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for_tdilts\outbox\GIS_tools_scripts\ClimaticWaterDeficit\Excel\"/>
    </mc:Choice>
  </mc:AlternateContent>
  <bookViews>
    <workbookView xWindow="0" yWindow="0" windowWidth="28800" windowHeight="14235"/>
  </bookViews>
  <sheets>
    <sheet name="Data" sheetId="3" r:id="rId1"/>
    <sheet name="Variable Descriptions" sheetId="5" r:id="rId2"/>
    <sheet name="Graphs" sheetId="6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003" i="3"/>
  <c r="V1004" i="3"/>
  <c r="V1005" i="3"/>
  <c r="V1006" i="3"/>
  <c r="V1007" i="3"/>
  <c r="V1008" i="3"/>
  <c r="V1009" i="3"/>
  <c r="V1010" i="3"/>
  <c r="V1011" i="3"/>
  <c r="V1012" i="3"/>
  <c r="V1013" i="3"/>
  <c r="V1014" i="3"/>
  <c r="V1015" i="3"/>
  <c r="V1016" i="3"/>
  <c r="V1017" i="3"/>
  <c r="V1018" i="3"/>
  <c r="V1019" i="3"/>
  <c r="V1020" i="3"/>
  <c r="V1021" i="3"/>
  <c r="V1022" i="3"/>
  <c r="V1023" i="3"/>
  <c r="V1024" i="3"/>
  <c r="V1025" i="3"/>
  <c r="V1026" i="3"/>
  <c r="V1027" i="3"/>
  <c r="V1028" i="3"/>
  <c r="V1029" i="3"/>
  <c r="V1030" i="3"/>
  <c r="V1031" i="3"/>
  <c r="V1032" i="3"/>
  <c r="V1033" i="3"/>
  <c r="V1034" i="3"/>
  <c r="V1035" i="3"/>
  <c r="V1036" i="3"/>
  <c r="V1037" i="3"/>
  <c r="V1038" i="3"/>
  <c r="V1039" i="3"/>
  <c r="V1040" i="3"/>
  <c r="V1041" i="3"/>
  <c r="V1042" i="3"/>
  <c r="V1043" i="3"/>
  <c r="V1044" i="3"/>
  <c r="V1045" i="3"/>
  <c r="V1046" i="3"/>
  <c r="V1047" i="3"/>
  <c r="V1048" i="3"/>
  <c r="V1049" i="3"/>
  <c r="V1050" i="3"/>
  <c r="V1051" i="3"/>
  <c r="V1052" i="3"/>
  <c r="V1053" i="3"/>
  <c r="V1054" i="3"/>
  <c r="V1055" i="3"/>
  <c r="V1056" i="3"/>
  <c r="V1057" i="3"/>
  <c r="V1058" i="3"/>
  <c r="V1059" i="3"/>
  <c r="V1060" i="3"/>
  <c r="V1061" i="3"/>
  <c r="V1062" i="3"/>
  <c r="V1063" i="3"/>
  <c r="V1064" i="3"/>
  <c r="V1065" i="3"/>
  <c r="V1066" i="3"/>
  <c r="V1067" i="3"/>
  <c r="V1068" i="3"/>
  <c r="V1069" i="3"/>
  <c r="V1070" i="3"/>
  <c r="V1071" i="3"/>
  <c r="V1072" i="3"/>
  <c r="V1073" i="3"/>
  <c r="V1074" i="3"/>
  <c r="V1075" i="3"/>
  <c r="V1076" i="3"/>
  <c r="V1077" i="3"/>
  <c r="V1078" i="3"/>
  <c r="V1079" i="3"/>
  <c r="V1080" i="3"/>
  <c r="V1081" i="3"/>
  <c r="V1082" i="3"/>
  <c r="V1083" i="3"/>
  <c r="V1084" i="3"/>
  <c r="V1085" i="3"/>
  <c r="V1086" i="3"/>
  <c r="V1087" i="3"/>
  <c r="V1088" i="3"/>
  <c r="V1089" i="3"/>
  <c r="V1090" i="3"/>
  <c r="V1091" i="3"/>
  <c r="V1092" i="3"/>
  <c r="V1093" i="3"/>
  <c r="V1094" i="3"/>
  <c r="V1095" i="3"/>
  <c r="V1096" i="3"/>
  <c r="V1097" i="3"/>
  <c r="V1098" i="3"/>
  <c r="V1099" i="3"/>
  <c r="V1100" i="3"/>
  <c r="V1101" i="3"/>
  <c r="V1102" i="3"/>
  <c r="V1103" i="3"/>
  <c r="V1104" i="3"/>
  <c r="V1105" i="3"/>
  <c r="V1106" i="3"/>
  <c r="V1107" i="3"/>
  <c r="V1108" i="3"/>
  <c r="V1109" i="3"/>
  <c r="V1110" i="3"/>
  <c r="V1111" i="3"/>
  <c r="V1112" i="3"/>
  <c r="V1113" i="3"/>
  <c r="V1114" i="3"/>
  <c r="V1115" i="3"/>
  <c r="V1116" i="3"/>
  <c r="V1117" i="3"/>
  <c r="V1118" i="3"/>
  <c r="V1119" i="3"/>
  <c r="V1120" i="3"/>
  <c r="V1121" i="3"/>
  <c r="V1122" i="3"/>
  <c r="V1123" i="3"/>
  <c r="V1124" i="3"/>
  <c r="V1125" i="3"/>
  <c r="V1126" i="3"/>
  <c r="V1127" i="3"/>
  <c r="V1128" i="3"/>
  <c r="V1129" i="3"/>
  <c r="V1130" i="3"/>
  <c r="V1131" i="3"/>
  <c r="V1132" i="3"/>
  <c r="V1133" i="3"/>
  <c r="V1134" i="3"/>
  <c r="V1135" i="3"/>
  <c r="V1136" i="3"/>
  <c r="V1137" i="3"/>
  <c r="V1138" i="3"/>
  <c r="V1139" i="3"/>
  <c r="V1140" i="3"/>
  <c r="V1141" i="3"/>
  <c r="V1142" i="3"/>
  <c r="V1143" i="3"/>
  <c r="V1144" i="3"/>
  <c r="V1145" i="3"/>
  <c r="V1146" i="3"/>
  <c r="V1147" i="3"/>
  <c r="V1148" i="3"/>
  <c r="V1149" i="3"/>
  <c r="V1150" i="3"/>
  <c r="V1151" i="3"/>
  <c r="V1152" i="3"/>
  <c r="V1153" i="3"/>
  <c r="V1154" i="3"/>
  <c r="V1155" i="3"/>
  <c r="V1156" i="3"/>
  <c r="V1157" i="3"/>
  <c r="V1158" i="3"/>
  <c r="V1159" i="3"/>
  <c r="V1160" i="3"/>
  <c r="V1161" i="3"/>
  <c r="V1162" i="3"/>
  <c r="V1163" i="3"/>
  <c r="V1164" i="3"/>
  <c r="V1165" i="3"/>
  <c r="V1166" i="3"/>
  <c r="V1167" i="3"/>
  <c r="V1168" i="3"/>
  <c r="V1169" i="3"/>
  <c r="V1170" i="3"/>
  <c r="V1171" i="3"/>
  <c r="V1172" i="3"/>
  <c r="V1173" i="3"/>
  <c r="V1174" i="3"/>
  <c r="V1175" i="3"/>
  <c r="V1176" i="3"/>
  <c r="V1177" i="3"/>
  <c r="V1178" i="3"/>
  <c r="V1179" i="3"/>
  <c r="V1180" i="3"/>
  <c r="V1181" i="3"/>
  <c r="V1182" i="3"/>
  <c r="V1183" i="3"/>
  <c r="V1184" i="3"/>
  <c r="V1185" i="3"/>
  <c r="V1186" i="3"/>
  <c r="V1187" i="3"/>
  <c r="V1188" i="3"/>
  <c r="V1189" i="3"/>
  <c r="V1190" i="3"/>
  <c r="V1191" i="3"/>
  <c r="V1192" i="3"/>
  <c r="V1193" i="3"/>
  <c r="V1194" i="3"/>
  <c r="V1195" i="3"/>
  <c r="V1196" i="3"/>
  <c r="V1197" i="3"/>
  <c r="V1198" i="3"/>
  <c r="V1199" i="3"/>
  <c r="V1200" i="3"/>
  <c r="V1201" i="3"/>
  <c r="V1202" i="3"/>
  <c r="V1203" i="3"/>
  <c r="V1204" i="3"/>
  <c r="V1205" i="3"/>
  <c r="V1206" i="3"/>
  <c r="V1207" i="3"/>
  <c r="V1208" i="3"/>
  <c r="V1209" i="3"/>
  <c r="V1210" i="3"/>
  <c r="V1211" i="3"/>
  <c r="V1212" i="3"/>
  <c r="V1213" i="3"/>
  <c r="V1214" i="3"/>
  <c r="V1215" i="3"/>
  <c r="V1216" i="3"/>
  <c r="V1217" i="3"/>
  <c r="V1218" i="3"/>
  <c r="V1219" i="3"/>
  <c r="V1220" i="3"/>
  <c r="V1221" i="3"/>
  <c r="V1222" i="3"/>
  <c r="V1223" i="3"/>
  <c r="V1224" i="3"/>
  <c r="V1225" i="3"/>
  <c r="V1226" i="3"/>
  <c r="V1227" i="3"/>
  <c r="V1228" i="3"/>
  <c r="V1229" i="3"/>
  <c r="V1230" i="3"/>
  <c r="V1231" i="3"/>
  <c r="V1232" i="3"/>
  <c r="V1233" i="3"/>
  <c r="V1234" i="3"/>
  <c r="V1235" i="3"/>
  <c r="V1236" i="3"/>
  <c r="V1237" i="3"/>
  <c r="V1238" i="3"/>
  <c r="V1239" i="3"/>
  <c r="V1240" i="3"/>
  <c r="V1241" i="3"/>
  <c r="V1242" i="3"/>
  <c r="V1243" i="3"/>
  <c r="V1244" i="3"/>
  <c r="V1245" i="3"/>
  <c r="V1246" i="3"/>
  <c r="V1247" i="3"/>
  <c r="V1248" i="3"/>
  <c r="V1249" i="3"/>
  <c r="V1250" i="3"/>
  <c r="V1251" i="3"/>
  <c r="V1252" i="3"/>
  <c r="V1253" i="3"/>
  <c r="V1254" i="3"/>
  <c r="V1255" i="3"/>
  <c r="V1256" i="3"/>
  <c r="V1257" i="3"/>
  <c r="V1258" i="3"/>
  <c r="V1259" i="3"/>
  <c r="V1260" i="3"/>
  <c r="V1261" i="3"/>
  <c r="V1262" i="3"/>
  <c r="V1263" i="3"/>
  <c r="V1264" i="3"/>
  <c r="V1265" i="3"/>
  <c r="V1266" i="3"/>
  <c r="V1267" i="3"/>
  <c r="V1268" i="3"/>
  <c r="V1269" i="3"/>
  <c r="V1270" i="3"/>
  <c r="V1271" i="3"/>
  <c r="V1272" i="3"/>
  <c r="V1273" i="3"/>
  <c r="V1274" i="3"/>
  <c r="V1275" i="3"/>
  <c r="V1276" i="3"/>
  <c r="V1277" i="3"/>
  <c r="V1278" i="3"/>
  <c r="V1279" i="3"/>
  <c r="V1280" i="3"/>
  <c r="V1281" i="3"/>
  <c r="V1282" i="3"/>
  <c r="V1283" i="3"/>
  <c r="V1284" i="3"/>
  <c r="V1285" i="3"/>
  <c r="V1286" i="3"/>
  <c r="V1287" i="3"/>
  <c r="V1288" i="3"/>
  <c r="V1289" i="3"/>
  <c r="V1290" i="3"/>
  <c r="V1291" i="3"/>
  <c r="V1292" i="3"/>
  <c r="V1293" i="3"/>
  <c r="V1294" i="3"/>
  <c r="V1295" i="3"/>
  <c r="V1296" i="3"/>
  <c r="V1297" i="3"/>
  <c r="V1298" i="3"/>
  <c r="V1299" i="3"/>
  <c r="V1300" i="3"/>
  <c r="V1301" i="3"/>
  <c r="V1302" i="3"/>
  <c r="V1303" i="3"/>
  <c r="V1304" i="3"/>
  <c r="V1305" i="3"/>
  <c r="V1306" i="3"/>
  <c r="V1307" i="3"/>
  <c r="V1308" i="3"/>
  <c r="V1309" i="3"/>
  <c r="V1310" i="3"/>
  <c r="V1311" i="3"/>
  <c r="V1312" i="3"/>
  <c r="V1313" i="3"/>
  <c r="V1314" i="3"/>
  <c r="V1315" i="3"/>
  <c r="V1316" i="3"/>
  <c r="V1317" i="3"/>
  <c r="V1318" i="3"/>
  <c r="V1319" i="3"/>
  <c r="V1320" i="3"/>
  <c r="V1321" i="3"/>
  <c r="V1322" i="3"/>
  <c r="V1323" i="3"/>
  <c r="V1324" i="3"/>
  <c r="V1325" i="3"/>
  <c r="V1326" i="3"/>
  <c r="V1327" i="3"/>
  <c r="V1328" i="3"/>
  <c r="V1329" i="3"/>
  <c r="V1330" i="3"/>
  <c r="V1331" i="3"/>
  <c r="V1332" i="3"/>
  <c r="V1333" i="3"/>
  <c r="V1334" i="3"/>
  <c r="V1335" i="3"/>
  <c r="V1336" i="3"/>
  <c r="V1337" i="3"/>
  <c r="V1338" i="3"/>
  <c r="V1339" i="3"/>
  <c r="V1340" i="3"/>
  <c r="V1341" i="3"/>
  <c r="V1342" i="3"/>
  <c r="V1343" i="3"/>
  <c r="V1344" i="3"/>
  <c r="V1345" i="3"/>
  <c r="V1346" i="3"/>
  <c r="V1347" i="3"/>
  <c r="V1348" i="3"/>
  <c r="V1349" i="3"/>
  <c r="V1350" i="3"/>
  <c r="V1351" i="3"/>
  <c r="V1352" i="3"/>
  <c r="V1353" i="3"/>
  <c r="V1354" i="3"/>
  <c r="V1355" i="3"/>
  <c r="V1356" i="3"/>
  <c r="V1357" i="3"/>
  <c r="V1358" i="3"/>
  <c r="V1359" i="3"/>
  <c r="V1360" i="3"/>
  <c r="V1361" i="3"/>
  <c r="V1362" i="3"/>
  <c r="V1363" i="3"/>
  <c r="V1364" i="3"/>
  <c r="V1365" i="3"/>
  <c r="V1366" i="3"/>
  <c r="V1367" i="3"/>
  <c r="V1368" i="3"/>
  <c r="V1369" i="3"/>
  <c r="V1370" i="3"/>
  <c r="V1371" i="3"/>
  <c r="V1372" i="3"/>
  <c r="V1373" i="3"/>
  <c r="V1374" i="3"/>
  <c r="V1375" i="3"/>
  <c r="V1376" i="3"/>
  <c r="V1377" i="3"/>
  <c r="V1378" i="3"/>
  <c r="V1379" i="3"/>
  <c r="V1380" i="3"/>
  <c r="V1381" i="3"/>
  <c r="V1382" i="3"/>
  <c r="V1383" i="3"/>
  <c r="V1384" i="3"/>
  <c r="V1385" i="3"/>
  <c r="V1386" i="3"/>
  <c r="V1387" i="3"/>
  <c r="V1388" i="3"/>
  <c r="V1389" i="3"/>
  <c r="V1390" i="3"/>
  <c r="V1391" i="3"/>
  <c r="V1392" i="3"/>
  <c r="V1393" i="3"/>
  <c r="V1394" i="3"/>
  <c r="V1395" i="3"/>
  <c r="V1396" i="3"/>
  <c r="V1397" i="3"/>
  <c r="V1398" i="3"/>
  <c r="V1399" i="3"/>
  <c r="V1400" i="3"/>
  <c r="V1401" i="3"/>
  <c r="V1402" i="3"/>
  <c r="V1403" i="3"/>
  <c r="V1404" i="3"/>
  <c r="V1405" i="3"/>
  <c r="V2" i="3"/>
  <c r="AE2" i="3"/>
  <c r="Q1404" i="3" l="1"/>
  <c r="Q1403" i="3"/>
  <c r="Q1402" i="3"/>
  <c r="Q1397" i="3"/>
  <c r="Q1395" i="3"/>
  <c r="Q1394" i="3"/>
  <c r="Q1389" i="3"/>
  <c r="Q1383" i="3"/>
  <c r="Q1381" i="3"/>
  <c r="Q1371" i="3"/>
  <c r="Q1370" i="3"/>
  <c r="Q1362" i="3"/>
  <c r="Q1357" i="3"/>
  <c r="Q1355" i="3"/>
  <c r="Q1348" i="3"/>
  <c r="Q1347" i="3"/>
  <c r="Q1341" i="3"/>
  <c r="Q1340" i="3"/>
  <c r="Q1339" i="3"/>
  <c r="Q1338" i="3"/>
  <c r="Q1333" i="3"/>
  <c r="Q1331" i="3"/>
  <c r="Q1330" i="3"/>
  <c r="Q1327" i="3"/>
  <c r="Q1325" i="3"/>
  <c r="Q1319" i="3"/>
  <c r="Q1317" i="3"/>
  <c r="Q1315" i="3"/>
  <c r="Q1306" i="3"/>
  <c r="Q1299" i="3"/>
  <c r="Q1298" i="3"/>
  <c r="Q1291" i="3"/>
  <c r="Q1284" i="3"/>
  <c r="Q1283" i="3"/>
  <c r="Q1276" i="3"/>
  <c r="Q1275" i="3"/>
  <c r="Q1274" i="3"/>
  <c r="Q1273" i="3"/>
  <c r="Q1267" i="3"/>
  <c r="Q1266" i="3"/>
  <c r="Q1263" i="3"/>
  <c r="Q1261" i="3"/>
  <c r="Q1255" i="3"/>
  <c r="Q1253" i="3"/>
  <c r="Q1243" i="3"/>
  <c r="Q1242" i="3"/>
  <c r="Q1234" i="3"/>
  <c r="Q1229" i="3"/>
  <c r="Q1227" i="3"/>
  <c r="Q1220" i="3"/>
  <c r="Q1219" i="3"/>
  <c r="Q1213" i="3"/>
  <c r="Q1212" i="3"/>
  <c r="Q1211" i="3"/>
  <c r="Q1210" i="3"/>
  <c r="Q1203" i="3"/>
  <c r="Q1202" i="3"/>
  <c r="Q1199" i="3"/>
  <c r="Q1197" i="3"/>
  <c r="Q1191" i="3"/>
  <c r="Q1189" i="3"/>
  <c r="Q1187" i="3"/>
  <c r="Q1178" i="3"/>
  <c r="Q1171" i="3"/>
  <c r="Q1170" i="3"/>
  <c r="Q1163" i="3"/>
  <c r="Q1156" i="3"/>
  <c r="Q1155" i="3"/>
  <c r="Q1148" i="3"/>
  <c r="Q1147" i="3"/>
  <c r="Q1146" i="3"/>
  <c r="Q1139" i="3"/>
  <c r="Q1138" i="3"/>
  <c r="Q1135" i="3"/>
  <c r="Q1133" i="3"/>
  <c r="Q1127" i="3"/>
  <c r="Q1115" i="3"/>
  <c r="Q1114" i="3"/>
  <c r="Q1106" i="3"/>
  <c r="Q1099" i="3"/>
  <c r="Q1092" i="3"/>
  <c r="Q1091" i="3"/>
  <c r="Q1085" i="3"/>
  <c r="Q1084" i="3"/>
  <c r="Q1083" i="3"/>
  <c r="Q1082" i="3"/>
  <c r="Q1075" i="3"/>
  <c r="Q1074" i="3"/>
  <c r="Q1071" i="3"/>
  <c r="Q1069" i="3"/>
  <c r="Q1063" i="3"/>
  <c r="Q1059" i="3"/>
  <c r="Q1053" i="3"/>
  <c r="Q1050" i="3"/>
  <c r="Q1043" i="3"/>
  <c r="Q1042" i="3"/>
  <c r="Q1035" i="3"/>
  <c r="Q1029" i="3"/>
  <c r="Q1028" i="3"/>
  <c r="Q1027" i="3"/>
  <c r="Q1020" i="3"/>
  <c r="Q1019" i="3"/>
  <c r="Q1018" i="3"/>
  <c r="Q1011" i="3"/>
  <c r="Q1010" i="3"/>
  <c r="Q1007" i="3"/>
  <c r="Q1005" i="3"/>
  <c r="Q1001" i="3"/>
  <c r="Q989" i="3"/>
  <c r="Q987" i="3"/>
  <c r="Q986" i="3"/>
  <c r="Q978" i="3"/>
  <c r="Q971" i="3"/>
  <c r="Q964" i="3"/>
  <c r="Q963" i="3"/>
  <c r="Q957" i="3"/>
  <c r="Q956" i="3"/>
  <c r="Q955" i="3"/>
  <c r="Q954" i="3"/>
  <c r="Q947" i="3"/>
  <c r="Q943" i="3"/>
  <c r="Q941" i="3"/>
  <c r="Q935" i="3"/>
  <c r="Q931" i="3"/>
  <c r="Q925" i="3"/>
  <c r="Q915" i="3"/>
  <c r="Q914" i="3"/>
  <c r="Q907" i="3"/>
  <c r="Q901" i="3"/>
  <c r="Q900" i="3"/>
  <c r="Q899" i="3"/>
  <c r="Q892" i="3"/>
  <c r="Q891" i="3"/>
  <c r="Q883" i="3"/>
  <c r="Q879" i="3"/>
  <c r="Q877" i="3"/>
  <c r="Q871" i="3"/>
  <c r="Q869" i="3"/>
  <c r="Q859" i="3"/>
  <c r="Q845" i="3"/>
  <c r="Q843" i="3"/>
  <c r="Q835" i="3"/>
  <c r="Q829" i="3"/>
  <c r="Q828" i="3"/>
  <c r="Q827" i="3"/>
  <c r="Q821" i="3"/>
  <c r="Q819" i="3"/>
  <c r="Q813" i="3"/>
  <c r="Q807" i="3"/>
  <c r="Q805" i="3"/>
  <c r="Q803" i="3"/>
  <c r="Q787" i="3"/>
  <c r="Q779" i="3"/>
  <c r="Q777" i="3"/>
  <c r="Q771" i="3"/>
  <c r="Q763" i="3"/>
  <c r="Q757" i="3"/>
  <c r="Q755" i="3"/>
  <c r="Q743" i="3"/>
  <c r="Q741" i="3"/>
  <c r="Q733" i="3"/>
  <c r="Q731" i="3"/>
  <c r="Q717" i="3"/>
  <c r="Q715" i="3"/>
  <c r="Q708" i="3"/>
  <c r="Q707" i="3"/>
  <c r="Q699" i="3"/>
  <c r="Q693" i="3"/>
  <c r="Q691" i="3"/>
  <c r="Q687" i="3"/>
  <c r="Q675" i="3"/>
  <c r="Q669" i="3"/>
  <c r="Q666" i="3"/>
  <c r="Q659" i="3"/>
  <c r="Q651" i="3"/>
  <c r="Q645" i="3"/>
  <c r="Q644" i="3"/>
  <c r="Q643" i="3"/>
  <c r="Q635" i="3"/>
  <c r="Q629" i="3"/>
  <c r="Q627" i="3"/>
  <c r="Q623" i="3"/>
  <c r="Q621" i="3"/>
  <c r="Q605" i="3"/>
  <c r="Q603" i="3"/>
  <c r="Q594" i="3"/>
  <c r="Q587" i="3"/>
  <c r="Q580" i="3"/>
  <c r="Q579" i="3"/>
  <c r="Q573" i="3"/>
  <c r="Q572" i="3"/>
  <c r="Q571" i="3"/>
  <c r="Q563" i="3"/>
  <c r="Q559" i="3"/>
  <c r="Q557" i="3"/>
  <c r="Q551" i="3"/>
  <c r="Q549" i="3"/>
  <c r="Q547" i="3"/>
  <c r="Q531" i="3"/>
  <c r="Q530" i="3"/>
  <c r="Q529" i="3"/>
  <c r="Q523" i="3"/>
  <c r="Q515" i="3"/>
  <c r="Q508" i="3"/>
  <c r="Q507" i="3"/>
  <c r="Q499" i="3"/>
  <c r="Q493" i="3"/>
  <c r="Q487" i="3"/>
  <c r="Q485" i="3"/>
  <c r="Q481" i="3"/>
  <c r="Q475" i="3"/>
  <c r="Q461" i="3"/>
  <c r="Q459" i="3"/>
  <c r="Q451" i="3"/>
  <c r="Q445" i="3"/>
  <c r="Q444" i="3"/>
  <c r="Q443" i="3"/>
  <c r="Q437" i="3"/>
  <c r="Q435" i="3"/>
  <c r="Q423" i="3"/>
  <c r="Q421" i="3"/>
  <c r="Q419" i="3"/>
  <c r="Q413" i="3"/>
  <c r="Q403" i="3"/>
  <c r="Q395" i="3"/>
  <c r="Q389" i="3"/>
  <c r="Q387" i="3"/>
  <c r="Q379" i="3"/>
  <c r="Q373" i="3"/>
  <c r="Q371" i="3"/>
  <c r="Q367" i="3"/>
  <c r="Q357" i="3"/>
  <c r="Q349" i="3"/>
  <c r="Q347" i="3"/>
  <c r="Q346" i="3"/>
  <c r="Q333" i="3"/>
  <c r="Q331" i="3"/>
  <c r="Q324" i="3"/>
  <c r="Q323" i="3"/>
  <c r="Q315" i="3"/>
  <c r="Q309" i="3"/>
  <c r="Q307" i="3"/>
  <c r="Q303" i="3"/>
  <c r="Q301" i="3"/>
  <c r="Q291" i="3"/>
  <c r="Q285" i="3"/>
  <c r="Q275" i="3"/>
  <c r="Q267" i="3"/>
  <c r="Q261" i="3"/>
  <c r="Q260" i="3"/>
  <c r="Q259" i="3"/>
  <c r="Q252" i="3"/>
  <c r="Q251" i="3"/>
  <c r="Q243" i="3"/>
  <c r="Q239" i="3"/>
  <c r="Q237" i="3"/>
  <c r="Q231" i="3"/>
  <c r="Q219" i="3"/>
  <c r="Q210" i="3"/>
  <c r="Q203" i="3"/>
  <c r="Q195" i="3"/>
  <c r="Q189" i="3"/>
  <c r="Q188" i="3"/>
  <c r="Q187" i="3"/>
  <c r="Q179" i="3"/>
  <c r="Q175" i="3"/>
  <c r="Q173" i="3"/>
  <c r="Q167" i="3"/>
  <c r="Q165" i="3"/>
  <c r="Q163" i="3"/>
  <c r="Q147" i="3"/>
  <c r="Q139" i="3"/>
  <c r="Q131" i="3"/>
  <c r="Q124" i="3"/>
  <c r="Q123" i="3"/>
  <c r="Q117" i="3"/>
  <c r="Q115" i="3"/>
  <c r="Q103" i="3"/>
  <c r="Q101" i="3"/>
  <c r="Q97" i="3"/>
  <c r="Q93" i="3"/>
  <c r="Q91" i="3"/>
  <c r="Q79" i="3"/>
  <c r="Q77" i="3"/>
  <c r="Q75" i="3"/>
  <c r="Q67" i="3"/>
  <c r="Q61" i="3"/>
  <c r="Q59" i="3"/>
  <c r="Q57" i="3"/>
  <c r="Q47" i="3"/>
  <c r="Q45" i="3"/>
  <c r="Q43" i="3"/>
  <c r="Q35" i="3"/>
  <c r="Q29" i="3"/>
  <c r="Q27" i="3"/>
  <c r="Q25" i="3"/>
  <c r="Q13" i="3"/>
  <c r="Q11" i="3"/>
  <c r="Q7" i="3"/>
  <c r="Q3" i="3"/>
  <c r="D1405" i="3"/>
  <c r="Q1405" i="3" s="1"/>
  <c r="D1404" i="3"/>
  <c r="D1403" i="3"/>
  <c r="D1402" i="3"/>
  <c r="D1401" i="3"/>
  <c r="Q1401" i="3" s="1"/>
  <c r="D1400" i="3"/>
  <c r="Q1400" i="3" s="1"/>
  <c r="D1399" i="3"/>
  <c r="Q1399" i="3" s="1"/>
  <c r="D1398" i="3"/>
  <c r="Q1398" i="3" s="1"/>
  <c r="D1397" i="3"/>
  <c r="D1396" i="3"/>
  <c r="Q1396" i="3" s="1"/>
  <c r="D1395" i="3"/>
  <c r="D1394" i="3"/>
  <c r="D1393" i="3"/>
  <c r="Q1393" i="3" s="1"/>
  <c r="D1392" i="3"/>
  <c r="Q1392" i="3" s="1"/>
  <c r="D1391" i="3"/>
  <c r="Q1391" i="3" s="1"/>
  <c r="D1390" i="3"/>
  <c r="Q1390" i="3" s="1"/>
  <c r="D1389" i="3"/>
  <c r="D1388" i="3"/>
  <c r="Q1388" i="3" s="1"/>
  <c r="D1387" i="3"/>
  <c r="Q1387" i="3" s="1"/>
  <c r="D1386" i="3"/>
  <c r="Q1386" i="3" s="1"/>
  <c r="D1385" i="3"/>
  <c r="Q1385" i="3" s="1"/>
  <c r="D1384" i="3"/>
  <c r="Q1384" i="3" s="1"/>
  <c r="D1383" i="3"/>
  <c r="D1382" i="3"/>
  <c r="Q1382" i="3" s="1"/>
  <c r="D1381" i="3"/>
  <c r="D1380" i="3"/>
  <c r="Q1380" i="3" s="1"/>
  <c r="D1379" i="3"/>
  <c r="Q1379" i="3" s="1"/>
  <c r="D1378" i="3"/>
  <c r="Q1378" i="3" s="1"/>
  <c r="D1377" i="3"/>
  <c r="Q1377" i="3" s="1"/>
  <c r="D1376" i="3"/>
  <c r="Q1376" i="3" s="1"/>
  <c r="D1375" i="3"/>
  <c r="Q1375" i="3" s="1"/>
  <c r="D1374" i="3"/>
  <c r="Q1374" i="3" s="1"/>
  <c r="D1373" i="3"/>
  <c r="Q1373" i="3" s="1"/>
  <c r="D1372" i="3"/>
  <c r="Q1372" i="3" s="1"/>
  <c r="D1371" i="3"/>
  <c r="D1370" i="3"/>
  <c r="D1369" i="3"/>
  <c r="Q1369" i="3" s="1"/>
  <c r="D1368" i="3"/>
  <c r="Q1368" i="3" s="1"/>
  <c r="D1367" i="3"/>
  <c r="Q1367" i="3" s="1"/>
  <c r="D1366" i="3"/>
  <c r="Q1366" i="3" s="1"/>
  <c r="D1365" i="3"/>
  <c r="Q1365" i="3" s="1"/>
  <c r="D1364" i="3"/>
  <c r="Q1364" i="3" s="1"/>
  <c r="D1363" i="3"/>
  <c r="Q1363" i="3" s="1"/>
  <c r="D1362" i="3"/>
  <c r="D1361" i="3"/>
  <c r="Q1361" i="3" s="1"/>
  <c r="D1360" i="3"/>
  <c r="Q1360" i="3" s="1"/>
  <c r="D1359" i="3"/>
  <c r="Q1359" i="3" s="1"/>
  <c r="D1358" i="3"/>
  <c r="Q1358" i="3" s="1"/>
  <c r="D1357" i="3"/>
  <c r="D1356" i="3"/>
  <c r="Q1356" i="3" s="1"/>
  <c r="D1355" i="3"/>
  <c r="D1354" i="3"/>
  <c r="Q1354" i="3" s="1"/>
  <c r="D1353" i="3"/>
  <c r="Q1353" i="3" s="1"/>
  <c r="D1352" i="3"/>
  <c r="Q1352" i="3" s="1"/>
  <c r="D1351" i="3"/>
  <c r="Q1351" i="3" s="1"/>
  <c r="D1350" i="3"/>
  <c r="Q1350" i="3" s="1"/>
  <c r="D1349" i="3"/>
  <c r="Q1349" i="3" s="1"/>
  <c r="D1348" i="3"/>
  <c r="D1347" i="3"/>
  <c r="D1346" i="3"/>
  <c r="Q1346" i="3" s="1"/>
  <c r="D1345" i="3"/>
  <c r="Q1345" i="3" s="1"/>
  <c r="D1344" i="3"/>
  <c r="Q1344" i="3" s="1"/>
  <c r="D1343" i="3"/>
  <c r="Q1343" i="3" s="1"/>
  <c r="D1342" i="3"/>
  <c r="Q1342" i="3" s="1"/>
  <c r="D1341" i="3"/>
  <c r="D1340" i="3"/>
  <c r="D1339" i="3"/>
  <c r="D1338" i="3"/>
  <c r="D1337" i="3"/>
  <c r="Q1337" i="3" s="1"/>
  <c r="D1336" i="3"/>
  <c r="Q1336" i="3" s="1"/>
  <c r="D1335" i="3"/>
  <c r="Q1335" i="3" s="1"/>
  <c r="D1334" i="3"/>
  <c r="Q1334" i="3" s="1"/>
  <c r="D1333" i="3"/>
  <c r="D1332" i="3"/>
  <c r="Q1332" i="3" s="1"/>
  <c r="D1331" i="3"/>
  <c r="D1330" i="3"/>
  <c r="D1329" i="3"/>
  <c r="Q1329" i="3" s="1"/>
  <c r="D1328" i="3"/>
  <c r="Q1328" i="3" s="1"/>
  <c r="D1327" i="3"/>
  <c r="D1326" i="3"/>
  <c r="Q1326" i="3" s="1"/>
  <c r="D1325" i="3"/>
  <c r="D1324" i="3"/>
  <c r="Q1324" i="3" s="1"/>
  <c r="D1323" i="3"/>
  <c r="Q1323" i="3" s="1"/>
  <c r="D1322" i="3"/>
  <c r="Q1322" i="3" s="1"/>
  <c r="D1321" i="3"/>
  <c r="Q1321" i="3" s="1"/>
  <c r="D1320" i="3"/>
  <c r="Q1320" i="3" s="1"/>
  <c r="D1319" i="3"/>
  <c r="D1318" i="3"/>
  <c r="Q1318" i="3" s="1"/>
  <c r="D1317" i="3"/>
  <c r="D1316" i="3"/>
  <c r="Q1316" i="3" s="1"/>
  <c r="D1315" i="3"/>
  <c r="D1314" i="3"/>
  <c r="Q1314" i="3" s="1"/>
  <c r="D1313" i="3"/>
  <c r="Q1313" i="3" s="1"/>
  <c r="D1312" i="3"/>
  <c r="Q1312" i="3" s="1"/>
  <c r="D1311" i="3"/>
  <c r="Q1311" i="3" s="1"/>
  <c r="D1310" i="3"/>
  <c r="Q1310" i="3" s="1"/>
  <c r="D1309" i="3"/>
  <c r="Q1309" i="3" s="1"/>
  <c r="D1308" i="3"/>
  <c r="Q1308" i="3" s="1"/>
  <c r="D1307" i="3"/>
  <c r="Q1307" i="3" s="1"/>
  <c r="D1306" i="3"/>
  <c r="D1305" i="3"/>
  <c r="Q1305" i="3" s="1"/>
  <c r="D1304" i="3"/>
  <c r="Q1304" i="3" s="1"/>
  <c r="D1303" i="3"/>
  <c r="Q1303" i="3" s="1"/>
  <c r="D1302" i="3"/>
  <c r="Q1302" i="3" s="1"/>
  <c r="D1301" i="3"/>
  <c r="Q1301" i="3" s="1"/>
  <c r="D1300" i="3"/>
  <c r="Q1300" i="3" s="1"/>
  <c r="D1299" i="3"/>
  <c r="D1298" i="3"/>
  <c r="D1297" i="3"/>
  <c r="Q1297" i="3" s="1"/>
  <c r="D1296" i="3"/>
  <c r="Q1296" i="3" s="1"/>
  <c r="D1295" i="3"/>
  <c r="Q1295" i="3" s="1"/>
  <c r="D1294" i="3"/>
  <c r="Q1294" i="3" s="1"/>
  <c r="D1293" i="3"/>
  <c r="Q1293" i="3" s="1"/>
  <c r="D1292" i="3"/>
  <c r="Q1292" i="3" s="1"/>
  <c r="D1291" i="3"/>
  <c r="D1290" i="3"/>
  <c r="Q1290" i="3" s="1"/>
  <c r="D1289" i="3"/>
  <c r="Q1289" i="3" s="1"/>
  <c r="D1288" i="3"/>
  <c r="Q1288" i="3" s="1"/>
  <c r="D1287" i="3"/>
  <c r="Q1287" i="3" s="1"/>
  <c r="D1286" i="3"/>
  <c r="Q1286" i="3" s="1"/>
  <c r="D1285" i="3"/>
  <c r="Q1285" i="3" s="1"/>
  <c r="D1284" i="3"/>
  <c r="D1283" i="3"/>
  <c r="D1282" i="3"/>
  <c r="Q1282" i="3" s="1"/>
  <c r="D1281" i="3"/>
  <c r="Q1281" i="3" s="1"/>
  <c r="D1280" i="3"/>
  <c r="Q1280" i="3" s="1"/>
  <c r="D1279" i="3"/>
  <c r="Q1279" i="3" s="1"/>
  <c r="D1278" i="3"/>
  <c r="Q1278" i="3" s="1"/>
  <c r="D1277" i="3"/>
  <c r="Q1277" i="3" s="1"/>
  <c r="D1276" i="3"/>
  <c r="D1275" i="3"/>
  <c r="D1274" i="3"/>
  <c r="D1273" i="3"/>
  <c r="D1272" i="3"/>
  <c r="Q1272" i="3" s="1"/>
  <c r="D1271" i="3"/>
  <c r="Q1271" i="3" s="1"/>
  <c r="D1270" i="3"/>
  <c r="Q1270" i="3" s="1"/>
  <c r="D1269" i="3"/>
  <c r="Q1269" i="3" s="1"/>
  <c r="D1268" i="3"/>
  <c r="Q1268" i="3" s="1"/>
  <c r="D1267" i="3"/>
  <c r="D1266" i="3"/>
  <c r="D1265" i="3"/>
  <c r="Q1265" i="3" s="1"/>
  <c r="D1264" i="3"/>
  <c r="Q1264" i="3" s="1"/>
  <c r="D1263" i="3"/>
  <c r="D1262" i="3"/>
  <c r="Q1262" i="3" s="1"/>
  <c r="D1261" i="3"/>
  <c r="D1260" i="3"/>
  <c r="Q1260" i="3" s="1"/>
  <c r="D1259" i="3"/>
  <c r="Q1259" i="3" s="1"/>
  <c r="D1258" i="3"/>
  <c r="Q1258" i="3" s="1"/>
  <c r="D1257" i="3"/>
  <c r="Q1257" i="3" s="1"/>
  <c r="D1256" i="3"/>
  <c r="Q1256" i="3" s="1"/>
  <c r="D1255" i="3"/>
  <c r="D1254" i="3"/>
  <c r="Q1254" i="3" s="1"/>
  <c r="D1253" i="3"/>
  <c r="D1252" i="3"/>
  <c r="Q1252" i="3" s="1"/>
  <c r="D1251" i="3"/>
  <c r="Q1251" i="3" s="1"/>
  <c r="D1250" i="3"/>
  <c r="Q1250" i="3" s="1"/>
  <c r="D1249" i="3"/>
  <c r="Q1249" i="3" s="1"/>
  <c r="D1248" i="3"/>
  <c r="Q1248" i="3" s="1"/>
  <c r="D1247" i="3"/>
  <c r="Q1247" i="3" s="1"/>
  <c r="D1246" i="3"/>
  <c r="Q1246" i="3" s="1"/>
  <c r="D1245" i="3"/>
  <c r="Q1245" i="3" s="1"/>
  <c r="D1244" i="3"/>
  <c r="Q1244" i="3" s="1"/>
  <c r="D1243" i="3"/>
  <c r="D1242" i="3"/>
  <c r="D1241" i="3"/>
  <c r="Q1241" i="3" s="1"/>
  <c r="D1240" i="3"/>
  <c r="Q1240" i="3" s="1"/>
  <c r="D1239" i="3"/>
  <c r="Q1239" i="3" s="1"/>
  <c r="D1238" i="3"/>
  <c r="Q1238" i="3" s="1"/>
  <c r="D1237" i="3"/>
  <c r="Q1237" i="3" s="1"/>
  <c r="D1236" i="3"/>
  <c r="Q1236" i="3" s="1"/>
  <c r="D1235" i="3"/>
  <c r="Q1235" i="3" s="1"/>
  <c r="D1234" i="3"/>
  <c r="D1233" i="3"/>
  <c r="Q1233" i="3" s="1"/>
  <c r="D1232" i="3"/>
  <c r="Q1232" i="3" s="1"/>
  <c r="D1231" i="3"/>
  <c r="Q1231" i="3" s="1"/>
  <c r="D1230" i="3"/>
  <c r="Q1230" i="3" s="1"/>
  <c r="D1229" i="3"/>
  <c r="D1228" i="3"/>
  <c r="Q1228" i="3" s="1"/>
  <c r="D1227" i="3"/>
  <c r="D1226" i="3"/>
  <c r="Q1226" i="3" s="1"/>
  <c r="D1225" i="3"/>
  <c r="Q1225" i="3" s="1"/>
  <c r="D1224" i="3"/>
  <c r="Q1224" i="3" s="1"/>
  <c r="D1223" i="3"/>
  <c r="Q1223" i="3" s="1"/>
  <c r="D1222" i="3"/>
  <c r="Q1222" i="3" s="1"/>
  <c r="D1221" i="3"/>
  <c r="Q1221" i="3" s="1"/>
  <c r="D1220" i="3"/>
  <c r="D1219" i="3"/>
  <c r="D1218" i="3"/>
  <c r="Q1218" i="3" s="1"/>
  <c r="D1217" i="3"/>
  <c r="Q1217" i="3" s="1"/>
  <c r="D1216" i="3"/>
  <c r="Q1216" i="3" s="1"/>
  <c r="D1215" i="3"/>
  <c r="Q1215" i="3" s="1"/>
  <c r="D1214" i="3"/>
  <c r="Q1214" i="3" s="1"/>
  <c r="D1213" i="3"/>
  <c r="D1212" i="3"/>
  <c r="D1211" i="3"/>
  <c r="D1210" i="3"/>
  <c r="D1209" i="3"/>
  <c r="Q1209" i="3" s="1"/>
  <c r="D1208" i="3"/>
  <c r="Q1208" i="3" s="1"/>
  <c r="D1207" i="3"/>
  <c r="Q1207" i="3" s="1"/>
  <c r="D1206" i="3"/>
  <c r="Q1206" i="3" s="1"/>
  <c r="D1205" i="3"/>
  <c r="Q1205" i="3" s="1"/>
  <c r="D1204" i="3"/>
  <c r="Q1204" i="3" s="1"/>
  <c r="D1203" i="3"/>
  <c r="D1202" i="3"/>
  <c r="D1201" i="3"/>
  <c r="Q1201" i="3" s="1"/>
  <c r="D1200" i="3"/>
  <c r="Q1200" i="3" s="1"/>
  <c r="D1199" i="3"/>
  <c r="D1198" i="3"/>
  <c r="Q1198" i="3" s="1"/>
  <c r="D1197" i="3"/>
  <c r="D1196" i="3"/>
  <c r="Q1196" i="3" s="1"/>
  <c r="D1195" i="3"/>
  <c r="Q1195" i="3" s="1"/>
  <c r="D1194" i="3"/>
  <c r="Q1194" i="3" s="1"/>
  <c r="D1193" i="3"/>
  <c r="Q1193" i="3" s="1"/>
  <c r="D1192" i="3"/>
  <c r="Q1192" i="3" s="1"/>
  <c r="D1191" i="3"/>
  <c r="D1190" i="3"/>
  <c r="Q1190" i="3" s="1"/>
  <c r="D1189" i="3"/>
  <c r="D1188" i="3"/>
  <c r="Q1188" i="3" s="1"/>
  <c r="D1187" i="3"/>
  <c r="D1186" i="3"/>
  <c r="Q1186" i="3" s="1"/>
  <c r="D1185" i="3"/>
  <c r="Q1185" i="3" s="1"/>
  <c r="D1184" i="3"/>
  <c r="Q1184" i="3" s="1"/>
  <c r="D1183" i="3"/>
  <c r="Q1183" i="3" s="1"/>
  <c r="D1182" i="3"/>
  <c r="Q1182" i="3" s="1"/>
  <c r="D1181" i="3"/>
  <c r="Q1181" i="3" s="1"/>
  <c r="D1180" i="3"/>
  <c r="Q1180" i="3" s="1"/>
  <c r="D1179" i="3"/>
  <c r="Q1179" i="3" s="1"/>
  <c r="D1178" i="3"/>
  <c r="D1177" i="3"/>
  <c r="Q1177" i="3" s="1"/>
  <c r="D1176" i="3"/>
  <c r="Q1176" i="3" s="1"/>
  <c r="D1175" i="3"/>
  <c r="Q1175" i="3" s="1"/>
  <c r="D1174" i="3"/>
  <c r="Q1174" i="3" s="1"/>
  <c r="D1173" i="3"/>
  <c r="Q1173" i="3" s="1"/>
  <c r="D1172" i="3"/>
  <c r="Q1172" i="3" s="1"/>
  <c r="D1171" i="3"/>
  <c r="D1170" i="3"/>
  <c r="D1169" i="3"/>
  <c r="Q1169" i="3" s="1"/>
  <c r="D1168" i="3"/>
  <c r="Q1168" i="3" s="1"/>
  <c r="D1167" i="3"/>
  <c r="Q1167" i="3" s="1"/>
  <c r="D1166" i="3"/>
  <c r="Q1166" i="3" s="1"/>
  <c r="D1165" i="3"/>
  <c r="Q1165" i="3" s="1"/>
  <c r="D1164" i="3"/>
  <c r="Q1164" i="3" s="1"/>
  <c r="D1163" i="3"/>
  <c r="D1162" i="3"/>
  <c r="Q1162" i="3" s="1"/>
  <c r="D1161" i="3"/>
  <c r="Q1161" i="3" s="1"/>
  <c r="D1160" i="3"/>
  <c r="Q1160" i="3" s="1"/>
  <c r="D1159" i="3"/>
  <c r="Q1159" i="3" s="1"/>
  <c r="D1158" i="3"/>
  <c r="Q1158" i="3" s="1"/>
  <c r="D1157" i="3"/>
  <c r="Q1157" i="3" s="1"/>
  <c r="D1156" i="3"/>
  <c r="D1155" i="3"/>
  <c r="D1154" i="3"/>
  <c r="Q1154" i="3" s="1"/>
  <c r="D1153" i="3"/>
  <c r="Q1153" i="3" s="1"/>
  <c r="D1152" i="3"/>
  <c r="Q1152" i="3" s="1"/>
  <c r="D1151" i="3"/>
  <c r="Q1151" i="3" s="1"/>
  <c r="D1150" i="3"/>
  <c r="Q1150" i="3" s="1"/>
  <c r="D1149" i="3"/>
  <c r="Q1149" i="3" s="1"/>
  <c r="D1148" i="3"/>
  <c r="D1147" i="3"/>
  <c r="D1146" i="3"/>
  <c r="D1145" i="3"/>
  <c r="Q1145" i="3" s="1"/>
  <c r="D1144" i="3"/>
  <c r="Q1144" i="3" s="1"/>
  <c r="D1143" i="3"/>
  <c r="Q1143" i="3" s="1"/>
  <c r="D1142" i="3"/>
  <c r="Q1142" i="3" s="1"/>
  <c r="D1141" i="3"/>
  <c r="Q1141" i="3" s="1"/>
  <c r="D1140" i="3"/>
  <c r="Q1140" i="3" s="1"/>
  <c r="D1139" i="3"/>
  <c r="D1138" i="3"/>
  <c r="D1137" i="3"/>
  <c r="Q1137" i="3" s="1"/>
  <c r="D1136" i="3"/>
  <c r="Q1136" i="3" s="1"/>
  <c r="D1135" i="3"/>
  <c r="D1134" i="3"/>
  <c r="Q1134" i="3" s="1"/>
  <c r="D1133" i="3"/>
  <c r="D1132" i="3"/>
  <c r="Q1132" i="3" s="1"/>
  <c r="D1131" i="3"/>
  <c r="Q1131" i="3" s="1"/>
  <c r="D1130" i="3"/>
  <c r="Q1130" i="3" s="1"/>
  <c r="D1129" i="3"/>
  <c r="Q1129" i="3" s="1"/>
  <c r="D1128" i="3"/>
  <c r="Q1128" i="3" s="1"/>
  <c r="D1127" i="3"/>
  <c r="D1126" i="3"/>
  <c r="Q1126" i="3" s="1"/>
  <c r="D1125" i="3"/>
  <c r="Q1125" i="3" s="1"/>
  <c r="D1124" i="3"/>
  <c r="Q1124" i="3" s="1"/>
  <c r="D1123" i="3"/>
  <c r="Q1123" i="3" s="1"/>
  <c r="D1122" i="3"/>
  <c r="Q1122" i="3" s="1"/>
  <c r="D1121" i="3"/>
  <c r="Q1121" i="3" s="1"/>
  <c r="D1120" i="3"/>
  <c r="Q1120" i="3" s="1"/>
  <c r="D1119" i="3"/>
  <c r="Q1119" i="3" s="1"/>
  <c r="D1118" i="3"/>
  <c r="Q1118" i="3" s="1"/>
  <c r="D1117" i="3"/>
  <c r="Q1117" i="3" s="1"/>
  <c r="D1116" i="3"/>
  <c r="Q1116" i="3" s="1"/>
  <c r="D1115" i="3"/>
  <c r="D1114" i="3"/>
  <c r="D1113" i="3"/>
  <c r="Q1113" i="3" s="1"/>
  <c r="D1112" i="3"/>
  <c r="Q1112" i="3" s="1"/>
  <c r="D1111" i="3"/>
  <c r="Q1111" i="3" s="1"/>
  <c r="D1110" i="3"/>
  <c r="Q1110" i="3" s="1"/>
  <c r="D1109" i="3"/>
  <c r="Q1109" i="3" s="1"/>
  <c r="D1108" i="3"/>
  <c r="Q1108" i="3" s="1"/>
  <c r="D1107" i="3"/>
  <c r="Q1107" i="3" s="1"/>
  <c r="D1106" i="3"/>
  <c r="D1105" i="3"/>
  <c r="Q1105" i="3" s="1"/>
  <c r="D1104" i="3"/>
  <c r="Q1104" i="3" s="1"/>
  <c r="D1103" i="3"/>
  <c r="Q1103" i="3" s="1"/>
  <c r="D1102" i="3"/>
  <c r="Q1102" i="3" s="1"/>
  <c r="D1101" i="3"/>
  <c r="Q1101" i="3" s="1"/>
  <c r="D1100" i="3"/>
  <c r="Q1100" i="3" s="1"/>
  <c r="D1099" i="3"/>
  <c r="D1098" i="3"/>
  <c r="Q1098" i="3" s="1"/>
  <c r="D1097" i="3"/>
  <c r="Q1097" i="3" s="1"/>
  <c r="D1096" i="3"/>
  <c r="Q1096" i="3" s="1"/>
  <c r="D1095" i="3"/>
  <c r="Q1095" i="3" s="1"/>
  <c r="D1094" i="3"/>
  <c r="Q1094" i="3" s="1"/>
  <c r="D1093" i="3"/>
  <c r="Q1093" i="3" s="1"/>
  <c r="D1092" i="3"/>
  <c r="D1091" i="3"/>
  <c r="D1090" i="3"/>
  <c r="Q1090" i="3" s="1"/>
  <c r="D1089" i="3"/>
  <c r="Q1089" i="3" s="1"/>
  <c r="D1088" i="3"/>
  <c r="Q1088" i="3" s="1"/>
  <c r="D1087" i="3"/>
  <c r="Q1087" i="3" s="1"/>
  <c r="D1086" i="3"/>
  <c r="Q1086" i="3" s="1"/>
  <c r="D1085" i="3"/>
  <c r="D1084" i="3"/>
  <c r="D1083" i="3"/>
  <c r="D1082" i="3"/>
  <c r="D1081" i="3"/>
  <c r="Q1081" i="3" s="1"/>
  <c r="D1080" i="3"/>
  <c r="Q1080" i="3" s="1"/>
  <c r="D1079" i="3"/>
  <c r="Q1079" i="3" s="1"/>
  <c r="D1078" i="3"/>
  <c r="Q1078" i="3" s="1"/>
  <c r="D1077" i="3"/>
  <c r="Q1077" i="3" s="1"/>
  <c r="D1076" i="3"/>
  <c r="Q1076" i="3" s="1"/>
  <c r="D1075" i="3"/>
  <c r="D1074" i="3"/>
  <c r="D1073" i="3"/>
  <c r="Q1073" i="3" s="1"/>
  <c r="D1072" i="3"/>
  <c r="Q1072" i="3" s="1"/>
  <c r="D1071" i="3"/>
  <c r="D1070" i="3"/>
  <c r="Q1070" i="3" s="1"/>
  <c r="D1069" i="3"/>
  <c r="D1068" i="3"/>
  <c r="Q1068" i="3" s="1"/>
  <c r="D1067" i="3"/>
  <c r="Q1067" i="3" s="1"/>
  <c r="D1066" i="3"/>
  <c r="Q1066" i="3" s="1"/>
  <c r="D1065" i="3"/>
  <c r="Q1065" i="3" s="1"/>
  <c r="D1064" i="3"/>
  <c r="Q1064" i="3" s="1"/>
  <c r="D1063" i="3"/>
  <c r="D1062" i="3"/>
  <c r="Q1062" i="3" s="1"/>
  <c r="D1061" i="3"/>
  <c r="Q1061" i="3" s="1"/>
  <c r="D1060" i="3"/>
  <c r="Q1060" i="3" s="1"/>
  <c r="D1059" i="3"/>
  <c r="D1058" i="3"/>
  <c r="Q1058" i="3" s="1"/>
  <c r="D1057" i="3"/>
  <c r="Q1057" i="3" s="1"/>
  <c r="D1056" i="3"/>
  <c r="Q1056" i="3" s="1"/>
  <c r="D1055" i="3"/>
  <c r="Q1055" i="3" s="1"/>
  <c r="D1054" i="3"/>
  <c r="Q1054" i="3" s="1"/>
  <c r="D1053" i="3"/>
  <c r="D1052" i="3"/>
  <c r="Q1052" i="3" s="1"/>
  <c r="D1051" i="3"/>
  <c r="Q1051" i="3" s="1"/>
  <c r="D1050" i="3"/>
  <c r="D1049" i="3"/>
  <c r="Q1049" i="3" s="1"/>
  <c r="D1048" i="3"/>
  <c r="Q1048" i="3" s="1"/>
  <c r="D1047" i="3"/>
  <c r="Q1047" i="3" s="1"/>
  <c r="D1046" i="3"/>
  <c r="Q1046" i="3" s="1"/>
  <c r="D1045" i="3"/>
  <c r="Q1045" i="3" s="1"/>
  <c r="D1044" i="3"/>
  <c r="Q1044" i="3" s="1"/>
  <c r="D1043" i="3"/>
  <c r="D1042" i="3"/>
  <c r="D1041" i="3"/>
  <c r="Q1041" i="3" s="1"/>
  <c r="D1040" i="3"/>
  <c r="Q1040" i="3" s="1"/>
  <c r="D1039" i="3"/>
  <c r="Q1039" i="3" s="1"/>
  <c r="D1038" i="3"/>
  <c r="Q1038" i="3" s="1"/>
  <c r="D1037" i="3"/>
  <c r="Q1037" i="3" s="1"/>
  <c r="D1036" i="3"/>
  <c r="Q1036" i="3" s="1"/>
  <c r="D1035" i="3"/>
  <c r="D1034" i="3"/>
  <c r="Q1034" i="3" s="1"/>
  <c r="D1033" i="3"/>
  <c r="Q1033" i="3" s="1"/>
  <c r="D1032" i="3"/>
  <c r="Q1032" i="3" s="1"/>
  <c r="D1031" i="3"/>
  <c r="Q1031" i="3" s="1"/>
  <c r="D1030" i="3"/>
  <c r="Q1030" i="3" s="1"/>
  <c r="D1029" i="3"/>
  <c r="D1028" i="3"/>
  <c r="D1027" i="3"/>
  <c r="D1026" i="3"/>
  <c r="Q1026" i="3" s="1"/>
  <c r="D1025" i="3"/>
  <c r="Q1025" i="3" s="1"/>
  <c r="D1024" i="3"/>
  <c r="Q1024" i="3" s="1"/>
  <c r="D1023" i="3"/>
  <c r="Q1023" i="3" s="1"/>
  <c r="D1022" i="3"/>
  <c r="Q1022" i="3" s="1"/>
  <c r="D1021" i="3"/>
  <c r="Q1021" i="3" s="1"/>
  <c r="D1020" i="3"/>
  <c r="D1019" i="3"/>
  <c r="D1018" i="3"/>
  <c r="D1017" i="3"/>
  <c r="Q1017" i="3" s="1"/>
  <c r="D1016" i="3"/>
  <c r="Q1016" i="3" s="1"/>
  <c r="D1015" i="3"/>
  <c r="Q1015" i="3" s="1"/>
  <c r="D1014" i="3"/>
  <c r="Q1014" i="3" s="1"/>
  <c r="D1013" i="3"/>
  <c r="Q1013" i="3" s="1"/>
  <c r="D1012" i="3"/>
  <c r="Q1012" i="3" s="1"/>
  <c r="D1011" i="3"/>
  <c r="D1010" i="3"/>
  <c r="D1009" i="3"/>
  <c r="Q1009" i="3" s="1"/>
  <c r="D1008" i="3"/>
  <c r="Q1008" i="3" s="1"/>
  <c r="D1007" i="3"/>
  <c r="D1006" i="3"/>
  <c r="Q1006" i="3" s="1"/>
  <c r="D1005" i="3"/>
  <c r="D1004" i="3"/>
  <c r="Q1004" i="3" s="1"/>
  <c r="D1003" i="3"/>
  <c r="Q1003" i="3" s="1"/>
  <c r="D1002" i="3"/>
  <c r="Q1002" i="3" s="1"/>
  <c r="D1001" i="3"/>
  <c r="D1000" i="3"/>
  <c r="Q1000" i="3" s="1"/>
  <c r="D999" i="3"/>
  <c r="Q999" i="3" s="1"/>
  <c r="D998" i="3"/>
  <c r="Q998" i="3" s="1"/>
  <c r="D997" i="3"/>
  <c r="Q997" i="3" s="1"/>
  <c r="D996" i="3"/>
  <c r="Q996" i="3" s="1"/>
  <c r="D995" i="3"/>
  <c r="Q995" i="3" s="1"/>
  <c r="D994" i="3"/>
  <c r="Q994" i="3" s="1"/>
  <c r="D993" i="3"/>
  <c r="Q993" i="3" s="1"/>
  <c r="D992" i="3"/>
  <c r="Q992" i="3" s="1"/>
  <c r="D991" i="3"/>
  <c r="Q991" i="3" s="1"/>
  <c r="D990" i="3"/>
  <c r="Q990" i="3" s="1"/>
  <c r="D989" i="3"/>
  <c r="D988" i="3"/>
  <c r="Q988" i="3" s="1"/>
  <c r="D987" i="3"/>
  <c r="D986" i="3"/>
  <c r="D985" i="3"/>
  <c r="Q985" i="3" s="1"/>
  <c r="D984" i="3"/>
  <c r="Q984" i="3" s="1"/>
  <c r="D983" i="3"/>
  <c r="Q983" i="3" s="1"/>
  <c r="D982" i="3"/>
  <c r="Q982" i="3" s="1"/>
  <c r="D981" i="3"/>
  <c r="Q981" i="3" s="1"/>
  <c r="D980" i="3"/>
  <c r="Q980" i="3" s="1"/>
  <c r="D979" i="3"/>
  <c r="Q979" i="3" s="1"/>
  <c r="D978" i="3"/>
  <c r="D977" i="3"/>
  <c r="Q977" i="3" s="1"/>
  <c r="D976" i="3"/>
  <c r="Q976" i="3" s="1"/>
  <c r="D975" i="3"/>
  <c r="Q975" i="3" s="1"/>
  <c r="D974" i="3"/>
  <c r="Q974" i="3" s="1"/>
  <c r="D973" i="3"/>
  <c r="Q973" i="3" s="1"/>
  <c r="D972" i="3"/>
  <c r="Q972" i="3" s="1"/>
  <c r="D971" i="3"/>
  <c r="D970" i="3"/>
  <c r="Q970" i="3" s="1"/>
  <c r="D969" i="3"/>
  <c r="Q969" i="3" s="1"/>
  <c r="D968" i="3"/>
  <c r="Q968" i="3" s="1"/>
  <c r="D967" i="3"/>
  <c r="Q967" i="3" s="1"/>
  <c r="D966" i="3"/>
  <c r="Q966" i="3" s="1"/>
  <c r="D965" i="3"/>
  <c r="Q965" i="3" s="1"/>
  <c r="D964" i="3"/>
  <c r="D963" i="3"/>
  <c r="D962" i="3"/>
  <c r="Q962" i="3" s="1"/>
  <c r="D961" i="3"/>
  <c r="Q961" i="3" s="1"/>
  <c r="D960" i="3"/>
  <c r="Q960" i="3" s="1"/>
  <c r="D959" i="3"/>
  <c r="Q959" i="3" s="1"/>
  <c r="D958" i="3"/>
  <c r="Q958" i="3" s="1"/>
  <c r="D957" i="3"/>
  <c r="D956" i="3"/>
  <c r="D955" i="3"/>
  <c r="D954" i="3"/>
  <c r="D953" i="3"/>
  <c r="Q953" i="3" s="1"/>
  <c r="D952" i="3"/>
  <c r="Q952" i="3" s="1"/>
  <c r="D951" i="3"/>
  <c r="Q951" i="3" s="1"/>
  <c r="D950" i="3"/>
  <c r="Q950" i="3" s="1"/>
  <c r="D949" i="3"/>
  <c r="Q949" i="3" s="1"/>
  <c r="D948" i="3"/>
  <c r="Q948" i="3" s="1"/>
  <c r="D947" i="3"/>
  <c r="D946" i="3"/>
  <c r="Q946" i="3" s="1"/>
  <c r="D945" i="3"/>
  <c r="Q945" i="3" s="1"/>
  <c r="D944" i="3"/>
  <c r="Q944" i="3" s="1"/>
  <c r="D943" i="3"/>
  <c r="D942" i="3"/>
  <c r="Q942" i="3" s="1"/>
  <c r="D941" i="3"/>
  <c r="D940" i="3"/>
  <c r="Q940" i="3" s="1"/>
  <c r="D939" i="3"/>
  <c r="Q939" i="3" s="1"/>
  <c r="D938" i="3"/>
  <c r="Q938" i="3" s="1"/>
  <c r="D937" i="3"/>
  <c r="Q937" i="3" s="1"/>
  <c r="D936" i="3"/>
  <c r="Q936" i="3" s="1"/>
  <c r="D935" i="3"/>
  <c r="D934" i="3"/>
  <c r="Q934" i="3" s="1"/>
  <c r="D933" i="3"/>
  <c r="Q933" i="3" s="1"/>
  <c r="D932" i="3"/>
  <c r="Q932" i="3" s="1"/>
  <c r="D931" i="3"/>
  <c r="D930" i="3"/>
  <c r="Q930" i="3" s="1"/>
  <c r="D929" i="3"/>
  <c r="Q929" i="3" s="1"/>
  <c r="D928" i="3"/>
  <c r="Q928" i="3" s="1"/>
  <c r="D927" i="3"/>
  <c r="Q927" i="3" s="1"/>
  <c r="D926" i="3"/>
  <c r="Q926" i="3" s="1"/>
  <c r="D925" i="3"/>
  <c r="D924" i="3"/>
  <c r="Q924" i="3" s="1"/>
  <c r="D923" i="3"/>
  <c r="Q923" i="3" s="1"/>
  <c r="D922" i="3"/>
  <c r="Q922" i="3" s="1"/>
  <c r="D921" i="3"/>
  <c r="Q921" i="3" s="1"/>
  <c r="D920" i="3"/>
  <c r="Q920" i="3" s="1"/>
  <c r="D919" i="3"/>
  <c r="Q919" i="3" s="1"/>
  <c r="D918" i="3"/>
  <c r="Q918" i="3" s="1"/>
  <c r="D917" i="3"/>
  <c r="Q917" i="3" s="1"/>
  <c r="D916" i="3"/>
  <c r="Q916" i="3" s="1"/>
  <c r="D915" i="3"/>
  <c r="D914" i="3"/>
  <c r="D913" i="3"/>
  <c r="Q913" i="3" s="1"/>
  <c r="D912" i="3"/>
  <c r="Q912" i="3" s="1"/>
  <c r="D911" i="3"/>
  <c r="Q911" i="3" s="1"/>
  <c r="D910" i="3"/>
  <c r="Q910" i="3" s="1"/>
  <c r="D909" i="3"/>
  <c r="Q909" i="3" s="1"/>
  <c r="D908" i="3"/>
  <c r="Q908" i="3" s="1"/>
  <c r="D907" i="3"/>
  <c r="D906" i="3"/>
  <c r="Q906" i="3" s="1"/>
  <c r="D905" i="3"/>
  <c r="Q905" i="3" s="1"/>
  <c r="D904" i="3"/>
  <c r="Q904" i="3" s="1"/>
  <c r="D903" i="3"/>
  <c r="Q903" i="3" s="1"/>
  <c r="D902" i="3"/>
  <c r="Q902" i="3" s="1"/>
  <c r="D901" i="3"/>
  <c r="D900" i="3"/>
  <c r="D899" i="3"/>
  <c r="D898" i="3"/>
  <c r="Q898" i="3" s="1"/>
  <c r="D897" i="3"/>
  <c r="Q897" i="3" s="1"/>
  <c r="D896" i="3"/>
  <c r="Q896" i="3" s="1"/>
  <c r="D895" i="3"/>
  <c r="Q895" i="3" s="1"/>
  <c r="D894" i="3"/>
  <c r="Q894" i="3" s="1"/>
  <c r="D893" i="3"/>
  <c r="Q893" i="3" s="1"/>
  <c r="D892" i="3"/>
  <c r="D891" i="3"/>
  <c r="D890" i="3"/>
  <c r="Q890" i="3" s="1"/>
  <c r="D889" i="3"/>
  <c r="Q889" i="3" s="1"/>
  <c r="D888" i="3"/>
  <c r="Q888" i="3" s="1"/>
  <c r="D887" i="3"/>
  <c r="Q887" i="3" s="1"/>
  <c r="D886" i="3"/>
  <c r="Q886" i="3" s="1"/>
  <c r="D885" i="3"/>
  <c r="Q885" i="3" s="1"/>
  <c r="D884" i="3"/>
  <c r="Q884" i="3" s="1"/>
  <c r="D883" i="3"/>
  <c r="D882" i="3"/>
  <c r="Q882" i="3" s="1"/>
  <c r="D881" i="3"/>
  <c r="Q881" i="3" s="1"/>
  <c r="D880" i="3"/>
  <c r="Q880" i="3" s="1"/>
  <c r="D879" i="3"/>
  <c r="D878" i="3"/>
  <c r="Q878" i="3" s="1"/>
  <c r="D877" i="3"/>
  <c r="D876" i="3"/>
  <c r="Q876" i="3" s="1"/>
  <c r="D875" i="3"/>
  <c r="Q875" i="3" s="1"/>
  <c r="D874" i="3"/>
  <c r="Q874" i="3" s="1"/>
  <c r="D873" i="3"/>
  <c r="Q873" i="3" s="1"/>
  <c r="D872" i="3"/>
  <c r="Q872" i="3" s="1"/>
  <c r="D871" i="3"/>
  <c r="D870" i="3"/>
  <c r="Q870" i="3" s="1"/>
  <c r="D869" i="3"/>
  <c r="D868" i="3"/>
  <c r="Q868" i="3" s="1"/>
  <c r="D867" i="3"/>
  <c r="Q867" i="3" s="1"/>
  <c r="D866" i="3"/>
  <c r="Q866" i="3" s="1"/>
  <c r="D865" i="3"/>
  <c r="Q865" i="3" s="1"/>
  <c r="D864" i="3"/>
  <c r="Q864" i="3" s="1"/>
  <c r="D863" i="3"/>
  <c r="Q863" i="3" s="1"/>
  <c r="D862" i="3"/>
  <c r="Q862" i="3" s="1"/>
  <c r="D861" i="3"/>
  <c r="Q861" i="3" s="1"/>
  <c r="D860" i="3"/>
  <c r="Q860" i="3" s="1"/>
  <c r="D859" i="3"/>
  <c r="D858" i="3"/>
  <c r="Q858" i="3" s="1"/>
  <c r="D857" i="3"/>
  <c r="Q857" i="3" s="1"/>
  <c r="D856" i="3"/>
  <c r="Q856" i="3" s="1"/>
  <c r="D855" i="3"/>
  <c r="Q855" i="3" s="1"/>
  <c r="D854" i="3"/>
  <c r="Q854" i="3" s="1"/>
  <c r="D853" i="3"/>
  <c r="Q853" i="3" s="1"/>
  <c r="D852" i="3"/>
  <c r="Q852" i="3" s="1"/>
  <c r="D851" i="3"/>
  <c r="Q851" i="3" s="1"/>
  <c r="D850" i="3"/>
  <c r="Q850" i="3" s="1"/>
  <c r="D849" i="3"/>
  <c r="Q849" i="3" s="1"/>
  <c r="D848" i="3"/>
  <c r="Q848" i="3" s="1"/>
  <c r="D847" i="3"/>
  <c r="Q847" i="3" s="1"/>
  <c r="D846" i="3"/>
  <c r="Q846" i="3" s="1"/>
  <c r="D845" i="3"/>
  <c r="D844" i="3"/>
  <c r="Q844" i="3" s="1"/>
  <c r="D843" i="3"/>
  <c r="D842" i="3"/>
  <c r="Q842" i="3" s="1"/>
  <c r="D841" i="3"/>
  <c r="Q841" i="3" s="1"/>
  <c r="D840" i="3"/>
  <c r="Q840" i="3" s="1"/>
  <c r="D839" i="3"/>
  <c r="Q839" i="3" s="1"/>
  <c r="D838" i="3"/>
  <c r="Q838" i="3" s="1"/>
  <c r="D837" i="3"/>
  <c r="Q837" i="3" s="1"/>
  <c r="D836" i="3"/>
  <c r="Q836" i="3" s="1"/>
  <c r="D835" i="3"/>
  <c r="D834" i="3"/>
  <c r="Q834" i="3" s="1"/>
  <c r="D833" i="3"/>
  <c r="Q833" i="3" s="1"/>
  <c r="D832" i="3"/>
  <c r="Q832" i="3" s="1"/>
  <c r="D831" i="3"/>
  <c r="Q831" i="3" s="1"/>
  <c r="D830" i="3"/>
  <c r="Q830" i="3" s="1"/>
  <c r="D829" i="3"/>
  <c r="D828" i="3"/>
  <c r="D827" i="3"/>
  <c r="D826" i="3"/>
  <c r="Q826" i="3" s="1"/>
  <c r="D825" i="3"/>
  <c r="Q825" i="3" s="1"/>
  <c r="D824" i="3"/>
  <c r="Q824" i="3" s="1"/>
  <c r="D823" i="3"/>
  <c r="Q823" i="3" s="1"/>
  <c r="D822" i="3"/>
  <c r="Q822" i="3" s="1"/>
  <c r="D821" i="3"/>
  <c r="D820" i="3"/>
  <c r="Q820" i="3" s="1"/>
  <c r="D819" i="3"/>
  <c r="D818" i="3"/>
  <c r="Q818" i="3" s="1"/>
  <c r="D817" i="3"/>
  <c r="Q817" i="3" s="1"/>
  <c r="D816" i="3"/>
  <c r="Q816" i="3" s="1"/>
  <c r="D815" i="3"/>
  <c r="Q815" i="3" s="1"/>
  <c r="D814" i="3"/>
  <c r="Q814" i="3" s="1"/>
  <c r="D813" i="3"/>
  <c r="D812" i="3"/>
  <c r="Q812" i="3" s="1"/>
  <c r="D811" i="3"/>
  <c r="Q811" i="3" s="1"/>
  <c r="D810" i="3"/>
  <c r="Q810" i="3" s="1"/>
  <c r="D809" i="3"/>
  <c r="Q809" i="3" s="1"/>
  <c r="D808" i="3"/>
  <c r="Q808" i="3" s="1"/>
  <c r="D807" i="3"/>
  <c r="D806" i="3"/>
  <c r="Q806" i="3" s="1"/>
  <c r="D805" i="3"/>
  <c r="D804" i="3"/>
  <c r="Q804" i="3" s="1"/>
  <c r="D803" i="3"/>
  <c r="D802" i="3"/>
  <c r="Q802" i="3" s="1"/>
  <c r="D801" i="3"/>
  <c r="Q801" i="3" s="1"/>
  <c r="D800" i="3"/>
  <c r="Q800" i="3" s="1"/>
  <c r="D799" i="3"/>
  <c r="Q799" i="3" s="1"/>
  <c r="D798" i="3"/>
  <c r="Q798" i="3" s="1"/>
  <c r="D797" i="3"/>
  <c r="Q797" i="3" s="1"/>
  <c r="D796" i="3"/>
  <c r="Q796" i="3" s="1"/>
  <c r="D795" i="3"/>
  <c r="Q795" i="3" s="1"/>
  <c r="D794" i="3"/>
  <c r="Q794" i="3" s="1"/>
  <c r="D793" i="3"/>
  <c r="Q793" i="3" s="1"/>
  <c r="D792" i="3"/>
  <c r="Q792" i="3" s="1"/>
  <c r="D791" i="3"/>
  <c r="Q791" i="3" s="1"/>
  <c r="D790" i="3"/>
  <c r="Q790" i="3" s="1"/>
  <c r="D789" i="3"/>
  <c r="Q789" i="3" s="1"/>
  <c r="D788" i="3"/>
  <c r="Q788" i="3" s="1"/>
  <c r="D787" i="3"/>
  <c r="D786" i="3"/>
  <c r="Q786" i="3" s="1"/>
  <c r="D785" i="3"/>
  <c r="Q785" i="3" s="1"/>
  <c r="D784" i="3"/>
  <c r="Q784" i="3" s="1"/>
  <c r="D783" i="3"/>
  <c r="Q783" i="3" s="1"/>
  <c r="D782" i="3"/>
  <c r="Q782" i="3" s="1"/>
  <c r="D781" i="3"/>
  <c r="Q781" i="3" s="1"/>
  <c r="D780" i="3"/>
  <c r="Q780" i="3" s="1"/>
  <c r="D779" i="3"/>
  <c r="D778" i="3"/>
  <c r="Q778" i="3" s="1"/>
  <c r="D777" i="3"/>
  <c r="D776" i="3"/>
  <c r="Q776" i="3" s="1"/>
  <c r="D775" i="3"/>
  <c r="Q775" i="3" s="1"/>
  <c r="D774" i="3"/>
  <c r="Q774" i="3" s="1"/>
  <c r="D773" i="3"/>
  <c r="Q773" i="3" s="1"/>
  <c r="D772" i="3"/>
  <c r="Q772" i="3" s="1"/>
  <c r="D771" i="3"/>
  <c r="D770" i="3"/>
  <c r="Q770" i="3" s="1"/>
  <c r="D769" i="3"/>
  <c r="Q769" i="3" s="1"/>
  <c r="D768" i="3"/>
  <c r="Q768" i="3" s="1"/>
  <c r="D767" i="3"/>
  <c r="Q767" i="3" s="1"/>
  <c r="D766" i="3"/>
  <c r="Q766" i="3" s="1"/>
  <c r="D765" i="3"/>
  <c r="Q765" i="3" s="1"/>
  <c r="D764" i="3"/>
  <c r="Q764" i="3" s="1"/>
  <c r="D763" i="3"/>
  <c r="D762" i="3"/>
  <c r="Q762" i="3" s="1"/>
  <c r="D761" i="3"/>
  <c r="Q761" i="3" s="1"/>
  <c r="D760" i="3"/>
  <c r="Q760" i="3" s="1"/>
  <c r="D759" i="3"/>
  <c r="Q759" i="3" s="1"/>
  <c r="D758" i="3"/>
  <c r="Q758" i="3" s="1"/>
  <c r="D757" i="3"/>
  <c r="D756" i="3"/>
  <c r="Q756" i="3" s="1"/>
  <c r="D755" i="3"/>
  <c r="D754" i="3"/>
  <c r="Q754" i="3" s="1"/>
  <c r="D753" i="3"/>
  <c r="Q753" i="3" s="1"/>
  <c r="D752" i="3"/>
  <c r="Q752" i="3" s="1"/>
  <c r="D751" i="3"/>
  <c r="Q751" i="3" s="1"/>
  <c r="D750" i="3"/>
  <c r="Q750" i="3" s="1"/>
  <c r="D749" i="3"/>
  <c r="Q749" i="3" s="1"/>
  <c r="D748" i="3"/>
  <c r="Q748" i="3" s="1"/>
  <c r="D747" i="3"/>
  <c r="Q747" i="3" s="1"/>
  <c r="D746" i="3"/>
  <c r="Q746" i="3" s="1"/>
  <c r="D745" i="3"/>
  <c r="Q745" i="3" s="1"/>
  <c r="D744" i="3"/>
  <c r="Q744" i="3" s="1"/>
  <c r="D743" i="3"/>
  <c r="D742" i="3"/>
  <c r="Q742" i="3" s="1"/>
  <c r="D741" i="3"/>
  <c r="D740" i="3"/>
  <c r="Q740" i="3" s="1"/>
  <c r="D739" i="3"/>
  <c r="Q739" i="3" s="1"/>
  <c r="D738" i="3"/>
  <c r="Q738" i="3" s="1"/>
  <c r="D737" i="3"/>
  <c r="Q737" i="3" s="1"/>
  <c r="D736" i="3"/>
  <c r="Q736" i="3" s="1"/>
  <c r="D735" i="3"/>
  <c r="Q735" i="3" s="1"/>
  <c r="D734" i="3"/>
  <c r="Q734" i="3" s="1"/>
  <c r="D733" i="3"/>
  <c r="D732" i="3"/>
  <c r="Q732" i="3" s="1"/>
  <c r="D731" i="3"/>
  <c r="D730" i="3"/>
  <c r="Q730" i="3" s="1"/>
  <c r="D729" i="3"/>
  <c r="Q729" i="3" s="1"/>
  <c r="D728" i="3"/>
  <c r="Q728" i="3" s="1"/>
  <c r="D727" i="3"/>
  <c r="Q727" i="3" s="1"/>
  <c r="D726" i="3"/>
  <c r="Q726" i="3" s="1"/>
  <c r="D725" i="3"/>
  <c r="Q725" i="3" s="1"/>
  <c r="D724" i="3"/>
  <c r="Q724" i="3" s="1"/>
  <c r="D723" i="3"/>
  <c r="Q723" i="3" s="1"/>
  <c r="D722" i="3"/>
  <c r="Q722" i="3" s="1"/>
  <c r="D721" i="3"/>
  <c r="Q721" i="3" s="1"/>
  <c r="D720" i="3"/>
  <c r="Q720" i="3" s="1"/>
  <c r="D719" i="3"/>
  <c r="Q719" i="3" s="1"/>
  <c r="D718" i="3"/>
  <c r="Q718" i="3" s="1"/>
  <c r="D717" i="3"/>
  <c r="D716" i="3"/>
  <c r="Q716" i="3" s="1"/>
  <c r="D715" i="3"/>
  <c r="D714" i="3"/>
  <c r="Q714" i="3" s="1"/>
  <c r="D713" i="3"/>
  <c r="Q713" i="3" s="1"/>
  <c r="D712" i="3"/>
  <c r="Q712" i="3" s="1"/>
  <c r="D711" i="3"/>
  <c r="Q711" i="3" s="1"/>
  <c r="D710" i="3"/>
  <c r="Q710" i="3" s="1"/>
  <c r="D709" i="3"/>
  <c r="Q709" i="3" s="1"/>
  <c r="D708" i="3"/>
  <c r="D707" i="3"/>
  <c r="D706" i="3"/>
  <c r="Q706" i="3" s="1"/>
  <c r="D705" i="3"/>
  <c r="Q705" i="3" s="1"/>
  <c r="D704" i="3"/>
  <c r="Q704" i="3" s="1"/>
  <c r="D703" i="3"/>
  <c r="Q703" i="3" s="1"/>
  <c r="D702" i="3"/>
  <c r="Q702" i="3" s="1"/>
  <c r="D701" i="3"/>
  <c r="Q701" i="3" s="1"/>
  <c r="D700" i="3"/>
  <c r="Q700" i="3" s="1"/>
  <c r="D699" i="3"/>
  <c r="D698" i="3"/>
  <c r="Q698" i="3" s="1"/>
  <c r="D697" i="3"/>
  <c r="Q697" i="3" s="1"/>
  <c r="D696" i="3"/>
  <c r="Q696" i="3" s="1"/>
  <c r="D695" i="3"/>
  <c r="Q695" i="3" s="1"/>
  <c r="D694" i="3"/>
  <c r="Q694" i="3" s="1"/>
  <c r="D693" i="3"/>
  <c r="D692" i="3"/>
  <c r="Q692" i="3" s="1"/>
  <c r="D691" i="3"/>
  <c r="D690" i="3"/>
  <c r="Q690" i="3" s="1"/>
  <c r="D689" i="3"/>
  <c r="Q689" i="3" s="1"/>
  <c r="D688" i="3"/>
  <c r="Q688" i="3" s="1"/>
  <c r="D687" i="3"/>
  <c r="D686" i="3"/>
  <c r="Q686" i="3" s="1"/>
  <c r="D685" i="3"/>
  <c r="Q685" i="3" s="1"/>
  <c r="D684" i="3"/>
  <c r="Q684" i="3" s="1"/>
  <c r="D683" i="3"/>
  <c r="Q683" i="3" s="1"/>
  <c r="D682" i="3"/>
  <c r="Q682" i="3" s="1"/>
  <c r="D681" i="3"/>
  <c r="Q681" i="3" s="1"/>
  <c r="D680" i="3"/>
  <c r="Q680" i="3" s="1"/>
  <c r="D679" i="3"/>
  <c r="Q679" i="3" s="1"/>
  <c r="D678" i="3"/>
  <c r="Q678" i="3" s="1"/>
  <c r="D677" i="3"/>
  <c r="Q677" i="3" s="1"/>
  <c r="D676" i="3"/>
  <c r="Q676" i="3" s="1"/>
  <c r="D675" i="3"/>
  <c r="D674" i="3"/>
  <c r="Q674" i="3" s="1"/>
  <c r="D673" i="3"/>
  <c r="Q673" i="3" s="1"/>
  <c r="D672" i="3"/>
  <c r="Q672" i="3" s="1"/>
  <c r="D671" i="3"/>
  <c r="Q671" i="3" s="1"/>
  <c r="D670" i="3"/>
  <c r="Q670" i="3" s="1"/>
  <c r="D669" i="3"/>
  <c r="D668" i="3"/>
  <c r="Q668" i="3" s="1"/>
  <c r="D667" i="3"/>
  <c r="Q667" i="3" s="1"/>
  <c r="D666" i="3"/>
  <c r="D665" i="3"/>
  <c r="Q665" i="3" s="1"/>
  <c r="D664" i="3"/>
  <c r="Q664" i="3" s="1"/>
  <c r="D663" i="3"/>
  <c r="Q663" i="3" s="1"/>
  <c r="D662" i="3"/>
  <c r="Q662" i="3" s="1"/>
  <c r="D661" i="3"/>
  <c r="Q661" i="3" s="1"/>
  <c r="D660" i="3"/>
  <c r="Q660" i="3" s="1"/>
  <c r="D659" i="3"/>
  <c r="D658" i="3"/>
  <c r="Q658" i="3" s="1"/>
  <c r="D657" i="3"/>
  <c r="Q657" i="3" s="1"/>
  <c r="D656" i="3"/>
  <c r="Q656" i="3" s="1"/>
  <c r="D655" i="3"/>
  <c r="Q655" i="3" s="1"/>
  <c r="D654" i="3"/>
  <c r="Q654" i="3" s="1"/>
  <c r="D653" i="3"/>
  <c r="Q653" i="3" s="1"/>
  <c r="D652" i="3"/>
  <c r="Q652" i="3" s="1"/>
  <c r="D651" i="3"/>
  <c r="D650" i="3"/>
  <c r="Q650" i="3" s="1"/>
  <c r="D649" i="3"/>
  <c r="Q649" i="3" s="1"/>
  <c r="D648" i="3"/>
  <c r="Q648" i="3" s="1"/>
  <c r="D647" i="3"/>
  <c r="Q647" i="3" s="1"/>
  <c r="D646" i="3"/>
  <c r="Q646" i="3" s="1"/>
  <c r="D645" i="3"/>
  <c r="D644" i="3"/>
  <c r="D643" i="3"/>
  <c r="D642" i="3"/>
  <c r="Q642" i="3" s="1"/>
  <c r="D641" i="3"/>
  <c r="Q641" i="3" s="1"/>
  <c r="D640" i="3"/>
  <c r="Q640" i="3" s="1"/>
  <c r="D639" i="3"/>
  <c r="Q639" i="3" s="1"/>
  <c r="D638" i="3"/>
  <c r="Q638" i="3" s="1"/>
  <c r="D637" i="3"/>
  <c r="Q637" i="3" s="1"/>
  <c r="D636" i="3"/>
  <c r="Q636" i="3" s="1"/>
  <c r="D635" i="3"/>
  <c r="D634" i="3"/>
  <c r="Q634" i="3" s="1"/>
  <c r="D633" i="3"/>
  <c r="Q633" i="3" s="1"/>
  <c r="D632" i="3"/>
  <c r="Q632" i="3" s="1"/>
  <c r="D631" i="3"/>
  <c r="Q631" i="3" s="1"/>
  <c r="D630" i="3"/>
  <c r="Q630" i="3" s="1"/>
  <c r="D629" i="3"/>
  <c r="D628" i="3"/>
  <c r="Q628" i="3" s="1"/>
  <c r="D627" i="3"/>
  <c r="D626" i="3"/>
  <c r="Q626" i="3" s="1"/>
  <c r="D625" i="3"/>
  <c r="Q625" i="3" s="1"/>
  <c r="D624" i="3"/>
  <c r="Q624" i="3" s="1"/>
  <c r="D623" i="3"/>
  <c r="D622" i="3"/>
  <c r="Q622" i="3" s="1"/>
  <c r="D621" i="3"/>
  <c r="D620" i="3"/>
  <c r="Q620" i="3" s="1"/>
  <c r="D619" i="3"/>
  <c r="Q619" i="3" s="1"/>
  <c r="D618" i="3"/>
  <c r="Q618" i="3" s="1"/>
  <c r="D617" i="3"/>
  <c r="Q617" i="3" s="1"/>
  <c r="D616" i="3"/>
  <c r="Q616" i="3" s="1"/>
  <c r="D615" i="3"/>
  <c r="Q615" i="3" s="1"/>
  <c r="D614" i="3"/>
  <c r="Q614" i="3" s="1"/>
  <c r="D613" i="3"/>
  <c r="Q613" i="3" s="1"/>
  <c r="D612" i="3"/>
  <c r="Q612" i="3" s="1"/>
  <c r="D611" i="3"/>
  <c r="Q611" i="3" s="1"/>
  <c r="D610" i="3"/>
  <c r="Q610" i="3" s="1"/>
  <c r="D609" i="3"/>
  <c r="Q609" i="3" s="1"/>
  <c r="D608" i="3"/>
  <c r="Q608" i="3" s="1"/>
  <c r="D607" i="3"/>
  <c r="Q607" i="3" s="1"/>
  <c r="D606" i="3"/>
  <c r="Q606" i="3" s="1"/>
  <c r="D605" i="3"/>
  <c r="D604" i="3"/>
  <c r="Q604" i="3" s="1"/>
  <c r="D603" i="3"/>
  <c r="D602" i="3"/>
  <c r="Q602" i="3" s="1"/>
  <c r="D601" i="3"/>
  <c r="Q601" i="3" s="1"/>
  <c r="D600" i="3"/>
  <c r="Q600" i="3" s="1"/>
  <c r="D599" i="3"/>
  <c r="Q599" i="3" s="1"/>
  <c r="D598" i="3"/>
  <c r="Q598" i="3" s="1"/>
  <c r="D597" i="3"/>
  <c r="Q597" i="3" s="1"/>
  <c r="D596" i="3"/>
  <c r="Q596" i="3" s="1"/>
  <c r="D595" i="3"/>
  <c r="Q595" i="3" s="1"/>
  <c r="D594" i="3"/>
  <c r="D593" i="3"/>
  <c r="Q593" i="3" s="1"/>
  <c r="D592" i="3"/>
  <c r="Q592" i="3" s="1"/>
  <c r="D591" i="3"/>
  <c r="Q591" i="3" s="1"/>
  <c r="D590" i="3"/>
  <c r="Q590" i="3" s="1"/>
  <c r="D589" i="3"/>
  <c r="Q589" i="3" s="1"/>
  <c r="D588" i="3"/>
  <c r="Q588" i="3" s="1"/>
  <c r="D587" i="3"/>
  <c r="D586" i="3"/>
  <c r="Q586" i="3" s="1"/>
  <c r="D585" i="3"/>
  <c r="Q585" i="3" s="1"/>
  <c r="D584" i="3"/>
  <c r="Q584" i="3" s="1"/>
  <c r="D583" i="3"/>
  <c r="Q583" i="3" s="1"/>
  <c r="D582" i="3"/>
  <c r="Q582" i="3" s="1"/>
  <c r="D581" i="3"/>
  <c r="Q581" i="3" s="1"/>
  <c r="D580" i="3"/>
  <c r="D579" i="3"/>
  <c r="D578" i="3"/>
  <c r="Q578" i="3" s="1"/>
  <c r="D577" i="3"/>
  <c r="Q577" i="3" s="1"/>
  <c r="D576" i="3"/>
  <c r="Q576" i="3" s="1"/>
  <c r="D575" i="3"/>
  <c r="Q575" i="3" s="1"/>
  <c r="D574" i="3"/>
  <c r="Q574" i="3" s="1"/>
  <c r="D573" i="3"/>
  <c r="D572" i="3"/>
  <c r="D571" i="3"/>
  <c r="D570" i="3"/>
  <c r="Q570" i="3" s="1"/>
  <c r="D569" i="3"/>
  <c r="Q569" i="3" s="1"/>
  <c r="D568" i="3"/>
  <c r="Q568" i="3" s="1"/>
  <c r="D567" i="3"/>
  <c r="Q567" i="3" s="1"/>
  <c r="D566" i="3"/>
  <c r="Q566" i="3" s="1"/>
  <c r="D565" i="3"/>
  <c r="Q565" i="3" s="1"/>
  <c r="D564" i="3"/>
  <c r="Q564" i="3" s="1"/>
  <c r="D563" i="3"/>
  <c r="D562" i="3"/>
  <c r="Q562" i="3" s="1"/>
  <c r="D561" i="3"/>
  <c r="Q561" i="3" s="1"/>
  <c r="D560" i="3"/>
  <c r="Q560" i="3" s="1"/>
  <c r="D559" i="3"/>
  <c r="D558" i="3"/>
  <c r="Q558" i="3" s="1"/>
  <c r="D557" i="3"/>
  <c r="D556" i="3"/>
  <c r="Q556" i="3" s="1"/>
  <c r="D555" i="3"/>
  <c r="Q555" i="3" s="1"/>
  <c r="D554" i="3"/>
  <c r="Q554" i="3" s="1"/>
  <c r="D553" i="3"/>
  <c r="Q553" i="3" s="1"/>
  <c r="D552" i="3"/>
  <c r="Q552" i="3" s="1"/>
  <c r="D551" i="3"/>
  <c r="D550" i="3"/>
  <c r="Q550" i="3" s="1"/>
  <c r="D549" i="3"/>
  <c r="D548" i="3"/>
  <c r="Q548" i="3" s="1"/>
  <c r="D547" i="3"/>
  <c r="D546" i="3"/>
  <c r="Q546" i="3" s="1"/>
  <c r="D545" i="3"/>
  <c r="Q545" i="3" s="1"/>
  <c r="D544" i="3"/>
  <c r="Q544" i="3" s="1"/>
  <c r="D543" i="3"/>
  <c r="Q543" i="3" s="1"/>
  <c r="D542" i="3"/>
  <c r="Q542" i="3" s="1"/>
  <c r="D541" i="3"/>
  <c r="Q541" i="3" s="1"/>
  <c r="D540" i="3"/>
  <c r="Q540" i="3" s="1"/>
  <c r="D539" i="3"/>
  <c r="Q539" i="3" s="1"/>
  <c r="D538" i="3"/>
  <c r="Q538" i="3" s="1"/>
  <c r="D537" i="3"/>
  <c r="Q537" i="3" s="1"/>
  <c r="D536" i="3"/>
  <c r="Q536" i="3" s="1"/>
  <c r="D535" i="3"/>
  <c r="Q535" i="3" s="1"/>
  <c r="D534" i="3"/>
  <c r="Q534" i="3" s="1"/>
  <c r="D533" i="3"/>
  <c r="Q533" i="3" s="1"/>
  <c r="D532" i="3"/>
  <c r="Q532" i="3" s="1"/>
  <c r="D531" i="3"/>
  <c r="D530" i="3"/>
  <c r="D529" i="3"/>
  <c r="D528" i="3"/>
  <c r="Q528" i="3" s="1"/>
  <c r="D527" i="3"/>
  <c r="Q527" i="3" s="1"/>
  <c r="D526" i="3"/>
  <c r="Q526" i="3" s="1"/>
  <c r="D525" i="3"/>
  <c r="Q525" i="3" s="1"/>
  <c r="D524" i="3"/>
  <c r="Q524" i="3" s="1"/>
  <c r="D523" i="3"/>
  <c r="D522" i="3"/>
  <c r="Q522" i="3" s="1"/>
  <c r="D521" i="3"/>
  <c r="Q521" i="3" s="1"/>
  <c r="D520" i="3"/>
  <c r="Q520" i="3" s="1"/>
  <c r="D519" i="3"/>
  <c r="Q519" i="3" s="1"/>
  <c r="D518" i="3"/>
  <c r="Q518" i="3" s="1"/>
  <c r="D517" i="3"/>
  <c r="Q517" i="3" s="1"/>
  <c r="D516" i="3"/>
  <c r="Q516" i="3" s="1"/>
  <c r="D515" i="3"/>
  <c r="D514" i="3"/>
  <c r="Q514" i="3" s="1"/>
  <c r="D513" i="3"/>
  <c r="Q513" i="3" s="1"/>
  <c r="D512" i="3"/>
  <c r="Q512" i="3" s="1"/>
  <c r="D511" i="3"/>
  <c r="Q511" i="3" s="1"/>
  <c r="D510" i="3"/>
  <c r="Q510" i="3" s="1"/>
  <c r="D509" i="3"/>
  <c r="Q509" i="3" s="1"/>
  <c r="D508" i="3"/>
  <c r="D507" i="3"/>
  <c r="D506" i="3"/>
  <c r="Q506" i="3" s="1"/>
  <c r="D505" i="3"/>
  <c r="Q505" i="3" s="1"/>
  <c r="D504" i="3"/>
  <c r="Q504" i="3" s="1"/>
  <c r="D503" i="3"/>
  <c r="Q503" i="3" s="1"/>
  <c r="D502" i="3"/>
  <c r="Q502" i="3" s="1"/>
  <c r="D501" i="3"/>
  <c r="Q501" i="3" s="1"/>
  <c r="D500" i="3"/>
  <c r="Q500" i="3" s="1"/>
  <c r="D499" i="3"/>
  <c r="D498" i="3"/>
  <c r="Q498" i="3" s="1"/>
  <c r="D497" i="3"/>
  <c r="Q497" i="3" s="1"/>
  <c r="D496" i="3"/>
  <c r="Q496" i="3" s="1"/>
  <c r="D495" i="3"/>
  <c r="Q495" i="3" s="1"/>
  <c r="D494" i="3"/>
  <c r="Q494" i="3" s="1"/>
  <c r="D493" i="3"/>
  <c r="D492" i="3"/>
  <c r="Q492" i="3" s="1"/>
  <c r="D491" i="3"/>
  <c r="Q491" i="3" s="1"/>
  <c r="D490" i="3"/>
  <c r="Q490" i="3" s="1"/>
  <c r="D489" i="3"/>
  <c r="Q489" i="3" s="1"/>
  <c r="D488" i="3"/>
  <c r="Q488" i="3" s="1"/>
  <c r="D487" i="3"/>
  <c r="D486" i="3"/>
  <c r="Q486" i="3" s="1"/>
  <c r="D485" i="3"/>
  <c r="D484" i="3"/>
  <c r="Q484" i="3" s="1"/>
  <c r="D483" i="3"/>
  <c r="Q483" i="3" s="1"/>
  <c r="D482" i="3"/>
  <c r="Q482" i="3" s="1"/>
  <c r="D481" i="3"/>
  <c r="D480" i="3"/>
  <c r="Q480" i="3" s="1"/>
  <c r="D479" i="3"/>
  <c r="Q479" i="3" s="1"/>
  <c r="D478" i="3"/>
  <c r="Q478" i="3" s="1"/>
  <c r="D477" i="3"/>
  <c r="Q477" i="3" s="1"/>
  <c r="D476" i="3"/>
  <c r="Q476" i="3" s="1"/>
  <c r="D475" i="3"/>
  <c r="D474" i="3"/>
  <c r="Q474" i="3" s="1"/>
  <c r="D473" i="3"/>
  <c r="Q473" i="3" s="1"/>
  <c r="D472" i="3"/>
  <c r="Q472" i="3" s="1"/>
  <c r="D471" i="3"/>
  <c r="Q471" i="3" s="1"/>
  <c r="D470" i="3"/>
  <c r="Q470" i="3" s="1"/>
  <c r="D469" i="3"/>
  <c r="Q469" i="3" s="1"/>
  <c r="D468" i="3"/>
  <c r="Q468" i="3" s="1"/>
  <c r="D467" i="3"/>
  <c r="Q467" i="3" s="1"/>
  <c r="D466" i="3"/>
  <c r="Q466" i="3" s="1"/>
  <c r="D465" i="3"/>
  <c r="Q465" i="3" s="1"/>
  <c r="D464" i="3"/>
  <c r="Q464" i="3" s="1"/>
  <c r="D463" i="3"/>
  <c r="Q463" i="3" s="1"/>
  <c r="D462" i="3"/>
  <c r="Q462" i="3" s="1"/>
  <c r="D461" i="3"/>
  <c r="D460" i="3"/>
  <c r="Q460" i="3" s="1"/>
  <c r="D459" i="3"/>
  <c r="D458" i="3"/>
  <c r="Q458" i="3" s="1"/>
  <c r="D457" i="3"/>
  <c r="Q457" i="3" s="1"/>
  <c r="D456" i="3"/>
  <c r="Q456" i="3" s="1"/>
  <c r="D455" i="3"/>
  <c r="Q455" i="3" s="1"/>
  <c r="D454" i="3"/>
  <c r="Q454" i="3" s="1"/>
  <c r="D453" i="3"/>
  <c r="Q453" i="3" s="1"/>
  <c r="D452" i="3"/>
  <c r="Q452" i="3" s="1"/>
  <c r="D451" i="3"/>
  <c r="D450" i="3"/>
  <c r="Q450" i="3" s="1"/>
  <c r="D449" i="3"/>
  <c r="Q449" i="3" s="1"/>
  <c r="D448" i="3"/>
  <c r="Q448" i="3" s="1"/>
  <c r="D447" i="3"/>
  <c r="Q447" i="3" s="1"/>
  <c r="D446" i="3"/>
  <c r="Q446" i="3" s="1"/>
  <c r="D445" i="3"/>
  <c r="D444" i="3"/>
  <c r="D443" i="3"/>
  <c r="D442" i="3"/>
  <c r="Q442" i="3" s="1"/>
  <c r="D441" i="3"/>
  <c r="Q441" i="3" s="1"/>
  <c r="D440" i="3"/>
  <c r="Q440" i="3" s="1"/>
  <c r="D439" i="3"/>
  <c r="Q439" i="3" s="1"/>
  <c r="D438" i="3"/>
  <c r="Q438" i="3" s="1"/>
  <c r="D437" i="3"/>
  <c r="D436" i="3"/>
  <c r="Q436" i="3" s="1"/>
  <c r="D435" i="3"/>
  <c r="D434" i="3"/>
  <c r="Q434" i="3" s="1"/>
  <c r="D433" i="3"/>
  <c r="Q433" i="3" s="1"/>
  <c r="D432" i="3"/>
  <c r="Q432" i="3" s="1"/>
  <c r="D431" i="3"/>
  <c r="Q431" i="3" s="1"/>
  <c r="D430" i="3"/>
  <c r="Q430" i="3" s="1"/>
  <c r="D429" i="3"/>
  <c r="Q429" i="3" s="1"/>
  <c r="D428" i="3"/>
  <c r="Q428" i="3" s="1"/>
  <c r="D427" i="3"/>
  <c r="Q427" i="3" s="1"/>
  <c r="D426" i="3"/>
  <c r="Q426" i="3" s="1"/>
  <c r="D425" i="3"/>
  <c r="Q425" i="3" s="1"/>
  <c r="D424" i="3"/>
  <c r="Q424" i="3" s="1"/>
  <c r="D423" i="3"/>
  <c r="D422" i="3"/>
  <c r="Q422" i="3" s="1"/>
  <c r="D421" i="3"/>
  <c r="D420" i="3"/>
  <c r="Q420" i="3" s="1"/>
  <c r="D419" i="3"/>
  <c r="D418" i="3"/>
  <c r="Q418" i="3" s="1"/>
  <c r="D417" i="3"/>
  <c r="Q417" i="3" s="1"/>
  <c r="D416" i="3"/>
  <c r="Q416" i="3" s="1"/>
  <c r="D415" i="3"/>
  <c r="Q415" i="3" s="1"/>
  <c r="D414" i="3"/>
  <c r="Q414" i="3" s="1"/>
  <c r="D413" i="3"/>
  <c r="D412" i="3"/>
  <c r="Q412" i="3" s="1"/>
  <c r="D411" i="3"/>
  <c r="Q411" i="3" s="1"/>
  <c r="D410" i="3"/>
  <c r="Q410" i="3" s="1"/>
  <c r="D409" i="3"/>
  <c r="Q409" i="3" s="1"/>
  <c r="D408" i="3"/>
  <c r="Q408" i="3" s="1"/>
  <c r="D407" i="3"/>
  <c r="Q407" i="3" s="1"/>
  <c r="D406" i="3"/>
  <c r="Q406" i="3" s="1"/>
  <c r="D405" i="3"/>
  <c r="Q405" i="3" s="1"/>
  <c r="D404" i="3"/>
  <c r="Q404" i="3" s="1"/>
  <c r="D403" i="3"/>
  <c r="D402" i="3"/>
  <c r="Q402" i="3" s="1"/>
  <c r="D401" i="3"/>
  <c r="Q401" i="3" s="1"/>
  <c r="D400" i="3"/>
  <c r="Q400" i="3" s="1"/>
  <c r="D399" i="3"/>
  <c r="Q399" i="3" s="1"/>
  <c r="D398" i="3"/>
  <c r="Q398" i="3" s="1"/>
  <c r="D397" i="3"/>
  <c r="Q397" i="3" s="1"/>
  <c r="D396" i="3"/>
  <c r="Q396" i="3" s="1"/>
  <c r="D395" i="3"/>
  <c r="D394" i="3"/>
  <c r="Q394" i="3" s="1"/>
  <c r="D393" i="3"/>
  <c r="Q393" i="3" s="1"/>
  <c r="D392" i="3"/>
  <c r="Q392" i="3" s="1"/>
  <c r="D391" i="3"/>
  <c r="Q391" i="3" s="1"/>
  <c r="D390" i="3"/>
  <c r="Q390" i="3" s="1"/>
  <c r="D389" i="3"/>
  <c r="D388" i="3"/>
  <c r="Q388" i="3" s="1"/>
  <c r="D387" i="3"/>
  <c r="D386" i="3"/>
  <c r="Q386" i="3" s="1"/>
  <c r="D385" i="3"/>
  <c r="Q385" i="3" s="1"/>
  <c r="D384" i="3"/>
  <c r="Q384" i="3" s="1"/>
  <c r="D383" i="3"/>
  <c r="Q383" i="3" s="1"/>
  <c r="D382" i="3"/>
  <c r="Q382" i="3" s="1"/>
  <c r="D381" i="3"/>
  <c r="Q381" i="3" s="1"/>
  <c r="D380" i="3"/>
  <c r="Q380" i="3" s="1"/>
  <c r="D379" i="3"/>
  <c r="D378" i="3"/>
  <c r="Q378" i="3" s="1"/>
  <c r="D377" i="3"/>
  <c r="Q377" i="3" s="1"/>
  <c r="D376" i="3"/>
  <c r="Q376" i="3" s="1"/>
  <c r="D375" i="3"/>
  <c r="Q375" i="3" s="1"/>
  <c r="D374" i="3"/>
  <c r="Q374" i="3" s="1"/>
  <c r="D373" i="3"/>
  <c r="D372" i="3"/>
  <c r="Q372" i="3" s="1"/>
  <c r="D371" i="3"/>
  <c r="D370" i="3"/>
  <c r="Q370" i="3" s="1"/>
  <c r="D369" i="3"/>
  <c r="Q369" i="3" s="1"/>
  <c r="D368" i="3"/>
  <c r="Q368" i="3" s="1"/>
  <c r="D367" i="3"/>
  <c r="D366" i="3"/>
  <c r="Q366" i="3" s="1"/>
  <c r="D365" i="3"/>
  <c r="Q365" i="3" s="1"/>
  <c r="D364" i="3"/>
  <c r="Q364" i="3" s="1"/>
  <c r="D363" i="3"/>
  <c r="Q363" i="3" s="1"/>
  <c r="D362" i="3"/>
  <c r="Q362" i="3" s="1"/>
  <c r="D361" i="3"/>
  <c r="Q361" i="3" s="1"/>
  <c r="D360" i="3"/>
  <c r="Q360" i="3" s="1"/>
  <c r="D359" i="3"/>
  <c r="Q359" i="3" s="1"/>
  <c r="D358" i="3"/>
  <c r="Q358" i="3" s="1"/>
  <c r="D357" i="3"/>
  <c r="D356" i="3"/>
  <c r="Q356" i="3" s="1"/>
  <c r="D355" i="3"/>
  <c r="Q355" i="3" s="1"/>
  <c r="D354" i="3"/>
  <c r="Q354" i="3" s="1"/>
  <c r="D353" i="3"/>
  <c r="Q353" i="3" s="1"/>
  <c r="D352" i="3"/>
  <c r="Q352" i="3" s="1"/>
  <c r="D351" i="3"/>
  <c r="Q351" i="3" s="1"/>
  <c r="D350" i="3"/>
  <c r="Q350" i="3" s="1"/>
  <c r="D349" i="3"/>
  <c r="D348" i="3"/>
  <c r="Q348" i="3" s="1"/>
  <c r="D347" i="3"/>
  <c r="D346" i="3"/>
  <c r="D345" i="3"/>
  <c r="Q345" i="3" s="1"/>
  <c r="D344" i="3"/>
  <c r="Q344" i="3" s="1"/>
  <c r="D343" i="3"/>
  <c r="Q343" i="3" s="1"/>
  <c r="D342" i="3"/>
  <c r="Q342" i="3" s="1"/>
  <c r="D341" i="3"/>
  <c r="Q341" i="3" s="1"/>
  <c r="D340" i="3"/>
  <c r="Q340" i="3" s="1"/>
  <c r="D339" i="3"/>
  <c r="Q339" i="3" s="1"/>
  <c r="D338" i="3"/>
  <c r="Q338" i="3" s="1"/>
  <c r="D337" i="3"/>
  <c r="Q337" i="3" s="1"/>
  <c r="D336" i="3"/>
  <c r="Q336" i="3" s="1"/>
  <c r="D335" i="3"/>
  <c r="Q335" i="3" s="1"/>
  <c r="D334" i="3"/>
  <c r="Q334" i="3" s="1"/>
  <c r="D333" i="3"/>
  <c r="D332" i="3"/>
  <c r="Q332" i="3" s="1"/>
  <c r="D331" i="3"/>
  <c r="D330" i="3"/>
  <c r="Q330" i="3" s="1"/>
  <c r="D329" i="3"/>
  <c r="Q329" i="3" s="1"/>
  <c r="D328" i="3"/>
  <c r="Q328" i="3" s="1"/>
  <c r="D327" i="3"/>
  <c r="Q327" i="3" s="1"/>
  <c r="D326" i="3"/>
  <c r="Q326" i="3" s="1"/>
  <c r="D325" i="3"/>
  <c r="Q325" i="3" s="1"/>
  <c r="D324" i="3"/>
  <c r="D323" i="3"/>
  <c r="D322" i="3"/>
  <c r="Q322" i="3" s="1"/>
  <c r="D321" i="3"/>
  <c r="Q321" i="3" s="1"/>
  <c r="D320" i="3"/>
  <c r="Q320" i="3" s="1"/>
  <c r="D319" i="3"/>
  <c r="Q319" i="3" s="1"/>
  <c r="D318" i="3"/>
  <c r="Q318" i="3" s="1"/>
  <c r="D317" i="3"/>
  <c r="Q317" i="3" s="1"/>
  <c r="D316" i="3"/>
  <c r="Q316" i="3" s="1"/>
  <c r="D315" i="3"/>
  <c r="D314" i="3"/>
  <c r="Q314" i="3" s="1"/>
  <c r="D313" i="3"/>
  <c r="Q313" i="3" s="1"/>
  <c r="D312" i="3"/>
  <c r="Q312" i="3" s="1"/>
  <c r="D311" i="3"/>
  <c r="Q311" i="3" s="1"/>
  <c r="D310" i="3"/>
  <c r="Q310" i="3" s="1"/>
  <c r="D309" i="3"/>
  <c r="D308" i="3"/>
  <c r="Q308" i="3" s="1"/>
  <c r="D307" i="3"/>
  <c r="D306" i="3"/>
  <c r="Q306" i="3" s="1"/>
  <c r="D305" i="3"/>
  <c r="Q305" i="3" s="1"/>
  <c r="D304" i="3"/>
  <c r="Q304" i="3" s="1"/>
  <c r="D303" i="3"/>
  <c r="D302" i="3"/>
  <c r="Q302" i="3" s="1"/>
  <c r="D301" i="3"/>
  <c r="D300" i="3"/>
  <c r="Q300" i="3" s="1"/>
  <c r="D299" i="3"/>
  <c r="Q299" i="3" s="1"/>
  <c r="D298" i="3"/>
  <c r="Q298" i="3" s="1"/>
  <c r="D297" i="3"/>
  <c r="Q297" i="3" s="1"/>
  <c r="D296" i="3"/>
  <c r="Q296" i="3" s="1"/>
  <c r="D295" i="3"/>
  <c r="Q295" i="3" s="1"/>
  <c r="D294" i="3"/>
  <c r="Q294" i="3" s="1"/>
  <c r="D293" i="3"/>
  <c r="Q293" i="3" s="1"/>
  <c r="D292" i="3"/>
  <c r="Q292" i="3" s="1"/>
  <c r="D291" i="3"/>
  <c r="D290" i="3"/>
  <c r="Q290" i="3" s="1"/>
  <c r="D289" i="3"/>
  <c r="Q289" i="3" s="1"/>
  <c r="D288" i="3"/>
  <c r="Q288" i="3" s="1"/>
  <c r="D287" i="3"/>
  <c r="Q287" i="3" s="1"/>
  <c r="D286" i="3"/>
  <c r="Q286" i="3" s="1"/>
  <c r="D285" i="3"/>
  <c r="D284" i="3"/>
  <c r="Q284" i="3" s="1"/>
  <c r="D283" i="3"/>
  <c r="Q283" i="3" s="1"/>
  <c r="D282" i="3"/>
  <c r="Q282" i="3" s="1"/>
  <c r="D281" i="3"/>
  <c r="Q281" i="3" s="1"/>
  <c r="D280" i="3"/>
  <c r="Q280" i="3" s="1"/>
  <c r="D279" i="3"/>
  <c r="Q279" i="3" s="1"/>
  <c r="D278" i="3"/>
  <c r="Q278" i="3" s="1"/>
  <c r="D277" i="3"/>
  <c r="Q277" i="3" s="1"/>
  <c r="D276" i="3"/>
  <c r="Q276" i="3" s="1"/>
  <c r="D275" i="3"/>
  <c r="D274" i="3"/>
  <c r="Q274" i="3" s="1"/>
  <c r="D273" i="3"/>
  <c r="Q273" i="3" s="1"/>
  <c r="D272" i="3"/>
  <c r="Q272" i="3" s="1"/>
  <c r="D271" i="3"/>
  <c r="Q271" i="3" s="1"/>
  <c r="D270" i="3"/>
  <c r="Q270" i="3" s="1"/>
  <c r="D269" i="3"/>
  <c r="Q269" i="3" s="1"/>
  <c r="D268" i="3"/>
  <c r="Q268" i="3" s="1"/>
  <c r="D267" i="3"/>
  <c r="D266" i="3"/>
  <c r="Q266" i="3" s="1"/>
  <c r="D265" i="3"/>
  <c r="Q265" i="3" s="1"/>
  <c r="D264" i="3"/>
  <c r="Q264" i="3" s="1"/>
  <c r="D263" i="3"/>
  <c r="Q263" i="3" s="1"/>
  <c r="D262" i="3"/>
  <c r="Q262" i="3" s="1"/>
  <c r="D261" i="3"/>
  <c r="D260" i="3"/>
  <c r="D259" i="3"/>
  <c r="D258" i="3"/>
  <c r="Q258" i="3" s="1"/>
  <c r="D257" i="3"/>
  <c r="Q257" i="3" s="1"/>
  <c r="D256" i="3"/>
  <c r="Q256" i="3" s="1"/>
  <c r="D255" i="3"/>
  <c r="Q255" i="3" s="1"/>
  <c r="D254" i="3"/>
  <c r="Q254" i="3" s="1"/>
  <c r="D253" i="3"/>
  <c r="Q253" i="3" s="1"/>
  <c r="D252" i="3"/>
  <c r="D251" i="3"/>
  <c r="D250" i="3"/>
  <c r="Q250" i="3" s="1"/>
  <c r="D249" i="3"/>
  <c r="Q249" i="3" s="1"/>
  <c r="D248" i="3"/>
  <c r="Q248" i="3" s="1"/>
  <c r="D247" i="3"/>
  <c r="Q247" i="3" s="1"/>
  <c r="D246" i="3"/>
  <c r="Q246" i="3" s="1"/>
  <c r="D245" i="3"/>
  <c r="Q245" i="3" s="1"/>
  <c r="D244" i="3"/>
  <c r="Q244" i="3" s="1"/>
  <c r="D243" i="3"/>
  <c r="D242" i="3"/>
  <c r="Q242" i="3" s="1"/>
  <c r="D241" i="3"/>
  <c r="Q241" i="3" s="1"/>
  <c r="D240" i="3"/>
  <c r="Q240" i="3" s="1"/>
  <c r="D239" i="3"/>
  <c r="D238" i="3"/>
  <c r="Q238" i="3" s="1"/>
  <c r="D237" i="3"/>
  <c r="D236" i="3"/>
  <c r="Q236" i="3" s="1"/>
  <c r="D235" i="3"/>
  <c r="Q235" i="3" s="1"/>
  <c r="D234" i="3"/>
  <c r="Q234" i="3" s="1"/>
  <c r="D233" i="3"/>
  <c r="Q233" i="3" s="1"/>
  <c r="D232" i="3"/>
  <c r="Q232" i="3" s="1"/>
  <c r="D231" i="3"/>
  <c r="D230" i="3"/>
  <c r="Q230" i="3" s="1"/>
  <c r="D229" i="3"/>
  <c r="Q229" i="3" s="1"/>
  <c r="D228" i="3"/>
  <c r="Q228" i="3" s="1"/>
  <c r="D227" i="3"/>
  <c r="Q227" i="3" s="1"/>
  <c r="D226" i="3"/>
  <c r="Q226" i="3" s="1"/>
  <c r="D225" i="3"/>
  <c r="Q225" i="3" s="1"/>
  <c r="D224" i="3"/>
  <c r="Q224" i="3" s="1"/>
  <c r="D223" i="3"/>
  <c r="Q223" i="3" s="1"/>
  <c r="D222" i="3"/>
  <c r="Q222" i="3" s="1"/>
  <c r="D221" i="3"/>
  <c r="Q221" i="3" s="1"/>
  <c r="D220" i="3"/>
  <c r="Q220" i="3" s="1"/>
  <c r="D219" i="3"/>
  <c r="D218" i="3"/>
  <c r="Q218" i="3" s="1"/>
  <c r="D217" i="3"/>
  <c r="Q217" i="3" s="1"/>
  <c r="D216" i="3"/>
  <c r="Q216" i="3" s="1"/>
  <c r="D215" i="3"/>
  <c r="Q215" i="3" s="1"/>
  <c r="D214" i="3"/>
  <c r="Q214" i="3" s="1"/>
  <c r="D213" i="3"/>
  <c r="Q213" i="3" s="1"/>
  <c r="D212" i="3"/>
  <c r="Q212" i="3" s="1"/>
  <c r="D211" i="3"/>
  <c r="Q211" i="3" s="1"/>
  <c r="D210" i="3"/>
  <c r="D209" i="3"/>
  <c r="Q209" i="3" s="1"/>
  <c r="D208" i="3"/>
  <c r="Q208" i="3" s="1"/>
  <c r="D207" i="3"/>
  <c r="Q207" i="3" s="1"/>
  <c r="D206" i="3"/>
  <c r="Q206" i="3" s="1"/>
  <c r="D205" i="3"/>
  <c r="Q205" i="3" s="1"/>
  <c r="D204" i="3"/>
  <c r="Q204" i="3" s="1"/>
  <c r="D203" i="3"/>
  <c r="D202" i="3"/>
  <c r="Q202" i="3" s="1"/>
  <c r="D201" i="3"/>
  <c r="Q201" i="3" s="1"/>
  <c r="D200" i="3"/>
  <c r="Q200" i="3" s="1"/>
  <c r="D199" i="3"/>
  <c r="Q199" i="3" s="1"/>
  <c r="D198" i="3"/>
  <c r="Q198" i="3" s="1"/>
  <c r="D197" i="3"/>
  <c r="Q197" i="3" s="1"/>
  <c r="D196" i="3"/>
  <c r="Q196" i="3" s="1"/>
  <c r="D195" i="3"/>
  <c r="D194" i="3"/>
  <c r="Q194" i="3" s="1"/>
  <c r="D193" i="3"/>
  <c r="Q193" i="3" s="1"/>
  <c r="D192" i="3"/>
  <c r="Q192" i="3" s="1"/>
  <c r="D191" i="3"/>
  <c r="Q191" i="3" s="1"/>
  <c r="D190" i="3"/>
  <c r="Q190" i="3" s="1"/>
  <c r="D189" i="3"/>
  <c r="D188" i="3"/>
  <c r="D187" i="3"/>
  <c r="D186" i="3"/>
  <c r="Q186" i="3" s="1"/>
  <c r="D185" i="3"/>
  <c r="Q185" i="3" s="1"/>
  <c r="D184" i="3"/>
  <c r="Q184" i="3" s="1"/>
  <c r="D183" i="3"/>
  <c r="Q183" i="3" s="1"/>
  <c r="D182" i="3"/>
  <c r="Q182" i="3" s="1"/>
  <c r="D181" i="3"/>
  <c r="Q181" i="3" s="1"/>
  <c r="D180" i="3"/>
  <c r="Q180" i="3" s="1"/>
  <c r="D179" i="3"/>
  <c r="D178" i="3"/>
  <c r="Q178" i="3" s="1"/>
  <c r="D177" i="3"/>
  <c r="Q177" i="3" s="1"/>
  <c r="D176" i="3"/>
  <c r="Q176" i="3" s="1"/>
  <c r="D175" i="3"/>
  <c r="D174" i="3"/>
  <c r="Q174" i="3" s="1"/>
  <c r="D173" i="3"/>
  <c r="D172" i="3"/>
  <c r="Q172" i="3" s="1"/>
  <c r="D171" i="3"/>
  <c r="Q171" i="3" s="1"/>
  <c r="D170" i="3"/>
  <c r="Q170" i="3" s="1"/>
  <c r="D169" i="3"/>
  <c r="Q169" i="3" s="1"/>
  <c r="D168" i="3"/>
  <c r="Q168" i="3" s="1"/>
  <c r="D167" i="3"/>
  <c r="D166" i="3"/>
  <c r="Q166" i="3" s="1"/>
  <c r="D165" i="3"/>
  <c r="D164" i="3"/>
  <c r="Q164" i="3" s="1"/>
  <c r="D163" i="3"/>
  <c r="D162" i="3"/>
  <c r="Q162" i="3" s="1"/>
  <c r="D161" i="3"/>
  <c r="Q161" i="3" s="1"/>
  <c r="D160" i="3"/>
  <c r="Q160" i="3" s="1"/>
  <c r="D159" i="3"/>
  <c r="Q159" i="3" s="1"/>
  <c r="D158" i="3"/>
  <c r="Q158" i="3" s="1"/>
  <c r="D157" i="3"/>
  <c r="Q157" i="3" s="1"/>
  <c r="D156" i="3"/>
  <c r="Q156" i="3" s="1"/>
  <c r="D155" i="3"/>
  <c r="Q155" i="3" s="1"/>
  <c r="D154" i="3"/>
  <c r="Q154" i="3" s="1"/>
  <c r="D153" i="3"/>
  <c r="Q153" i="3" s="1"/>
  <c r="D152" i="3"/>
  <c r="Q152" i="3" s="1"/>
  <c r="D151" i="3"/>
  <c r="Q151" i="3" s="1"/>
  <c r="D150" i="3"/>
  <c r="Q150" i="3" s="1"/>
  <c r="D149" i="3"/>
  <c r="Q149" i="3" s="1"/>
  <c r="D148" i="3"/>
  <c r="Q148" i="3" s="1"/>
  <c r="D147" i="3"/>
  <c r="D146" i="3"/>
  <c r="Q146" i="3" s="1"/>
  <c r="D145" i="3"/>
  <c r="Q145" i="3" s="1"/>
  <c r="D144" i="3"/>
  <c r="Q144" i="3" s="1"/>
  <c r="D143" i="3"/>
  <c r="Q143" i="3" s="1"/>
  <c r="D142" i="3"/>
  <c r="Q142" i="3" s="1"/>
  <c r="D141" i="3"/>
  <c r="Q141" i="3" s="1"/>
  <c r="D140" i="3"/>
  <c r="Q140" i="3" s="1"/>
  <c r="D139" i="3"/>
  <c r="D138" i="3"/>
  <c r="Q138" i="3" s="1"/>
  <c r="D137" i="3"/>
  <c r="Q137" i="3" s="1"/>
  <c r="D136" i="3"/>
  <c r="Q136" i="3" s="1"/>
  <c r="D135" i="3"/>
  <c r="Q135" i="3" s="1"/>
  <c r="D134" i="3"/>
  <c r="Q134" i="3" s="1"/>
  <c r="D133" i="3"/>
  <c r="Q133" i="3" s="1"/>
  <c r="D132" i="3"/>
  <c r="Q132" i="3" s="1"/>
  <c r="D131" i="3"/>
  <c r="D130" i="3"/>
  <c r="Q130" i="3" s="1"/>
  <c r="D129" i="3"/>
  <c r="Q129" i="3" s="1"/>
  <c r="D128" i="3"/>
  <c r="Q128" i="3" s="1"/>
  <c r="D127" i="3"/>
  <c r="Q127" i="3" s="1"/>
  <c r="D126" i="3"/>
  <c r="Q126" i="3" s="1"/>
  <c r="D125" i="3"/>
  <c r="Q125" i="3" s="1"/>
  <c r="D124" i="3"/>
  <c r="D123" i="3"/>
  <c r="D122" i="3"/>
  <c r="Q122" i="3" s="1"/>
  <c r="D121" i="3"/>
  <c r="Q121" i="3" s="1"/>
  <c r="D120" i="3"/>
  <c r="Q120" i="3" s="1"/>
  <c r="D119" i="3"/>
  <c r="Q119" i="3" s="1"/>
  <c r="D118" i="3"/>
  <c r="Q118" i="3" s="1"/>
  <c r="D117" i="3"/>
  <c r="D116" i="3"/>
  <c r="Q116" i="3" s="1"/>
  <c r="D115" i="3"/>
  <c r="D114" i="3"/>
  <c r="Q114" i="3" s="1"/>
  <c r="D113" i="3"/>
  <c r="Q113" i="3" s="1"/>
  <c r="D112" i="3"/>
  <c r="Q112" i="3" s="1"/>
  <c r="D111" i="3"/>
  <c r="Q111" i="3" s="1"/>
  <c r="D110" i="3"/>
  <c r="Q110" i="3" s="1"/>
  <c r="D109" i="3"/>
  <c r="Q109" i="3" s="1"/>
  <c r="D108" i="3"/>
  <c r="Q108" i="3" s="1"/>
  <c r="D107" i="3"/>
  <c r="Q107" i="3" s="1"/>
  <c r="D106" i="3"/>
  <c r="Q106" i="3" s="1"/>
  <c r="D105" i="3"/>
  <c r="Q105" i="3" s="1"/>
  <c r="D104" i="3"/>
  <c r="Q104" i="3" s="1"/>
  <c r="D103" i="3"/>
  <c r="D102" i="3"/>
  <c r="Q102" i="3" s="1"/>
  <c r="D101" i="3"/>
  <c r="D100" i="3"/>
  <c r="Q100" i="3" s="1"/>
  <c r="D99" i="3"/>
  <c r="Q99" i="3" s="1"/>
  <c r="D98" i="3"/>
  <c r="Q98" i="3" s="1"/>
  <c r="D97" i="3"/>
  <c r="D96" i="3"/>
  <c r="Q96" i="3" s="1"/>
  <c r="D95" i="3"/>
  <c r="Q95" i="3" s="1"/>
  <c r="D94" i="3"/>
  <c r="Q94" i="3" s="1"/>
  <c r="D93" i="3"/>
  <c r="D92" i="3"/>
  <c r="Q92" i="3" s="1"/>
  <c r="D91" i="3"/>
  <c r="D90" i="3"/>
  <c r="Q90" i="3" s="1"/>
  <c r="D89" i="3"/>
  <c r="Q89" i="3" s="1"/>
  <c r="D88" i="3"/>
  <c r="Q88" i="3" s="1"/>
  <c r="D87" i="3"/>
  <c r="Q87" i="3" s="1"/>
  <c r="D86" i="3"/>
  <c r="Q86" i="3" s="1"/>
  <c r="D85" i="3"/>
  <c r="Q85" i="3" s="1"/>
  <c r="D84" i="3"/>
  <c r="Q84" i="3" s="1"/>
  <c r="D83" i="3"/>
  <c r="Q83" i="3" s="1"/>
  <c r="D82" i="3"/>
  <c r="Q82" i="3" s="1"/>
  <c r="D81" i="3"/>
  <c r="Q81" i="3" s="1"/>
  <c r="D80" i="3"/>
  <c r="Q80" i="3" s="1"/>
  <c r="D79" i="3"/>
  <c r="D78" i="3"/>
  <c r="Q78" i="3" s="1"/>
  <c r="D77" i="3"/>
  <c r="D76" i="3"/>
  <c r="Q76" i="3" s="1"/>
  <c r="D75" i="3"/>
  <c r="D74" i="3"/>
  <c r="Q74" i="3" s="1"/>
  <c r="D73" i="3"/>
  <c r="Q73" i="3" s="1"/>
  <c r="D72" i="3"/>
  <c r="Q72" i="3" s="1"/>
  <c r="D71" i="3"/>
  <c r="Q71" i="3" s="1"/>
  <c r="D70" i="3"/>
  <c r="Q70" i="3" s="1"/>
  <c r="D69" i="3"/>
  <c r="Q69" i="3" s="1"/>
  <c r="D68" i="3"/>
  <c r="Q68" i="3" s="1"/>
  <c r="D67" i="3"/>
  <c r="D66" i="3"/>
  <c r="Q66" i="3" s="1"/>
  <c r="D65" i="3"/>
  <c r="Q65" i="3" s="1"/>
  <c r="D64" i="3"/>
  <c r="Q64" i="3" s="1"/>
  <c r="D63" i="3"/>
  <c r="Q63" i="3" s="1"/>
  <c r="D62" i="3"/>
  <c r="Q62" i="3" s="1"/>
  <c r="D61" i="3"/>
  <c r="D60" i="3"/>
  <c r="Q60" i="3" s="1"/>
  <c r="D59" i="3"/>
  <c r="D58" i="3"/>
  <c r="Q58" i="3" s="1"/>
  <c r="D57" i="3"/>
  <c r="D56" i="3"/>
  <c r="Q56" i="3" s="1"/>
  <c r="D55" i="3"/>
  <c r="Q55" i="3" s="1"/>
  <c r="D54" i="3"/>
  <c r="Q54" i="3" s="1"/>
  <c r="D53" i="3"/>
  <c r="Q53" i="3" s="1"/>
  <c r="D52" i="3"/>
  <c r="Q52" i="3" s="1"/>
  <c r="D51" i="3"/>
  <c r="Q51" i="3" s="1"/>
  <c r="D50" i="3"/>
  <c r="Q50" i="3" s="1"/>
  <c r="D49" i="3"/>
  <c r="Q49" i="3" s="1"/>
  <c r="D48" i="3"/>
  <c r="Q48" i="3" s="1"/>
  <c r="D47" i="3"/>
  <c r="D46" i="3"/>
  <c r="Q46" i="3" s="1"/>
  <c r="D45" i="3"/>
  <c r="D44" i="3"/>
  <c r="Q44" i="3" s="1"/>
  <c r="D43" i="3"/>
  <c r="D42" i="3"/>
  <c r="Q42" i="3" s="1"/>
  <c r="D41" i="3"/>
  <c r="Q41" i="3" s="1"/>
  <c r="D40" i="3"/>
  <c r="Q40" i="3" s="1"/>
  <c r="D39" i="3"/>
  <c r="Q39" i="3" s="1"/>
  <c r="D38" i="3"/>
  <c r="Q38" i="3" s="1"/>
  <c r="D37" i="3"/>
  <c r="Q37" i="3" s="1"/>
  <c r="D36" i="3"/>
  <c r="Q36" i="3" s="1"/>
  <c r="D35" i="3"/>
  <c r="D34" i="3"/>
  <c r="Q34" i="3" s="1"/>
  <c r="D33" i="3"/>
  <c r="Q33" i="3" s="1"/>
  <c r="D32" i="3"/>
  <c r="Q32" i="3" s="1"/>
  <c r="D31" i="3"/>
  <c r="Q31" i="3" s="1"/>
  <c r="D30" i="3"/>
  <c r="Q30" i="3" s="1"/>
  <c r="D29" i="3"/>
  <c r="D28" i="3"/>
  <c r="Q28" i="3" s="1"/>
  <c r="D27" i="3"/>
  <c r="D26" i="3"/>
  <c r="Q26" i="3" s="1"/>
  <c r="D25" i="3"/>
  <c r="D24" i="3"/>
  <c r="Q24" i="3" s="1"/>
  <c r="D23" i="3"/>
  <c r="Q23" i="3" s="1"/>
  <c r="D22" i="3"/>
  <c r="Q22" i="3" s="1"/>
  <c r="D21" i="3"/>
  <c r="Q21" i="3" s="1"/>
  <c r="D20" i="3"/>
  <c r="Q20" i="3" s="1"/>
  <c r="D19" i="3"/>
  <c r="Q19" i="3" s="1"/>
  <c r="D18" i="3"/>
  <c r="Q18" i="3" s="1"/>
  <c r="D17" i="3"/>
  <c r="Q17" i="3" s="1"/>
  <c r="D16" i="3"/>
  <c r="Q16" i="3" s="1"/>
  <c r="D15" i="3"/>
  <c r="Q15" i="3" s="1"/>
  <c r="D14" i="3"/>
  <c r="Q14" i="3" s="1"/>
  <c r="D13" i="3"/>
  <c r="D12" i="3"/>
  <c r="Q12" i="3" s="1"/>
  <c r="D11" i="3"/>
  <c r="D10" i="3"/>
  <c r="Q10" i="3" s="1"/>
  <c r="D9" i="3"/>
  <c r="Q9" i="3" s="1"/>
  <c r="D8" i="3"/>
  <c r="Q8" i="3" s="1"/>
  <c r="D7" i="3"/>
  <c r="D6" i="3"/>
  <c r="Q6" i="3" s="1"/>
  <c r="D5" i="3"/>
  <c r="Q5" i="3" s="1"/>
  <c r="D4" i="3"/>
  <c r="Q4" i="3" s="1"/>
  <c r="D3" i="3"/>
  <c r="D2" i="3"/>
  <c r="Q2" i="3" s="1"/>
  <c r="Z178" i="3" l="1"/>
  <c r="Z306" i="3"/>
  <c r="Z322" i="3"/>
  <c r="Z354" i="3"/>
  <c r="Z434" i="3"/>
  <c r="Z498" i="3"/>
  <c r="Z514" i="3"/>
  <c r="Z642" i="3"/>
  <c r="Z706" i="3"/>
  <c r="Z770" i="3"/>
  <c r="Z1026" i="3"/>
  <c r="Z1154" i="3"/>
  <c r="Z1282" i="3"/>
  <c r="W2" i="3"/>
  <c r="X7" i="3"/>
  <c r="X8" i="3"/>
  <c r="X14" i="3"/>
  <c r="X15" i="3"/>
  <c r="X23" i="3"/>
  <c r="X24" i="3"/>
  <c r="X30" i="3"/>
  <c r="X31" i="3"/>
  <c r="X39" i="3"/>
  <c r="X40" i="3"/>
  <c r="X46" i="3"/>
  <c r="X47" i="3"/>
  <c r="X55" i="3"/>
  <c r="X56" i="3"/>
  <c r="X62" i="3"/>
  <c r="X63" i="3"/>
  <c r="X71" i="3"/>
  <c r="X72" i="3"/>
  <c r="X78" i="3"/>
  <c r="X79" i="3"/>
  <c r="X87" i="3"/>
  <c r="X88" i="3"/>
  <c r="X94" i="3"/>
  <c r="X95" i="3"/>
  <c r="X103" i="3"/>
  <c r="X104" i="3"/>
  <c r="X110" i="3"/>
  <c r="X111" i="3"/>
  <c r="X119" i="3"/>
  <c r="X120" i="3"/>
  <c r="X126" i="3"/>
  <c r="X127" i="3"/>
  <c r="X135" i="3"/>
  <c r="X136" i="3"/>
  <c r="X142" i="3"/>
  <c r="X143" i="3"/>
  <c r="X151" i="3"/>
  <c r="X152" i="3"/>
  <c r="X158" i="3"/>
  <c r="X159" i="3"/>
  <c r="X167" i="3"/>
  <c r="X168" i="3"/>
  <c r="X174" i="3"/>
  <c r="X175" i="3"/>
  <c r="X183" i="3"/>
  <c r="X184" i="3"/>
  <c r="X190" i="3"/>
  <c r="X191" i="3"/>
  <c r="X199" i="3"/>
  <c r="X200" i="3"/>
  <c r="X206" i="3"/>
  <c r="X207" i="3"/>
  <c r="X215" i="3"/>
  <c r="X216" i="3"/>
  <c r="X222" i="3"/>
  <c r="X223" i="3"/>
  <c r="X231" i="3"/>
  <c r="X232" i="3"/>
  <c r="X238" i="3"/>
  <c r="X239" i="3"/>
  <c r="X247" i="3"/>
  <c r="X248" i="3"/>
  <c r="X254" i="3"/>
  <c r="X255" i="3"/>
  <c r="X263" i="3"/>
  <c r="X264" i="3"/>
  <c r="X270" i="3"/>
  <c r="X271" i="3"/>
  <c r="X279" i="3"/>
  <c r="X280" i="3"/>
  <c r="X286" i="3"/>
  <c r="X287" i="3"/>
  <c r="X295" i="3"/>
  <c r="X296" i="3"/>
  <c r="X302" i="3"/>
  <c r="X303" i="3"/>
  <c r="X311" i="3"/>
  <c r="X312" i="3"/>
  <c r="X318" i="3"/>
  <c r="X319" i="3"/>
  <c r="X327" i="3"/>
  <c r="X328" i="3"/>
  <c r="X334" i="3"/>
  <c r="X335" i="3"/>
  <c r="X343" i="3"/>
  <c r="X344" i="3"/>
  <c r="X350" i="3"/>
  <c r="X351" i="3"/>
  <c r="X359" i="3"/>
  <c r="X360" i="3"/>
  <c r="X366" i="3"/>
  <c r="X367" i="3"/>
  <c r="X375" i="3"/>
  <c r="X376" i="3"/>
  <c r="X382" i="3"/>
  <c r="X383" i="3"/>
  <c r="X391" i="3"/>
  <c r="X392" i="3"/>
  <c r="X398" i="3"/>
  <c r="X399" i="3"/>
  <c r="X407" i="3"/>
  <c r="X408" i="3"/>
  <c r="X414" i="3"/>
  <c r="X415" i="3"/>
  <c r="X423" i="3"/>
  <c r="X424" i="3"/>
  <c r="X430" i="3"/>
  <c r="X431" i="3"/>
  <c r="X439" i="3"/>
  <c r="X440" i="3"/>
  <c r="X446" i="3"/>
  <c r="X447" i="3"/>
  <c r="X455" i="3"/>
  <c r="X456" i="3"/>
  <c r="X462" i="3"/>
  <c r="X463" i="3"/>
  <c r="X471" i="3"/>
  <c r="X472" i="3"/>
  <c r="X478" i="3"/>
  <c r="X479" i="3"/>
  <c r="X487" i="3"/>
  <c r="X488" i="3"/>
  <c r="X494" i="3"/>
  <c r="X495" i="3"/>
  <c r="X503" i="3"/>
  <c r="X504" i="3"/>
  <c r="X510" i="3"/>
  <c r="X511" i="3"/>
  <c r="X519" i="3"/>
  <c r="X520" i="3"/>
  <c r="X526" i="3"/>
  <c r="X527" i="3"/>
  <c r="X535" i="3"/>
  <c r="X536" i="3"/>
  <c r="X542" i="3"/>
  <c r="X543" i="3"/>
  <c r="X551" i="3"/>
  <c r="X552" i="3"/>
  <c r="X558" i="3"/>
  <c r="X559" i="3"/>
  <c r="X567" i="3"/>
  <c r="X568" i="3"/>
  <c r="X574" i="3"/>
  <c r="X575" i="3"/>
  <c r="X583" i="3"/>
  <c r="X584" i="3"/>
  <c r="X590" i="3"/>
  <c r="X591" i="3"/>
  <c r="X599" i="3"/>
  <c r="X600" i="3"/>
  <c r="X606" i="3"/>
  <c r="X607" i="3"/>
  <c r="X615" i="3"/>
  <c r="X616" i="3"/>
  <c r="X622" i="3"/>
  <c r="X623" i="3"/>
  <c r="X631" i="3"/>
  <c r="X632" i="3"/>
  <c r="X638" i="3"/>
  <c r="X639" i="3"/>
  <c r="X647" i="3"/>
  <c r="X649" i="3"/>
  <c r="X655" i="3"/>
  <c r="X657" i="3"/>
  <c r="X658" i="3"/>
  <c r="X663" i="3"/>
  <c r="X665" i="3"/>
  <c r="X671" i="3"/>
  <c r="X673" i="3"/>
  <c r="X674" i="3"/>
  <c r="Z674" i="3" s="1"/>
  <c r="X679" i="3"/>
  <c r="X681" i="3"/>
  <c r="X687" i="3"/>
  <c r="X689" i="3"/>
  <c r="X690" i="3"/>
  <c r="Z690" i="3" s="1"/>
  <c r="X695" i="3"/>
  <c r="X697" i="3"/>
  <c r="X703" i="3"/>
  <c r="X705" i="3"/>
  <c r="X706" i="3"/>
  <c r="X711" i="3"/>
  <c r="X713" i="3"/>
  <c r="X719" i="3"/>
  <c r="X721" i="3"/>
  <c r="X722" i="3"/>
  <c r="X727" i="3"/>
  <c r="X729" i="3"/>
  <c r="X735" i="3"/>
  <c r="X737" i="3"/>
  <c r="X738" i="3"/>
  <c r="Z738" i="3" s="1"/>
  <c r="X743" i="3"/>
  <c r="X745" i="3"/>
  <c r="X751" i="3"/>
  <c r="X753" i="3"/>
  <c r="X754" i="3"/>
  <c r="Z754" i="3" s="1"/>
  <c r="X759" i="3"/>
  <c r="X761" i="3"/>
  <c r="X767" i="3"/>
  <c r="X769" i="3"/>
  <c r="X770" i="3"/>
  <c r="X775" i="3"/>
  <c r="X777" i="3"/>
  <c r="X783" i="3"/>
  <c r="X785" i="3"/>
  <c r="X786" i="3"/>
  <c r="X791" i="3"/>
  <c r="X793" i="3"/>
  <c r="X799" i="3"/>
  <c r="X801" i="3"/>
  <c r="X802" i="3"/>
  <c r="Z802" i="3" s="1"/>
  <c r="X807" i="3"/>
  <c r="X809" i="3"/>
  <c r="X815" i="3"/>
  <c r="X817" i="3"/>
  <c r="X818" i="3"/>
  <c r="Z818" i="3" s="1"/>
  <c r="X823" i="3"/>
  <c r="X825" i="3"/>
  <c r="X831" i="3"/>
  <c r="X833" i="3"/>
  <c r="X834" i="3"/>
  <c r="Z834" i="3" s="1"/>
  <c r="X839" i="3"/>
  <c r="X841" i="3"/>
  <c r="X847" i="3"/>
  <c r="X849" i="3"/>
  <c r="X850" i="3"/>
  <c r="X855" i="3"/>
  <c r="X857" i="3"/>
  <c r="X863" i="3"/>
  <c r="X865" i="3"/>
  <c r="X866" i="3"/>
  <c r="Z866" i="3" s="1"/>
  <c r="X871" i="3"/>
  <c r="X873" i="3"/>
  <c r="X879" i="3"/>
  <c r="X881" i="3"/>
  <c r="X882" i="3"/>
  <c r="Z882" i="3" s="1"/>
  <c r="X887" i="3"/>
  <c r="X889" i="3"/>
  <c r="X895" i="3"/>
  <c r="X897" i="3"/>
  <c r="X898" i="3"/>
  <c r="Z898" i="3" s="1"/>
  <c r="X903" i="3"/>
  <c r="X905" i="3"/>
  <c r="X911" i="3"/>
  <c r="X913" i="3"/>
  <c r="X914" i="3"/>
  <c r="X919" i="3"/>
  <c r="X921" i="3"/>
  <c r="X927" i="3"/>
  <c r="X929" i="3"/>
  <c r="X930" i="3"/>
  <c r="Z930" i="3" s="1"/>
  <c r="X935" i="3"/>
  <c r="X937" i="3"/>
  <c r="X943" i="3"/>
  <c r="X945" i="3"/>
  <c r="X946" i="3"/>
  <c r="Z946" i="3" s="1"/>
  <c r="X951" i="3"/>
  <c r="X953" i="3"/>
  <c r="X959" i="3"/>
  <c r="X961" i="3"/>
  <c r="X962" i="3"/>
  <c r="Z962" i="3" s="1"/>
  <c r="X967" i="3"/>
  <c r="X969" i="3"/>
  <c r="X975" i="3"/>
  <c r="X977" i="3"/>
  <c r="X978" i="3"/>
  <c r="X983" i="3"/>
  <c r="X985" i="3"/>
  <c r="X991" i="3"/>
  <c r="X993" i="3"/>
  <c r="X994" i="3"/>
  <c r="Z994" i="3" s="1"/>
  <c r="X999" i="3"/>
  <c r="X1001" i="3"/>
  <c r="X1007" i="3"/>
  <c r="X1009" i="3"/>
  <c r="X1010" i="3"/>
  <c r="Z1010" i="3" s="1"/>
  <c r="X1015" i="3"/>
  <c r="X1017" i="3"/>
  <c r="X1023" i="3"/>
  <c r="X1025" i="3"/>
  <c r="X1026" i="3"/>
  <c r="X1031" i="3"/>
  <c r="X1033" i="3"/>
  <c r="X1039" i="3"/>
  <c r="X1041" i="3"/>
  <c r="X1042" i="3"/>
  <c r="X1047" i="3"/>
  <c r="X1049" i="3"/>
  <c r="X1055" i="3"/>
  <c r="X1057" i="3"/>
  <c r="X1058" i="3"/>
  <c r="Z1058" i="3" s="1"/>
  <c r="X1063" i="3"/>
  <c r="X1065" i="3"/>
  <c r="X1071" i="3"/>
  <c r="X1073" i="3"/>
  <c r="X1074" i="3"/>
  <c r="Z1074" i="3" s="1"/>
  <c r="X1079" i="3"/>
  <c r="X1081" i="3"/>
  <c r="X1087" i="3"/>
  <c r="X1089" i="3"/>
  <c r="X1090" i="3"/>
  <c r="Z1090" i="3" s="1"/>
  <c r="X1095" i="3"/>
  <c r="X1097" i="3"/>
  <c r="X1103" i="3"/>
  <c r="X1105" i="3"/>
  <c r="X1106" i="3"/>
  <c r="X1111" i="3"/>
  <c r="X1113" i="3"/>
  <c r="X1119" i="3"/>
  <c r="X1121" i="3"/>
  <c r="X1122" i="3"/>
  <c r="Z1122" i="3" s="1"/>
  <c r="X1127" i="3"/>
  <c r="X1129" i="3"/>
  <c r="X1135" i="3"/>
  <c r="X1137" i="3"/>
  <c r="X1138" i="3"/>
  <c r="Z1138" i="3" s="1"/>
  <c r="X1143" i="3"/>
  <c r="X1145" i="3"/>
  <c r="X1151" i="3"/>
  <c r="X1153" i="3"/>
  <c r="X1154" i="3"/>
  <c r="X1159" i="3"/>
  <c r="X1161" i="3"/>
  <c r="X1167" i="3"/>
  <c r="X1169" i="3"/>
  <c r="X1170" i="3"/>
  <c r="X1175" i="3"/>
  <c r="X1177" i="3"/>
  <c r="X1183" i="3"/>
  <c r="X1185" i="3"/>
  <c r="X1186" i="3"/>
  <c r="Z1186" i="3" s="1"/>
  <c r="X1191" i="3"/>
  <c r="X1193" i="3"/>
  <c r="X1199" i="3"/>
  <c r="X1201" i="3"/>
  <c r="X1202" i="3"/>
  <c r="Z1202" i="3" s="1"/>
  <c r="X1207" i="3"/>
  <c r="X1209" i="3"/>
  <c r="X1215" i="3"/>
  <c r="X1217" i="3"/>
  <c r="X1218" i="3"/>
  <c r="Z1218" i="3" s="1"/>
  <c r="X1223" i="3"/>
  <c r="X1225" i="3"/>
  <c r="X1231" i="3"/>
  <c r="X1233" i="3"/>
  <c r="X1234" i="3"/>
  <c r="X1239" i="3"/>
  <c r="X1241" i="3"/>
  <c r="X1247" i="3"/>
  <c r="X1249" i="3"/>
  <c r="X1250" i="3"/>
  <c r="Z1250" i="3" s="1"/>
  <c r="X1255" i="3"/>
  <c r="X1257" i="3"/>
  <c r="X1263" i="3"/>
  <c r="X1265" i="3"/>
  <c r="X1266" i="3"/>
  <c r="Z1266" i="3" s="1"/>
  <c r="X1271" i="3"/>
  <c r="X1273" i="3"/>
  <c r="X1279" i="3"/>
  <c r="X1281" i="3"/>
  <c r="X1282" i="3"/>
  <c r="X1287" i="3"/>
  <c r="X1289" i="3"/>
  <c r="X1295" i="3"/>
  <c r="X1297" i="3"/>
  <c r="X1298" i="3"/>
  <c r="X1303" i="3"/>
  <c r="X1305" i="3"/>
  <c r="X1311" i="3"/>
  <c r="X1313" i="3"/>
  <c r="X1314" i="3"/>
  <c r="Z1314" i="3" s="1"/>
  <c r="X1319" i="3"/>
  <c r="X1321" i="3"/>
  <c r="X1327" i="3"/>
  <c r="X1329" i="3"/>
  <c r="X1330" i="3"/>
  <c r="Z1330" i="3" s="1"/>
  <c r="X1335" i="3"/>
  <c r="X1337" i="3"/>
  <c r="X1343" i="3"/>
  <c r="X1345" i="3"/>
  <c r="X1346" i="3"/>
  <c r="Z1346" i="3" s="1"/>
  <c r="X1351" i="3"/>
  <c r="X1353" i="3"/>
  <c r="X1359" i="3"/>
  <c r="X1361" i="3"/>
  <c r="X1362" i="3"/>
  <c r="X1367" i="3"/>
  <c r="X1369" i="3"/>
  <c r="X1375" i="3"/>
  <c r="X1377" i="3"/>
  <c r="X1378" i="3"/>
  <c r="X1383" i="3"/>
  <c r="X1385" i="3"/>
  <c r="X1391" i="3"/>
  <c r="X1393" i="3"/>
  <c r="X1394" i="3"/>
  <c r="X1399" i="3"/>
  <c r="X1401" i="3"/>
  <c r="X3" i="3"/>
  <c r="X4" i="3"/>
  <c r="X5" i="3"/>
  <c r="X6" i="3"/>
  <c r="X9" i="3"/>
  <c r="X10" i="3"/>
  <c r="X11" i="3"/>
  <c r="X12" i="3"/>
  <c r="X13" i="3"/>
  <c r="X16" i="3"/>
  <c r="X17" i="3"/>
  <c r="X18" i="3"/>
  <c r="X19" i="3"/>
  <c r="X20" i="3"/>
  <c r="X21" i="3"/>
  <c r="X22" i="3"/>
  <c r="X25" i="3"/>
  <c r="X26" i="3"/>
  <c r="X27" i="3"/>
  <c r="X28" i="3"/>
  <c r="X29" i="3"/>
  <c r="X32" i="3"/>
  <c r="X33" i="3"/>
  <c r="X34" i="3"/>
  <c r="Z34" i="3" s="1"/>
  <c r="X35" i="3"/>
  <c r="X36" i="3"/>
  <c r="X37" i="3"/>
  <c r="X38" i="3"/>
  <c r="X41" i="3"/>
  <c r="X42" i="3"/>
  <c r="X43" i="3"/>
  <c r="X44" i="3"/>
  <c r="X45" i="3"/>
  <c r="X48" i="3"/>
  <c r="X49" i="3"/>
  <c r="X50" i="3"/>
  <c r="Z50" i="3" s="1"/>
  <c r="X51" i="3"/>
  <c r="X52" i="3"/>
  <c r="X53" i="3"/>
  <c r="X54" i="3"/>
  <c r="X57" i="3"/>
  <c r="X58" i="3"/>
  <c r="X59" i="3"/>
  <c r="X60" i="3"/>
  <c r="X61" i="3"/>
  <c r="X64" i="3"/>
  <c r="X65" i="3"/>
  <c r="X66" i="3"/>
  <c r="Z66" i="3" s="1"/>
  <c r="X67" i="3"/>
  <c r="X68" i="3"/>
  <c r="X69" i="3"/>
  <c r="X70" i="3"/>
  <c r="X73" i="3"/>
  <c r="X74" i="3"/>
  <c r="X75" i="3"/>
  <c r="X76" i="3"/>
  <c r="X77" i="3"/>
  <c r="X80" i="3"/>
  <c r="X81" i="3"/>
  <c r="X82" i="3"/>
  <c r="X83" i="3"/>
  <c r="X84" i="3"/>
  <c r="X85" i="3"/>
  <c r="X86" i="3"/>
  <c r="X89" i="3"/>
  <c r="X90" i="3"/>
  <c r="X91" i="3"/>
  <c r="X92" i="3"/>
  <c r="X93" i="3"/>
  <c r="X96" i="3"/>
  <c r="X97" i="3"/>
  <c r="X98" i="3"/>
  <c r="Z98" i="3" s="1"/>
  <c r="X99" i="3"/>
  <c r="X100" i="3"/>
  <c r="X101" i="3"/>
  <c r="X102" i="3"/>
  <c r="X105" i="3"/>
  <c r="X106" i="3"/>
  <c r="X107" i="3"/>
  <c r="X108" i="3"/>
  <c r="X109" i="3"/>
  <c r="X112" i="3"/>
  <c r="X113" i="3"/>
  <c r="X114" i="3"/>
  <c r="Z114" i="3" s="1"/>
  <c r="X115" i="3"/>
  <c r="X116" i="3"/>
  <c r="X117" i="3"/>
  <c r="X118" i="3"/>
  <c r="X121" i="3"/>
  <c r="X122" i="3"/>
  <c r="X123" i="3"/>
  <c r="X124" i="3"/>
  <c r="X125" i="3"/>
  <c r="X128" i="3"/>
  <c r="X129" i="3"/>
  <c r="X130" i="3"/>
  <c r="Z130" i="3" s="1"/>
  <c r="X131" i="3"/>
  <c r="X132" i="3"/>
  <c r="X133" i="3"/>
  <c r="X134" i="3"/>
  <c r="X137" i="3"/>
  <c r="X138" i="3"/>
  <c r="X139" i="3"/>
  <c r="X140" i="3"/>
  <c r="X141" i="3"/>
  <c r="X144" i="3"/>
  <c r="X145" i="3"/>
  <c r="X146" i="3"/>
  <c r="X147" i="3"/>
  <c r="X148" i="3"/>
  <c r="X149" i="3"/>
  <c r="X150" i="3"/>
  <c r="X153" i="3"/>
  <c r="X154" i="3"/>
  <c r="X155" i="3"/>
  <c r="X156" i="3"/>
  <c r="X157" i="3"/>
  <c r="X160" i="3"/>
  <c r="X161" i="3"/>
  <c r="X162" i="3"/>
  <c r="Z162" i="3" s="1"/>
  <c r="X163" i="3"/>
  <c r="X164" i="3"/>
  <c r="X165" i="3"/>
  <c r="X166" i="3"/>
  <c r="X169" i="3"/>
  <c r="X170" i="3"/>
  <c r="X171" i="3"/>
  <c r="X172" i="3"/>
  <c r="X173" i="3"/>
  <c r="X176" i="3"/>
  <c r="X177" i="3"/>
  <c r="X178" i="3"/>
  <c r="X179" i="3"/>
  <c r="X180" i="3"/>
  <c r="X181" i="3"/>
  <c r="X182" i="3"/>
  <c r="X185" i="3"/>
  <c r="X186" i="3"/>
  <c r="X187" i="3"/>
  <c r="X188" i="3"/>
  <c r="X189" i="3"/>
  <c r="X192" i="3"/>
  <c r="X193" i="3"/>
  <c r="X194" i="3"/>
  <c r="Z194" i="3" s="1"/>
  <c r="X195" i="3"/>
  <c r="X196" i="3"/>
  <c r="X197" i="3"/>
  <c r="X198" i="3"/>
  <c r="X201" i="3"/>
  <c r="X202" i="3"/>
  <c r="X203" i="3"/>
  <c r="X204" i="3"/>
  <c r="X205" i="3"/>
  <c r="X208" i="3"/>
  <c r="X209" i="3"/>
  <c r="X210" i="3"/>
  <c r="X211" i="3"/>
  <c r="X212" i="3"/>
  <c r="X213" i="3"/>
  <c r="X214" i="3"/>
  <c r="X217" i="3"/>
  <c r="X218" i="3"/>
  <c r="X219" i="3"/>
  <c r="X220" i="3"/>
  <c r="X221" i="3"/>
  <c r="X224" i="3"/>
  <c r="X225" i="3"/>
  <c r="X226" i="3"/>
  <c r="Z226" i="3" s="1"/>
  <c r="X227" i="3"/>
  <c r="X228" i="3"/>
  <c r="X229" i="3"/>
  <c r="X230" i="3"/>
  <c r="X233" i="3"/>
  <c r="X234" i="3"/>
  <c r="X235" i="3"/>
  <c r="X236" i="3"/>
  <c r="X237" i="3"/>
  <c r="X240" i="3"/>
  <c r="X241" i="3"/>
  <c r="X242" i="3"/>
  <c r="Z242" i="3" s="1"/>
  <c r="X243" i="3"/>
  <c r="X244" i="3"/>
  <c r="X245" i="3"/>
  <c r="X246" i="3"/>
  <c r="X249" i="3"/>
  <c r="X250" i="3"/>
  <c r="X251" i="3"/>
  <c r="X252" i="3"/>
  <c r="X253" i="3"/>
  <c r="X256" i="3"/>
  <c r="X257" i="3"/>
  <c r="X258" i="3"/>
  <c r="Z258" i="3" s="1"/>
  <c r="X259" i="3"/>
  <c r="X260" i="3"/>
  <c r="X261" i="3"/>
  <c r="X262" i="3"/>
  <c r="X265" i="3"/>
  <c r="X266" i="3"/>
  <c r="X267" i="3"/>
  <c r="X268" i="3"/>
  <c r="X269" i="3"/>
  <c r="X272" i="3"/>
  <c r="X273" i="3"/>
  <c r="X274" i="3"/>
  <c r="X275" i="3"/>
  <c r="X276" i="3"/>
  <c r="X277" i="3"/>
  <c r="X278" i="3"/>
  <c r="X281" i="3"/>
  <c r="X282" i="3"/>
  <c r="X283" i="3"/>
  <c r="X284" i="3"/>
  <c r="X285" i="3"/>
  <c r="X288" i="3"/>
  <c r="X289" i="3"/>
  <c r="X290" i="3"/>
  <c r="Z290" i="3" s="1"/>
  <c r="X291" i="3"/>
  <c r="X292" i="3"/>
  <c r="X293" i="3"/>
  <c r="X294" i="3"/>
  <c r="X297" i="3"/>
  <c r="X298" i="3"/>
  <c r="X299" i="3"/>
  <c r="X300" i="3"/>
  <c r="X301" i="3"/>
  <c r="X304" i="3"/>
  <c r="X305" i="3"/>
  <c r="X306" i="3"/>
  <c r="X307" i="3"/>
  <c r="X308" i="3"/>
  <c r="X309" i="3"/>
  <c r="X310" i="3"/>
  <c r="X313" i="3"/>
  <c r="X314" i="3"/>
  <c r="X315" i="3"/>
  <c r="X316" i="3"/>
  <c r="X317" i="3"/>
  <c r="X320" i="3"/>
  <c r="X321" i="3"/>
  <c r="X322" i="3"/>
  <c r="X323" i="3"/>
  <c r="X324" i="3"/>
  <c r="X325" i="3"/>
  <c r="X326" i="3"/>
  <c r="X329" i="3"/>
  <c r="X330" i="3"/>
  <c r="X331" i="3"/>
  <c r="X332" i="3"/>
  <c r="X333" i="3"/>
  <c r="X336" i="3"/>
  <c r="X337" i="3"/>
  <c r="X338" i="3"/>
  <c r="X339" i="3"/>
  <c r="X340" i="3"/>
  <c r="X341" i="3"/>
  <c r="X342" i="3"/>
  <c r="X345" i="3"/>
  <c r="X346" i="3"/>
  <c r="X347" i="3"/>
  <c r="X348" i="3"/>
  <c r="X349" i="3"/>
  <c r="X352" i="3"/>
  <c r="X353" i="3"/>
  <c r="X354" i="3"/>
  <c r="X355" i="3"/>
  <c r="X356" i="3"/>
  <c r="X357" i="3"/>
  <c r="X358" i="3"/>
  <c r="X361" i="3"/>
  <c r="X362" i="3"/>
  <c r="X363" i="3"/>
  <c r="X364" i="3"/>
  <c r="X365" i="3"/>
  <c r="X368" i="3"/>
  <c r="X369" i="3"/>
  <c r="X370" i="3"/>
  <c r="Z370" i="3" s="1"/>
  <c r="X371" i="3"/>
  <c r="X372" i="3"/>
  <c r="X373" i="3"/>
  <c r="X374" i="3"/>
  <c r="X377" i="3"/>
  <c r="X378" i="3"/>
  <c r="X379" i="3"/>
  <c r="X380" i="3"/>
  <c r="X381" i="3"/>
  <c r="X384" i="3"/>
  <c r="X385" i="3"/>
  <c r="X386" i="3"/>
  <c r="Z386" i="3" s="1"/>
  <c r="X387" i="3"/>
  <c r="X388" i="3"/>
  <c r="X389" i="3"/>
  <c r="X390" i="3"/>
  <c r="X393" i="3"/>
  <c r="X394" i="3"/>
  <c r="X395" i="3"/>
  <c r="X396" i="3"/>
  <c r="X397" i="3"/>
  <c r="X400" i="3"/>
  <c r="X401" i="3"/>
  <c r="X402" i="3"/>
  <c r="X403" i="3"/>
  <c r="X404" i="3"/>
  <c r="X405" i="3"/>
  <c r="X406" i="3"/>
  <c r="X409" i="3"/>
  <c r="X410" i="3"/>
  <c r="X411" i="3"/>
  <c r="X412" i="3"/>
  <c r="X413" i="3"/>
  <c r="X416" i="3"/>
  <c r="X417" i="3"/>
  <c r="X418" i="3"/>
  <c r="Z418" i="3" s="1"/>
  <c r="X419" i="3"/>
  <c r="X420" i="3"/>
  <c r="X421" i="3"/>
  <c r="X422" i="3"/>
  <c r="X425" i="3"/>
  <c r="X426" i="3"/>
  <c r="X427" i="3"/>
  <c r="X428" i="3"/>
  <c r="X429" i="3"/>
  <c r="X432" i="3"/>
  <c r="X433" i="3"/>
  <c r="X434" i="3"/>
  <c r="X435" i="3"/>
  <c r="X436" i="3"/>
  <c r="X437" i="3"/>
  <c r="X438" i="3"/>
  <c r="X441" i="3"/>
  <c r="X442" i="3"/>
  <c r="X443" i="3"/>
  <c r="X444" i="3"/>
  <c r="X445" i="3"/>
  <c r="X448" i="3"/>
  <c r="X449" i="3"/>
  <c r="X450" i="3"/>
  <c r="Z450" i="3" s="1"/>
  <c r="X451" i="3"/>
  <c r="X452" i="3"/>
  <c r="X453" i="3"/>
  <c r="X454" i="3"/>
  <c r="X457" i="3"/>
  <c r="X458" i="3"/>
  <c r="X459" i="3"/>
  <c r="X460" i="3"/>
  <c r="X461" i="3"/>
  <c r="X464" i="3"/>
  <c r="X465" i="3"/>
  <c r="X466" i="3"/>
  <c r="X467" i="3"/>
  <c r="X468" i="3"/>
  <c r="X469" i="3"/>
  <c r="X470" i="3"/>
  <c r="X473" i="3"/>
  <c r="X474" i="3"/>
  <c r="X475" i="3"/>
  <c r="X476" i="3"/>
  <c r="X477" i="3"/>
  <c r="X480" i="3"/>
  <c r="X481" i="3"/>
  <c r="X482" i="3"/>
  <c r="Z482" i="3" s="1"/>
  <c r="X483" i="3"/>
  <c r="X484" i="3"/>
  <c r="X485" i="3"/>
  <c r="X486" i="3"/>
  <c r="X489" i="3"/>
  <c r="X490" i="3"/>
  <c r="X491" i="3"/>
  <c r="X492" i="3"/>
  <c r="X493" i="3"/>
  <c r="X496" i="3"/>
  <c r="X497" i="3"/>
  <c r="X498" i="3"/>
  <c r="X499" i="3"/>
  <c r="X500" i="3"/>
  <c r="X501" i="3"/>
  <c r="X502" i="3"/>
  <c r="X505" i="3"/>
  <c r="X506" i="3"/>
  <c r="X507" i="3"/>
  <c r="X508" i="3"/>
  <c r="X509" i="3"/>
  <c r="X512" i="3"/>
  <c r="X513" i="3"/>
  <c r="X514" i="3"/>
  <c r="X515" i="3"/>
  <c r="X516" i="3"/>
  <c r="X517" i="3"/>
  <c r="X518" i="3"/>
  <c r="X521" i="3"/>
  <c r="X522" i="3"/>
  <c r="X523" i="3"/>
  <c r="X524" i="3"/>
  <c r="X525" i="3"/>
  <c r="X528" i="3"/>
  <c r="X529" i="3"/>
  <c r="X530" i="3"/>
  <c r="X531" i="3"/>
  <c r="X532" i="3"/>
  <c r="X533" i="3"/>
  <c r="X534" i="3"/>
  <c r="X537" i="3"/>
  <c r="X538" i="3"/>
  <c r="X539" i="3"/>
  <c r="X540" i="3"/>
  <c r="X541" i="3"/>
  <c r="X544" i="3"/>
  <c r="X545" i="3"/>
  <c r="X546" i="3"/>
  <c r="Z546" i="3" s="1"/>
  <c r="X547" i="3"/>
  <c r="X548" i="3"/>
  <c r="X549" i="3"/>
  <c r="X550" i="3"/>
  <c r="X553" i="3"/>
  <c r="X554" i="3"/>
  <c r="X555" i="3"/>
  <c r="X556" i="3"/>
  <c r="X557" i="3"/>
  <c r="X560" i="3"/>
  <c r="X561" i="3"/>
  <c r="X562" i="3"/>
  <c r="Z562" i="3" s="1"/>
  <c r="X563" i="3"/>
  <c r="X564" i="3"/>
  <c r="X565" i="3"/>
  <c r="X566" i="3"/>
  <c r="X569" i="3"/>
  <c r="X570" i="3"/>
  <c r="X571" i="3"/>
  <c r="X572" i="3"/>
  <c r="X573" i="3"/>
  <c r="X576" i="3"/>
  <c r="X577" i="3"/>
  <c r="X578" i="3"/>
  <c r="Z578" i="3" s="1"/>
  <c r="X579" i="3"/>
  <c r="X580" i="3"/>
  <c r="X581" i="3"/>
  <c r="X582" i="3"/>
  <c r="X585" i="3"/>
  <c r="X586" i="3"/>
  <c r="X587" i="3"/>
  <c r="X588" i="3"/>
  <c r="X589" i="3"/>
  <c r="X592" i="3"/>
  <c r="X593" i="3"/>
  <c r="X594" i="3"/>
  <c r="X595" i="3"/>
  <c r="X596" i="3"/>
  <c r="X597" i="3"/>
  <c r="X598" i="3"/>
  <c r="X601" i="3"/>
  <c r="X602" i="3"/>
  <c r="X603" i="3"/>
  <c r="X604" i="3"/>
  <c r="X605" i="3"/>
  <c r="X608" i="3"/>
  <c r="X609" i="3"/>
  <c r="X610" i="3"/>
  <c r="Z610" i="3" s="1"/>
  <c r="X611" i="3"/>
  <c r="X612" i="3"/>
  <c r="X613" i="3"/>
  <c r="X614" i="3"/>
  <c r="X617" i="3"/>
  <c r="X618" i="3"/>
  <c r="X619" i="3"/>
  <c r="X620" i="3"/>
  <c r="X621" i="3"/>
  <c r="X624" i="3"/>
  <c r="X625" i="3"/>
  <c r="X626" i="3"/>
  <c r="Z626" i="3" s="1"/>
  <c r="X627" i="3"/>
  <c r="X628" i="3"/>
  <c r="X629" i="3"/>
  <c r="X630" i="3"/>
  <c r="X633" i="3"/>
  <c r="X634" i="3"/>
  <c r="X635" i="3"/>
  <c r="X636" i="3"/>
  <c r="X637" i="3"/>
  <c r="X640" i="3"/>
  <c r="X641" i="3"/>
  <c r="X642" i="3"/>
  <c r="X643" i="3"/>
  <c r="X644" i="3"/>
  <c r="X645" i="3"/>
  <c r="X646" i="3"/>
  <c r="X648" i="3"/>
  <c r="X650" i="3"/>
  <c r="X651" i="3"/>
  <c r="X652" i="3"/>
  <c r="X653" i="3"/>
  <c r="X654" i="3"/>
  <c r="X656" i="3"/>
  <c r="X659" i="3"/>
  <c r="X660" i="3"/>
  <c r="X661" i="3"/>
  <c r="X662" i="3"/>
  <c r="X664" i="3"/>
  <c r="X666" i="3"/>
  <c r="X667" i="3"/>
  <c r="X668" i="3"/>
  <c r="X669" i="3"/>
  <c r="X670" i="3"/>
  <c r="X672" i="3"/>
  <c r="X675" i="3"/>
  <c r="X676" i="3"/>
  <c r="X677" i="3"/>
  <c r="X678" i="3"/>
  <c r="X680" i="3"/>
  <c r="X682" i="3"/>
  <c r="X683" i="3"/>
  <c r="X684" i="3"/>
  <c r="X685" i="3"/>
  <c r="X686" i="3"/>
  <c r="X688" i="3"/>
  <c r="X691" i="3"/>
  <c r="X692" i="3"/>
  <c r="X693" i="3"/>
  <c r="X694" i="3"/>
  <c r="X696" i="3"/>
  <c r="X698" i="3"/>
  <c r="X699" i="3"/>
  <c r="X700" i="3"/>
  <c r="X701" i="3"/>
  <c r="X702" i="3"/>
  <c r="X704" i="3"/>
  <c r="X707" i="3"/>
  <c r="X708" i="3"/>
  <c r="X709" i="3"/>
  <c r="X710" i="3"/>
  <c r="X712" i="3"/>
  <c r="X714" i="3"/>
  <c r="X715" i="3"/>
  <c r="X716" i="3"/>
  <c r="X717" i="3"/>
  <c r="X718" i="3"/>
  <c r="X720" i="3"/>
  <c r="X723" i="3"/>
  <c r="X724" i="3"/>
  <c r="X725" i="3"/>
  <c r="X726" i="3"/>
  <c r="X728" i="3"/>
  <c r="X730" i="3"/>
  <c r="X731" i="3"/>
  <c r="X732" i="3"/>
  <c r="X733" i="3"/>
  <c r="X734" i="3"/>
  <c r="X736" i="3"/>
  <c r="X739" i="3"/>
  <c r="X740" i="3"/>
  <c r="X741" i="3"/>
  <c r="X742" i="3"/>
  <c r="X744" i="3"/>
  <c r="X746" i="3"/>
  <c r="X747" i="3"/>
  <c r="X748" i="3"/>
  <c r="X749" i="3"/>
  <c r="X750" i="3"/>
  <c r="X752" i="3"/>
  <c r="X755" i="3"/>
  <c r="X756" i="3"/>
  <c r="X757" i="3"/>
  <c r="X758" i="3"/>
  <c r="X760" i="3"/>
  <c r="X762" i="3"/>
  <c r="X763" i="3"/>
  <c r="X764" i="3"/>
  <c r="X765" i="3"/>
  <c r="X766" i="3"/>
  <c r="X768" i="3"/>
  <c r="X771" i="3"/>
  <c r="X772" i="3"/>
  <c r="X773" i="3"/>
  <c r="X774" i="3"/>
  <c r="X776" i="3"/>
  <c r="X778" i="3"/>
  <c r="X779" i="3"/>
  <c r="X780" i="3"/>
  <c r="X781" i="3"/>
  <c r="X782" i="3"/>
  <c r="X784" i="3"/>
  <c r="X787" i="3"/>
  <c r="X788" i="3"/>
  <c r="X789" i="3"/>
  <c r="X790" i="3"/>
  <c r="X792" i="3"/>
  <c r="X794" i="3"/>
  <c r="X795" i="3"/>
  <c r="X796" i="3"/>
  <c r="X797" i="3"/>
  <c r="X798" i="3"/>
  <c r="X800" i="3"/>
  <c r="X803" i="3"/>
  <c r="X804" i="3"/>
  <c r="X805" i="3"/>
  <c r="X806" i="3"/>
  <c r="X808" i="3"/>
  <c r="X810" i="3"/>
  <c r="X811" i="3"/>
  <c r="X812" i="3"/>
  <c r="X813" i="3"/>
  <c r="X814" i="3"/>
  <c r="X816" i="3"/>
  <c r="X819" i="3"/>
  <c r="X820" i="3"/>
  <c r="X821" i="3"/>
  <c r="X822" i="3"/>
  <c r="X824" i="3"/>
  <c r="X826" i="3"/>
  <c r="X827" i="3"/>
  <c r="X828" i="3"/>
  <c r="X829" i="3"/>
  <c r="X830" i="3"/>
  <c r="X832" i="3"/>
  <c r="X835" i="3"/>
  <c r="X836" i="3"/>
  <c r="X837" i="3"/>
  <c r="X838" i="3"/>
  <c r="X840" i="3"/>
  <c r="X842" i="3"/>
  <c r="X843" i="3"/>
  <c r="X844" i="3"/>
  <c r="X845" i="3"/>
  <c r="X846" i="3"/>
  <c r="X848" i="3"/>
  <c r="X851" i="3"/>
  <c r="X852" i="3"/>
  <c r="X853" i="3"/>
  <c r="X854" i="3"/>
  <c r="X856" i="3"/>
  <c r="X858" i="3"/>
  <c r="X859" i="3"/>
  <c r="X860" i="3"/>
  <c r="X861" i="3"/>
  <c r="X862" i="3"/>
  <c r="X864" i="3"/>
  <c r="X867" i="3"/>
  <c r="X868" i="3"/>
  <c r="X869" i="3"/>
  <c r="X870" i="3"/>
  <c r="X872" i="3"/>
  <c r="X874" i="3"/>
  <c r="X875" i="3"/>
  <c r="X876" i="3"/>
  <c r="X877" i="3"/>
  <c r="X878" i="3"/>
  <c r="X880" i="3"/>
  <c r="X883" i="3"/>
  <c r="X884" i="3"/>
  <c r="X885" i="3"/>
  <c r="X886" i="3"/>
  <c r="X888" i="3"/>
  <c r="X890" i="3"/>
  <c r="X891" i="3"/>
  <c r="X892" i="3"/>
  <c r="X893" i="3"/>
  <c r="X894" i="3"/>
  <c r="X896" i="3"/>
  <c r="X899" i="3"/>
  <c r="X900" i="3"/>
  <c r="X901" i="3"/>
  <c r="X902" i="3"/>
  <c r="X904" i="3"/>
  <c r="X906" i="3"/>
  <c r="X907" i="3"/>
  <c r="X908" i="3"/>
  <c r="X909" i="3"/>
  <c r="X910" i="3"/>
  <c r="X912" i="3"/>
  <c r="X915" i="3"/>
  <c r="X916" i="3"/>
  <c r="X917" i="3"/>
  <c r="X918" i="3"/>
  <c r="X920" i="3"/>
  <c r="X922" i="3"/>
  <c r="X923" i="3"/>
  <c r="X924" i="3"/>
  <c r="X925" i="3"/>
  <c r="X926" i="3"/>
  <c r="X928" i="3"/>
  <c r="X931" i="3"/>
  <c r="X932" i="3"/>
  <c r="X933" i="3"/>
  <c r="X934" i="3"/>
  <c r="X936" i="3"/>
  <c r="X938" i="3"/>
  <c r="X939" i="3"/>
  <c r="X940" i="3"/>
  <c r="X941" i="3"/>
  <c r="X942" i="3"/>
  <c r="X944" i="3"/>
  <c r="X947" i="3"/>
  <c r="X948" i="3"/>
  <c r="X949" i="3"/>
  <c r="X950" i="3"/>
  <c r="X952" i="3"/>
  <c r="X954" i="3"/>
  <c r="X955" i="3"/>
  <c r="X956" i="3"/>
  <c r="X957" i="3"/>
  <c r="X958" i="3"/>
  <c r="X960" i="3"/>
  <c r="X963" i="3"/>
  <c r="X964" i="3"/>
  <c r="X965" i="3"/>
  <c r="X966" i="3"/>
  <c r="X968" i="3"/>
  <c r="X970" i="3"/>
  <c r="X971" i="3"/>
  <c r="X972" i="3"/>
  <c r="X973" i="3"/>
  <c r="X974" i="3"/>
  <c r="X976" i="3"/>
  <c r="X979" i="3"/>
  <c r="X980" i="3"/>
  <c r="X981" i="3"/>
  <c r="X982" i="3"/>
  <c r="X984" i="3"/>
  <c r="X986" i="3"/>
  <c r="X987" i="3"/>
  <c r="X988" i="3"/>
  <c r="X989" i="3"/>
  <c r="X990" i="3"/>
  <c r="X992" i="3"/>
  <c r="X995" i="3"/>
  <c r="X996" i="3"/>
  <c r="X997" i="3"/>
  <c r="X998" i="3"/>
  <c r="X1000" i="3"/>
  <c r="X1002" i="3"/>
  <c r="X1003" i="3"/>
  <c r="X1004" i="3"/>
  <c r="X1005" i="3"/>
  <c r="X1006" i="3"/>
  <c r="X1008" i="3"/>
  <c r="X1011" i="3"/>
  <c r="X1012" i="3"/>
  <c r="X1013" i="3"/>
  <c r="X1014" i="3"/>
  <c r="X1016" i="3"/>
  <c r="X1018" i="3"/>
  <c r="X1019" i="3"/>
  <c r="X1020" i="3"/>
  <c r="X1021" i="3"/>
  <c r="X1022" i="3"/>
  <c r="X1024" i="3"/>
  <c r="X1027" i="3"/>
  <c r="X1028" i="3"/>
  <c r="X1029" i="3"/>
  <c r="X1030" i="3"/>
  <c r="X1032" i="3"/>
  <c r="X1034" i="3"/>
  <c r="X1035" i="3"/>
  <c r="X1036" i="3"/>
  <c r="X1037" i="3"/>
  <c r="X1038" i="3"/>
  <c r="X1040" i="3"/>
  <c r="X1043" i="3"/>
  <c r="X1044" i="3"/>
  <c r="X1045" i="3"/>
  <c r="X1046" i="3"/>
  <c r="X1048" i="3"/>
  <c r="X1050" i="3"/>
  <c r="X1051" i="3"/>
  <c r="X1052" i="3"/>
  <c r="X1053" i="3"/>
  <c r="X1054" i="3"/>
  <c r="X1056" i="3"/>
  <c r="X1059" i="3"/>
  <c r="X1060" i="3"/>
  <c r="X1061" i="3"/>
  <c r="X1062" i="3"/>
  <c r="X1064" i="3"/>
  <c r="X1066" i="3"/>
  <c r="X1067" i="3"/>
  <c r="X1068" i="3"/>
  <c r="X1069" i="3"/>
  <c r="X1070" i="3"/>
  <c r="X1072" i="3"/>
  <c r="X1075" i="3"/>
  <c r="X1076" i="3"/>
  <c r="X1077" i="3"/>
  <c r="X1078" i="3"/>
  <c r="X1080" i="3"/>
  <c r="X1082" i="3"/>
  <c r="X1083" i="3"/>
  <c r="X1084" i="3"/>
  <c r="X1085" i="3"/>
  <c r="X1086" i="3"/>
  <c r="X1088" i="3"/>
  <c r="X1091" i="3"/>
  <c r="X1092" i="3"/>
  <c r="X1093" i="3"/>
  <c r="X1094" i="3"/>
  <c r="X1096" i="3"/>
  <c r="X1098" i="3"/>
  <c r="X1099" i="3"/>
  <c r="X1100" i="3"/>
  <c r="X1101" i="3"/>
  <c r="X1102" i="3"/>
  <c r="X1104" i="3"/>
  <c r="X1107" i="3"/>
  <c r="X1108" i="3"/>
  <c r="X1109" i="3"/>
  <c r="X1110" i="3"/>
  <c r="X1112" i="3"/>
  <c r="X1114" i="3"/>
  <c r="X1115" i="3"/>
  <c r="X1116" i="3"/>
  <c r="X1117" i="3"/>
  <c r="X1118" i="3"/>
  <c r="X1120" i="3"/>
  <c r="X1123" i="3"/>
  <c r="X1124" i="3"/>
  <c r="X1125" i="3"/>
  <c r="X1126" i="3"/>
  <c r="X1128" i="3"/>
  <c r="X1130" i="3"/>
  <c r="X1131" i="3"/>
  <c r="X1132" i="3"/>
  <c r="X1133" i="3"/>
  <c r="X1134" i="3"/>
  <c r="X1136" i="3"/>
  <c r="X1139" i="3"/>
  <c r="X1140" i="3"/>
  <c r="X1141" i="3"/>
  <c r="X1142" i="3"/>
  <c r="X1144" i="3"/>
  <c r="X1146" i="3"/>
  <c r="X1147" i="3"/>
  <c r="X1148" i="3"/>
  <c r="X1149" i="3"/>
  <c r="X1150" i="3"/>
  <c r="X1152" i="3"/>
  <c r="X1155" i="3"/>
  <c r="X1156" i="3"/>
  <c r="X1157" i="3"/>
  <c r="X1158" i="3"/>
  <c r="X1160" i="3"/>
  <c r="X1162" i="3"/>
  <c r="X1163" i="3"/>
  <c r="X1164" i="3"/>
  <c r="X1165" i="3"/>
  <c r="X1166" i="3"/>
  <c r="X1168" i="3"/>
  <c r="X1171" i="3"/>
  <c r="X1172" i="3"/>
  <c r="X1173" i="3"/>
  <c r="X1174" i="3"/>
  <c r="X1176" i="3"/>
  <c r="X1178" i="3"/>
  <c r="X1179" i="3"/>
  <c r="X1180" i="3"/>
  <c r="X1181" i="3"/>
  <c r="X1182" i="3"/>
  <c r="X1184" i="3"/>
  <c r="X1187" i="3"/>
  <c r="X1188" i="3"/>
  <c r="X1189" i="3"/>
  <c r="X1190" i="3"/>
  <c r="X1192" i="3"/>
  <c r="X1194" i="3"/>
  <c r="X1195" i="3"/>
  <c r="X1196" i="3"/>
  <c r="X1197" i="3"/>
  <c r="X1198" i="3"/>
  <c r="X1200" i="3"/>
  <c r="X1203" i="3"/>
  <c r="X1204" i="3"/>
  <c r="X1205" i="3"/>
  <c r="X1206" i="3"/>
  <c r="X1208" i="3"/>
  <c r="X1210" i="3"/>
  <c r="X1211" i="3"/>
  <c r="X1212" i="3"/>
  <c r="X1213" i="3"/>
  <c r="X1214" i="3"/>
  <c r="X1216" i="3"/>
  <c r="X1219" i="3"/>
  <c r="X1220" i="3"/>
  <c r="X1221" i="3"/>
  <c r="X1222" i="3"/>
  <c r="X1224" i="3"/>
  <c r="X1226" i="3"/>
  <c r="X1227" i="3"/>
  <c r="X1228" i="3"/>
  <c r="X1229" i="3"/>
  <c r="X1230" i="3"/>
  <c r="X1232" i="3"/>
  <c r="X1235" i="3"/>
  <c r="X1236" i="3"/>
  <c r="X1237" i="3"/>
  <c r="X1238" i="3"/>
  <c r="X1240" i="3"/>
  <c r="X1242" i="3"/>
  <c r="X1243" i="3"/>
  <c r="X1244" i="3"/>
  <c r="X1245" i="3"/>
  <c r="X1246" i="3"/>
  <c r="X1248" i="3"/>
  <c r="X1251" i="3"/>
  <c r="X1252" i="3"/>
  <c r="X1253" i="3"/>
  <c r="X1254" i="3"/>
  <c r="X1256" i="3"/>
  <c r="X1258" i="3"/>
  <c r="X1259" i="3"/>
  <c r="X1260" i="3"/>
  <c r="X1261" i="3"/>
  <c r="X1262" i="3"/>
  <c r="X1264" i="3"/>
  <c r="X1267" i="3"/>
  <c r="X1268" i="3"/>
  <c r="X1269" i="3"/>
  <c r="X1270" i="3"/>
  <c r="X1272" i="3"/>
  <c r="X1274" i="3"/>
  <c r="X1275" i="3"/>
  <c r="X1276" i="3"/>
  <c r="X1277" i="3"/>
  <c r="X1278" i="3"/>
  <c r="X1280" i="3"/>
  <c r="X1283" i="3"/>
  <c r="X1284" i="3"/>
  <c r="X1285" i="3"/>
  <c r="X1286" i="3"/>
  <c r="X1288" i="3"/>
  <c r="X1290" i="3"/>
  <c r="X1291" i="3"/>
  <c r="X1292" i="3"/>
  <c r="X1293" i="3"/>
  <c r="X1294" i="3"/>
  <c r="X1296" i="3"/>
  <c r="X1299" i="3"/>
  <c r="X1300" i="3"/>
  <c r="X1301" i="3"/>
  <c r="X1302" i="3"/>
  <c r="X1304" i="3"/>
  <c r="X1306" i="3"/>
  <c r="X1307" i="3"/>
  <c r="X1308" i="3"/>
  <c r="X1309" i="3"/>
  <c r="X1310" i="3"/>
  <c r="X1312" i="3"/>
  <c r="X1315" i="3"/>
  <c r="X1316" i="3"/>
  <c r="X1317" i="3"/>
  <c r="X1318" i="3"/>
  <c r="X1320" i="3"/>
  <c r="X1322" i="3"/>
  <c r="X1323" i="3"/>
  <c r="X1324" i="3"/>
  <c r="X1325" i="3"/>
  <c r="X1326" i="3"/>
  <c r="X1328" i="3"/>
  <c r="X1331" i="3"/>
  <c r="X1332" i="3"/>
  <c r="X1333" i="3"/>
  <c r="X1334" i="3"/>
  <c r="X1336" i="3"/>
  <c r="X1338" i="3"/>
  <c r="X1339" i="3"/>
  <c r="X1340" i="3"/>
  <c r="X1341" i="3"/>
  <c r="X1342" i="3"/>
  <c r="X1344" i="3"/>
  <c r="X1347" i="3"/>
  <c r="X1348" i="3"/>
  <c r="X1349" i="3"/>
  <c r="X1350" i="3"/>
  <c r="X1352" i="3"/>
  <c r="X1354" i="3"/>
  <c r="X1355" i="3"/>
  <c r="X1356" i="3"/>
  <c r="X1357" i="3"/>
  <c r="X1358" i="3"/>
  <c r="X1360" i="3"/>
  <c r="X1363" i="3"/>
  <c r="X1364" i="3"/>
  <c r="X1365" i="3"/>
  <c r="X1366" i="3"/>
  <c r="X1368" i="3"/>
  <c r="X1370" i="3"/>
  <c r="X1371" i="3"/>
  <c r="X1372" i="3"/>
  <c r="X1373" i="3"/>
  <c r="X1374" i="3"/>
  <c r="X1376" i="3"/>
  <c r="X1379" i="3"/>
  <c r="X1380" i="3"/>
  <c r="X1381" i="3"/>
  <c r="X1382" i="3"/>
  <c r="X1384" i="3"/>
  <c r="X1386" i="3"/>
  <c r="X1387" i="3"/>
  <c r="X1388" i="3"/>
  <c r="X1389" i="3"/>
  <c r="X1390" i="3"/>
  <c r="X1392" i="3"/>
  <c r="X1395" i="3"/>
  <c r="X1396" i="3"/>
  <c r="X1397" i="3"/>
  <c r="X1398" i="3"/>
  <c r="X1400" i="3"/>
  <c r="X1402" i="3"/>
  <c r="X1403" i="3"/>
  <c r="X1404" i="3"/>
  <c r="X1405" i="3"/>
  <c r="X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Z17" i="3" s="1"/>
  <c r="Y18" i="3"/>
  <c r="Z18" i="3" s="1"/>
  <c r="Y19" i="3"/>
  <c r="Y20" i="3"/>
  <c r="Y21" i="3"/>
  <c r="Y22" i="3"/>
  <c r="Y23" i="3"/>
  <c r="Y24" i="3"/>
  <c r="Y25" i="3"/>
  <c r="Y26" i="3"/>
  <c r="Y27" i="3"/>
  <c r="Y28" i="3"/>
  <c r="Y29" i="3"/>
  <c r="Y30" i="3"/>
  <c r="Z30" i="3" s="1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Z49" i="3" s="1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Z62" i="3" s="1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Z81" i="3" s="1"/>
  <c r="Y82" i="3"/>
  <c r="Z82" i="3" s="1"/>
  <c r="Y83" i="3"/>
  <c r="Y84" i="3"/>
  <c r="Y85" i="3"/>
  <c r="Y86" i="3"/>
  <c r="Y87" i="3"/>
  <c r="Y88" i="3"/>
  <c r="Y89" i="3"/>
  <c r="Y90" i="3"/>
  <c r="Y91" i="3"/>
  <c r="Y92" i="3"/>
  <c r="Y93" i="3"/>
  <c r="Y94" i="3"/>
  <c r="Z94" i="3" s="1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Z113" i="3" s="1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Z126" i="3" s="1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Z145" i="3" s="1"/>
  <c r="Y146" i="3"/>
  <c r="Z146" i="3" s="1"/>
  <c r="Y147" i="3"/>
  <c r="Y148" i="3"/>
  <c r="Y149" i="3"/>
  <c r="Y150" i="3"/>
  <c r="Y151" i="3"/>
  <c r="Y152" i="3"/>
  <c r="Y153" i="3"/>
  <c r="Y154" i="3"/>
  <c r="Y155" i="3"/>
  <c r="Y156" i="3"/>
  <c r="Y157" i="3"/>
  <c r="Y158" i="3"/>
  <c r="Z158" i="3" s="1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Z177" i="3" s="1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Z190" i="3" s="1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Z209" i="3" s="1"/>
  <c r="Y210" i="3"/>
  <c r="Z210" i="3" s="1"/>
  <c r="Y211" i="3"/>
  <c r="Y212" i="3"/>
  <c r="Y213" i="3"/>
  <c r="Y214" i="3"/>
  <c r="Y215" i="3"/>
  <c r="Y216" i="3"/>
  <c r="Y217" i="3"/>
  <c r="Y218" i="3"/>
  <c r="Y219" i="3"/>
  <c r="Y220" i="3"/>
  <c r="Y221" i="3"/>
  <c r="Y222" i="3"/>
  <c r="Z222" i="3" s="1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Z241" i="3" s="1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Z254" i="3" s="1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Z273" i="3" s="1"/>
  <c r="Y274" i="3"/>
  <c r="Z274" i="3" s="1"/>
  <c r="Y275" i="3"/>
  <c r="Y276" i="3"/>
  <c r="Y277" i="3"/>
  <c r="Y278" i="3"/>
  <c r="Y279" i="3"/>
  <c r="Y280" i="3"/>
  <c r="Y281" i="3"/>
  <c r="Y282" i="3"/>
  <c r="Y283" i="3"/>
  <c r="Y284" i="3"/>
  <c r="Y285" i="3"/>
  <c r="Y286" i="3"/>
  <c r="Z286" i="3" s="1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Z305" i="3" s="1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Z318" i="3" s="1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Z337" i="3" s="1"/>
  <c r="Y338" i="3"/>
  <c r="Z338" i="3" s="1"/>
  <c r="Y339" i="3"/>
  <c r="Y340" i="3"/>
  <c r="Y341" i="3"/>
  <c r="Y342" i="3"/>
  <c r="Y343" i="3"/>
  <c r="Y344" i="3"/>
  <c r="Y345" i="3"/>
  <c r="Y346" i="3"/>
  <c r="Y347" i="3"/>
  <c r="Y348" i="3"/>
  <c r="Y349" i="3"/>
  <c r="Y350" i="3"/>
  <c r="Z350" i="3" s="1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Z369" i="3" s="1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Z382" i="3" s="1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Z401" i="3" s="1"/>
  <c r="Y402" i="3"/>
  <c r="Z402" i="3" s="1"/>
  <c r="Y403" i="3"/>
  <c r="Y404" i="3"/>
  <c r="Y405" i="3"/>
  <c r="Y406" i="3"/>
  <c r="Y407" i="3"/>
  <c r="Y408" i="3"/>
  <c r="Y409" i="3"/>
  <c r="Y410" i="3"/>
  <c r="Y411" i="3"/>
  <c r="Y412" i="3"/>
  <c r="Y413" i="3"/>
  <c r="Y414" i="3"/>
  <c r="Z414" i="3" s="1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Z433" i="3" s="1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Z446" i="3" s="1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Z465" i="3" s="1"/>
  <c r="Y466" i="3"/>
  <c r="Z466" i="3" s="1"/>
  <c r="Y467" i="3"/>
  <c r="Y468" i="3"/>
  <c r="Y469" i="3"/>
  <c r="Y470" i="3"/>
  <c r="Y471" i="3"/>
  <c r="Y472" i="3"/>
  <c r="Y473" i="3"/>
  <c r="Y474" i="3"/>
  <c r="Y475" i="3"/>
  <c r="Y476" i="3"/>
  <c r="Y477" i="3"/>
  <c r="Y478" i="3"/>
  <c r="Z478" i="3" s="1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Z497" i="3" s="1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Z510" i="3" s="1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Z529" i="3" s="1"/>
  <c r="Y530" i="3"/>
  <c r="Z530" i="3" s="1"/>
  <c r="Y531" i="3"/>
  <c r="Y532" i="3"/>
  <c r="Y533" i="3"/>
  <c r="Y534" i="3"/>
  <c r="Y535" i="3"/>
  <c r="Y536" i="3"/>
  <c r="Y537" i="3"/>
  <c r="Y538" i="3"/>
  <c r="Y539" i="3"/>
  <c r="Y540" i="3"/>
  <c r="Y541" i="3"/>
  <c r="Y542" i="3"/>
  <c r="Z542" i="3" s="1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Z561" i="3" s="1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Z574" i="3" s="1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Z593" i="3" s="1"/>
  <c r="Y594" i="3"/>
  <c r="Z594" i="3" s="1"/>
  <c r="Y595" i="3"/>
  <c r="Y596" i="3"/>
  <c r="Y597" i="3"/>
  <c r="Y598" i="3"/>
  <c r="Y599" i="3"/>
  <c r="Y600" i="3"/>
  <c r="Y601" i="3"/>
  <c r="Y602" i="3"/>
  <c r="Y603" i="3"/>
  <c r="Y604" i="3"/>
  <c r="Y605" i="3"/>
  <c r="Y606" i="3"/>
  <c r="Z606" i="3" s="1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Z625" i="3" s="1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Z638" i="3" s="1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Z658" i="3" s="1"/>
  <c r="Y659" i="3"/>
  <c r="Y660" i="3"/>
  <c r="Y661" i="3"/>
  <c r="Y662" i="3"/>
  <c r="Y663" i="3"/>
  <c r="Y664" i="3"/>
  <c r="Y665" i="3"/>
  <c r="Z665" i="3" s="1"/>
  <c r="Y666" i="3"/>
  <c r="Y667" i="3"/>
  <c r="Y668" i="3"/>
  <c r="Y669" i="3"/>
  <c r="Y670" i="3"/>
  <c r="Y671" i="3"/>
  <c r="Y672" i="3"/>
  <c r="Y673" i="3"/>
  <c r="Z673" i="3" s="1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Z697" i="3" s="1"/>
  <c r="Y698" i="3"/>
  <c r="Y699" i="3"/>
  <c r="Y700" i="3"/>
  <c r="Y701" i="3"/>
  <c r="Y702" i="3"/>
  <c r="Z702" i="3" s="1"/>
  <c r="Y703" i="3"/>
  <c r="Y704" i="3"/>
  <c r="Y705" i="3"/>
  <c r="Z705" i="3" s="1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Z721" i="3" s="1"/>
  <c r="Y722" i="3"/>
  <c r="Z722" i="3" s="1"/>
  <c r="Y723" i="3"/>
  <c r="Y724" i="3"/>
  <c r="Y725" i="3"/>
  <c r="Y726" i="3"/>
  <c r="Y727" i="3"/>
  <c r="Y728" i="3"/>
  <c r="Y729" i="3"/>
  <c r="Z729" i="3" s="1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Z745" i="3" s="1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Z769" i="3" s="1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Z786" i="3" s="1"/>
  <c r="Y787" i="3"/>
  <c r="Y788" i="3"/>
  <c r="Y789" i="3"/>
  <c r="Y790" i="3"/>
  <c r="Y791" i="3"/>
  <c r="Y792" i="3"/>
  <c r="Y793" i="3"/>
  <c r="Z793" i="3" s="1"/>
  <c r="Y794" i="3"/>
  <c r="Y795" i="3"/>
  <c r="Y796" i="3"/>
  <c r="Y797" i="3"/>
  <c r="Y798" i="3"/>
  <c r="Y799" i="3"/>
  <c r="Y800" i="3"/>
  <c r="Y801" i="3"/>
  <c r="Z801" i="3" s="1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Z825" i="3" s="1"/>
  <c r="Y826" i="3"/>
  <c r="Y827" i="3"/>
  <c r="Y828" i="3"/>
  <c r="Y829" i="3"/>
  <c r="Y830" i="3"/>
  <c r="Z830" i="3" s="1"/>
  <c r="Y831" i="3"/>
  <c r="Y832" i="3"/>
  <c r="Y833" i="3"/>
  <c r="Z833" i="3" s="1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Z849" i="3" s="1"/>
  <c r="Y850" i="3"/>
  <c r="Z850" i="3" s="1"/>
  <c r="Y851" i="3"/>
  <c r="Y852" i="3"/>
  <c r="Y853" i="3"/>
  <c r="Y854" i="3"/>
  <c r="Y855" i="3"/>
  <c r="Y856" i="3"/>
  <c r="Y857" i="3"/>
  <c r="Z857" i="3" s="1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Z873" i="3" s="1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Z897" i="3" s="1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Z914" i="3" s="1"/>
  <c r="Y915" i="3"/>
  <c r="Y916" i="3"/>
  <c r="Y917" i="3"/>
  <c r="Y918" i="3"/>
  <c r="Y919" i="3"/>
  <c r="Y920" i="3"/>
  <c r="Y921" i="3"/>
  <c r="Z921" i="3" s="1"/>
  <c r="Y922" i="3"/>
  <c r="Y923" i="3"/>
  <c r="Y924" i="3"/>
  <c r="Y925" i="3"/>
  <c r="Y926" i="3"/>
  <c r="Y927" i="3"/>
  <c r="Y928" i="3"/>
  <c r="Y929" i="3"/>
  <c r="Z929" i="3" s="1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Z953" i="3" s="1"/>
  <c r="Y954" i="3"/>
  <c r="Y955" i="3"/>
  <c r="Y956" i="3"/>
  <c r="Y957" i="3"/>
  <c r="Y958" i="3"/>
  <c r="Z958" i="3" s="1"/>
  <c r="Y959" i="3"/>
  <c r="Y960" i="3"/>
  <c r="Y961" i="3"/>
  <c r="Z961" i="3" s="1"/>
  <c r="Y962" i="3"/>
  <c r="Y963" i="3"/>
  <c r="Y964" i="3"/>
  <c r="Y965" i="3"/>
  <c r="Y966" i="3"/>
  <c r="Y967" i="3"/>
  <c r="Y968" i="3"/>
  <c r="Y969" i="3"/>
  <c r="Z969" i="3" s="1"/>
  <c r="Y970" i="3"/>
  <c r="Y971" i="3"/>
  <c r="Y972" i="3"/>
  <c r="Y973" i="3"/>
  <c r="Y974" i="3"/>
  <c r="Y975" i="3"/>
  <c r="Y976" i="3"/>
  <c r="Y977" i="3"/>
  <c r="Z977" i="3" s="1"/>
  <c r="Y978" i="3"/>
  <c r="Z978" i="3" s="1"/>
  <c r="Y979" i="3"/>
  <c r="Z979" i="3" s="1"/>
  <c r="Y980" i="3"/>
  <c r="Z980" i="3" s="1"/>
  <c r="Y981" i="3"/>
  <c r="Y982" i="3"/>
  <c r="Y983" i="3"/>
  <c r="Y984" i="3"/>
  <c r="Y985" i="3"/>
  <c r="Z985" i="3" s="1"/>
  <c r="Y986" i="3"/>
  <c r="Y987" i="3"/>
  <c r="Z987" i="3" s="1"/>
  <c r="Y988" i="3"/>
  <c r="Z988" i="3" s="1"/>
  <c r="Y989" i="3"/>
  <c r="Y990" i="3"/>
  <c r="Y991" i="3"/>
  <c r="Y992" i="3"/>
  <c r="Y993" i="3"/>
  <c r="Z993" i="3" s="1"/>
  <c r="Y994" i="3"/>
  <c r="Y995" i="3"/>
  <c r="Z995" i="3" s="1"/>
  <c r="Y996" i="3"/>
  <c r="Z996" i="3" s="1"/>
  <c r="Y997" i="3"/>
  <c r="Y998" i="3"/>
  <c r="Y999" i="3"/>
  <c r="Y1000" i="3"/>
  <c r="Y1001" i="3"/>
  <c r="Z1001" i="3" s="1"/>
  <c r="Y1002" i="3"/>
  <c r="Y1003" i="3"/>
  <c r="Z1003" i="3" s="1"/>
  <c r="Y1004" i="3"/>
  <c r="Z1004" i="3" s="1"/>
  <c r="Y1005" i="3"/>
  <c r="Y1006" i="3"/>
  <c r="Y1007" i="3"/>
  <c r="Y1008" i="3"/>
  <c r="Y1009" i="3"/>
  <c r="Z1009" i="3" s="1"/>
  <c r="Y1010" i="3"/>
  <c r="Y1011" i="3"/>
  <c r="Z1011" i="3" s="1"/>
  <c r="Y1012" i="3"/>
  <c r="Z1012" i="3" s="1"/>
  <c r="Y1013" i="3"/>
  <c r="Y1014" i="3"/>
  <c r="Y1015" i="3"/>
  <c r="Y1016" i="3"/>
  <c r="Y1017" i="3"/>
  <c r="Z1017" i="3" s="1"/>
  <c r="Y1018" i="3"/>
  <c r="Y1019" i="3"/>
  <c r="Z1019" i="3" s="1"/>
  <c r="Y1020" i="3"/>
  <c r="Y1021" i="3"/>
  <c r="Y1022" i="3"/>
  <c r="Y1023" i="3"/>
  <c r="Y1024" i="3"/>
  <c r="Y1025" i="3"/>
  <c r="Z1025" i="3" s="1"/>
  <c r="Y1026" i="3"/>
  <c r="Y1027" i="3"/>
  <c r="Z1027" i="3" s="1"/>
  <c r="Y1028" i="3"/>
  <c r="Z1028" i="3" s="1"/>
  <c r="Y1029" i="3"/>
  <c r="Y1030" i="3"/>
  <c r="Y1031" i="3"/>
  <c r="Y1032" i="3"/>
  <c r="Y1033" i="3"/>
  <c r="Z1033" i="3" s="1"/>
  <c r="Y1034" i="3"/>
  <c r="Y1035" i="3"/>
  <c r="Z1035" i="3" s="1"/>
  <c r="Y1036" i="3"/>
  <c r="Z1036" i="3" s="1"/>
  <c r="Y1037" i="3"/>
  <c r="Y1038" i="3"/>
  <c r="Y1039" i="3"/>
  <c r="Y1040" i="3"/>
  <c r="Y1041" i="3"/>
  <c r="Z1041" i="3" s="1"/>
  <c r="Y1042" i="3"/>
  <c r="Z1042" i="3" s="1"/>
  <c r="Y1043" i="3"/>
  <c r="Z1043" i="3" s="1"/>
  <c r="Y1044" i="3"/>
  <c r="Y1045" i="3"/>
  <c r="Y1046" i="3"/>
  <c r="Y1047" i="3"/>
  <c r="Y1048" i="3"/>
  <c r="Y1049" i="3"/>
  <c r="Z1049" i="3" s="1"/>
  <c r="Y1050" i="3"/>
  <c r="Y1051" i="3"/>
  <c r="Z1051" i="3" s="1"/>
  <c r="Y1052" i="3"/>
  <c r="Z1052" i="3" s="1"/>
  <c r="Y1053" i="3"/>
  <c r="Y1054" i="3"/>
  <c r="Y1055" i="3"/>
  <c r="Y1056" i="3"/>
  <c r="Y1057" i="3"/>
  <c r="Z1057" i="3" s="1"/>
  <c r="Y1058" i="3"/>
  <c r="Y1059" i="3"/>
  <c r="Z1059" i="3" s="1"/>
  <c r="Y1060" i="3"/>
  <c r="Z1060" i="3" s="1"/>
  <c r="Y1061" i="3"/>
  <c r="Y1062" i="3"/>
  <c r="Y1063" i="3"/>
  <c r="Y1064" i="3"/>
  <c r="Y1065" i="3"/>
  <c r="Z1065" i="3" s="1"/>
  <c r="Y1066" i="3"/>
  <c r="Y1067" i="3"/>
  <c r="Y1068" i="3"/>
  <c r="Z1068" i="3" s="1"/>
  <c r="Y1069" i="3"/>
  <c r="Y1070" i="3"/>
  <c r="Y1071" i="3"/>
  <c r="Y1072" i="3"/>
  <c r="Y1073" i="3"/>
  <c r="Z1073" i="3" s="1"/>
  <c r="Y1074" i="3"/>
  <c r="Y1075" i="3"/>
  <c r="Z1075" i="3" s="1"/>
  <c r="Y1076" i="3"/>
  <c r="Z1076" i="3" s="1"/>
  <c r="Y1077" i="3"/>
  <c r="Y1078" i="3"/>
  <c r="Y1079" i="3"/>
  <c r="Y1080" i="3"/>
  <c r="Y1081" i="3"/>
  <c r="Z1081" i="3" s="1"/>
  <c r="Y1082" i="3"/>
  <c r="Y1083" i="3"/>
  <c r="Z1083" i="3" s="1"/>
  <c r="Y1084" i="3"/>
  <c r="Z1084" i="3" s="1"/>
  <c r="Y1085" i="3"/>
  <c r="Y1086" i="3"/>
  <c r="Z1086" i="3" s="1"/>
  <c r="Y1087" i="3"/>
  <c r="Y1088" i="3"/>
  <c r="Y1089" i="3"/>
  <c r="Z1089" i="3" s="1"/>
  <c r="Y1090" i="3"/>
  <c r="Y1091" i="3"/>
  <c r="Y1092" i="3"/>
  <c r="Z1092" i="3" s="1"/>
  <c r="Y1093" i="3"/>
  <c r="Y1094" i="3"/>
  <c r="Y1095" i="3"/>
  <c r="Y1096" i="3"/>
  <c r="Y1097" i="3"/>
  <c r="Z1097" i="3" s="1"/>
  <c r="Y1098" i="3"/>
  <c r="Y1099" i="3"/>
  <c r="Z1099" i="3" s="1"/>
  <c r="Y1100" i="3"/>
  <c r="Z1100" i="3" s="1"/>
  <c r="Y1101" i="3"/>
  <c r="Y1102" i="3"/>
  <c r="Y1103" i="3"/>
  <c r="Y1104" i="3"/>
  <c r="Y1105" i="3"/>
  <c r="Z1105" i="3" s="1"/>
  <c r="Y1106" i="3"/>
  <c r="Z1106" i="3" s="1"/>
  <c r="Y1107" i="3"/>
  <c r="Z1107" i="3" s="1"/>
  <c r="Y1108" i="3"/>
  <c r="Z1108" i="3" s="1"/>
  <c r="Y1109" i="3"/>
  <c r="Y1110" i="3"/>
  <c r="Y1111" i="3"/>
  <c r="Y1112" i="3"/>
  <c r="Y1113" i="3"/>
  <c r="Z1113" i="3" s="1"/>
  <c r="Y1114" i="3"/>
  <c r="Y1115" i="3"/>
  <c r="Z1115" i="3" s="1"/>
  <c r="Y1116" i="3"/>
  <c r="Z1116" i="3" s="1"/>
  <c r="Y1117" i="3"/>
  <c r="Y1118" i="3"/>
  <c r="Y1119" i="3"/>
  <c r="Y1120" i="3"/>
  <c r="Y1121" i="3"/>
  <c r="Z1121" i="3" s="1"/>
  <c r="Y1122" i="3"/>
  <c r="Y1123" i="3"/>
  <c r="Z1123" i="3" s="1"/>
  <c r="Y1124" i="3"/>
  <c r="Z1124" i="3" s="1"/>
  <c r="Y1125" i="3"/>
  <c r="Y1126" i="3"/>
  <c r="Y1127" i="3"/>
  <c r="Y1128" i="3"/>
  <c r="Y1129" i="3"/>
  <c r="Z1129" i="3" s="1"/>
  <c r="Y1130" i="3"/>
  <c r="Y1131" i="3"/>
  <c r="Z1131" i="3" s="1"/>
  <c r="Y1132" i="3"/>
  <c r="Z1132" i="3" s="1"/>
  <c r="Y1133" i="3"/>
  <c r="Y1134" i="3"/>
  <c r="Y1135" i="3"/>
  <c r="Y1136" i="3"/>
  <c r="Y1137" i="3"/>
  <c r="Z1137" i="3" s="1"/>
  <c r="Y1138" i="3"/>
  <c r="Y1139" i="3"/>
  <c r="Z1139" i="3" s="1"/>
  <c r="Y1140" i="3"/>
  <c r="Z1140" i="3" s="1"/>
  <c r="Y1141" i="3"/>
  <c r="Y1142" i="3"/>
  <c r="Y1143" i="3"/>
  <c r="Y1144" i="3"/>
  <c r="Y1145" i="3"/>
  <c r="Z1145" i="3" s="1"/>
  <c r="Y1146" i="3"/>
  <c r="Y1147" i="3"/>
  <c r="Z1147" i="3" s="1"/>
  <c r="Y1148" i="3"/>
  <c r="Y1149" i="3"/>
  <c r="Y1150" i="3"/>
  <c r="Y1151" i="3"/>
  <c r="Y1152" i="3"/>
  <c r="Y1153" i="3"/>
  <c r="Z1153" i="3" s="1"/>
  <c r="Y1154" i="3"/>
  <c r="Y1155" i="3"/>
  <c r="Z1155" i="3" s="1"/>
  <c r="Y1156" i="3"/>
  <c r="Z1156" i="3" s="1"/>
  <c r="Y1157" i="3"/>
  <c r="Y1158" i="3"/>
  <c r="Y1159" i="3"/>
  <c r="Y1160" i="3"/>
  <c r="Y1161" i="3"/>
  <c r="Z1161" i="3" s="1"/>
  <c r="Y1162" i="3"/>
  <c r="Y1163" i="3"/>
  <c r="Z1163" i="3" s="1"/>
  <c r="Y1164" i="3"/>
  <c r="Z1164" i="3" s="1"/>
  <c r="Y1165" i="3"/>
  <c r="Y1166" i="3"/>
  <c r="Y1167" i="3"/>
  <c r="Y1168" i="3"/>
  <c r="Y1169" i="3"/>
  <c r="Z1169" i="3" s="1"/>
  <c r="Y1170" i="3"/>
  <c r="Z1170" i="3" s="1"/>
  <c r="Y1171" i="3"/>
  <c r="Z1171" i="3" s="1"/>
  <c r="Y1172" i="3"/>
  <c r="Y1173" i="3"/>
  <c r="Y1174" i="3"/>
  <c r="Y1175" i="3"/>
  <c r="Y1176" i="3"/>
  <c r="Y1177" i="3"/>
  <c r="Z1177" i="3" s="1"/>
  <c r="Y1178" i="3"/>
  <c r="Y1179" i="3"/>
  <c r="Z1179" i="3" s="1"/>
  <c r="Y1180" i="3"/>
  <c r="Z1180" i="3" s="1"/>
  <c r="Y1181" i="3"/>
  <c r="Y1182" i="3"/>
  <c r="Y1183" i="3"/>
  <c r="Y1184" i="3"/>
  <c r="Y1185" i="3"/>
  <c r="Z1185" i="3" s="1"/>
  <c r="Y1186" i="3"/>
  <c r="Y1187" i="3"/>
  <c r="Z1187" i="3" s="1"/>
  <c r="Y1188" i="3"/>
  <c r="Z1188" i="3" s="1"/>
  <c r="Y1189" i="3"/>
  <c r="Y1190" i="3"/>
  <c r="Y1191" i="3"/>
  <c r="Y1192" i="3"/>
  <c r="Y1193" i="3"/>
  <c r="Z1193" i="3" s="1"/>
  <c r="Y1194" i="3"/>
  <c r="Y1195" i="3"/>
  <c r="Y1196" i="3"/>
  <c r="Z1196" i="3" s="1"/>
  <c r="Y1197" i="3"/>
  <c r="Y1198" i="3"/>
  <c r="Y1199" i="3"/>
  <c r="Y1200" i="3"/>
  <c r="Y1201" i="3"/>
  <c r="Z1201" i="3" s="1"/>
  <c r="Y1202" i="3"/>
  <c r="Y1203" i="3"/>
  <c r="Z1203" i="3" s="1"/>
  <c r="Y1204" i="3"/>
  <c r="Z1204" i="3" s="1"/>
  <c r="Y1205" i="3"/>
  <c r="Y1206" i="3"/>
  <c r="Y1207" i="3"/>
  <c r="Y1208" i="3"/>
  <c r="Y1209" i="3"/>
  <c r="Z1209" i="3" s="1"/>
  <c r="Y1210" i="3"/>
  <c r="Y1211" i="3"/>
  <c r="Z1211" i="3" s="1"/>
  <c r="Y1212" i="3"/>
  <c r="Z1212" i="3" s="1"/>
  <c r="Y1213" i="3"/>
  <c r="Y1214" i="3"/>
  <c r="Z1214" i="3" s="1"/>
  <c r="Y1215" i="3"/>
  <c r="Y1216" i="3"/>
  <c r="Y1217" i="3"/>
  <c r="Z1217" i="3" s="1"/>
  <c r="Y1218" i="3"/>
  <c r="Y1219" i="3"/>
  <c r="Y1220" i="3"/>
  <c r="Z1220" i="3" s="1"/>
  <c r="Y1221" i="3"/>
  <c r="Y1222" i="3"/>
  <c r="Y1223" i="3"/>
  <c r="Y1224" i="3"/>
  <c r="Y1225" i="3"/>
  <c r="Z1225" i="3" s="1"/>
  <c r="Y1226" i="3"/>
  <c r="Y1227" i="3"/>
  <c r="Z1227" i="3" s="1"/>
  <c r="Y1228" i="3"/>
  <c r="Z1228" i="3" s="1"/>
  <c r="Y1229" i="3"/>
  <c r="Y1230" i="3"/>
  <c r="Y1231" i="3"/>
  <c r="Y1232" i="3"/>
  <c r="Y1233" i="3"/>
  <c r="Z1233" i="3" s="1"/>
  <c r="Y1234" i="3"/>
  <c r="Z1234" i="3" s="1"/>
  <c r="Y1235" i="3"/>
  <c r="Z1235" i="3" s="1"/>
  <c r="Y1236" i="3"/>
  <c r="Z1236" i="3" s="1"/>
  <c r="Y1237" i="3"/>
  <c r="Y1238" i="3"/>
  <c r="Y1239" i="3"/>
  <c r="Y1240" i="3"/>
  <c r="Y1241" i="3"/>
  <c r="Z1241" i="3" s="1"/>
  <c r="Y1242" i="3"/>
  <c r="Y1243" i="3"/>
  <c r="Z1243" i="3" s="1"/>
  <c r="Y1244" i="3"/>
  <c r="Z1244" i="3" s="1"/>
  <c r="Y1245" i="3"/>
  <c r="Y1246" i="3"/>
  <c r="Y1247" i="3"/>
  <c r="Y1248" i="3"/>
  <c r="Y1249" i="3"/>
  <c r="Z1249" i="3" s="1"/>
  <c r="Y1250" i="3"/>
  <c r="Y1251" i="3"/>
  <c r="Z1251" i="3" s="1"/>
  <c r="Y1252" i="3"/>
  <c r="Z1252" i="3" s="1"/>
  <c r="Y1253" i="3"/>
  <c r="Y1254" i="3"/>
  <c r="Y1255" i="3"/>
  <c r="Y1256" i="3"/>
  <c r="Y1257" i="3"/>
  <c r="Z1257" i="3" s="1"/>
  <c r="Y1258" i="3"/>
  <c r="Y1259" i="3"/>
  <c r="Z1259" i="3" s="1"/>
  <c r="Y1260" i="3"/>
  <c r="Z1260" i="3" s="1"/>
  <c r="Y1261" i="3"/>
  <c r="Y1262" i="3"/>
  <c r="Y1263" i="3"/>
  <c r="Y1264" i="3"/>
  <c r="Y1265" i="3"/>
  <c r="Z1265" i="3" s="1"/>
  <c r="Y1266" i="3"/>
  <c r="Y1267" i="3"/>
  <c r="Z1267" i="3" s="1"/>
  <c r="Y1268" i="3"/>
  <c r="Z1268" i="3" s="1"/>
  <c r="Y1269" i="3"/>
  <c r="Y1270" i="3"/>
  <c r="Y1271" i="3"/>
  <c r="Y1272" i="3"/>
  <c r="Y1273" i="3"/>
  <c r="Z1273" i="3" s="1"/>
  <c r="Y1274" i="3"/>
  <c r="Y1275" i="3"/>
  <c r="Z1275" i="3" s="1"/>
  <c r="Y1276" i="3"/>
  <c r="Y1277" i="3"/>
  <c r="Y1278" i="3"/>
  <c r="Y1279" i="3"/>
  <c r="Y1280" i="3"/>
  <c r="Y1281" i="3"/>
  <c r="Z1281" i="3" s="1"/>
  <c r="Y1282" i="3"/>
  <c r="Y1283" i="3"/>
  <c r="Z1283" i="3" s="1"/>
  <c r="Y1284" i="3"/>
  <c r="Z1284" i="3" s="1"/>
  <c r="Y1285" i="3"/>
  <c r="Y1286" i="3"/>
  <c r="Y1287" i="3"/>
  <c r="Y1288" i="3"/>
  <c r="Y1289" i="3"/>
  <c r="Z1289" i="3" s="1"/>
  <c r="Y1290" i="3"/>
  <c r="Y1291" i="3"/>
  <c r="Z1291" i="3" s="1"/>
  <c r="Y1292" i="3"/>
  <c r="Z1292" i="3" s="1"/>
  <c r="Y1293" i="3"/>
  <c r="Y1294" i="3"/>
  <c r="Y1295" i="3"/>
  <c r="Y1296" i="3"/>
  <c r="Y1297" i="3"/>
  <c r="Z1297" i="3" s="1"/>
  <c r="Y1298" i="3"/>
  <c r="Z1298" i="3" s="1"/>
  <c r="Y1299" i="3"/>
  <c r="Z1299" i="3" s="1"/>
  <c r="Y1300" i="3"/>
  <c r="Y1301" i="3"/>
  <c r="Y1302" i="3"/>
  <c r="Y1303" i="3"/>
  <c r="Y1304" i="3"/>
  <c r="Y1305" i="3"/>
  <c r="Z1305" i="3" s="1"/>
  <c r="Y1306" i="3"/>
  <c r="Y1307" i="3"/>
  <c r="Z1307" i="3" s="1"/>
  <c r="Y1308" i="3"/>
  <c r="Z1308" i="3" s="1"/>
  <c r="Y1309" i="3"/>
  <c r="Y1310" i="3"/>
  <c r="Y1311" i="3"/>
  <c r="Y1312" i="3"/>
  <c r="Y1313" i="3"/>
  <c r="Z1313" i="3" s="1"/>
  <c r="Y1314" i="3"/>
  <c r="Y1315" i="3"/>
  <c r="Z1315" i="3" s="1"/>
  <c r="Y1316" i="3"/>
  <c r="Z1316" i="3" s="1"/>
  <c r="Y1317" i="3"/>
  <c r="Y1318" i="3"/>
  <c r="Y1319" i="3"/>
  <c r="Y1320" i="3"/>
  <c r="Y1321" i="3"/>
  <c r="Z1321" i="3" s="1"/>
  <c r="Y1322" i="3"/>
  <c r="Y1323" i="3"/>
  <c r="Y1324" i="3"/>
  <c r="Z1324" i="3" s="1"/>
  <c r="Y1325" i="3"/>
  <c r="Y1326" i="3"/>
  <c r="Y1327" i="3"/>
  <c r="Y1328" i="3"/>
  <c r="Y1329" i="3"/>
  <c r="Z1329" i="3" s="1"/>
  <c r="Y1330" i="3"/>
  <c r="Y1331" i="3"/>
  <c r="Z1331" i="3" s="1"/>
  <c r="Y1332" i="3"/>
  <c r="Z1332" i="3" s="1"/>
  <c r="Y1333" i="3"/>
  <c r="Y1334" i="3"/>
  <c r="Y1335" i="3"/>
  <c r="Y1336" i="3"/>
  <c r="Y1337" i="3"/>
  <c r="Z1337" i="3" s="1"/>
  <c r="Y1338" i="3"/>
  <c r="Y1339" i="3"/>
  <c r="Z1339" i="3" s="1"/>
  <c r="Y1340" i="3"/>
  <c r="Z1340" i="3" s="1"/>
  <c r="Y1341" i="3"/>
  <c r="Y1342" i="3"/>
  <c r="Z1342" i="3" s="1"/>
  <c r="Y1343" i="3"/>
  <c r="Y1344" i="3"/>
  <c r="Y1345" i="3"/>
  <c r="Z1345" i="3" s="1"/>
  <c r="Y1346" i="3"/>
  <c r="Y1347" i="3"/>
  <c r="Y1348" i="3"/>
  <c r="Z1348" i="3" s="1"/>
  <c r="Y1349" i="3"/>
  <c r="Y1350" i="3"/>
  <c r="Y1351" i="3"/>
  <c r="Y1352" i="3"/>
  <c r="Y1353" i="3"/>
  <c r="Z1353" i="3" s="1"/>
  <c r="Y1354" i="3"/>
  <c r="Y1355" i="3"/>
  <c r="Z1355" i="3" s="1"/>
  <c r="Y1356" i="3"/>
  <c r="Z1356" i="3" s="1"/>
  <c r="Y1357" i="3"/>
  <c r="Y1358" i="3"/>
  <c r="Y1359" i="3"/>
  <c r="Y1360" i="3"/>
  <c r="Y1361" i="3"/>
  <c r="Z1361" i="3" s="1"/>
  <c r="Y1362" i="3"/>
  <c r="Z1362" i="3" s="1"/>
  <c r="Y1363" i="3"/>
  <c r="Z1363" i="3" s="1"/>
  <c r="Y1364" i="3"/>
  <c r="Z1364" i="3" s="1"/>
  <c r="Y1365" i="3"/>
  <c r="Y1366" i="3"/>
  <c r="Y1367" i="3"/>
  <c r="Y1368" i="3"/>
  <c r="Y1369" i="3"/>
  <c r="Z1369" i="3" s="1"/>
  <c r="Y1370" i="3"/>
  <c r="Y1371" i="3"/>
  <c r="Z1371" i="3" s="1"/>
  <c r="Y1372" i="3"/>
  <c r="Z1372" i="3" s="1"/>
  <c r="Y1373" i="3"/>
  <c r="Y1374" i="3"/>
  <c r="Y1375" i="3"/>
  <c r="Y1376" i="3"/>
  <c r="Y1377" i="3"/>
  <c r="Z1377" i="3" s="1"/>
  <c r="Y1378" i="3"/>
  <c r="Y1379" i="3"/>
  <c r="Z1379" i="3" s="1"/>
  <c r="Y1380" i="3"/>
  <c r="Z1380" i="3" s="1"/>
  <c r="Y1381" i="3"/>
  <c r="Y1382" i="3"/>
  <c r="Y1383" i="3"/>
  <c r="Y1384" i="3"/>
  <c r="Y1385" i="3"/>
  <c r="Z1385" i="3" s="1"/>
  <c r="Y1386" i="3"/>
  <c r="Y1387" i="3"/>
  <c r="Z1387" i="3" s="1"/>
  <c r="Y1388" i="3"/>
  <c r="Z1388" i="3" s="1"/>
  <c r="Y1389" i="3"/>
  <c r="Y1390" i="3"/>
  <c r="Y1391" i="3"/>
  <c r="Y1392" i="3"/>
  <c r="Y1393" i="3"/>
  <c r="Z1393" i="3" s="1"/>
  <c r="Y1394" i="3"/>
  <c r="Y1395" i="3"/>
  <c r="Z1395" i="3" s="1"/>
  <c r="Y1396" i="3"/>
  <c r="Z1396" i="3" s="1"/>
  <c r="Y1397" i="3"/>
  <c r="Y1398" i="3"/>
  <c r="Y1399" i="3"/>
  <c r="Y1400" i="3"/>
  <c r="Y1401" i="3"/>
  <c r="Z1401" i="3" s="1"/>
  <c r="Y1402" i="3"/>
  <c r="Y1403" i="3"/>
  <c r="Z1403" i="3" s="1"/>
  <c r="Y1404" i="3"/>
  <c r="Y1405" i="3"/>
  <c r="Y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Z1373" i="3" s="1"/>
  <c r="W1374" i="3"/>
  <c r="W1375" i="3"/>
  <c r="W1376" i="3"/>
  <c r="W1377" i="3"/>
  <c r="W1378" i="3"/>
  <c r="W1379" i="3"/>
  <c r="W1380" i="3"/>
  <c r="W1381" i="3"/>
  <c r="Z1381" i="3" s="1"/>
  <c r="W1382" i="3"/>
  <c r="W1383" i="3"/>
  <c r="W1384" i="3"/>
  <c r="W1385" i="3"/>
  <c r="W1386" i="3"/>
  <c r="W1387" i="3"/>
  <c r="W1388" i="3"/>
  <c r="W1389" i="3"/>
  <c r="Z1389" i="3" s="1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Z1405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2" i="3"/>
  <c r="Z1404" i="3" l="1"/>
  <c r="Z1300" i="3"/>
  <c r="Z1276" i="3"/>
  <c r="Z1172" i="3"/>
  <c r="Z1148" i="3"/>
  <c r="Z1044" i="3"/>
  <c r="Z1020" i="3"/>
  <c r="Z1347" i="3"/>
  <c r="Z1323" i="3"/>
  <c r="Z1219" i="3"/>
  <c r="Z1195" i="3"/>
  <c r="Z1091" i="3"/>
  <c r="Z1067" i="3"/>
  <c r="Z945" i="3"/>
  <c r="Z937" i="3"/>
  <c r="Z913" i="3"/>
  <c r="Z905" i="3"/>
  <c r="Z889" i="3"/>
  <c r="Z881" i="3"/>
  <c r="Z865" i="3"/>
  <c r="Z841" i="3"/>
  <c r="Z817" i="3"/>
  <c r="Z809" i="3"/>
  <c r="Z785" i="3"/>
  <c r="Z777" i="3"/>
  <c r="Z761" i="3"/>
  <c r="Z753" i="3"/>
  <c r="Z737" i="3"/>
  <c r="Z713" i="3"/>
  <c r="Z689" i="3"/>
  <c r="Z681" i="3"/>
  <c r="Z657" i="3"/>
  <c r="Z649" i="3"/>
  <c r="Z641" i="3"/>
  <c r="Z633" i="3"/>
  <c r="Z617" i="3"/>
  <c r="Z609" i="3"/>
  <c r="Z601" i="3"/>
  <c r="Z585" i="3"/>
  <c r="Z577" i="3"/>
  <c r="Z569" i="3"/>
  <c r="Z553" i="3"/>
  <c r="Z545" i="3"/>
  <c r="Z537" i="3"/>
  <c r="Z521" i="3"/>
  <c r="Z513" i="3"/>
  <c r="Z505" i="3"/>
  <c r="Z489" i="3"/>
  <c r="Z481" i="3"/>
  <c r="Z473" i="3"/>
  <c r="Z457" i="3"/>
  <c r="Z449" i="3"/>
  <c r="Z441" i="3"/>
  <c r="Z425" i="3"/>
  <c r="Z417" i="3"/>
  <c r="Z409" i="3"/>
  <c r="Z393" i="3"/>
  <c r="Z385" i="3"/>
  <c r="Z377" i="3"/>
  <c r="Z361" i="3"/>
  <c r="Z353" i="3"/>
  <c r="Z345" i="3"/>
  <c r="Z329" i="3"/>
  <c r="Z321" i="3"/>
  <c r="Z313" i="3"/>
  <c r="Z297" i="3"/>
  <c r="Z289" i="3"/>
  <c r="Z281" i="3"/>
  <c r="Z265" i="3"/>
  <c r="Z257" i="3"/>
  <c r="Z249" i="3"/>
  <c r="Z233" i="3"/>
  <c r="Z225" i="3"/>
  <c r="Z217" i="3"/>
  <c r="Z201" i="3"/>
  <c r="Z193" i="3"/>
  <c r="Z185" i="3"/>
  <c r="Z169" i="3"/>
  <c r="Z161" i="3"/>
  <c r="Z153" i="3"/>
  <c r="Z137" i="3"/>
  <c r="Z129" i="3"/>
  <c r="Z121" i="3"/>
  <c r="Z105" i="3"/>
  <c r="Z97" i="3"/>
  <c r="Z89" i="3"/>
  <c r="Z73" i="3"/>
  <c r="Z65" i="3"/>
  <c r="Z57" i="3"/>
  <c r="Z41" i="3"/>
  <c r="Z33" i="3"/>
  <c r="Z25" i="3"/>
  <c r="Z9" i="3"/>
  <c r="Z1310" i="3"/>
  <c r="Z1278" i="3"/>
  <c r="Z1246" i="3"/>
  <c r="Z1182" i="3"/>
  <c r="Z1150" i="3"/>
  <c r="Z1118" i="3"/>
  <c r="Z1054" i="3"/>
  <c r="Z1022" i="3"/>
  <c r="Z990" i="3"/>
  <c r="Z926" i="3"/>
  <c r="Z894" i="3"/>
  <c r="Z862" i="3"/>
  <c r="Z798" i="3"/>
  <c r="Z766" i="3"/>
  <c r="Z734" i="3"/>
  <c r="Z670" i="3"/>
  <c r="Z1397" i="3"/>
  <c r="Z1402" i="3"/>
  <c r="Z1386" i="3"/>
  <c r="Z1370" i="3"/>
  <c r="Z1394" i="3"/>
  <c r="Z1378" i="3"/>
  <c r="Z1354" i="3"/>
  <c r="Z1338" i="3"/>
  <c r="Z1322" i="3"/>
  <c r="Z1306" i="3"/>
  <c r="Z1290" i="3"/>
  <c r="Z1274" i="3"/>
  <c r="Z1258" i="3"/>
  <c r="Z1242" i="3"/>
  <c r="Z1226" i="3"/>
  <c r="Z1210" i="3"/>
  <c r="Z1194" i="3"/>
  <c r="Z1178" i="3"/>
  <c r="Z1162" i="3"/>
  <c r="Z1146" i="3"/>
  <c r="Z1130" i="3"/>
  <c r="Z1114" i="3"/>
  <c r="Z1098" i="3"/>
  <c r="Z1082" i="3"/>
  <c r="Z1066" i="3"/>
  <c r="Z1050" i="3"/>
  <c r="Z1034" i="3"/>
  <c r="Z1018" i="3"/>
  <c r="Z1002" i="3"/>
  <c r="Z986" i="3"/>
  <c r="Z970" i="3"/>
  <c r="Z954" i="3"/>
  <c r="Z938" i="3"/>
  <c r="Z922" i="3"/>
  <c r="Z906" i="3"/>
  <c r="Z890" i="3"/>
  <c r="Z874" i="3"/>
  <c r="Z858" i="3"/>
  <c r="Z842" i="3"/>
  <c r="Z826" i="3"/>
  <c r="Z810" i="3"/>
  <c r="Z794" i="3"/>
  <c r="Z778" i="3"/>
  <c r="Z762" i="3"/>
  <c r="Z746" i="3"/>
  <c r="Z730" i="3"/>
  <c r="Z714" i="3"/>
  <c r="Z698" i="3"/>
  <c r="Z682" i="3"/>
  <c r="Z666" i="3"/>
  <c r="Z650" i="3"/>
  <c r="Z634" i="3"/>
  <c r="Z618" i="3"/>
  <c r="Z602" i="3"/>
  <c r="Z586" i="3"/>
  <c r="Z570" i="3"/>
  <c r="Z554" i="3"/>
  <c r="Z538" i="3"/>
  <c r="Z522" i="3"/>
  <c r="Z506" i="3"/>
  <c r="Z490" i="3"/>
  <c r="Z474" i="3"/>
  <c r="Z458" i="3"/>
  <c r="Z442" i="3"/>
  <c r="Z426" i="3"/>
  <c r="Z410" i="3"/>
  <c r="Z394" i="3"/>
  <c r="Z378" i="3"/>
  <c r="Z362" i="3"/>
  <c r="Z346" i="3"/>
  <c r="Z330" i="3"/>
  <c r="Z314" i="3"/>
  <c r="Z298" i="3"/>
  <c r="Z282" i="3"/>
  <c r="Z266" i="3"/>
  <c r="Z250" i="3"/>
  <c r="Z234" i="3"/>
  <c r="Z218" i="3"/>
  <c r="Z202" i="3"/>
  <c r="Z186" i="3"/>
  <c r="Z170" i="3"/>
  <c r="Z154" i="3"/>
  <c r="Z138" i="3"/>
  <c r="Z122" i="3"/>
  <c r="Z106" i="3"/>
  <c r="Z90" i="3"/>
  <c r="Z74" i="3"/>
  <c r="Z58" i="3"/>
  <c r="Z42" i="3"/>
  <c r="Z26" i="3"/>
  <c r="Z10" i="3"/>
  <c r="Z1376" i="3"/>
  <c r="Z1368" i="3"/>
  <c r="Z1344" i="3"/>
  <c r="Z1320" i="3"/>
  <c r="Z1296" i="3"/>
  <c r="Z1399" i="3"/>
  <c r="Z1391" i="3"/>
  <c r="Z1383" i="3"/>
  <c r="Z1375" i="3"/>
  <c r="Z1367" i="3"/>
  <c r="Z1359" i="3"/>
  <c r="Z1351" i="3"/>
  <c r="Z1343" i="3"/>
  <c r="Z1335" i="3"/>
  <c r="Z1327" i="3"/>
  <c r="Z1319" i="3"/>
  <c r="Z1311" i="3"/>
  <c r="Z1303" i="3"/>
  <c r="Z1295" i="3"/>
  <c r="Z1287" i="3"/>
  <c r="Z1279" i="3"/>
  <c r="Z1271" i="3"/>
  <c r="Z1263" i="3"/>
  <c r="Z1255" i="3"/>
  <c r="Z1247" i="3"/>
  <c r="Z1239" i="3"/>
  <c r="Z1231" i="3"/>
  <c r="Z1223" i="3"/>
  <c r="Z1215" i="3"/>
  <c r="Z1207" i="3"/>
  <c r="Z1199" i="3"/>
  <c r="Z1191" i="3"/>
  <c r="Z1183" i="3"/>
  <c r="Z1175" i="3"/>
  <c r="Z1167" i="3"/>
  <c r="Z1159" i="3"/>
  <c r="Z1151" i="3"/>
  <c r="Z1143" i="3"/>
  <c r="Z1135" i="3"/>
  <c r="Z1127" i="3"/>
  <c r="Z1119" i="3"/>
  <c r="Z1111" i="3"/>
  <c r="Z1103" i="3"/>
  <c r="Z1095" i="3"/>
  <c r="Z1087" i="3"/>
  <c r="Z1079" i="3"/>
  <c r="Z1071" i="3"/>
  <c r="Z1063" i="3"/>
  <c r="Z1055" i="3"/>
  <c r="Z1047" i="3"/>
  <c r="Z1039" i="3"/>
  <c r="Z1031" i="3"/>
  <c r="Z1023" i="3"/>
  <c r="Z1015" i="3"/>
  <c r="Z1007" i="3"/>
  <c r="Z999" i="3"/>
  <c r="Z991" i="3"/>
  <c r="Z983" i="3"/>
  <c r="Z975" i="3"/>
  <c r="Z967" i="3"/>
  <c r="Z959" i="3"/>
  <c r="Z951" i="3"/>
  <c r="Z943" i="3"/>
  <c r="Z935" i="3"/>
  <c r="Z927" i="3"/>
  <c r="Z919" i="3"/>
  <c r="Z911" i="3"/>
  <c r="Z903" i="3"/>
  <c r="Z895" i="3"/>
  <c r="Z887" i="3"/>
  <c r="Z879" i="3"/>
  <c r="Z871" i="3"/>
  <c r="Z863" i="3"/>
  <c r="Z855" i="3"/>
  <c r="Z847" i="3"/>
  <c r="Z839" i="3"/>
  <c r="Z831" i="3"/>
  <c r="Z823" i="3"/>
  <c r="Z815" i="3"/>
  <c r="Z807" i="3"/>
  <c r="Z799" i="3"/>
  <c r="Z791" i="3"/>
  <c r="Z783" i="3"/>
  <c r="Z775" i="3"/>
  <c r="Z767" i="3"/>
  <c r="Z759" i="3"/>
  <c r="Z751" i="3"/>
  <c r="Z743" i="3"/>
  <c r="Z735" i="3"/>
  <c r="Z727" i="3"/>
  <c r="Z719" i="3"/>
  <c r="Z711" i="3"/>
  <c r="Z703" i="3"/>
  <c r="Z695" i="3"/>
  <c r="Z687" i="3"/>
  <c r="Z679" i="3"/>
  <c r="Z671" i="3"/>
  <c r="Z663" i="3"/>
  <c r="Z655" i="3"/>
  <c r="Z647" i="3"/>
  <c r="Z639" i="3"/>
  <c r="Z631" i="3"/>
  <c r="Z623" i="3"/>
  <c r="Z615" i="3"/>
  <c r="Z607" i="3"/>
  <c r="Z599" i="3"/>
  <c r="Z591" i="3"/>
  <c r="Z583" i="3"/>
  <c r="Z575" i="3"/>
  <c r="Z567" i="3"/>
  <c r="Z559" i="3"/>
  <c r="Z551" i="3"/>
  <c r="Z543" i="3"/>
  <c r="Z535" i="3"/>
  <c r="Z527" i="3"/>
  <c r="Z519" i="3"/>
  <c r="Z511" i="3"/>
  <c r="Z503" i="3"/>
  <c r="Z495" i="3"/>
  <c r="Z487" i="3"/>
  <c r="Z479" i="3"/>
  <c r="Z471" i="3"/>
  <c r="Z463" i="3"/>
  <c r="Z455" i="3"/>
  <c r="Z447" i="3"/>
  <c r="Z439" i="3"/>
  <c r="Z431" i="3"/>
  <c r="Z423" i="3"/>
  <c r="Z415" i="3"/>
  <c r="Z407" i="3"/>
  <c r="Z399" i="3"/>
  <c r="Z391" i="3"/>
  <c r="Z383" i="3"/>
  <c r="Z375" i="3"/>
  <c r="Z367" i="3"/>
  <c r="Z359" i="3"/>
  <c r="Z351" i="3"/>
  <c r="Z343" i="3"/>
  <c r="Z335" i="3"/>
  <c r="Z327" i="3"/>
  <c r="Z319" i="3"/>
  <c r="Z311" i="3"/>
  <c r="Z303" i="3"/>
  <c r="Z295" i="3"/>
  <c r="Z287" i="3"/>
  <c r="Z279" i="3"/>
  <c r="Z271" i="3"/>
  <c r="Z263" i="3"/>
  <c r="Z255" i="3"/>
  <c r="Z247" i="3"/>
  <c r="Z239" i="3"/>
  <c r="Z231" i="3"/>
  <c r="Z223" i="3"/>
  <c r="Z215" i="3"/>
  <c r="Z207" i="3"/>
  <c r="Z199" i="3"/>
  <c r="Z191" i="3"/>
  <c r="Z183" i="3"/>
  <c r="Z175" i="3"/>
  <c r="Z167" i="3"/>
  <c r="Z159" i="3"/>
  <c r="Z151" i="3"/>
  <c r="Z143" i="3"/>
  <c r="Z135" i="3"/>
  <c r="Z127" i="3"/>
  <c r="Z119" i="3"/>
  <c r="Z111" i="3"/>
  <c r="Z103" i="3"/>
  <c r="Z95" i="3"/>
  <c r="Z87" i="3"/>
  <c r="Z79" i="3"/>
  <c r="Z71" i="3"/>
  <c r="Z63" i="3"/>
  <c r="Z55" i="3"/>
  <c r="Z47" i="3"/>
  <c r="Z39" i="3"/>
  <c r="Z31" i="3"/>
  <c r="Z23" i="3"/>
  <c r="Z15" i="3"/>
  <c r="Z7" i="3"/>
  <c r="Z1352" i="3"/>
  <c r="Z1328" i="3"/>
  <c r="Z1304" i="3"/>
  <c r="Z2" i="3"/>
  <c r="Z1398" i="3"/>
  <c r="Z1390" i="3"/>
  <c r="Z1382" i="3"/>
  <c r="Z1374" i="3"/>
  <c r="Z1366" i="3"/>
  <c r="Z1358" i="3"/>
  <c r="Z1350" i="3"/>
  <c r="Z1334" i="3"/>
  <c r="Z1326" i="3"/>
  <c r="Z1318" i="3"/>
  <c r="Z1302" i="3"/>
  <c r="Z1294" i="3"/>
  <c r="Z1286" i="3"/>
  <c r="Z1270" i="3"/>
  <c r="Z1262" i="3"/>
  <c r="Z1254" i="3"/>
  <c r="Z1238" i="3"/>
  <c r="Z1230" i="3"/>
  <c r="Z1222" i="3"/>
  <c r="Z1206" i="3"/>
  <c r="Z1198" i="3"/>
  <c r="Z1190" i="3"/>
  <c r="Z1174" i="3"/>
  <c r="Z1166" i="3"/>
  <c r="Z1158" i="3"/>
  <c r="Z1142" i="3"/>
  <c r="Z1134" i="3"/>
  <c r="Z1126" i="3"/>
  <c r="Z1110" i="3"/>
  <c r="Z1102" i="3"/>
  <c r="Z1094" i="3"/>
  <c r="Z1078" i="3"/>
  <c r="Z1070" i="3"/>
  <c r="Z1062" i="3"/>
  <c r="Z1046" i="3"/>
  <c r="Z1038" i="3"/>
  <c r="Z1030" i="3"/>
  <c r="Z1014" i="3"/>
  <c r="Z1006" i="3"/>
  <c r="Z998" i="3"/>
  <c r="Z982" i="3"/>
  <c r="Z974" i="3"/>
  <c r="Z966" i="3"/>
  <c r="Z950" i="3"/>
  <c r="Z942" i="3"/>
  <c r="Z934" i="3"/>
  <c r="Z918" i="3"/>
  <c r="Z910" i="3"/>
  <c r="Z902" i="3"/>
  <c r="Z886" i="3"/>
  <c r="Z878" i="3"/>
  <c r="Z870" i="3"/>
  <c r="Z854" i="3"/>
  <c r="Z846" i="3"/>
  <c r="Z838" i="3"/>
  <c r="Z822" i="3"/>
  <c r="Z814" i="3"/>
  <c r="Z806" i="3"/>
  <c r="Z790" i="3"/>
  <c r="Z782" i="3"/>
  <c r="Z774" i="3"/>
  <c r="Z758" i="3"/>
  <c r="Z750" i="3"/>
  <c r="Z742" i="3"/>
  <c r="Z726" i="3"/>
  <c r="Z718" i="3"/>
  <c r="Z710" i="3"/>
  <c r="Z694" i="3"/>
  <c r="Z686" i="3"/>
  <c r="Z678" i="3"/>
  <c r="Z662" i="3"/>
  <c r="Z654" i="3"/>
  <c r="Z646" i="3"/>
  <c r="Z630" i="3"/>
  <c r="Z622" i="3"/>
  <c r="Z614" i="3"/>
  <c r="Z598" i="3"/>
  <c r="Z590" i="3"/>
  <c r="Z582" i="3"/>
  <c r="Z566" i="3"/>
  <c r="Z558" i="3"/>
  <c r="Z550" i="3"/>
  <c r="Z534" i="3"/>
  <c r="Z526" i="3"/>
  <c r="Z518" i="3"/>
  <c r="Z502" i="3"/>
  <c r="Z494" i="3"/>
  <c r="Z486" i="3"/>
  <c r="Z470" i="3"/>
  <c r="Z462" i="3"/>
  <c r="Z454" i="3"/>
  <c r="Z438" i="3"/>
  <c r="Z430" i="3"/>
  <c r="Z422" i="3"/>
  <c r="Z406" i="3"/>
  <c r="Z398" i="3"/>
  <c r="Z390" i="3"/>
  <c r="Z374" i="3"/>
  <c r="Z366" i="3"/>
  <c r="Z358" i="3"/>
  <c r="Z342" i="3"/>
  <c r="Z334" i="3"/>
  <c r="Z326" i="3"/>
  <c r="Z310" i="3"/>
  <c r="Z302" i="3"/>
  <c r="Z294" i="3"/>
  <c r="Z278" i="3"/>
  <c r="Z270" i="3"/>
  <c r="Z262" i="3"/>
  <c r="Z246" i="3"/>
  <c r="Z238" i="3"/>
  <c r="Z230" i="3"/>
  <c r="Z214" i="3"/>
  <c r="Z206" i="3"/>
  <c r="Z198" i="3"/>
  <c r="Z182" i="3"/>
  <c r="Z174" i="3"/>
  <c r="Z166" i="3"/>
  <c r="Z150" i="3"/>
  <c r="Z142" i="3"/>
  <c r="Z134" i="3"/>
  <c r="Z118" i="3"/>
  <c r="Z110" i="3"/>
  <c r="Z102" i="3"/>
  <c r="Z86" i="3"/>
  <c r="Z78" i="3"/>
  <c r="Z70" i="3"/>
  <c r="Z54" i="3"/>
  <c r="Z46" i="3"/>
  <c r="Z38" i="3"/>
  <c r="Z22" i="3"/>
  <c r="Z14" i="3"/>
  <c r="Z6" i="3"/>
  <c r="Z1400" i="3"/>
  <c r="Z1392" i="3"/>
  <c r="Z1384" i="3"/>
  <c r="Z1360" i="3"/>
  <c r="Z1336" i="3"/>
  <c r="Z1312" i="3"/>
  <c r="Z1365" i="3"/>
  <c r="Z1357" i="3"/>
  <c r="Z1349" i="3"/>
  <c r="Z1341" i="3"/>
  <c r="Z1333" i="3"/>
  <c r="Z1325" i="3"/>
  <c r="Z1317" i="3"/>
  <c r="Z1309" i="3"/>
  <c r="Z1301" i="3"/>
  <c r="Z1293" i="3"/>
  <c r="Z1285" i="3"/>
  <c r="Z1277" i="3"/>
  <c r="Z1269" i="3"/>
  <c r="Z1261" i="3"/>
  <c r="Z1253" i="3"/>
  <c r="Z1245" i="3"/>
  <c r="Z1237" i="3"/>
  <c r="Z1229" i="3"/>
  <c r="Z1221" i="3"/>
  <c r="Z1213" i="3"/>
  <c r="Z1205" i="3"/>
  <c r="Z1197" i="3"/>
  <c r="Z1189" i="3"/>
  <c r="Z1181" i="3"/>
  <c r="Z1173" i="3"/>
  <c r="Z1165" i="3"/>
  <c r="Z1157" i="3"/>
  <c r="Z1149" i="3"/>
  <c r="Z1141" i="3"/>
  <c r="Z1133" i="3"/>
  <c r="Z1125" i="3"/>
  <c r="Z1117" i="3"/>
  <c r="Z1109" i="3"/>
  <c r="Z1101" i="3"/>
  <c r="Z1093" i="3"/>
  <c r="Z1085" i="3"/>
  <c r="Z1077" i="3"/>
  <c r="Z1069" i="3"/>
  <c r="Z1061" i="3"/>
  <c r="Z1053" i="3"/>
  <c r="Z1045" i="3"/>
  <c r="Z1037" i="3"/>
  <c r="Z1029" i="3"/>
  <c r="Z1021" i="3"/>
  <c r="Z1013" i="3"/>
  <c r="Z1005" i="3"/>
  <c r="Z997" i="3"/>
  <c r="Z989" i="3"/>
  <c r="Z981" i="3"/>
  <c r="Z973" i="3"/>
  <c r="Z965" i="3"/>
  <c r="Z957" i="3"/>
  <c r="Z949" i="3"/>
  <c r="Z941" i="3"/>
  <c r="Z1288" i="3"/>
  <c r="Z1280" i="3"/>
  <c r="Z1272" i="3"/>
  <c r="Z1264" i="3"/>
  <c r="Z1256" i="3"/>
  <c r="Z1248" i="3"/>
  <c r="Z1240" i="3"/>
  <c r="Z1232" i="3"/>
  <c r="Z1224" i="3"/>
  <c r="Z1216" i="3"/>
  <c r="Z1208" i="3"/>
  <c r="Z1200" i="3"/>
  <c r="Z1192" i="3"/>
  <c r="Z1184" i="3"/>
  <c r="Z1176" i="3"/>
  <c r="Z1168" i="3"/>
  <c r="Z1160" i="3"/>
  <c r="Z1152" i="3"/>
  <c r="Z1144" i="3"/>
  <c r="Z1136" i="3"/>
  <c r="Z1128" i="3"/>
  <c r="Z1120" i="3"/>
  <c r="Z1112" i="3"/>
  <c r="Z1104" i="3"/>
  <c r="Z1096" i="3"/>
  <c r="Z1088" i="3"/>
  <c r="Z1080" i="3"/>
  <c r="Z1072" i="3"/>
  <c r="Z1064" i="3"/>
  <c r="Z1056" i="3"/>
  <c r="Z1048" i="3"/>
  <c r="Z1040" i="3"/>
  <c r="Z1032" i="3"/>
  <c r="Z1024" i="3"/>
  <c r="Z1016" i="3"/>
  <c r="Z1008" i="3"/>
  <c r="Z1000" i="3"/>
  <c r="Z992" i="3"/>
  <c r="Z984" i="3"/>
  <c r="Z976" i="3"/>
  <c r="Z968" i="3"/>
  <c r="Z960" i="3"/>
  <c r="Z952" i="3"/>
  <c r="Z944" i="3"/>
  <c r="Z936" i="3"/>
  <c r="Z928" i="3"/>
  <c r="Z920" i="3"/>
  <c r="Z912" i="3"/>
  <c r="Z904" i="3"/>
  <c r="Z896" i="3"/>
  <c r="Z888" i="3"/>
  <c r="Z880" i="3"/>
  <c r="Z872" i="3"/>
  <c r="Z864" i="3"/>
  <c r="Z856" i="3"/>
  <c r="Z848" i="3"/>
  <c r="Z840" i="3"/>
  <c r="Z832" i="3"/>
  <c r="Z824" i="3"/>
  <c r="Z816" i="3"/>
  <c r="Z808" i="3"/>
  <c r="Z800" i="3"/>
  <c r="Z792" i="3"/>
  <c r="Z784" i="3"/>
  <c r="Z776" i="3"/>
  <c r="Z768" i="3"/>
  <c r="Z760" i="3"/>
  <c r="Z752" i="3"/>
  <c r="Z744" i="3"/>
  <c r="Z736" i="3"/>
  <c r="Z728" i="3"/>
  <c r="Z720" i="3"/>
  <c r="Z712" i="3"/>
  <c r="Z704" i="3"/>
  <c r="Z696" i="3"/>
  <c r="Z688" i="3"/>
  <c r="Z680" i="3"/>
  <c r="Z672" i="3"/>
  <c r="Z664" i="3"/>
  <c r="Z656" i="3"/>
  <c r="Z648" i="3"/>
  <c r="Z640" i="3"/>
  <c r="Z632" i="3"/>
  <c r="Z624" i="3"/>
  <c r="Z616" i="3"/>
  <c r="Z608" i="3"/>
  <c r="Z600" i="3"/>
  <c r="Z592" i="3"/>
  <c r="Z584" i="3"/>
  <c r="Z576" i="3"/>
  <c r="Z568" i="3"/>
  <c r="Z560" i="3"/>
  <c r="Z552" i="3"/>
  <c r="Z544" i="3"/>
  <c r="Z536" i="3"/>
  <c r="Z528" i="3"/>
  <c r="Z520" i="3"/>
  <c r="Z512" i="3"/>
  <c r="Z504" i="3"/>
  <c r="Z496" i="3"/>
  <c r="Z488" i="3"/>
  <c r="Z480" i="3"/>
  <c r="Z472" i="3"/>
  <c r="Z464" i="3"/>
  <c r="Z456" i="3"/>
  <c r="Z448" i="3"/>
  <c r="Z440" i="3"/>
  <c r="Z432" i="3"/>
  <c r="Z424" i="3"/>
  <c r="Z416" i="3"/>
  <c r="Z408" i="3"/>
  <c r="Z400" i="3"/>
  <c r="Z392" i="3"/>
  <c r="Z384" i="3"/>
  <c r="Z376" i="3"/>
  <c r="Z368" i="3"/>
  <c r="Z360" i="3"/>
  <c r="Z352" i="3"/>
  <c r="Z344" i="3"/>
  <c r="Z336" i="3"/>
  <c r="Z328" i="3"/>
  <c r="Z320" i="3"/>
  <c r="Z312" i="3"/>
  <c r="Z304" i="3"/>
  <c r="Z296" i="3"/>
  <c r="Z288" i="3"/>
  <c r="Z280" i="3"/>
  <c r="Z272" i="3"/>
  <c r="Z264" i="3"/>
  <c r="Z256" i="3"/>
  <c r="Z248" i="3"/>
  <c r="Z240" i="3"/>
  <c r="Z232" i="3"/>
  <c r="Z224" i="3"/>
  <c r="Z216" i="3"/>
  <c r="Z208" i="3"/>
  <c r="Z200" i="3"/>
  <c r="Z192" i="3"/>
  <c r="Z184" i="3"/>
  <c r="Z176" i="3"/>
  <c r="Z168" i="3"/>
  <c r="Z160" i="3"/>
  <c r="Z152" i="3"/>
  <c r="Z144" i="3"/>
  <c r="Z136" i="3"/>
  <c r="Z128" i="3"/>
  <c r="Z120" i="3"/>
  <c r="Z112" i="3"/>
  <c r="Z104" i="3"/>
  <c r="Z96" i="3"/>
  <c r="Z88" i="3"/>
  <c r="Z80" i="3"/>
  <c r="Z72" i="3"/>
  <c r="Z64" i="3"/>
  <c r="Z56" i="3"/>
  <c r="Z48" i="3"/>
  <c r="Z40" i="3"/>
  <c r="Z32" i="3"/>
  <c r="Z24" i="3"/>
  <c r="Z16" i="3"/>
  <c r="Z8" i="3"/>
  <c r="Z933" i="3"/>
  <c r="Z925" i="3"/>
  <c r="Z917" i="3"/>
  <c r="Z909" i="3"/>
  <c r="Z901" i="3"/>
  <c r="Z893" i="3"/>
  <c r="Z885" i="3"/>
  <c r="Z877" i="3"/>
  <c r="Z869" i="3"/>
  <c r="Z861" i="3"/>
  <c r="Z853" i="3"/>
  <c r="Z845" i="3"/>
  <c r="Z837" i="3"/>
  <c r="Z829" i="3"/>
  <c r="Z821" i="3"/>
  <c r="Z813" i="3"/>
  <c r="Z805" i="3"/>
  <c r="Z797" i="3"/>
  <c r="Z789" i="3"/>
  <c r="Z781" i="3"/>
  <c r="Z773" i="3"/>
  <c r="Z765" i="3"/>
  <c r="Z757" i="3"/>
  <c r="Z749" i="3"/>
  <c r="Z741" i="3"/>
  <c r="Z733" i="3"/>
  <c r="Z725" i="3"/>
  <c r="Z717" i="3"/>
  <c r="Z709" i="3"/>
  <c r="Z701" i="3"/>
  <c r="Z693" i="3"/>
  <c r="Z685" i="3"/>
  <c r="Z677" i="3"/>
  <c r="Z669" i="3"/>
  <c r="Z661" i="3"/>
  <c r="Z653" i="3"/>
  <c r="Z645" i="3"/>
  <c r="Z637" i="3"/>
  <c r="Z629" i="3"/>
  <c r="Z621" i="3"/>
  <c r="Z613" i="3"/>
  <c r="Z605" i="3"/>
  <c r="Z597" i="3"/>
  <c r="Z589" i="3"/>
  <c r="Z581" i="3"/>
  <c r="Z573" i="3"/>
  <c r="Z565" i="3"/>
  <c r="Z557" i="3"/>
  <c r="Z549" i="3"/>
  <c r="Z541" i="3"/>
  <c r="Z533" i="3"/>
  <c r="Z525" i="3"/>
  <c r="Z517" i="3"/>
  <c r="Z509" i="3"/>
  <c r="Z501" i="3"/>
  <c r="Z493" i="3"/>
  <c r="Z485" i="3"/>
  <c r="Z477" i="3"/>
  <c r="Z469" i="3"/>
  <c r="Z461" i="3"/>
  <c r="Z453" i="3"/>
  <c r="Z445" i="3"/>
  <c r="Z437" i="3"/>
  <c r="Z429" i="3"/>
  <c r="Z421" i="3"/>
  <c r="Z413" i="3"/>
  <c r="Z405" i="3"/>
  <c r="Z397" i="3"/>
  <c r="Z389" i="3"/>
  <c r="Z381" i="3"/>
  <c r="Z373" i="3"/>
  <c r="Z365" i="3"/>
  <c r="Z357" i="3"/>
  <c r="Z349" i="3"/>
  <c r="Z341" i="3"/>
  <c r="Z333" i="3"/>
  <c r="Z325" i="3"/>
  <c r="Z317" i="3"/>
  <c r="Z309" i="3"/>
  <c r="Z301" i="3"/>
  <c r="Z293" i="3"/>
  <c r="Z285" i="3"/>
  <c r="Z277" i="3"/>
  <c r="Z269" i="3"/>
  <c r="Z261" i="3"/>
  <c r="Z253" i="3"/>
  <c r="Z245" i="3"/>
  <c r="Z237" i="3"/>
  <c r="Z229" i="3"/>
  <c r="Z221" i="3"/>
  <c r="Z213" i="3"/>
  <c r="Z205" i="3"/>
  <c r="Z197" i="3"/>
  <c r="Z189" i="3"/>
  <c r="Z181" i="3"/>
  <c r="Z173" i="3"/>
  <c r="Z165" i="3"/>
  <c r="Z157" i="3"/>
  <c r="Z149" i="3"/>
  <c r="Z141" i="3"/>
  <c r="Z133" i="3"/>
  <c r="Z125" i="3"/>
  <c r="Z117" i="3"/>
  <c r="Z109" i="3"/>
  <c r="Z101" i="3"/>
  <c r="Z93" i="3"/>
  <c r="Z85" i="3"/>
  <c r="Z77" i="3"/>
  <c r="Z69" i="3"/>
  <c r="Z61" i="3"/>
  <c r="Z53" i="3"/>
  <c r="Z45" i="3"/>
  <c r="Z37" i="3"/>
  <c r="Z29" i="3"/>
  <c r="Z21" i="3"/>
  <c r="Z13" i="3"/>
  <c r="Z5" i="3"/>
  <c r="Z972" i="3"/>
  <c r="Z964" i="3"/>
  <c r="Z956" i="3"/>
  <c r="Z948" i="3"/>
  <c r="Z940" i="3"/>
  <c r="Z932" i="3"/>
  <c r="Z924" i="3"/>
  <c r="Z916" i="3"/>
  <c r="Z908" i="3"/>
  <c r="Z900" i="3"/>
  <c r="Z892" i="3"/>
  <c r="Z884" i="3"/>
  <c r="Z876" i="3"/>
  <c r="Z868" i="3"/>
  <c r="Z860" i="3"/>
  <c r="Z852" i="3"/>
  <c r="Z844" i="3"/>
  <c r="Z836" i="3"/>
  <c r="Z828" i="3"/>
  <c r="Z820" i="3"/>
  <c r="Z812" i="3"/>
  <c r="Z804" i="3"/>
  <c r="Z796" i="3"/>
  <c r="Z788" i="3"/>
  <c r="Z780" i="3"/>
  <c r="Z772" i="3"/>
  <c r="Z764" i="3"/>
  <c r="Z756" i="3"/>
  <c r="Z748" i="3"/>
  <c r="Z740" i="3"/>
  <c r="Z732" i="3"/>
  <c r="Z724" i="3"/>
  <c r="Z716" i="3"/>
  <c r="Z708" i="3"/>
  <c r="Z700" i="3"/>
  <c r="Z692" i="3"/>
  <c r="Z684" i="3"/>
  <c r="Z676" i="3"/>
  <c r="Z668" i="3"/>
  <c r="Z660" i="3"/>
  <c r="Z652" i="3"/>
  <c r="Z644" i="3"/>
  <c r="Z636" i="3"/>
  <c r="Z628" i="3"/>
  <c r="Z620" i="3"/>
  <c r="Z612" i="3"/>
  <c r="Z604" i="3"/>
  <c r="Z596" i="3"/>
  <c r="Z588" i="3"/>
  <c r="Z580" i="3"/>
  <c r="Z572" i="3"/>
  <c r="Z564" i="3"/>
  <c r="Z556" i="3"/>
  <c r="Z548" i="3"/>
  <c r="Z540" i="3"/>
  <c r="Z532" i="3"/>
  <c r="Z524" i="3"/>
  <c r="Z516" i="3"/>
  <c r="Z508" i="3"/>
  <c r="Z500" i="3"/>
  <c r="Z492" i="3"/>
  <c r="Z484" i="3"/>
  <c r="Z476" i="3"/>
  <c r="Z468" i="3"/>
  <c r="Z460" i="3"/>
  <c r="Z452" i="3"/>
  <c r="Z444" i="3"/>
  <c r="Z436" i="3"/>
  <c r="Z428" i="3"/>
  <c r="Z420" i="3"/>
  <c r="Z412" i="3"/>
  <c r="Z404" i="3"/>
  <c r="Z396" i="3"/>
  <c r="Z388" i="3"/>
  <c r="Z380" i="3"/>
  <c r="Z372" i="3"/>
  <c r="Z364" i="3"/>
  <c r="Z356" i="3"/>
  <c r="Z348" i="3"/>
  <c r="Z340" i="3"/>
  <c r="Z332" i="3"/>
  <c r="Z324" i="3"/>
  <c r="Z316" i="3"/>
  <c r="Z308" i="3"/>
  <c r="Z300" i="3"/>
  <c r="Z292" i="3"/>
  <c r="Z284" i="3"/>
  <c r="Z276" i="3"/>
  <c r="Z268" i="3"/>
  <c r="Z260" i="3"/>
  <c r="Z252" i="3"/>
  <c r="Z244" i="3"/>
  <c r="Z236" i="3"/>
  <c r="Z228" i="3"/>
  <c r="Z220" i="3"/>
  <c r="Z212" i="3"/>
  <c r="Z204" i="3"/>
  <c r="Z196" i="3"/>
  <c r="Z188" i="3"/>
  <c r="Z180" i="3"/>
  <c r="Z172" i="3"/>
  <c r="Z164" i="3"/>
  <c r="Z156" i="3"/>
  <c r="Z148" i="3"/>
  <c r="Z140" i="3"/>
  <c r="Z132" i="3"/>
  <c r="Z124" i="3"/>
  <c r="Z116" i="3"/>
  <c r="Z108" i="3"/>
  <c r="Z100" i="3"/>
  <c r="Z92" i="3"/>
  <c r="Z84" i="3"/>
  <c r="Z76" i="3"/>
  <c r="Z68" i="3"/>
  <c r="Z60" i="3"/>
  <c r="Z52" i="3"/>
  <c r="Z44" i="3"/>
  <c r="Z36" i="3"/>
  <c r="Z28" i="3"/>
  <c r="Z20" i="3"/>
  <c r="Z12" i="3"/>
  <c r="Z4" i="3"/>
  <c r="Z971" i="3"/>
  <c r="Z963" i="3"/>
  <c r="Z955" i="3"/>
  <c r="Z947" i="3"/>
  <c r="Z939" i="3"/>
  <c r="Z931" i="3"/>
  <c r="Z923" i="3"/>
  <c r="Z915" i="3"/>
  <c r="Z907" i="3"/>
  <c r="Z899" i="3"/>
  <c r="Z891" i="3"/>
  <c r="Z883" i="3"/>
  <c r="Z875" i="3"/>
  <c r="Z867" i="3"/>
  <c r="Z859" i="3"/>
  <c r="Z851" i="3"/>
  <c r="Z843" i="3"/>
  <c r="Z835" i="3"/>
  <c r="Z827" i="3"/>
  <c r="Z819" i="3"/>
  <c r="Z811" i="3"/>
  <c r="Z803" i="3"/>
  <c r="Z795" i="3"/>
  <c r="Z787" i="3"/>
  <c r="Z779" i="3"/>
  <c r="Z771" i="3"/>
  <c r="Z763" i="3"/>
  <c r="Z755" i="3"/>
  <c r="Z747" i="3"/>
  <c r="Z739" i="3"/>
  <c r="Z731" i="3"/>
  <c r="Z723" i="3"/>
  <c r="Z715" i="3"/>
  <c r="Z707" i="3"/>
  <c r="Z699" i="3"/>
  <c r="Z691" i="3"/>
  <c r="Z683" i="3"/>
  <c r="Z675" i="3"/>
  <c r="Z667" i="3"/>
  <c r="Z659" i="3"/>
  <c r="Z651" i="3"/>
  <c r="Z643" i="3"/>
  <c r="Z635" i="3"/>
  <c r="Z627" i="3"/>
  <c r="Z619" i="3"/>
  <c r="Z611" i="3"/>
  <c r="Z603" i="3"/>
  <c r="Z595" i="3"/>
  <c r="Z587" i="3"/>
  <c r="Z579" i="3"/>
  <c r="Z571" i="3"/>
  <c r="Z563" i="3"/>
  <c r="Z555" i="3"/>
  <c r="Z547" i="3"/>
  <c r="Z539" i="3"/>
  <c r="Z531" i="3"/>
  <c r="Z523" i="3"/>
  <c r="Z515" i="3"/>
  <c r="Z507" i="3"/>
  <c r="Z499" i="3"/>
  <c r="Z491" i="3"/>
  <c r="Z483" i="3"/>
  <c r="Z475" i="3"/>
  <c r="Z467" i="3"/>
  <c r="Z459" i="3"/>
  <c r="Z451" i="3"/>
  <c r="Z443" i="3"/>
  <c r="Z435" i="3"/>
  <c r="Z427" i="3"/>
  <c r="Z419" i="3"/>
  <c r="Z411" i="3"/>
  <c r="Z403" i="3"/>
  <c r="Z395" i="3"/>
  <c r="Z387" i="3"/>
  <c r="Z379" i="3"/>
  <c r="Z371" i="3"/>
  <c r="Z363" i="3"/>
  <c r="Z355" i="3"/>
  <c r="Z347" i="3"/>
  <c r="Z339" i="3"/>
  <c r="Z331" i="3"/>
  <c r="Z323" i="3"/>
  <c r="Z315" i="3"/>
  <c r="Z307" i="3"/>
  <c r="Z299" i="3"/>
  <c r="Z291" i="3"/>
  <c r="Z283" i="3"/>
  <c r="Z275" i="3"/>
  <c r="Z267" i="3"/>
  <c r="Z259" i="3"/>
  <c r="Z251" i="3"/>
  <c r="Z243" i="3"/>
  <c r="Z235" i="3"/>
  <c r="Z227" i="3"/>
  <c r="Z219" i="3"/>
  <c r="Z211" i="3"/>
  <c r="Z203" i="3"/>
  <c r="Z195" i="3"/>
  <c r="Z187" i="3"/>
  <c r="Z179" i="3"/>
  <c r="Z171" i="3"/>
  <c r="Z163" i="3"/>
  <c r="Z155" i="3"/>
  <c r="Z147" i="3"/>
  <c r="Z139" i="3"/>
  <c r="Z131" i="3"/>
  <c r="Z123" i="3"/>
  <c r="Z115" i="3"/>
  <c r="Z107" i="3"/>
  <c r="Z99" i="3"/>
  <c r="Z91" i="3"/>
  <c r="Z83" i="3"/>
  <c r="Z75" i="3"/>
  <c r="Z67" i="3"/>
  <c r="Z59" i="3"/>
  <c r="Z51" i="3"/>
  <c r="Z43" i="3"/>
  <c r="Z35" i="3"/>
  <c r="Z27" i="3"/>
  <c r="Z19" i="3"/>
  <c r="Z11" i="3"/>
  <c r="Z3" i="3"/>
  <c r="H1405" i="3"/>
  <c r="I1405" i="3" s="1"/>
  <c r="J1405" i="3" s="1"/>
  <c r="H1404" i="3"/>
  <c r="I1404" i="3" s="1"/>
  <c r="J1404" i="3" s="1"/>
  <c r="H1403" i="3"/>
  <c r="I1403" i="3" s="1"/>
  <c r="K1403" i="3" s="1"/>
  <c r="H1402" i="3"/>
  <c r="I1402" i="3" s="1"/>
  <c r="H1401" i="3"/>
  <c r="I1401" i="3" s="1"/>
  <c r="J1401" i="3" s="1"/>
  <c r="H1400" i="3"/>
  <c r="I1400" i="3" s="1"/>
  <c r="H1399" i="3"/>
  <c r="I1399" i="3" s="1"/>
  <c r="K1399" i="3" s="1"/>
  <c r="H1398" i="3"/>
  <c r="I1398" i="3" s="1"/>
  <c r="H1397" i="3"/>
  <c r="I1397" i="3" s="1"/>
  <c r="J1397" i="3" s="1"/>
  <c r="H1396" i="3"/>
  <c r="I1396" i="3" s="1"/>
  <c r="J1396" i="3" s="1"/>
  <c r="H1395" i="3"/>
  <c r="I1395" i="3" s="1"/>
  <c r="K1395" i="3" s="1"/>
  <c r="H1394" i="3"/>
  <c r="I1394" i="3" s="1"/>
  <c r="H1393" i="3"/>
  <c r="I1393" i="3" s="1"/>
  <c r="J1393" i="3" s="1"/>
  <c r="H1392" i="3"/>
  <c r="I1392" i="3" s="1"/>
  <c r="H1391" i="3"/>
  <c r="I1391" i="3" s="1"/>
  <c r="K1391" i="3" s="1"/>
  <c r="H1390" i="3"/>
  <c r="I1390" i="3" s="1"/>
  <c r="H1389" i="3"/>
  <c r="I1389" i="3" s="1"/>
  <c r="J1389" i="3" s="1"/>
  <c r="H1388" i="3"/>
  <c r="I1388" i="3"/>
  <c r="J1388" i="3" s="1"/>
  <c r="H1387" i="3"/>
  <c r="I1387" i="3" s="1"/>
  <c r="H1386" i="3"/>
  <c r="I1386" i="3" s="1"/>
  <c r="H1385" i="3"/>
  <c r="I1385" i="3" s="1"/>
  <c r="J1385" i="3" s="1"/>
  <c r="H1384" i="3"/>
  <c r="I1384" i="3" s="1"/>
  <c r="H1383" i="3"/>
  <c r="I1383" i="3" s="1"/>
  <c r="K1383" i="3" s="1"/>
  <c r="H1382" i="3"/>
  <c r="I1382" i="3" s="1"/>
  <c r="H1381" i="3"/>
  <c r="I1381" i="3" s="1"/>
  <c r="J1381" i="3" s="1"/>
  <c r="H1380" i="3"/>
  <c r="I1380" i="3" s="1"/>
  <c r="J1380" i="3" s="1"/>
  <c r="H1379" i="3"/>
  <c r="I1379" i="3" s="1"/>
  <c r="K1379" i="3" s="1"/>
  <c r="H1378" i="3"/>
  <c r="I1378" i="3" s="1"/>
  <c r="H1377" i="3"/>
  <c r="I1377" i="3" s="1"/>
  <c r="J1377" i="3" s="1"/>
  <c r="H1376" i="3"/>
  <c r="I1376" i="3" s="1"/>
  <c r="H1375" i="3"/>
  <c r="I1375" i="3" s="1"/>
  <c r="K1375" i="3" s="1"/>
  <c r="H1374" i="3"/>
  <c r="I1374" i="3" s="1"/>
  <c r="H1373" i="3"/>
  <c r="I1373" i="3" s="1"/>
  <c r="J1373" i="3" s="1"/>
  <c r="H1372" i="3"/>
  <c r="I1372" i="3" s="1"/>
  <c r="J1372" i="3" s="1"/>
  <c r="H1371" i="3"/>
  <c r="I1371" i="3" s="1"/>
  <c r="K1371" i="3" s="1"/>
  <c r="H1370" i="3"/>
  <c r="I1370" i="3" s="1"/>
  <c r="H1369" i="3"/>
  <c r="I1369" i="3" s="1"/>
  <c r="J1369" i="3" s="1"/>
  <c r="H1368" i="3"/>
  <c r="I1368" i="3" s="1"/>
  <c r="H1367" i="3"/>
  <c r="I1367" i="3" s="1"/>
  <c r="K1367" i="3" s="1"/>
  <c r="H1366" i="3"/>
  <c r="I1366" i="3" s="1"/>
  <c r="H1365" i="3"/>
  <c r="I1365" i="3" s="1"/>
  <c r="J1365" i="3" s="1"/>
  <c r="H1364" i="3"/>
  <c r="I1364" i="3" s="1"/>
  <c r="J1364" i="3" s="1"/>
  <c r="H1363" i="3"/>
  <c r="I1363" i="3" s="1"/>
  <c r="K1363" i="3" s="1"/>
  <c r="H1362" i="3"/>
  <c r="I1362" i="3" s="1"/>
  <c r="H1361" i="3"/>
  <c r="I1361" i="3" s="1"/>
  <c r="J1361" i="3" s="1"/>
  <c r="H1360" i="3"/>
  <c r="I1360" i="3" s="1"/>
  <c r="H1359" i="3"/>
  <c r="I1359" i="3" s="1"/>
  <c r="K1359" i="3" s="1"/>
  <c r="H1358" i="3"/>
  <c r="I1358" i="3" s="1"/>
  <c r="H1357" i="3"/>
  <c r="I1357" i="3" s="1"/>
  <c r="J1357" i="3" s="1"/>
  <c r="H1356" i="3"/>
  <c r="I1356" i="3" s="1"/>
  <c r="J1356" i="3" s="1"/>
  <c r="H1355" i="3"/>
  <c r="I1355" i="3" s="1"/>
  <c r="K1355" i="3" s="1"/>
  <c r="H1354" i="3"/>
  <c r="I1354" i="3" s="1"/>
  <c r="H1353" i="3"/>
  <c r="R1353" i="3" s="1"/>
  <c r="H1352" i="3"/>
  <c r="I1352" i="3" s="1"/>
  <c r="H1351" i="3"/>
  <c r="H1350" i="3"/>
  <c r="I1350" i="3" s="1"/>
  <c r="H1349" i="3"/>
  <c r="H1348" i="3"/>
  <c r="I1348" i="3" s="1"/>
  <c r="J1348" i="3" s="1"/>
  <c r="H1347" i="3"/>
  <c r="H1346" i="3"/>
  <c r="H1345" i="3"/>
  <c r="H1344" i="3"/>
  <c r="H1343" i="3"/>
  <c r="H1342" i="3"/>
  <c r="H1341" i="3"/>
  <c r="H1340" i="3"/>
  <c r="I1340" i="3" s="1"/>
  <c r="H1339" i="3"/>
  <c r="H1338" i="3"/>
  <c r="H1337" i="3"/>
  <c r="H1336" i="3"/>
  <c r="H1335" i="3"/>
  <c r="H1334" i="3"/>
  <c r="H1333" i="3"/>
  <c r="H1332" i="3"/>
  <c r="I1332" i="3" s="1"/>
  <c r="H1331" i="3"/>
  <c r="H1330" i="3"/>
  <c r="H1329" i="3"/>
  <c r="H1328" i="3"/>
  <c r="H1327" i="3"/>
  <c r="H1326" i="3"/>
  <c r="H1325" i="3"/>
  <c r="H1324" i="3"/>
  <c r="I1324" i="3" s="1"/>
  <c r="H1323" i="3"/>
  <c r="H1322" i="3"/>
  <c r="H1321" i="3"/>
  <c r="H1320" i="3"/>
  <c r="H1319" i="3"/>
  <c r="H1318" i="3"/>
  <c r="H1317" i="3"/>
  <c r="H1316" i="3"/>
  <c r="I1316" i="3" s="1"/>
  <c r="J1316" i="3" s="1"/>
  <c r="H1315" i="3"/>
  <c r="H1314" i="3"/>
  <c r="H1313" i="3"/>
  <c r="H1312" i="3"/>
  <c r="H1311" i="3"/>
  <c r="H1310" i="3"/>
  <c r="H1309" i="3"/>
  <c r="H1308" i="3"/>
  <c r="I1308" i="3" s="1"/>
  <c r="H1307" i="3"/>
  <c r="H1306" i="3"/>
  <c r="H1305" i="3"/>
  <c r="H1304" i="3"/>
  <c r="H1303" i="3"/>
  <c r="H1302" i="3"/>
  <c r="H1301" i="3"/>
  <c r="H1300" i="3"/>
  <c r="I1300" i="3" s="1"/>
  <c r="H1299" i="3"/>
  <c r="H1298" i="3"/>
  <c r="H1297" i="3"/>
  <c r="H1296" i="3"/>
  <c r="H1295" i="3"/>
  <c r="H1294" i="3"/>
  <c r="H1293" i="3"/>
  <c r="H1292" i="3"/>
  <c r="I1292" i="3" s="1"/>
  <c r="H1291" i="3"/>
  <c r="H1290" i="3"/>
  <c r="H1289" i="3"/>
  <c r="H1288" i="3"/>
  <c r="H1287" i="3"/>
  <c r="H1286" i="3"/>
  <c r="H1285" i="3"/>
  <c r="H1284" i="3"/>
  <c r="I1284" i="3" s="1"/>
  <c r="J1284" i="3" s="1"/>
  <c r="H1283" i="3"/>
  <c r="H1282" i="3"/>
  <c r="H1281" i="3"/>
  <c r="H1280" i="3"/>
  <c r="H1279" i="3"/>
  <c r="H1278" i="3"/>
  <c r="H1277" i="3"/>
  <c r="H1276" i="3"/>
  <c r="I1276" i="3" s="1"/>
  <c r="J1276" i="3" s="1"/>
  <c r="H1275" i="3"/>
  <c r="H1274" i="3"/>
  <c r="H1273" i="3"/>
  <c r="H1272" i="3"/>
  <c r="H1271" i="3"/>
  <c r="H1270" i="3"/>
  <c r="H1269" i="3"/>
  <c r="H1268" i="3"/>
  <c r="I1268" i="3" s="1"/>
  <c r="H1267" i="3"/>
  <c r="H1266" i="3"/>
  <c r="H1265" i="3"/>
  <c r="H1264" i="3"/>
  <c r="H1263" i="3"/>
  <c r="H1262" i="3"/>
  <c r="H1261" i="3"/>
  <c r="H1260" i="3"/>
  <c r="I1260" i="3" s="1"/>
  <c r="H1259" i="3"/>
  <c r="H1258" i="3"/>
  <c r="H1257" i="3"/>
  <c r="H1256" i="3"/>
  <c r="H1255" i="3"/>
  <c r="H1254" i="3"/>
  <c r="H1253" i="3"/>
  <c r="H1252" i="3"/>
  <c r="I1252" i="3" s="1"/>
  <c r="J1252" i="3" s="1"/>
  <c r="H1251" i="3"/>
  <c r="H1250" i="3"/>
  <c r="H1249" i="3"/>
  <c r="H1248" i="3"/>
  <c r="H1247" i="3"/>
  <c r="H1246" i="3"/>
  <c r="H1245" i="3"/>
  <c r="H1244" i="3"/>
  <c r="I1244" i="3" s="1"/>
  <c r="H1243" i="3"/>
  <c r="H1242" i="3"/>
  <c r="H1241" i="3"/>
  <c r="H1240" i="3"/>
  <c r="H1239" i="3"/>
  <c r="H1238" i="3"/>
  <c r="H1237" i="3"/>
  <c r="H1236" i="3"/>
  <c r="I1236" i="3" s="1"/>
  <c r="H1235" i="3"/>
  <c r="H1234" i="3"/>
  <c r="H1233" i="3"/>
  <c r="H1232" i="3"/>
  <c r="H1231" i="3"/>
  <c r="H1230" i="3"/>
  <c r="H1229" i="3"/>
  <c r="H1228" i="3"/>
  <c r="I1228" i="3" s="1"/>
  <c r="H1227" i="3"/>
  <c r="H1226" i="3"/>
  <c r="H1225" i="3"/>
  <c r="H1224" i="3"/>
  <c r="H1223" i="3"/>
  <c r="H1222" i="3"/>
  <c r="H1221" i="3"/>
  <c r="H1220" i="3"/>
  <c r="I1220" i="3" s="1"/>
  <c r="H1219" i="3"/>
  <c r="H1218" i="3"/>
  <c r="H1217" i="3"/>
  <c r="H1216" i="3"/>
  <c r="H1215" i="3"/>
  <c r="H1214" i="3"/>
  <c r="H1213" i="3"/>
  <c r="H1212" i="3"/>
  <c r="I1212" i="3" s="1"/>
  <c r="J1212" i="3" s="1"/>
  <c r="H1211" i="3"/>
  <c r="H1210" i="3"/>
  <c r="H1209" i="3"/>
  <c r="H1208" i="3"/>
  <c r="H1207" i="3"/>
  <c r="H1206" i="3"/>
  <c r="H1205" i="3"/>
  <c r="H1204" i="3"/>
  <c r="I1204" i="3" s="1"/>
  <c r="H1203" i="3"/>
  <c r="H1202" i="3"/>
  <c r="I1202" i="3" s="1"/>
  <c r="H1201" i="3"/>
  <c r="H1200" i="3"/>
  <c r="H1199" i="3"/>
  <c r="H1198" i="3"/>
  <c r="H1197" i="3"/>
  <c r="H1196" i="3"/>
  <c r="I1196" i="3" s="1"/>
  <c r="J1196" i="3" s="1"/>
  <c r="H1195" i="3"/>
  <c r="H1194" i="3"/>
  <c r="I1194" i="3" s="1"/>
  <c r="H1193" i="3"/>
  <c r="H1192" i="3"/>
  <c r="H1191" i="3"/>
  <c r="H1190" i="3"/>
  <c r="H1189" i="3"/>
  <c r="H1188" i="3"/>
  <c r="I1188" i="3" s="1"/>
  <c r="H1187" i="3"/>
  <c r="H1186" i="3"/>
  <c r="I1186" i="3" s="1"/>
  <c r="H1185" i="3"/>
  <c r="H1184" i="3"/>
  <c r="H1183" i="3"/>
  <c r="H1182" i="3"/>
  <c r="H1181" i="3"/>
  <c r="H1180" i="3"/>
  <c r="I1180" i="3" s="1"/>
  <c r="J1180" i="3" s="1"/>
  <c r="H1179" i="3"/>
  <c r="H1178" i="3"/>
  <c r="I1178" i="3" s="1"/>
  <c r="H1177" i="3"/>
  <c r="H1176" i="3"/>
  <c r="H1175" i="3"/>
  <c r="H1174" i="3"/>
  <c r="H1173" i="3"/>
  <c r="H1172" i="3"/>
  <c r="I1172" i="3" s="1"/>
  <c r="H1171" i="3"/>
  <c r="H1170" i="3"/>
  <c r="I1170" i="3" s="1"/>
  <c r="H1169" i="3"/>
  <c r="H1168" i="3"/>
  <c r="H1167" i="3"/>
  <c r="H1166" i="3"/>
  <c r="H1165" i="3"/>
  <c r="H1164" i="3"/>
  <c r="I1164" i="3" s="1"/>
  <c r="J1164" i="3" s="1"/>
  <c r="H1163" i="3"/>
  <c r="H1162" i="3"/>
  <c r="I1162" i="3" s="1"/>
  <c r="H1161" i="3"/>
  <c r="H1160" i="3"/>
  <c r="H1159" i="3"/>
  <c r="H1158" i="3"/>
  <c r="H1157" i="3"/>
  <c r="H1156" i="3"/>
  <c r="I1156" i="3" s="1"/>
  <c r="H1155" i="3"/>
  <c r="H1154" i="3"/>
  <c r="H1153" i="3"/>
  <c r="H1152" i="3"/>
  <c r="H1151" i="3"/>
  <c r="H1150" i="3"/>
  <c r="H1149" i="3"/>
  <c r="H1148" i="3"/>
  <c r="I1148" i="3" s="1"/>
  <c r="J1148" i="3" s="1"/>
  <c r="H1147" i="3"/>
  <c r="H1146" i="3"/>
  <c r="I1146" i="3" s="1"/>
  <c r="H1145" i="3"/>
  <c r="H1144" i="3"/>
  <c r="H1143" i="3"/>
  <c r="H1142" i="3"/>
  <c r="H1141" i="3"/>
  <c r="H1140" i="3"/>
  <c r="I1140" i="3" s="1"/>
  <c r="J1140" i="3" s="1"/>
  <c r="H1139" i="3"/>
  <c r="H1138" i="3"/>
  <c r="I1138" i="3" s="1"/>
  <c r="H1137" i="3"/>
  <c r="H1136" i="3"/>
  <c r="H1135" i="3"/>
  <c r="H1134" i="3"/>
  <c r="H1133" i="3"/>
  <c r="H1132" i="3"/>
  <c r="I1132" i="3" s="1"/>
  <c r="J1132" i="3" s="1"/>
  <c r="H1131" i="3"/>
  <c r="H1130" i="3"/>
  <c r="I1130" i="3" s="1"/>
  <c r="J1130" i="3" s="1"/>
  <c r="H1129" i="3"/>
  <c r="H1128" i="3"/>
  <c r="H1127" i="3"/>
  <c r="H1126" i="3"/>
  <c r="H1125" i="3"/>
  <c r="H1124" i="3"/>
  <c r="I1124" i="3" s="1"/>
  <c r="J1124" i="3" s="1"/>
  <c r="H1123" i="3"/>
  <c r="H1122" i="3"/>
  <c r="I1122" i="3" s="1"/>
  <c r="H1121" i="3"/>
  <c r="H1120" i="3"/>
  <c r="H1119" i="3"/>
  <c r="H1118" i="3"/>
  <c r="H1117" i="3"/>
  <c r="H1116" i="3"/>
  <c r="I1116" i="3" s="1"/>
  <c r="J1116" i="3" s="1"/>
  <c r="H1115" i="3"/>
  <c r="H1114" i="3"/>
  <c r="I1114" i="3" s="1"/>
  <c r="H1113" i="3"/>
  <c r="H1112" i="3"/>
  <c r="H1111" i="3"/>
  <c r="H1110" i="3"/>
  <c r="H1109" i="3"/>
  <c r="H1108" i="3"/>
  <c r="I1108" i="3" s="1"/>
  <c r="J1108" i="3" s="1"/>
  <c r="H1107" i="3"/>
  <c r="H1106" i="3"/>
  <c r="I1106" i="3" s="1"/>
  <c r="H1105" i="3"/>
  <c r="H1104" i="3"/>
  <c r="H1103" i="3"/>
  <c r="H1102" i="3"/>
  <c r="H1101" i="3"/>
  <c r="H1100" i="3"/>
  <c r="I1100" i="3" s="1"/>
  <c r="J1100" i="3" s="1"/>
  <c r="H1099" i="3"/>
  <c r="H1098" i="3"/>
  <c r="I1098" i="3" s="1"/>
  <c r="J1098" i="3" s="1"/>
  <c r="H1097" i="3"/>
  <c r="H1096" i="3"/>
  <c r="H1095" i="3"/>
  <c r="H1094" i="3"/>
  <c r="H1093" i="3"/>
  <c r="H1092" i="3"/>
  <c r="I1092" i="3" s="1"/>
  <c r="J1092" i="3" s="1"/>
  <c r="H1091" i="3"/>
  <c r="H1090" i="3"/>
  <c r="I1090" i="3" s="1"/>
  <c r="H1089" i="3"/>
  <c r="H1088" i="3"/>
  <c r="H1087" i="3"/>
  <c r="H1086" i="3"/>
  <c r="H1085" i="3"/>
  <c r="H1084" i="3"/>
  <c r="I1084" i="3" s="1"/>
  <c r="J1084" i="3" s="1"/>
  <c r="H1083" i="3"/>
  <c r="H1082" i="3"/>
  <c r="I1082" i="3" s="1"/>
  <c r="H1081" i="3"/>
  <c r="H1080" i="3"/>
  <c r="H1079" i="3"/>
  <c r="H1078" i="3"/>
  <c r="H1077" i="3"/>
  <c r="H1076" i="3"/>
  <c r="I1076" i="3" s="1"/>
  <c r="J1076" i="3" s="1"/>
  <c r="H1075" i="3"/>
  <c r="H1074" i="3"/>
  <c r="I1074" i="3" s="1"/>
  <c r="H1073" i="3"/>
  <c r="H1072" i="3"/>
  <c r="H1071" i="3"/>
  <c r="H1070" i="3"/>
  <c r="H1069" i="3"/>
  <c r="H1068" i="3"/>
  <c r="I1068" i="3" s="1"/>
  <c r="J1068" i="3" s="1"/>
  <c r="H1067" i="3"/>
  <c r="H1066" i="3"/>
  <c r="I1066" i="3" s="1"/>
  <c r="J1066" i="3" s="1"/>
  <c r="H1065" i="3"/>
  <c r="H1064" i="3"/>
  <c r="H1063" i="3"/>
  <c r="H1062" i="3"/>
  <c r="H1061" i="3"/>
  <c r="H1060" i="3"/>
  <c r="I1060" i="3" s="1"/>
  <c r="J1060" i="3" s="1"/>
  <c r="H1059" i="3"/>
  <c r="H1058" i="3"/>
  <c r="I1058" i="3" s="1"/>
  <c r="H1057" i="3"/>
  <c r="H1056" i="3"/>
  <c r="H1055" i="3"/>
  <c r="H1054" i="3"/>
  <c r="H1053" i="3"/>
  <c r="H1052" i="3"/>
  <c r="I1052" i="3" s="1"/>
  <c r="J1052" i="3" s="1"/>
  <c r="H1051" i="3"/>
  <c r="H1050" i="3"/>
  <c r="I1050" i="3" s="1"/>
  <c r="H1049" i="3"/>
  <c r="H1048" i="3"/>
  <c r="H1047" i="3"/>
  <c r="H1046" i="3"/>
  <c r="H1045" i="3"/>
  <c r="H1044" i="3"/>
  <c r="I1044" i="3" s="1"/>
  <c r="J1044" i="3" s="1"/>
  <c r="H1043" i="3"/>
  <c r="H1042" i="3"/>
  <c r="I1042" i="3" s="1"/>
  <c r="H1041" i="3"/>
  <c r="H1040" i="3"/>
  <c r="H1039" i="3"/>
  <c r="H1038" i="3"/>
  <c r="H1037" i="3"/>
  <c r="H1036" i="3"/>
  <c r="I1036" i="3" s="1"/>
  <c r="J1036" i="3" s="1"/>
  <c r="H1035" i="3"/>
  <c r="H1034" i="3"/>
  <c r="I1034" i="3" s="1"/>
  <c r="J1034" i="3" s="1"/>
  <c r="H1033" i="3"/>
  <c r="H1032" i="3"/>
  <c r="H1031" i="3"/>
  <c r="H1030" i="3"/>
  <c r="H1029" i="3"/>
  <c r="H1028" i="3"/>
  <c r="I1028" i="3" s="1"/>
  <c r="J1028" i="3" s="1"/>
  <c r="H1027" i="3"/>
  <c r="H1026" i="3"/>
  <c r="I1026" i="3" s="1"/>
  <c r="H1025" i="3"/>
  <c r="H1024" i="3"/>
  <c r="H1023" i="3"/>
  <c r="H1022" i="3"/>
  <c r="H1021" i="3"/>
  <c r="H1020" i="3"/>
  <c r="I1020" i="3" s="1"/>
  <c r="J1020" i="3" s="1"/>
  <c r="H1019" i="3"/>
  <c r="H1018" i="3"/>
  <c r="I1018" i="3" s="1"/>
  <c r="H1017" i="3"/>
  <c r="H1016" i="3"/>
  <c r="H1015" i="3"/>
  <c r="H1014" i="3"/>
  <c r="H1013" i="3"/>
  <c r="H1012" i="3"/>
  <c r="I1012" i="3" s="1"/>
  <c r="J1012" i="3" s="1"/>
  <c r="H1011" i="3"/>
  <c r="H1010" i="3"/>
  <c r="I1010" i="3" s="1"/>
  <c r="H1009" i="3"/>
  <c r="H1008" i="3"/>
  <c r="H1007" i="3"/>
  <c r="H1006" i="3"/>
  <c r="H1005" i="3"/>
  <c r="H1004" i="3"/>
  <c r="I1004" i="3" s="1"/>
  <c r="J1004" i="3" s="1"/>
  <c r="H1003" i="3"/>
  <c r="H1002" i="3"/>
  <c r="I1002" i="3" s="1"/>
  <c r="J1002" i="3" s="1"/>
  <c r="H1001" i="3"/>
  <c r="H1000" i="3"/>
  <c r="H999" i="3"/>
  <c r="H998" i="3"/>
  <c r="H997" i="3"/>
  <c r="H996" i="3"/>
  <c r="I996" i="3" s="1"/>
  <c r="J996" i="3" s="1"/>
  <c r="H995" i="3"/>
  <c r="H994" i="3"/>
  <c r="I994" i="3" s="1"/>
  <c r="H993" i="3"/>
  <c r="H992" i="3"/>
  <c r="H991" i="3"/>
  <c r="H990" i="3"/>
  <c r="H989" i="3"/>
  <c r="H988" i="3"/>
  <c r="I988" i="3" s="1"/>
  <c r="J988" i="3" s="1"/>
  <c r="H987" i="3"/>
  <c r="H986" i="3"/>
  <c r="I986" i="3" s="1"/>
  <c r="H985" i="3"/>
  <c r="H984" i="3"/>
  <c r="H983" i="3"/>
  <c r="H982" i="3"/>
  <c r="H981" i="3"/>
  <c r="H980" i="3"/>
  <c r="I980" i="3" s="1"/>
  <c r="J980" i="3" s="1"/>
  <c r="H979" i="3"/>
  <c r="H978" i="3"/>
  <c r="I978" i="3" s="1"/>
  <c r="H977" i="3"/>
  <c r="H976" i="3"/>
  <c r="H975" i="3"/>
  <c r="H974" i="3"/>
  <c r="H973" i="3"/>
  <c r="H972" i="3"/>
  <c r="I972" i="3" s="1"/>
  <c r="J972" i="3" s="1"/>
  <c r="H971" i="3"/>
  <c r="H970" i="3"/>
  <c r="I970" i="3" s="1"/>
  <c r="J970" i="3" s="1"/>
  <c r="H969" i="3"/>
  <c r="H968" i="3"/>
  <c r="H967" i="3"/>
  <c r="H966" i="3"/>
  <c r="H965" i="3"/>
  <c r="H964" i="3"/>
  <c r="I964" i="3" s="1"/>
  <c r="J964" i="3" s="1"/>
  <c r="H963" i="3"/>
  <c r="H962" i="3"/>
  <c r="I962" i="3" s="1"/>
  <c r="H961" i="3"/>
  <c r="H960" i="3"/>
  <c r="H959" i="3"/>
  <c r="H958" i="3"/>
  <c r="H957" i="3"/>
  <c r="H956" i="3"/>
  <c r="I956" i="3" s="1"/>
  <c r="J956" i="3" s="1"/>
  <c r="H955" i="3"/>
  <c r="H954" i="3"/>
  <c r="I954" i="3" s="1"/>
  <c r="H953" i="3"/>
  <c r="H952" i="3"/>
  <c r="H951" i="3"/>
  <c r="H950" i="3"/>
  <c r="H949" i="3"/>
  <c r="H948" i="3"/>
  <c r="I948" i="3" s="1"/>
  <c r="J948" i="3" s="1"/>
  <c r="H947" i="3"/>
  <c r="H946" i="3"/>
  <c r="I946" i="3" s="1"/>
  <c r="H945" i="3"/>
  <c r="H944" i="3"/>
  <c r="H943" i="3"/>
  <c r="H942" i="3"/>
  <c r="H941" i="3"/>
  <c r="H940" i="3"/>
  <c r="I940" i="3" s="1"/>
  <c r="J940" i="3" s="1"/>
  <c r="H939" i="3"/>
  <c r="H938" i="3"/>
  <c r="I938" i="3" s="1"/>
  <c r="J938" i="3" s="1"/>
  <c r="H937" i="3"/>
  <c r="H936" i="3"/>
  <c r="H935" i="3"/>
  <c r="H934" i="3"/>
  <c r="H933" i="3"/>
  <c r="H932" i="3"/>
  <c r="I932" i="3" s="1"/>
  <c r="J932" i="3" s="1"/>
  <c r="H931" i="3"/>
  <c r="H930" i="3"/>
  <c r="I930" i="3" s="1"/>
  <c r="H929" i="3"/>
  <c r="H928" i="3"/>
  <c r="H927" i="3"/>
  <c r="H926" i="3"/>
  <c r="H925" i="3"/>
  <c r="H924" i="3"/>
  <c r="I924" i="3" s="1"/>
  <c r="J924" i="3" s="1"/>
  <c r="H923" i="3"/>
  <c r="H922" i="3"/>
  <c r="H921" i="3"/>
  <c r="H920" i="3"/>
  <c r="H919" i="3"/>
  <c r="H918" i="3"/>
  <c r="H917" i="3"/>
  <c r="H916" i="3"/>
  <c r="I916" i="3" s="1"/>
  <c r="H915" i="3"/>
  <c r="H914" i="3"/>
  <c r="H913" i="3"/>
  <c r="H912" i="3"/>
  <c r="H911" i="3"/>
  <c r="H910" i="3"/>
  <c r="H909" i="3"/>
  <c r="H908" i="3"/>
  <c r="I908" i="3" s="1"/>
  <c r="J908" i="3" s="1"/>
  <c r="H907" i="3"/>
  <c r="H906" i="3"/>
  <c r="H905" i="3"/>
  <c r="H904" i="3"/>
  <c r="H903" i="3"/>
  <c r="H902" i="3"/>
  <c r="H901" i="3"/>
  <c r="H900" i="3"/>
  <c r="I900" i="3" s="1"/>
  <c r="H899" i="3"/>
  <c r="H898" i="3"/>
  <c r="H897" i="3"/>
  <c r="H896" i="3"/>
  <c r="H895" i="3"/>
  <c r="H894" i="3"/>
  <c r="H893" i="3"/>
  <c r="H892" i="3"/>
  <c r="I892" i="3" s="1"/>
  <c r="J892" i="3" s="1"/>
  <c r="H891" i="3"/>
  <c r="H890" i="3"/>
  <c r="H889" i="3"/>
  <c r="H888" i="3"/>
  <c r="H887" i="3"/>
  <c r="H886" i="3"/>
  <c r="H885" i="3"/>
  <c r="H884" i="3"/>
  <c r="I884" i="3" s="1"/>
  <c r="J884" i="3" s="1"/>
  <c r="H883" i="3"/>
  <c r="H882" i="3"/>
  <c r="H881" i="3"/>
  <c r="H880" i="3"/>
  <c r="H879" i="3"/>
  <c r="H878" i="3"/>
  <c r="H877" i="3"/>
  <c r="H876" i="3"/>
  <c r="I876" i="3" s="1"/>
  <c r="J876" i="3" s="1"/>
  <c r="H875" i="3"/>
  <c r="H874" i="3"/>
  <c r="H873" i="3"/>
  <c r="H872" i="3"/>
  <c r="H871" i="3"/>
  <c r="H870" i="3"/>
  <c r="H869" i="3"/>
  <c r="H868" i="3"/>
  <c r="I868" i="3" s="1"/>
  <c r="H867" i="3"/>
  <c r="H866" i="3"/>
  <c r="H865" i="3"/>
  <c r="H864" i="3"/>
  <c r="H863" i="3"/>
  <c r="H862" i="3"/>
  <c r="H861" i="3"/>
  <c r="H860" i="3"/>
  <c r="I860" i="3" s="1"/>
  <c r="J860" i="3" s="1"/>
  <c r="H859" i="3"/>
  <c r="H858" i="3"/>
  <c r="H857" i="3"/>
  <c r="H856" i="3"/>
  <c r="H855" i="3"/>
  <c r="H854" i="3"/>
  <c r="H853" i="3"/>
  <c r="H852" i="3"/>
  <c r="I852" i="3" s="1"/>
  <c r="H851" i="3"/>
  <c r="H850" i="3"/>
  <c r="H849" i="3"/>
  <c r="H848" i="3"/>
  <c r="H847" i="3"/>
  <c r="H846" i="3"/>
  <c r="H845" i="3"/>
  <c r="H844" i="3"/>
  <c r="I844" i="3" s="1"/>
  <c r="J844" i="3" s="1"/>
  <c r="H843" i="3"/>
  <c r="H842" i="3"/>
  <c r="H841" i="3"/>
  <c r="H840" i="3"/>
  <c r="H839" i="3"/>
  <c r="H838" i="3"/>
  <c r="H837" i="3"/>
  <c r="H836" i="3"/>
  <c r="I836" i="3" s="1"/>
  <c r="H835" i="3"/>
  <c r="H834" i="3"/>
  <c r="H833" i="3"/>
  <c r="H832" i="3"/>
  <c r="H831" i="3"/>
  <c r="H830" i="3"/>
  <c r="H829" i="3"/>
  <c r="H828" i="3"/>
  <c r="I828" i="3" s="1"/>
  <c r="J828" i="3" s="1"/>
  <c r="H827" i="3"/>
  <c r="H826" i="3"/>
  <c r="H825" i="3"/>
  <c r="H824" i="3"/>
  <c r="H823" i="3"/>
  <c r="H822" i="3"/>
  <c r="H821" i="3"/>
  <c r="H820" i="3"/>
  <c r="I820" i="3" s="1"/>
  <c r="J820" i="3" s="1"/>
  <c r="H819" i="3"/>
  <c r="H818" i="3"/>
  <c r="H817" i="3"/>
  <c r="H816" i="3"/>
  <c r="H815" i="3"/>
  <c r="H814" i="3"/>
  <c r="H813" i="3"/>
  <c r="H812" i="3"/>
  <c r="I812" i="3" s="1"/>
  <c r="J812" i="3" s="1"/>
  <c r="H811" i="3"/>
  <c r="H810" i="3"/>
  <c r="H809" i="3"/>
  <c r="H808" i="3"/>
  <c r="H807" i="3"/>
  <c r="H806" i="3"/>
  <c r="H805" i="3"/>
  <c r="H804" i="3"/>
  <c r="I804" i="3" s="1"/>
  <c r="H803" i="3"/>
  <c r="H802" i="3"/>
  <c r="H801" i="3"/>
  <c r="H800" i="3"/>
  <c r="H799" i="3"/>
  <c r="H798" i="3"/>
  <c r="H797" i="3"/>
  <c r="H796" i="3"/>
  <c r="I796" i="3" s="1"/>
  <c r="J796" i="3" s="1"/>
  <c r="H795" i="3"/>
  <c r="H794" i="3"/>
  <c r="H793" i="3"/>
  <c r="H792" i="3"/>
  <c r="H791" i="3"/>
  <c r="H790" i="3"/>
  <c r="H789" i="3"/>
  <c r="H788" i="3"/>
  <c r="I788" i="3" s="1"/>
  <c r="H787" i="3"/>
  <c r="H786" i="3"/>
  <c r="H785" i="3"/>
  <c r="H784" i="3"/>
  <c r="H783" i="3"/>
  <c r="H782" i="3"/>
  <c r="H781" i="3"/>
  <c r="H780" i="3"/>
  <c r="I780" i="3" s="1"/>
  <c r="J780" i="3" s="1"/>
  <c r="H779" i="3"/>
  <c r="H778" i="3"/>
  <c r="H777" i="3"/>
  <c r="H776" i="3"/>
  <c r="H775" i="3"/>
  <c r="H774" i="3"/>
  <c r="H773" i="3"/>
  <c r="H772" i="3"/>
  <c r="I772" i="3" s="1"/>
  <c r="H771" i="3"/>
  <c r="H770" i="3"/>
  <c r="H769" i="3"/>
  <c r="H768" i="3"/>
  <c r="H767" i="3"/>
  <c r="H766" i="3"/>
  <c r="H765" i="3"/>
  <c r="H764" i="3"/>
  <c r="I764" i="3" s="1"/>
  <c r="J764" i="3" s="1"/>
  <c r="H763" i="3"/>
  <c r="H762" i="3"/>
  <c r="H761" i="3"/>
  <c r="H760" i="3"/>
  <c r="H759" i="3"/>
  <c r="H758" i="3"/>
  <c r="H757" i="3"/>
  <c r="H756" i="3"/>
  <c r="I756" i="3" s="1"/>
  <c r="J756" i="3" s="1"/>
  <c r="H755" i="3"/>
  <c r="H754" i="3"/>
  <c r="H753" i="3"/>
  <c r="H752" i="3"/>
  <c r="H751" i="3"/>
  <c r="H750" i="3"/>
  <c r="H749" i="3"/>
  <c r="H748" i="3"/>
  <c r="I748" i="3" s="1"/>
  <c r="J748" i="3" s="1"/>
  <c r="H747" i="3"/>
  <c r="H746" i="3"/>
  <c r="H745" i="3"/>
  <c r="H744" i="3"/>
  <c r="H743" i="3"/>
  <c r="H742" i="3"/>
  <c r="H741" i="3"/>
  <c r="H740" i="3"/>
  <c r="I740" i="3" s="1"/>
  <c r="H739" i="3"/>
  <c r="H738" i="3"/>
  <c r="H737" i="3"/>
  <c r="H736" i="3"/>
  <c r="H735" i="3"/>
  <c r="H734" i="3"/>
  <c r="H733" i="3"/>
  <c r="H732" i="3"/>
  <c r="I732" i="3" s="1"/>
  <c r="J732" i="3" s="1"/>
  <c r="H731" i="3"/>
  <c r="H730" i="3"/>
  <c r="H729" i="3"/>
  <c r="H728" i="3"/>
  <c r="H727" i="3"/>
  <c r="H726" i="3"/>
  <c r="H725" i="3"/>
  <c r="H724" i="3"/>
  <c r="I724" i="3" s="1"/>
  <c r="H723" i="3"/>
  <c r="H722" i="3"/>
  <c r="H721" i="3"/>
  <c r="H720" i="3"/>
  <c r="H719" i="3"/>
  <c r="H718" i="3"/>
  <c r="H717" i="3"/>
  <c r="H716" i="3"/>
  <c r="I716" i="3" s="1"/>
  <c r="J716" i="3" s="1"/>
  <c r="H715" i="3"/>
  <c r="H714" i="3"/>
  <c r="H713" i="3"/>
  <c r="H712" i="3"/>
  <c r="H711" i="3"/>
  <c r="H710" i="3"/>
  <c r="H709" i="3"/>
  <c r="H708" i="3"/>
  <c r="I708" i="3" s="1"/>
  <c r="H707" i="3"/>
  <c r="H706" i="3"/>
  <c r="H705" i="3"/>
  <c r="H704" i="3"/>
  <c r="H703" i="3"/>
  <c r="H702" i="3"/>
  <c r="H701" i="3"/>
  <c r="H700" i="3"/>
  <c r="I700" i="3" s="1"/>
  <c r="J700" i="3" s="1"/>
  <c r="H699" i="3"/>
  <c r="H698" i="3"/>
  <c r="H697" i="3"/>
  <c r="H696" i="3"/>
  <c r="H695" i="3"/>
  <c r="H694" i="3"/>
  <c r="H693" i="3"/>
  <c r="H692" i="3"/>
  <c r="I692" i="3" s="1"/>
  <c r="J692" i="3" s="1"/>
  <c r="H691" i="3"/>
  <c r="H690" i="3"/>
  <c r="H689" i="3"/>
  <c r="H688" i="3"/>
  <c r="H687" i="3"/>
  <c r="H686" i="3"/>
  <c r="H685" i="3"/>
  <c r="H684" i="3"/>
  <c r="I684" i="3" s="1"/>
  <c r="J684" i="3" s="1"/>
  <c r="H683" i="3"/>
  <c r="H682" i="3"/>
  <c r="H681" i="3"/>
  <c r="H680" i="3"/>
  <c r="H679" i="3"/>
  <c r="H678" i="3"/>
  <c r="H677" i="3"/>
  <c r="H676" i="3"/>
  <c r="I676" i="3" s="1"/>
  <c r="H675" i="3"/>
  <c r="H674" i="3"/>
  <c r="H673" i="3"/>
  <c r="H672" i="3"/>
  <c r="H671" i="3"/>
  <c r="H670" i="3"/>
  <c r="H669" i="3"/>
  <c r="H668" i="3"/>
  <c r="I668" i="3" s="1"/>
  <c r="J668" i="3" s="1"/>
  <c r="H667" i="3"/>
  <c r="H666" i="3"/>
  <c r="H665" i="3"/>
  <c r="H664" i="3"/>
  <c r="H663" i="3"/>
  <c r="H662" i="3"/>
  <c r="H661" i="3"/>
  <c r="H660" i="3"/>
  <c r="I660" i="3" s="1"/>
  <c r="H659" i="3"/>
  <c r="H658" i="3"/>
  <c r="H657" i="3"/>
  <c r="H656" i="3"/>
  <c r="H655" i="3"/>
  <c r="H654" i="3"/>
  <c r="H653" i="3"/>
  <c r="H652" i="3"/>
  <c r="I652" i="3" s="1"/>
  <c r="J652" i="3" s="1"/>
  <c r="H651" i="3"/>
  <c r="H650" i="3"/>
  <c r="H649" i="3"/>
  <c r="H648" i="3"/>
  <c r="H647" i="3"/>
  <c r="H646" i="3"/>
  <c r="H645" i="3"/>
  <c r="H644" i="3"/>
  <c r="I644" i="3" s="1"/>
  <c r="H643" i="3"/>
  <c r="H642" i="3"/>
  <c r="I642" i="3" s="1"/>
  <c r="J642" i="3" s="1"/>
  <c r="H641" i="3"/>
  <c r="H640" i="3"/>
  <c r="H639" i="3"/>
  <c r="H638" i="3"/>
  <c r="H637" i="3"/>
  <c r="H636" i="3"/>
  <c r="I636" i="3" s="1"/>
  <c r="J636" i="3" s="1"/>
  <c r="H635" i="3"/>
  <c r="H634" i="3"/>
  <c r="I634" i="3" s="1"/>
  <c r="J634" i="3" s="1"/>
  <c r="H633" i="3"/>
  <c r="H632" i="3"/>
  <c r="H631" i="3"/>
  <c r="H630" i="3"/>
  <c r="H629" i="3"/>
  <c r="H628" i="3"/>
  <c r="I628" i="3" s="1"/>
  <c r="H627" i="3"/>
  <c r="H626" i="3"/>
  <c r="I626" i="3" s="1"/>
  <c r="J626" i="3" s="1"/>
  <c r="H625" i="3"/>
  <c r="H624" i="3"/>
  <c r="H623" i="3"/>
  <c r="H622" i="3"/>
  <c r="H621" i="3"/>
  <c r="H620" i="3"/>
  <c r="I620" i="3" s="1"/>
  <c r="H619" i="3"/>
  <c r="H618" i="3"/>
  <c r="H617" i="3"/>
  <c r="H616" i="3"/>
  <c r="H615" i="3"/>
  <c r="H614" i="3"/>
  <c r="H613" i="3"/>
  <c r="H612" i="3"/>
  <c r="I612" i="3" s="1"/>
  <c r="J612" i="3" s="1"/>
  <c r="H611" i="3"/>
  <c r="H610" i="3"/>
  <c r="H609" i="3"/>
  <c r="H608" i="3"/>
  <c r="H607" i="3"/>
  <c r="H606" i="3"/>
  <c r="H605" i="3"/>
  <c r="H604" i="3"/>
  <c r="I604" i="3" s="1"/>
  <c r="H603" i="3"/>
  <c r="H602" i="3"/>
  <c r="H601" i="3"/>
  <c r="H600" i="3"/>
  <c r="H599" i="3"/>
  <c r="H598" i="3"/>
  <c r="H597" i="3"/>
  <c r="H596" i="3"/>
  <c r="I596" i="3" s="1"/>
  <c r="J596" i="3" s="1"/>
  <c r="H595" i="3"/>
  <c r="H594" i="3"/>
  <c r="H593" i="3"/>
  <c r="H592" i="3"/>
  <c r="H591" i="3"/>
  <c r="H590" i="3"/>
  <c r="H589" i="3"/>
  <c r="H588" i="3"/>
  <c r="I588" i="3" s="1"/>
  <c r="J588" i="3" s="1"/>
  <c r="H587" i="3"/>
  <c r="H586" i="3"/>
  <c r="H585" i="3"/>
  <c r="H584" i="3"/>
  <c r="H583" i="3"/>
  <c r="H582" i="3"/>
  <c r="H581" i="3"/>
  <c r="H580" i="3"/>
  <c r="I580" i="3" s="1"/>
  <c r="J580" i="3" s="1"/>
  <c r="H579" i="3"/>
  <c r="H578" i="3"/>
  <c r="H577" i="3"/>
  <c r="H576" i="3"/>
  <c r="H575" i="3"/>
  <c r="H574" i="3"/>
  <c r="H573" i="3"/>
  <c r="H572" i="3"/>
  <c r="I572" i="3" s="1"/>
  <c r="H571" i="3"/>
  <c r="H570" i="3"/>
  <c r="H569" i="3"/>
  <c r="H568" i="3"/>
  <c r="H567" i="3"/>
  <c r="H566" i="3"/>
  <c r="H565" i="3"/>
  <c r="H564" i="3"/>
  <c r="I564" i="3" s="1"/>
  <c r="J564" i="3" s="1"/>
  <c r="H563" i="3"/>
  <c r="H562" i="3"/>
  <c r="H561" i="3"/>
  <c r="H560" i="3"/>
  <c r="H559" i="3"/>
  <c r="H558" i="3"/>
  <c r="H557" i="3"/>
  <c r="H556" i="3"/>
  <c r="I556" i="3" s="1"/>
  <c r="J556" i="3" s="1"/>
  <c r="H555" i="3"/>
  <c r="H554" i="3"/>
  <c r="H553" i="3"/>
  <c r="H552" i="3"/>
  <c r="H551" i="3"/>
  <c r="H550" i="3"/>
  <c r="H549" i="3"/>
  <c r="H548" i="3"/>
  <c r="I548" i="3" s="1"/>
  <c r="J548" i="3" s="1"/>
  <c r="H547" i="3"/>
  <c r="H546" i="3"/>
  <c r="H545" i="3"/>
  <c r="H544" i="3"/>
  <c r="H543" i="3"/>
  <c r="H542" i="3"/>
  <c r="H541" i="3"/>
  <c r="H540" i="3"/>
  <c r="I540" i="3" s="1"/>
  <c r="H539" i="3"/>
  <c r="H538" i="3"/>
  <c r="H537" i="3"/>
  <c r="H536" i="3"/>
  <c r="H535" i="3"/>
  <c r="H534" i="3"/>
  <c r="H533" i="3"/>
  <c r="H532" i="3"/>
  <c r="I532" i="3" s="1"/>
  <c r="J532" i="3" s="1"/>
  <c r="H531" i="3"/>
  <c r="H530" i="3"/>
  <c r="H529" i="3"/>
  <c r="H528" i="3"/>
  <c r="H527" i="3"/>
  <c r="H526" i="3"/>
  <c r="H525" i="3"/>
  <c r="H524" i="3"/>
  <c r="I524" i="3" s="1"/>
  <c r="H523" i="3"/>
  <c r="H522" i="3"/>
  <c r="H521" i="3"/>
  <c r="H520" i="3"/>
  <c r="H519" i="3"/>
  <c r="H518" i="3"/>
  <c r="H517" i="3"/>
  <c r="H516" i="3"/>
  <c r="I516" i="3" s="1"/>
  <c r="J516" i="3" s="1"/>
  <c r="H515" i="3"/>
  <c r="H514" i="3"/>
  <c r="H513" i="3"/>
  <c r="H512" i="3"/>
  <c r="H511" i="3"/>
  <c r="H510" i="3"/>
  <c r="H509" i="3"/>
  <c r="H508" i="3"/>
  <c r="I508" i="3" s="1"/>
  <c r="H507" i="3"/>
  <c r="H506" i="3"/>
  <c r="H505" i="3"/>
  <c r="H504" i="3"/>
  <c r="H503" i="3"/>
  <c r="H502" i="3"/>
  <c r="H501" i="3"/>
  <c r="H500" i="3"/>
  <c r="I500" i="3" s="1"/>
  <c r="J500" i="3" s="1"/>
  <c r="H499" i="3"/>
  <c r="H498" i="3"/>
  <c r="H497" i="3"/>
  <c r="H496" i="3"/>
  <c r="H495" i="3"/>
  <c r="H494" i="3"/>
  <c r="H493" i="3"/>
  <c r="H492" i="3"/>
  <c r="I492" i="3" s="1"/>
  <c r="J492" i="3" s="1"/>
  <c r="H491" i="3"/>
  <c r="H490" i="3"/>
  <c r="H489" i="3"/>
  <c r="H488" i="3"/>
  <c r="H487" i="3"/>
  <c r="H486" i="3"/>
  <c r="H485" i="3"/>
  <c r="H484" i="3"/>
  <c r="I484" i="3" s="1"/>
  <c r="J484" i="3" s="1"/>
  <c r="H483" i="3"/>
  <c r="H482" i="3"/>
  <c r="I482" i="3" s="1"/>
  <c r="H481" i="3"/>
  <c r="H480" i="3"/>
  <c r="H479" i="3"/>
  <c r="H478" i="3"/>
  <c r="H477" i="3"/>
  <c r="H476" i="3"/>
  <c r="I476" i="3" s="1"/>
  <c r="J476" i="3" s="1"/>
  <c r="H475" i="3"/>
  <c r="H474" i="3"/>
  <c r="I474" i="3" s="1"/>
  <c r="J474" i="3" s="1"/>
  <c r="H473" i="3"/>
  <c r="H472" i="3"/>
  <c r="H471" i="3"/>
  <c r="H470" i="3"/>
  <c r="H469" i="3"/>
  <c r="H468" i="3"/>
  <c r="I468" i="3" s="1"/>
  <c r="J468" i="3" s="1"/>
  <c r="H467" i="3"/>
  <c r="H466" i="3"/>
  <c r="I466" i="3" s="1"/>
  <c r="H465" i="3"/>
  <c r="H464" i="3"/>
  <c r="H463" i="3"/>
  <c r="H462" i="3"/>
  <c r="H461" i="3"/>
  <c r="H460" i="3"/>
  <c r="I460" i="3" s="1"/>
  <c r="J460" i="3" s="1"/>
  <c r="H459" i="3"/>
  <c r="H458" i="3"/>
  <c r="I458" i="3" s="1"/>
  <c r="H457" i="3"/>
  <c r="H456" i="3"/>
  <c r="H455" i="3"/>
  <c r="H454" i="3"/>
  <c r="H453" i="3"/>
  <c r="H452" i="3"/>
  <c r="I452" i="3" s="1"/>
  <c r="J452" i="3" s="1"/>
  <c r="H451" i="3"/>
  <c r="H450" i="3"/>
  <c r="I450" i="3" s="1"/>
  <c r="H449" i="3"/>
  <c r="H448" i="3"/>
  <c r="H447" i="3"/>
  <c r="H446" i="3"/>
  <c r="H445" i="3"/>
  <c r="H444" i="3"/>
  <c r="I444" i="3" s="1"/>
  <c r="J444" i="3" s="1"/>
  <c r="H443" i="3"/>
  <c r="H442" i="3"/>
  <c r="I442" i="3" s="1"/>
  <c r="J442" i="3" s="1"/>
  <c r="H441" i="3"/>
  <c r="H440" i="3"/>
  <c r="H439" i="3"/>
  <c r="H438" i="3"/>
  <c r="H437" i="3"/>
  <c r="H436" i="3"/>
  <c r="I436" i="3" s="1"/>
  <c r="J436" i="3" s="1"/>
  <c r="H435" i="3"/>
  <c r="H434" i="3"/>
  <c r="I434" i="3" s="1"/>
  <c r="H433" i="3"/>
  <c r="H432" i="3"/>
  <c r="H431" i="3"/>
  <c r="H430" i="3"/>
  <c r="H429" i="3"/>
  <c r="H428" i="3"/>
  <c r="I428" i="3" s="1"/>
  <c r="J428" i="3" s="1"/>
  <c r="H427" i="3"/>
  <c r="H426" i="3"/>
  <c r="H425" i="3"/>
  <c r="H424" i="3"/>
  <c r="H423" i="3"/>
  <c r="H422" i="3"/>
  <c r="H421" i="3"/>
  <c r="H420" i="3"/>
  <c r="I420" i="3" s="1"/>
  <c r="J420" i="3" s="1"/>
  <c r="H419" i="3"/>
  <c r="H418" i="3"/>
  <c r="H417" i="3"/>
  <c r="H416" i="3"/>
  <c r="H415" i="3"/>
  <c r="H414" i="3"/>
  <c r="H413" i="3"/>
  <c r="H412" i="3"/>
  <c r="I412" i="3" s="1"/>
  <c r="J412" i="3" s="1"/>
  <c r="H411" i="3"/>
  <c r="H410" i="3"/>
  <c r="I410" i="3" s="1"/>
  <c r="H409" i="3"/>
  <c r="H408" i="3"/>
  <c r="H407" i="3"/>
  <c r="H406" i="3"/>
  <c r="I406" i="3" s="1"/>
  <c r="J406" i="3" s="1"/>
  <c r="H405" i="3"/>
  <c r="H404" i="3"/>
  <c r="I404" i="3" s="1"/>
  <c r="H403" i="3"/>
  <c r="H402" i="3"/>
  <c r="H401" i="3"/>
  <c r="H400" i="3"/>
  <c r="H399" i="3"/>
  <c r="H398" i="3"/>
  <c r="H397" i="3"/>
  <c r="H396" i="3"/>
  <c r="I396" i="3" s="1"/>
  <c r="J396" i="3" s="1"/>
  <c r="H395" i="3"/>
  <c r="H394" i="3"/>
  <c r="H393" i="3"/>
  <c r="H392" i="3"/>
  <c r="H391" i="3"/>
  <c r="H390" i="3"/>
  <c r="I390" i="3" s="1"/>
  <c r="H389" i="3"/>
  <c r="H388" i="3"/>
  <c r="I388" i="3" s="1"/>
  <c r="J388" i="3" s="1"/>
  <c r="H387" i="3"/>
  <c r="H386" i="3"/>
  <c r="H385" i="3"/>
  <c r="H384" i="3"/>
  <c r="H383" i="3"/>
  <c r="H382" i="3"/>
  <c r="H381" i="3"/>
  <c r="H380" i="3"/>
  <c r="I380" i="3" s="1"/>
  <c r="J380" i="3" s="1"/>
  <c r="H379" i="3"/>
  <c r="H378" i="3"/>
  <c r="H377" i="3"/>
  <c r="H376" i="3"/>
  <c r="H375" i="3"/>
  <c r="H374" i="3"/>
  <c r="I374" i="3" s="1"/>
  <c r="J374" i="3" s="1"/>
  <c r="H373" i="3"/>
  <c r="H372" i="3"/>
  <c r="I372" i="3" s="1"/>
  <c r="J372" i="3" s="1"/>
  <c r="H371" i="3"/>
  <c r="H370" i="3"/>
  <c r="I370" i="3" s="1"/>
  <c r="J370" i="3" s="1"/>
  <c r="H369" i="3"/>
  <c r="H368" i="3"/>
  <c r="H367" i="3"/>
  <c r="H366" i="3"/>
  <c r="I366" i="3" s="1"/>
  <c r="J366" i="3" s="1"/>
  <c r="H365" i="3"/>
  <c r="H364" i="3"/>
  <c r="I364" i="3" s="1"/>
  <c r="J364" i="3" s="1"/>
  <c r="H363" i="3"/>
  <c r="H362" i="3"/>
  <c r="I362" i="3" s="1"/>
  <c r="H361" i="3"/>
  <c r="H360" i="3"/>
  <c r="H359" i="3"/>
  <c r="H358" i="3"/>
  <c r="H357" i="3"/>
  <c r="H356" i="3"/>
  <c r="I356" i="3" s="1"/>
  <c r="J356" i="3" s="1"/>
  <c r="H355" i="3"/>
  <c r="H354" i="3"/>
  <c r="H353" i="3"/>
  <c r="H352" i="3"/>
  <c r="H351" i="3"/>
  <c r="H350" i="3"/>
  <c r="I350" i="3" s="1"/>
  <c r="J350" i="3" s="1"/>
  <c r="H349" i="3"/>
  <c r="H348" i="3"/>
  <c r="I348" i="3" s="1"/>
  <c r="J348" i="3" s="1"/>
  <c r="H347" i="3"/>
  <c r="H346" i="3"/>
  <c r="H345" i="3"/>
  <c r="H344" i="3"/>
  <c r="H343" i="3"/>
  <c r="H342" i="3"/>
  <c r="H341" i="3"/>
  <c r="H340" i="3"/>
  <c r="I340" i="3" s="1"/>
  <c r="J340" i="3" s="1"/>
  <c r="H339" i="3"/>
  <c r="H338" i="3"/>
  <c r="H337" i="3"/>
  <c r="H336" i="3"/>
  <c r="H335" i="3"/>
  <c r="H334" i="3"/>
  <c r="I334" i="3" s="1"/>
  <c r="J334" i="3" s="1"/>
  <c r="H333" i="3"/>
  <c r="H332" i="3"/>
  <c r="I332" i="3" s="1"/>
  <c r="H331" i="3"/>
  <c r="H330" i="3"/>
  <c r="I330" i="3" s="1"/>
  <c r="J330" i="3" s="1"/>
  <c r="H329" i="3"/>
  <c r="H328" i="3"/>
  <c r="H327" i="3"/>
  <c r="H326" i="3"/>
  <c r="I326" i="3" s="1"/>
  <c r="H325" i="3"/>
  <c r="H324" i="3"/>
  <c r="I324" i="3" s="1"/>
  <c r="J324" i="3" s="1"/>
  <c r="H323" i="3"/>
  <c r="H322" i="3"/>
  <c r="H321" i="3"/>
  <c r="H320" i="3"/>
  <c r="H319" i="3"/>
  <c r="H318" i="3"/>
  <c r="I318" i="3" s="1"/>
  <c r="J318" i="3" s="1"/>
  <c r="H317" i="3"/>
  <c r="H316" i="3"/>
  <c r="I316" i="3" s="1"/>
  <c r="J316" i="3" s="1"/>
  <c r="H315" i="3"/>
  <c r="H314" i="3"/>
  <c r="H313" i="3"/>
  <c r="H312" i="3"/>
  <c r="H311" i="3"/>
  <c r="H310" i="3"/>
  <c r="I310" i="3" s="1"/>
  <c r="H309" i="3"/>
  <c r="H308" i="3"/>
  <c r="I308" i="3" s="1"/>
  <c r="J308" i="3" s="1"/>
  <c r="H307" i="3"/>
  <c r="H306" i="3"/>
  <c r="H305" i="3"/>
  <c r="H304" i="3"/>
  <c r="H303" i="3"/>
  <c r="H302" i="3"/>
  <c r="I302" i="3" s="1"/>
  <c r="J302" i="3" s="1"/>
  <c r="H301" i="3"/>
  <c r="H300" i="3"/>
  <c r="I300" i="3" s="1"/>
  <c r="J300" i="3" s="1"/>
  <c r="H299" i="3"/>
  <c r="H298" i="3"/>
  <c r="H297" i="3"/>
  <c r="H296" i="3"/>
  <c r="H295" i="3"/>
  <c r="H294" i="3"/>
  <c r="I294" i="3" s="1"/>
  <c r="H293" i="3"/>
  <c r="H292" i="3"/>
  <c r="I292" i="3" s="1"/>
  <c r="J292" i="3" s="1"/>
  <c r="H291" i="3"/>
  <c r="H290" i="3"/>
  <c r="H289" i="3"/>
  <c r="H288" i="3"/>
  <c r="H287" i="3"/>
  <c r="H286" i="3"/>
  <c r="I286" i="3" s="1"/>
  <c r="J286" i="3" s="1"/>
  <c r="H285" i="3"/>
  <c r="H284" i="3"/>
  <c r="I284" i="3" s="1"/>
  <c r="J284" i="3" s="1"/>
  <c r="H283" i="3"/>
  <c r="H282" i="3"/>
  <c r="H281" i="3"/>
  <c r="H280" i="3"/>
  <c r="H279" i="3"/>
  <c r="H278" i="3"/>
  <c r="I278" i="3" s="1"/>
  <c r="H277" i="3"/>
  <c r="H276" i="3"/>
  <c r="I276" i="3" s="1"/>
  <c r="J276" i="3" s="1"/>
  <c r="H275" i="3"/>
  <c r="H274" i="3"/>
  <c r="H273" i="3"/>
  <c r="H272" i="3"/>
  <c r="H271" i="3"/>
  <c r="H270" i="3"/>
  <c r="I270" i="3" s="1"/>
  <c r="J270" i="3" s="1"/>
  <c r="H269" i="3"/>
  <c r="H268" i="3"/>
  <c r="I268" i="3" s="1"/>
  <c r="J268" i="3" s="1"/>
  <c r="H267" i="3"/>
  <c r="H266" i="3"/>
  <c r="H265" i="3"/>
  <c r="H264" i="3"/>
  <c r="H263" i="3"/>
  <c r="H262" i="3"/>
  <c r="I262" i="3" s="1"/>
  <c r="H261" i="3"/>
  <c r="H260" i="3"/>
  <c r="I260" i="3" s="1"/>
  <c r="J260" i="3" s="1"/>
  <c r="H259" i="3"/>
  <c r="H258" i="3"/>
  <c r="H257" i="3"/>
  <c r="H256" i="3"/>
  <c r="H255" i="3"/>
  <c r="H254" i="3"/>
  <c r="I254" i="3" s="1"/>
  <c r="J254" i="3" s="1"/>
  <c r="H253" i="3"/>
  <c r="H252" i="3"/>
  <c r="I252" i="3" s="1"/>
  <c r="J252" i="3" s="1"/>
  <c r="H251" i="3"/>
  <c r="H250" i="3"/>
  <c r="H249" i="3"/>
  <c r="H248" i="3"/>
  <c r="H247" i="3"/>
  <c r="H246" i="3"/>
  <c r="I246" i="3" s="1"/>
  <c r="H245" i="3"/>
  <c r="H244" i="3"/>
  <c r="I244" i="3" s="1"/>
  <c r="J244" i="3" s="1"/>
  <c r="H243" i="3"/>
  <c r="H242" i="3"/>
  <c r="H241" i="3"/>
  <c r="H240" i="3"/>
  <c r="H239" i="3"/>
  <c r="H238" i="3"/>
  <c r="I238" i="3" s="1"/>
  <c r="J238" i="3" s="1"/>
  <c r="H237" i="3"/>
  <c r="H236" i="3"/>
  <c r="I236" i="3" s="1"/>
  <c r="J236" i="3" s="1"/>
  <c r="H235" i="3"/>
  <c r="H234" i="3"/>
  <c r="H233" i="3"/>
  <c r="H232" i="3"/>
  <c r="H231" i="3"/>
  <c r="H230" i="3"/>
  <c r="I230" i="3" s="1"/>
  <c r="H229" i="3"/>
  <c r="H228" i="3"/>
  <c r="I228" i="3" s="1"/>
  <c r="J228" i="3" s="1"/>
  <c r="H227" i="3"/>
  <c r="H226" i="3"/>
  <c r="H225" i="3"/>
  <c r="H224" i="3"/>
  <c r="H223" i="3"/>
  <c r="H222" i="3"/>
  <c r="I222" i="3" s="1"/>
  <c r="J222" i="3" s="1"/>
  <c r="H221" i="3"/>
  <c r="H220" i="3"/>
  <c r="I220" i="3" s="1"/>
  <c r="J220" i="3" s="1"/>
  <c r="H219" i="3"/>
  <c r="H218" i="3"/>
  <c r="H217" i="3"/>
  <c r="H216" i="3"/>
  <c r="H215" i="3"/>
  <c r="H214" i="3"/>
  <c r="I214" i="3" s="1"/>
  <c r="H213" i="3"/>
  <c r="H212" i="3"/>
  <c r="I212" i="3" s="1"/>
  <c r="J212" i="3" s="1"/>
  <c r="H211" i="3"/>
  <c r="H210" i="3"/>
  <c r="H209" i="3"/>
  <c r="H208" i="3"/>
  <c r="H207" i="3"/>
  <c r="H206" i="3"/>
  <c r="I206" i="3" s="1"/>
  <c r="J206" i="3" s="1"/>
  <c r="H205" i="3"/>
  <c r="H204" i="3"/>
  <c r="I204" i="3" s="1"/>
  <c r="J204" i="3" s="1"/>
  <c r="H203" i="3"/>
  <c r="H202" i="3"/>
  <c r="H201" i="3"/>
  <c r="H200" i="3"/>
  <c r="H199" i="3"/>
  <c r="H198" i="3"/>
  <c r="I198" i="3" s="1"/>
  <c r="H197" i="3"/>
  <c r="H196" i="3"/>
  <c r="I196" i="3" s="1"/>
  <c r="J196" i="3" s="1"/>
  <c r="H195" i="3"/>
  <c r="H194" i="3"/>
  <c r="H193" i="3"/>
  <c r="H192" i="3"/>
  <c r="H191" i="3"/>
  <c r="H190" i="3"/>
  <c r="I190" i="3" s="1"/>
  <c r="J190" i="3" s="1"/>
  <c r="H189" i="3"/>
  <c r="H188" i="3"/>
  <c r="I188" i="3" s="1"/>
  <c r="J188" i="3" s="1"/>
  <c r="H187" i="3"/>
  <c r="H186" i="3"/>
  <c r="H185" i="3"/>
  <c r="H184" i="3"/>
  <c r="H183" i="3"/>
  <c r="H182" i="3"/>
  <c r="I182" i="3" s="1"/>
  <c r="H181" i="3"/>
  <c r="H180" i="3"/>
  <c r="I180" i="3" s="1"/>
  <c r="J180" i="3" s="1"/>
  <c r="H179" i="3"/>
  <c r="H178" i="3"/>
  <c r="H177" i="3"/>
  <c r="H176" i="3"/>
  <c r="H175" i="3"/>
  <c r="H174" i="3"/>
  <c r="I174" i="3" s="1"/>
  <c r="J174" i="3" s="1"/>
  <c r="H173" i="3"/>
  <c r="H172" i="3"/>
  <c r="I172" i="3" s="1"/>
  <c r="J172" i="3" s="1"/>
  <c r="H171" i="3"/>
  <c r="H170" i="3"/>
  <c r="H169" i="3"/>
  <c r="H168" i="3"/>
  <c r="H167" i="3"/>
  <c r="H166" i="3"/>
  <c r="I166" i="3" s="1"/>
  <c r="H165" i="3"/>
  <c r="H164" i="3"/>
  <c r="I164" i="3" s="1"/>
  <c r="J164" i="3" s="1"/>
  <c r="H163" i="3"/>
  <c r="H162" i="3"/>
  <c r="H161" i="3"/>
  <c r="H160" i="3"/>
  <c r="H159" i="3"/>
  <c r="H158" i="3"/>
  <c r="I158" i="3" s="1"/>
  <c r="J158" i="3" s="1"/>
  <c r="H157" i="3"/>
  <c r="H156" i="3"/>
  <c r="I156" i="3" s="1"/>
  <c r="J156" i="3" s="1"/>
  <c r="H155" i="3"/>
  <c r="H154" i="3"/>
  <c r="H153" i="3"/>
  <c r="H152" i="3"/>
  <c r="H151" i="3"/>
  <c r="H150" i="3"/>
  <c r="I150" i="3" s="1"/>
  <c r="H149" i="3"/>
  <c r="H148" i="3"/>
  <c r="I148" i="3" s="1"/>
  <c r="J148" i="3" s="1"/>
  <c r="H147" i="3"/>
  <c r="H146" i="3"/>
  <c r="H145" i="3"/>
  <c r="H144" i="3"/>
  <c r="H143" i="3"/>
  <c r="H142" i="3"/>
  <c r="I142" i="3" s="1"/>
  <c r="J142" i="3" s="1"/>
  <c r="H141" i="3"/>
  <c r="H140" i="3"/>
  <c r="I140" i="3" s="1"/>
  <c r="J140" i="3" s="1"/>
  <c r="H139" i="3"/>
  <c r="H138" i="3"/>
  <c r="H137" i="3"/>
  <c r="H136" i="3"/>
  <c r="H135" i="3"/>
  <c r="H134" i="3"/>
  <c r="I134" i="3" s="1"/>
  <c r="H133" i="3"/>
  <c r="H132" i="3"/>
  <c r="I132" i="3" s="1"/>
  <c r="J132" i="3" s="1"/>
  <c r="H131" i="3"/>
  <c r="H130" i="3"/>
  <c r="H129" i="3"/>
  <c r="H128" i="3"/>
  <c r="H127" i="3"/>
  <c r="H126" i="3"/>
  <c r="I126" i="3" s="1"/>
  <c r="J126" i="3" s="1"/>
  <c r="H125" i="3"/>
  <c r="H124" i="3"/>
  <c r="I124" i="3" s="1"/>
  <c r="J124" i="3" s="1"/>
  <c r="H123" i="3"/>
  <c r="H122" i="3"/>
  <c r="H121" i="3"/>
  <c r="H120" i="3"/>
  <c r="H119" i="3"/>
  <c r="H118" i="3"/>
  <c r="I118" i="3" s="1"/>
  <c r="H117" i="3"/>
  <c r="H116" i="3"/>
  <c r="I116" i="3" s="1"/>
  <c r="J116" i="3" s="1"/>
  <c r="H115" i="3"/>
  <c r="H114" i="3"/>
  <c r="H113" i="3"/>
  <c r="H112" i="3"/>
  <c r="H111" i="3"/>
  <c r="H110" i="3"/>
  <c r="I110" i="3"/>
  <c r="J110" i="3" s="1"/>
  <c r="H109" i="3"/>
  <c r="H108" i="3"/>
  <c r="I108" i="3" s="1"/>
  <c r="J108" i="3" s="1"/>
  <c r="H107" i="3"/>
  <c r="H106" i="3"/>
  <c r="H105" i="3"/>
  <c r="H104" i="3"/>
  <c r="H103" i="3"/>
  <c r="H102" i="3"/>
  <c r="I102" i="3" s="1"/>
  <c r="H101" i="3"/>
  <c r="H100" i="3"/>
  <c r="I100" i="3" s="1"/>
  <c r="J100" i="3" s="1"/>
  <c r="H99" i="3"/>
  <c r="H98" i="3"/>
  <c r="H97" i="3"/>
  <c r="H96" i="3"/>
  <c r="H95" i="3"/>
  <c r="H94" i="3"/>
  <c r="I94" i="3" s="1"/>
  <c r="J94" i="3" s="1"/>
  <c r="H93" i="3"/>
  <c r="H92" i="3"/>
  <c r="I92" i="3" s="1"/>
  <c r="J92" i="3" s="1"/>
  <c r="H91" i="3"/>
  <c r="H90" i="3"/>
  <c r="H89" i="3"/>
  <c r="H88" i="3"/>
  <c r="H87" i="3"/>
  <c r="H86" i="3"/>
  <c r="I86" i="3" s="1"/>
  <c r="H85" i="3"/>
  <c r="H84" i="3"/>
  <c r="I84" i="3" s="1"/>
  <c r="J84" i="3" s="1"/>
  <c r="H83" i="3"/>
  <c r="H82" i="3"/>
  <c r="H81" i="3"/>
  <c r="H80" i="3"/>
  <c r="H79" i="3"/>
  <c r="H78" i="3"/>
  <c r="I78" i="3" s="1"/>
  <c r="J78" i="3" s="1"/>
  <c r="H77" i="3"/>
  <c r="H76" i="3"/>
  <c r="I76" i="3" s="1"/>
  <c r="J76" i="3" s="1"/>
  <c r="H75" i="3"/>
  <c r="H74" i="3"/>
  <c r="H73" i="3"/>
  <c r="H72" i="3"/>
  <c r="H71" i="3"/>
  <c r="H70" i="3"/>
  <c r="I70" i="3" s="1"/>
  <c r="H69" i="3"/>
  <c r="H68" i="3"/>
  <c r="I68" i="3" s="1"/>
  <c r="J68" i="3" s="1"/>
  <c r="H67" i="3"/>
  <c r="H66" i="3"/>
  <c r="H65" i="3"/>
  <c r="H64" i="3"/>
  <c r="H63" i="3"/>
  <c r="H62" i="3"/>
  <c r="I62" i="3" s="1"/>
  <c r="J62" i="3" s="1"/>
  <c r="H61" i="3"/>
  <c r="H60" i="3"/>
  <c r="I60" i="3" s="1"/>
  <c r="J60" i="3" s="1"/>
  <c r="H59" i="3"/>
  <c r="H58" i="3"/>
  <c r="H57" i="3"/>
  <c r="H56" i="3"/>
  <c r="H55" i="3"/>
  <c r="H54" i="3"/>
  <c r="I54" i="3" s="1"/>
  <c r="H53" i="3"/>
  <c r="H52" i="3"/>
  <c r="I52" i="3" s="1"/>
  <c r="K52" i="3" s="1"/>
  <c r="H51" i="3"/>
  <c r="H50" i="3"/>
  <c r="H49" i="3"/>
  <c r="H48" i="3"/>
  <c r="H47" i="3"/>
  <c r="H46" i="3"/>
  <c r="I46" i="3" s="1"/>
  <c r="H45" i="3"/>
  <c r="H44" i="3"/>
  <c r="I44" i="3" s="1"/>
  <c r="J44" i="3" s="1"/>
  <c r="H43" i="3"/>
  <c r="H42" i="3"/>
  <c r="H41" i="3"/>
  <c r="H40" i="3"/>
  <c r="H39" i="3"/>
  <c r="H38" i="3"/>
  <c r="I38" i="3" s="1"/>
  <c r="H37" i="3"/>
  <c r="H36" i="3"/>
  <c r="I36" i="3" s="1"/>
  <c r="J36" i="3" s="1"/>
  <c r="H35" i="3"/>
  <c r="H34" i="3"/>
  <c r="H33" i="3"/>
  <c r="H32" i="3"/>
  <c r="H31" i="3"/>
  <c r="H30" i="3"/>
  <c r="I30" i="3" s="1"/>
  <c r="H29" i="3"/>
  <c r="H28" i="3"/>
  <c r="I28" i="3" s="1"/>
  <c r="H27" i="3"/>
  <c r="H26" i="3"/>
  <c r="H25" i="3"/>
  <c r="H24" i="3"/>
  <c r="H23" i="3"/>
  <c r="H22" i="3"/>
  <c r="I22" i="3" s="1"/>
  <c r="H21" i="3"/>
  <c r="H20" i="3"/>
  <c r="I20" i="3" s="1"/>
  <c r="H19" i="3"/>
  <c r="H18" i="3"/>
  <c r="H17" i="3"/>
  <c r="H16" i="3"/>
  <c r="H15" i="3"/>
  <c r="H14" i="3"/>
  <c r="I14" i="3" s="1"/>
  <c r="H13" i="3"/>
  <c r="H12" i="3"/>
  <c r="I12" i="3" s="1"/>
  <c r="H11" i="3"/>
  <c r="H10" i="3"/>
  <c r="H9" i="3"/>
  <c r="H8" i="3"/>
  <c r="H7" i="3"/>
  <c r="H6" i="3"/>
  <c r="I6" i="3" s="1"/>
  <c r="H5" i="3"/>
  <c r="H4" i="3"/>
  <c r="I4" i="3" s="1"/>
  <c r="J4" i="3" s="1"/>
  <c r="J1387" i="3"/>
  <c r="K1387" i="3"/>
  <c r="K1385" i="3"/>
  <c r="J1383" i="3"/>
  <c r="J1379" i="3"/>
  <c r="K1377" i="3"/>
  <c r="K1373" i="3"/>
  <c r="J1371" i="3"/>
  <c r="K1369" i="3"/>
  <c r="K1365" i="3"/>
  <c r="K1361" i="3"/>
  <c r="J1355" i="3"/>
  <c r="K1036" i="3"/>
  <c r="K956" i="3"/>
  <c r="K860" i="3"/>
  <c r="K796" i="3"/>
  <c r="K764" i="3"/>
  <c r="K732" i="3"/>
  <c r="K626" i="3"/>
  <c r="K532" i="3"/>
  <c r="K148" i="3"/>
  <c r="K116" i="3"/>
  <c r="H3" i="3"/>
  <c r="I3" i="3" s="1"/>
  <c r="H2" i="3"/>
  <c r="AH1" i="3"/>
  <c r="K370" i="3" l="1"/>
  <c r="K988" i="3"/>
  <c r="K1116" i="3"/>
  <c r="K1100" i="3"/>
  <c r="K1148" i="3"/>
  <c r="K92" i="3"/>
  <c r="K1381" i="3"/>
  <c r="J524" i="3"/>
  <c r="K524" i="3"/>
  <c r="K284" i="3"/>
  <c r="K564" i="3"/>
  <c r="K972" i="3"/>
  <c r="K1084" i="3"/>
  <c r="K1276" i="3"/>
  <c r="K260" i="3"/>
  <c r="K44" i="3"/>
  <c r="K244" i="3"/>
  <c r="K642" i="3"/>
  <c r="K1020" i="3"/>
  <c r="J1403" i="3"/>
  <c r="K444" i="3"/>
  <c r="K924" i="3"/>
  <c r="K1401" i="3"/>
  <c r="K892" i="3"/>
  <c r="K1397" i="3"/>
  <c r="K76" i="3"/>
  <c r="K180" i="3"/>
  <c r="K308" i="3"/>
  <c r="K668" i="3"/>
  <c r="K1052" i="3"/>
  <c r="K1393" i="3"/>
  <c r="J404" i="3"/>
  <c r="K404" i="3"/>
  <c r="J332" i="3"/>
  <c r="K332" i="3"/>
  <c r="K132" i="3"/>
  <c r="K212" i="3"/>
  <c r="K476" i="3"/>
  <c r="K596" i="3"/>
  <c r="K700" i="3"/>
  <c r="K828" i="3"/>
  <c r="K940" i="3"/>
  <c r="K1004" i="3"/>
  <c r="K1068" i="3"/>
  <c r="K1132" i="3"/>
  <c r="J1363" i="3"/>
  <c r="J1395" i="3"/>
  <c r="K348" i="3"/>
  <c r="K100" i="3"/>
  <c r="K156" i="3"/>
  <c r="K334" i="3"/>
  <c r="K406" i="3"/>
  <c r="K1252" i="3"/>
  <c r="K1357" i="3"/>
  <c r="J1367" i="3"/>
  <c r="K1389" i="3"/>
  <c r="J1399" i="3"/>
  <c r="J724" i="3"/>
  <c r="K724" i="3"/>
  <c r="J1018" i="3"/>
  <c r="K1018" i="3"/>
  <c r="J1146" i="3"/>
  <c r="K1146" i="3"/>
  <c r="J1220" i="3"/>
  <c r="K1220" i="3"/>
  <c r="J660" i="3"/>
  <c r="K660" i="3"/>
  <c r="J916" i="3"/>
  <c r="K916" i="3"/>
  <c r="J986" i="3"/>
  <c r="K986" i="3"/>
  <c r="J1114" i="3"/>
  <c r="K1114" i="3"/>
  <c r="J20" i="3"/>
  <c r="K20" i="3"/>
  <c r="J620" i="3"/>
  <c r="K620" i="3"/>
  <c r="J852" i="3"/>
  <c r="K852" i="3"/>
  <c r="J954" i="3"/>
  <c r="K954" i="3"/>
  <c r="J1082" i="3"/>
  <c r="K1082" i="3"/>
  <c r="J458" i="3"/>
  <c r="K458" i="3"/>
  <c r="J788" i="3"/>
  <c r="K788" i="3"/>
  <c r="J1050" i="3"/>
  <c r="K1050" i="3"/>
  <c r="K228" i="3"/>
  <c r="K428" i="3"/>
  <c r="R1348" i="3"/>
  <c r="K4" i="3"/>
  <c r="K68" i="3"/>
  <c r="K164" i="3"/>
  <c r="K220" i="3"/>
  <c r="K276" i="3"/>
  <c r="K324" i="3"/>
  <c r="K356" i="3"/>
  <c r="K460" i="3"/>
  <c r="J1359" i="3"/>
  <c r="J1391" i="3"/>
  <c r="K36" i="3"/>
  <c r="K196" i="3"/>
  <c r="K292" i="3"/>
  <c r="K388" i="3"/>
  <c r="K500" i="3"/>
  <c r="K588" i="3"/>
  <c r="K636" i="3"/>
  <c r="K692" i="3"/>
  <c r="K756" i="3"/>
  <c r="K820" i="3"/>
  <c r="K884" i="3"/>
  <c r="K938" i="3"/>
  <c r="K970" i="3"/>
  <c r="K1002" i="3"/>
  <c r="K1034" i="3"/>
  <c r="K1066" i="3"/>
  <c r="K1098" i="3"/>
  <c r="K1130" i="3"/>
  <c r="J1375" i="3"/>
  <c r="J134" i="3"/>
  <c r="K134" i="3"/>
  <c r="J262" i="3"/>
  <c r="K262" i="3"/>
  <c r="J102" i="3"/>
  <c r="K102" i="3"/>
  <c r="J166" i="3"/>
  <c r="K166" i="3"/>
  <c r="J230" i="3"/>
  <c r="K230" i="3"/>
  <c r="J294" i="3"/>
  <c r="K294" i="3"/>
  <c r="J362" i="3"/>
  <c r="K362" i="3"/>
  <c r="J434" i="3"/>
  <c r="K434" i="3"/>
  <c r="J572" i="3"/>
  <c r="K572" i="3"/>
  <c r="J676" i="3"/>
  <c r="K676" i="3"/>
  <c r="J804" i="3"/>
  <c r="K804" i="3"/>
  <c r="J962" i="3"/>
  <c r="K962" i="3"/>
  <c r="J1026" i="3"/>
  <c r="K1026" i="3"/>
  <c r="J1090" i="3"/>
  <c r="K1090" i="3"/>
  <c r="J1188" i="3"/>
  <c r="K1188" i="3"/>
  <c r="J1300" i="3"/>
  <c r="K1300" i="3"/>
  <c r="J1368" i="3"/>
  <c r="K1368" i="3"/>
  <c r="J1400" i="3"/>
  <c r="K1400" i="3"/>
  <c r="J86" i="3"/>
  <c r="K86" i="3"/>
  <c r="J150" i="3"/>
  <c r="K150" i="3"/>
  <c r="J214" i="3"/>
  <c r="K214" i="3"/>
  <c r="J278" i="3"/>
  <c r="K278" i="3"/>
  <c r="J410" i="3"/>
  <c r="K410" i="3"/>
  <c r="J482" i="3"/>
  <c r="K482" i="3"/>
  <c r="J540" i="3"/>
  <c r="K540" i="3"/>
  <c r="J644" i="3"/>
  <c r="K644" i="3"/>
  <c r="J772" i="3"/>
  <c r="K772" i="3"/>
  <c r="J900" i="3"/>
  <c r="K900" i="3"/>
  <c r="J946" i="3"/>
  <c r="K946" i="3"/>
  <c r="J1010" i="3"/>
  <c r="K1010" i="3"/>
  <c r="J1074" i="3"/>
  <c r="K1074" i="3"/>
  <c r="J1138" i="3"/>
  <c r="K1138" i="3"/>
  <c r="J1172" i="3"/>
  <c r="K1172" i="3"/>
  <c r="J1268" i="3"/>
  <c r="K1268" i="3"/>
  <c r="J1360" i="3"/>
  <c r="K1360" i="3"/>
  <c r="J1392" i="3"/>
  <c r="K1392" i="3"/>
  <c r="J326" i="3"/>
  <c r="K326" i="3"/>
  <c r="J390" i="3"/>
  <c r="K390" i="3"/>
  <c r="J466" i="3"/>
  <c r="K466" i="3"/>
  <c r="J508" i="3"/>
  <c r="K508" i="3"/>
  <c r="J628" i="3"/>
  <c r="K628" i="3"/>
  <c r="J740" i="3"/>
  <c r="K740" i="3"/>
  <c r="J868" i="3"/>
  <c r="K868" i="3"/>
  <c r="J930" i="3"/>
  <c r="K930" i="3"/>
  <c r="J994" i="3"/>
  <c r="K994" i="3"/>
  <c r="J1058" i="3"/>
  <c r="K1058" i="3"/>
  <c r="J1122" i="3"/>
  <c r="K1122" i="3"/>
  <c r="J1156" i="3"/>
  <c r="K1156" i="3"/>
  <c r="J1236" i="3"/>
  <c r="K1236" i="3"/>
  <c r="J1352" i="3"/>
  <c r="K1352" i="3"/>
  <c r="J1384" i="3"/>
  <c r="K1384" i="3"/>
  <c r="J28" i="3"/>
  <c r="K28" i="3"/>
  <c r="J70" i="3"/>
  <c r="K70" i="3"/>
  <c r="J198" i="3"/>
  <c r="K198" i="3"/>
  <c r="J12" i="3"/>
  <c r="K12" i="3"/>
  <c r="J46" i="3"/>
  <c r="K46" i="3"/>
  <c r="J118" i="3"/>
  <c r="K118" i="3"/>
  <c r="J182" i="3"/>
  <c r="K182" i="3"/>
  <c r="J246" i="3"/>
  <c r="K246" i="3"/>
  <c r="J310" i="3"/>
  <c r="K310" i="3"/>
  <c r="J450" i="3"/>
  <c r="K450" i="3"/>
  <c r="J604" i="3"/>
  <c r="K604" i="3"/>
  <c r="J708" i="3"/>
  <c r="K708" i="3"/>
  <c r="J836" i="3"/>
  <c r="K836" i="3"/>
  <c r="J978" i="3"/>
  <c r="K978" i="3"/>
  <c r="J1042" i="3"/>
  <c r="K1042" i="3"/>
  <c r="J1106" i="3"/>
  <c r="K1106" i="3"/>
  <c r="J1204" i="3"/>
  <c r="K1204" i="3"/>
  <c r="J1332" i="3"/>
  <c r="K1332" i="3"/>
  <c r="J1376" i="3"/>
  <c r="K1376" i="3"/>
  <c r="K252" i="3"/>
  <c r="K380" i="3"/>
  <c r="K420" i="3"/>
  <c r="K492" i="3"/>
  <c r="K556" i="3"/>
  <c r="J52" i="3"/>
  <c r="K124" i="3"/>
  <c r="K188" i="3"/>
  <c r="K316" i="3"/>
  <c r="K442" i="3"/>
  <c r="K474" i="3"/>
  <c r="K140" i="3"/>
  <c r="K204" i="3"/>
  <c r="K268" i="3"/>
  <c r="K330" i="3"/>
  <c r="K374" i="3"/>
  <c r="K396" i="3"/>
  <c r="K412" i="3"/>
  <c r="K436" i="3"/>
  <c r="K452" i="3"/>
  <c r="K468" i="3"/>
  <c r="K484" i="3"/>
  <c r="K516" i="3"/>
  <c r="K548" i="3"/>
  <c r="K580" i="3"/>
  <c r="K612" i="3"/>
  <c r="K634" i="3"/>
  <c r="K652" i="3"/>
  <c r="K684" i="3"/>
  <c r="K716" i="3"/>
  <c r="K748" i="3"/>
  <c r="K780" i="3"/>
  <c r="K812" i="3"/>
  <c r="K844" i="3"/>
  <c r="K876" i="3"/>
  <c r="K908" i="3"/>
  <c r="K932" i="3"/>
  <c r="K948" i="3"/>
  <c r="K964" i="3"/>
  <c r="K980" i="3"/>
  <c r="K996" i="3"/>
  <c r="K1012" i="3"/>
  <c r="K1028" i="3"/>
  <c r="K1044" i="3"/>
  <c r="K1060" i="3"/>
  <c r="K1076" i="3"/>
  <c r="K1092" i="3"/>
  <c r="K1108" i="3"/>
  <c r="K1124" i="3"/>
  <c r="K1140" i="3"/>
  <c r="K1164" i="3"/>
  <c r="K1196" i="3"/>
  <c r="K1284" i="3"/>
  <c r="K1348" i="3"/>
  <c r="K1356" i="3"/>
  <c r="K1364" i="3"/>
  <c r="K1372" i="3"/>
  <c r="K1380" i="3"/>
  <c r="K1388" i="3"/>
  <c r="K1396" i="3"/>
  <c r="K1404" i="3"/>
  <c r="K60" i="3"/>
  <c r="K108" i="3"/>
  <c r="K172" i="3"/>
  <c r="K236" i="3"/>
  <c r="K300" i="3"/>
  <c r="K364" i="3"/>
  <c r="K1180" i="3"/>
  <c r="K1212" i="3"/>
  <c r="K1316" i="3"/>
  <c r="J14" i="3"/>
  <c r="K14" i="3"/>
  <c r="J54" i="3"/>
  <c r="K54" i="3"/>
  <c r="J1178" i="3"/>
  <c r="K1178" i="3"/>
  <c r="J1244" i="3"/>
  <c r="K1244" i="3"/>
  <c r="J1308" i="3"/>
  <c r="K1308" i="3"/>
  <c r="J1362" i="3"/>
  <c r="K1362" i="3"/>
  <c r="J1378" i="3"/>
  <c r="K1378" i="3"/>
  <c r="K1394" i="3"/>
  <c r="J1394" i="3"/>
  <c r="K84" i="3"/>
  <c r="J6" i="3"/>
  <c r="K6" i="3"/>
  <c r="J38" i="3"/>
  <c r="K38" i="3"/>
  <c r="J1170" i="3"/>
  <c r="K1170" i="3"/>
  <c r="J1202" i="3"/>
  <c r="K1202" i="3"/>
  <c r="J1228" i="3"/>
  <c r="K1228" i="3"/>
  <c r="J1292" i="3"/>
  <c r="K1292" i="3"/>
  <c r="J1358" i="3"/>
  <c r="K1358" i="3"/>
  <c r="J1374" i="3"/>
  <c r="K1374" i="3"/>
  <c r="J1390" i="3"/>
  <c r="K1390" i="3"/>
  <c r="J30" i="3"/>
  <c r="K30" i="3"/>
  <c r="J1162" i="3"/>
  <c r="K1162" i="3"/>
  <c r="J1194" i="3"/>
  <c r="K1194" i="3"/>
  <c r="J1340" i="3"/>
  <c r="K1340" i="3"/>
  <c r="J1354" i="3"/>
  <c r="K1354" i="3"/>
  <c r="J1370" i="3"/>
  <c r="K1370" i="3"/>
  <c r="J1386" i="3"/>
  <c r="K1386" i="3"/>
  <c r="J1402" i="3"/>
  <c r="K1402" i="3"/>
  <c r="J22" i="3"/>
  <c r="K22" i="3"/>
  <c r="J1186" i="3"/>
  <c r="K1186" i="3"/>
  <c r="J1260" i="3"/>
  <c r="K1260" i="3"/>
  <c r="J1324" i="3"/>
  <c r="K1324" i="3"/>
  <c r="J1350" i="3"/>
  <c r="K1350" i="3"/>
  <c r="K1366" i="3"/>
  <c r="J1366" i="3"/>
  <c r="J1382" i="3"/>
  <c r="K1382" i="3"/>
  <c r="J1398" i="3"/>
  <c r="K1398" i="3"/>
  <c r="K110" i="3"/>
  <c r="K126" i="3"/>
  <c r="K142" i="3"/>
  <c r="K206" i="3"/>
  <c r="K222" i="3"/>
  <c r="K254" i="3"/>
  <c r="K286" i="3"/>
  <c r="K318" i="3"/>
  <c r="K350" i="3"/>
  <c r="K366" i="3"/>
  <c r="K62" i="3"/>
  <c r="K78" i="3"/>
  <c r="K94" i="3"/>
  <c r="K158" i="3"/>
  <c r="K174" i="3"/>
  <c r="K190" i="3"/>
  <c r="K238" i="3"/>
  <c r="K270" i="3"/>
  <c r="K302" i="3"/>
  <c r="K340" i="3"/>
  <c r="K372" i="3"/>
  <c r="AA1348" i="3"/>
  <c r="AH1348" i="3" s="1"/>
  <c r="J3" i="3"/>
  <c r="K3" i="3"/>
  <c r="AA2" i="3"/>
  <c r="AH2" i="3" s="1"/>
  <c r="R2" i="3"/>
  <c r="I2" i="3"/>
  <c r="AA3" i="3"/>
  <c r="AH3" i="3" s="1"/>
  <c r="R3" i="3"/>
  <c r="R6" i="3"/>
  <c r="AA6" i="3" s="1"/>
  <c r="AH6" i="3" s="1"/>
  <c r="R9" i="3"/>
  <c r="AA9" i="3" s="1"/>
  <c r="AH9" i="3" s="1"/>
  <c r="I9" i="3"/>
  <c r="R14" i="3"/>
  <c r="AA14" i="3" s="1"/>
  <c r="AH14" i="3" s="1"/>
  <c r="R17" i="3"/>
  <c r="AA17" i="3" s="1"/>
  <c r="AH17" i="3" s="1"/>
  <c r="I17" i="3"/>
  <c r="R22" i="3"/>
  <c r="AA22" i="3" s="1"/>
  <c r="AH22" i="3" s="1"/>
  <c r="R25" i="3"/>
  <c r="AA25" i="3" s="1"/>
  <c r="AH25" i="3" s="1"/>
  <c r="I25" i="3"/>
  <c r="R30" i="3"/>
  <c r="AA30" i="3" s="1"/>
  <c r="AH30" i="3" s="1"/>
  <c r="R33" i="3"/>
  <c r="AA33" i="3" s="1"/>
  <c r="AH33" i="3" s="1"/>
  <c r="I33" i="3"/>
  <c r="AA38" i="3"/>
  <c r="AH38" i="3" s="1"/>
  <c r="R38" i="3"/>
  <c r="R41" i="3"/>
  <c r="AA41" i="3" s="1"/>
  <c r="AH41" i="3" s="1"/>
  <c r="I41" i="3"/>
  <c r="R46" i="3"/>
  <c r="AA46" i="3" s="1"/>
  <c r="AH46" i="3" s="1"/>
  <c r="AA49" i="3"/>
  <c r="AH49" i="3" s="1"/>
  <c r="R49" i="3"/>
  <c r="I49" i="3"/>
  <c r="R54" i="3"/>
  <c r="AA54" i="3" s="1"/>
  <c r="AH54" i="3" s="1"/>
  <c r="R57" i="3"/>
  <c r="AA57" i="3" s="1"/>
  <c r="AH57" i="3" s="1"/>
  <c r="I57" i="3"/>
  <c r="R62" i="3"/>
  <c r="AA62" i="3" s="1"/>
  <c r="AH62" i="3" s="1"/>
  <c r="R65" i="3"/>
  <c r="AA65" i="3" s="1"/>
  <c r="AH65" i="3" s="1"/>
  <c r="I65" i="3"/>
  <c r="R70" i="3"/>
  <c r="AA70" i="3" s="1"/>
  <c r="AH70" i="3" s="1"/>
  <c r="R73" i="3"/>
  <c r="AA73" i="3" s="1"/>
  <c r="AH73" i="3" s="1"/>
  <c r="I73" i="3"/>
  <c r="R78" i="3"/>
  <c r="AA78" i="3" s="1"/>
  <c r="AH78" i="3" s="1"/>
  <c r="R81" i="3"/>
  <c r="AA81" i="3" s="1"/>
  <c r="AH81" i="3" s="1"/>
  <c r="I81" i="3"/>
  <c r="AA86" i="3"/>
  <c r="AH86" i="3" s="1"/>
  <c r="R86" i="3"/>
  <c r="R89" i="3"/>
  <c r="AA89" i="3" s="1"/>
  <c r="AH89" i="3" s="1"/>
  <c r="I89" i="3"/>
  <c r="R94" i="3"/>
  <c r="AA94" i="3" s="1"/>
  <c r="AH94" i="3" s="1"/>
  <c r="R97" i="3"/>
  <c r="AA97" i="3" s="1"/>
  <c r="AH97" i="3" s="1"/>
  <c r="I97" i="3"/>
  <c r="R102" i="3"/>
  <c r="AA102" i="3" s="1"/>
  <c r="AH102" i="3" s="1"/>
  <c r="R105" i="3"/>
  <c r="AA105" i="3" s="1"/>
  <c r="AH105" i="3" s="1"/>
  <c r="I105" i="3"/>
  <c r="AA110" i="3"/>
  <c r="AH110" i="3" s="1"/>
  <c r="R110" i="3"/>
  <c r="R113" i="3"/>
  <c r="AA113" i="3" s="1"/>
  <c r="AH113" i="3" s="1"/>
  <c r="I113" i="3"/>
  <c r="R118" i="3"/>
  <c r="AA118" i="3" s="1"/>
  <c r="AH118" i="3" s="1"/>
  <c r="R121" i="3"/>
  <c r="AA121" i="3" s="1"/>
  <c r="AH121" i="3" s="1"/>
  <c r="I121" i="3"/>
  <c r="R126" i="3"/>
  <c r="AA126" i="3" s="1"/>
  <c r="AH126" i="3" s="1"/>
  <c r="R129" i="3"/>
  <c r="AA129" i="3" s="1"/>
  <c r="AH129" i="3" s="1"/>
  <c r="I129" i="3"/>
  <c r="AA134" i="3"/>
  <c r="AH134" i="3" s="1"/>
  <c r="R134" i="3"/>
  <c r="R137" i="3"/>
  <c r="AA137" i="3" s="1"/>
  <c r="AH137" i="3" s="1"/>
  <c r="I137" i="3"/>
  <c r="R142" i="3"/>
  <c r="AA142" i="3" s="1"/>
  <c r="AH142" i="3" s="1"/>
  <c r="AA145" i="3"/>
  <c r="AH145" i="3" s="1"/>
  <c r="R145" i="3"/>
  <c r="I145" i="3"/>
  <c r="R150" i="3"/>
  <c r="AA150" i="3" s="1"/>
  <c r="AH150" i="3" s="1"/>
  <c r="R153" i="3"/>
  <c r="AA153" i="3" s="1"/>
  <c r="AH153" i="3" s="1"/>
  <c r="I153" i="3"/>
  <c r="AA158" i="3"/>
  <c r="AH158" i="3" s="1"/>
  <c r="R158" i="3"/>
  <c r="R161" i="3"/>
  <c r="AA161" i="3" s="1"/>
  <c r="AH161" i="3" s="1"/>
  <c r="I161" i="3"/>
  <c r="R166" i="3"/>
  <c r="AA166" i="3" s="1"/>
  <c r="AH166" i="3" s="1"/>
  <c r="AA169" i="3"/>
  <c r="AH169" i="3" s="1"/>
  <c r="R169" i="3"/>
  <c r="I169" i="3"/>
  <c r="R174" i="3"/>
  <c r="AA174" i="3" s="1"/>
  <c r="AH174" i="3" s="1"/>
  <c r="R177" i="3"/>
  <c r="AA177" i="3" s="1"/>
  <c r="AH177" i="3" s="1"/>
  <c r="I177" i="3"/>
  <c r="AA182" i="3"/>
  <c r="AH182" i="3" s="1"/>
  <c r="R182" i="3"/>
  <c r="R185" i="3"/>
  <c r="AA185" i="3" s="1"/>
  <c r="AH185" i="3" s="1"/>
  <c r="I185" i="3"/>
  <c r="R190" i="3"/>
  <c r="AA190" i="3" s="1"/>
  <c r="AH190" i="3" s="1"/>
  <c r="R193" i="3"/>
  <c r="AA193" i="3" s="1"/>
  <c r="AH193" i="3" s="1"/>
  <c r="I193" i="3"/>
  <c r="R198" i="3"/>
  <c r="AA198" i="3" s="1"/>
  <c r="AH198" i="3" s="1"/>
  <c r="R201" i="3"/>
  <c r="AA201" i="3" s="1"/>
  <c r="AH201" i="3" s="1"/>
  <c r="I201" i="3"/>
  <c r="AA206" i="3"/>
  <c r="AH206" i="3" s="1"/>
  <c r="R206" i="3"/>
  <c r="R209" i="3"/>
  <c r="AA209" i="3" s="1"/>
  <c r="AH209" i="3" s="1"/>
  <c r="I209" i="3"/>
  <c r="R214" i="3"/>
  <c r="AA214" i="3" s="1"/>
  <c r="AH214" i="3" s="1"/>
  <c r="AA217" i="3"/>
  <c r="AH217" i="3" s="1"/>
  <c r="R217" i="3"/>
  <c r="I217" i="3"/>
  <c r="R222" i="3"/>
  <c r="AA222" i="3" s="1"/>
  <c r="AH222" i="3" s="1"/>
  <c r="R225" i="3"/>
  <c r="AA225" i="3" s="1"/>
  <c r="AH225" i="3" s="1"/>
  <c r="I225" i="3"/>
  <c r="R230" i="3"/>
  <c r="AA230" i="3" s="1"/>
  <c r="AH230" i="3" s="1"/>
  <c r="R233" i="3"/>
  <c r="AA233" i="3" s="1"/>
  <c r="AH233" i="3" s="1"/>
  <c r="I233" i="3"/>
  <c r="R238" i="3"/>
  <c r="AA238" i="3" s="1"/>
  <c r="AH238" i="3" s="1"/>
  <c r="AA241" i="3"/>
  <c r="AH241" i="3" s="1"/>
  <c r="R241" i="3"/>
  <c r="I241" i="3"/>
  <c r="R246" i="3"/>
  <c r="AA246" i="3" s="1"/>
  <c r="AH246" i="3" s="1"/>
  <c r="R249" i="3"/>
  <c r="AA249" i="3" s="1"/>
  <c r="AH249" i="3" s="1"/>
  <c r="I249" i="3"/>
  <c r="AA254" i="3"/>
  <c r="AH254" i="3" s="1"/>
  <c r="R254" i="3"/>
  <c r="R257" i="3"/>
  <c r="AA257" i="3" s="1"/>
  <c r="AH257" i="3" s="1"/>
  <c r="I257" i="3"/>
  <c r="R262" i="3"/>
  <c r="AA262" i="3" s="1"/>
  <c r="AH262" i="3" s="1"/>
  <c r="AA265" i="3"/>
  <c r="AH265" i="3" s="1"/>
  <c r="R265" i="3"/>
  <c r="I265" i="3"/>
  <c r="R270" i="3"/>
  <c r="AA270" i="3" s="1"/>
  <c r="AH270" i="3" s="1"/>
  <c r="R273" i="3"/>
  <c r="AA273" i="3" s="1"/>
  <c r="AH273" i="3" s="1"/>
  <c r="I273" i="3"/>
  <c r="AA278" i="3"/>
  <c r="AH278" i="3" s="1"/>
  <c r="R278" i="3"/>
  <c r="R281" i="3"/>
  <c r="AA281" i="3" s="1"/>
  <c r="AH281" i="3" s="1"/>
  <c r="I281" i="3"/>
  <c r="R286" i="3"/>
  <c r="AA286" i="3" s="1"/>
  <c r="AH286" i="3" s="1"/>
  <c r="AA289" i="3"/>
  <c r="AH289" i="3" s="1"/>
  <c r="R289" i="3"/>
  <c r="I289" i="3"/>
  <c r="R294" i="3"/>
  <c r="AA294" i="3" s="1"/>
  <c r="AH294" i="3" s="1"/>
  <c r="R297" i="3"/>
  <c r="AA297" i="3" s="1"/>
  <c r="AH297" i="3" s="1"/>
  <c r="I297" i="3"/>
  <c r="R302" i="3"/>
  <c r="AA302" i="3" s="1"/>
  <c r="AH302" i="3" s="1"/>
  <c r="R305" i="3"/>
  <c r="AA305" i="3" s="1"/>
  <c r="AH305" i="3" s="1"/>
  <c r="I305" i="3"/>
  <c r="R310" i="3"/>
  <c r="AA310" i="3" s="1"/>
  <c r="AH310" i="3" s="1"/>
  <c r="AA313" i="3"/>
  <c r="AH313" i="3" s="1"/>
  <c r="R313" i="3"/>
  <c r="I313" i="3"/>
  <c r="R318" i="3"/>
  <c r="AA318" i="3" s="1"/>
  <c r="AH318" i="3" s="1"/>
  <c r="R321" i="3"/>
  <c r="AA321" i="3" s="1"/>
  <c r="AH321" i="3" s="1"/>
  <c r="I321" i="3"/>
  <c r="AA326" i="3"/>
  <c r="AH326" i="3" s="1"/>
  <c r="R326" i="3"/>
  <c r="R329" i="3"/>
  <c r="AA329" i="3" s="1"/>
  <c r="AH329" i="3" s="1"/>
  <c r="I329" i="3"/>
  <c r="R334" i="3"/>
  <c r="AA334" i="3" s="1"/>
  <c r="AH334" i="3" s="1"/>
  <c r="R344" i="3"/>
  <c r="AA344" i="3" s="1"/>
  <c r="AH344" i="3" s="1"/>
  <c r="I344" i="3"/>
  <c r="AA350" i="3"/>
  <c r="AH350" i="3" s="1"/>
  <c r="R350" i="3"/>
  <c r="R360" i="3"/>
  <c r="AA360" i="3" s="1"/>
  <c r="AH360" i="3" s="1"/>
  <c r="I360" i="3"/>
  <c r="R363" i="3"/>
  <c r="AA363" i="3" s="1"/>
  <c r="AH363" i="3" s="1"/>
  <c r="I363" i="3"/>
  <c r="R369" i="3"/>
  <c r="AA369" i="3" s="1"/>
  <c r="AH369" i="3" s="1"/>
  <c r="I369" i="3"/>
  <c r="AA374" i="3"/>
  <c r="AH374" i="3" s="1"/>
  <c r="R374" i="3"/>
  <c r="R384" i="3"/>
  <c r="AA384" i="3" s="1"/>
  <c r="AH384" i="3" s="1"/>
  <c r="I384" i="3"/>
  <c r="R390" i="3"/>
  <c r="AA390" i="3" s="1"/>
  <c r="AH390" i="3" s="1"/>
  <c r="R400" i="3"/>
  <c r="AA400" i="3" s="1"/>
  <c r="AH400" i="3" s="1"/>
  <c r="I400" i="3"/>
  <c r="R406" i="3"/>
  <c r="AA406" i="3" s="1"/>
  <c r="AH406" i="3" s="1"/>
  <c r="R8" i="3"/>
  <c r="AA8" i="3" s="1"/>
  <c r="AH8" i="3" s="1"/>
  <c r="R11" i="3"/>
  <c r="AA11" i="3" s="1"/>
  <c r="AH11" i="3" s="1"/>
  <c r="I11" i="3"/>
  <c r="R16" i="3"/>
  <c r="AA16" i="3" s="1"/>
  <c r="AH16" i="3" s="1"/>
  <c r="R19" i="3"/>
  <c r="AA19" i="3" s="1"/>
  <c r="AH19" i="3" s="1"/>
  <c r="I19" i="3"/>
  <c r="R24" i="3"/>
  <c r="AA24" i="3" s="1"/>
  <c r="AH24" i="3" s="1"/>
  <c r="AA27" i="3"/>
  <c r="AH27" i="3" s="1"/>
  <c r="R27" i="3"/>
  <c r="I27" i="3"/>
  <c r="R32" i="3"/>
  <c r="AA32" i="3" s="1"/>
  <c r="AH32" i="3" s="1"/>
  <c r="R35" i="3"/>
  <c r="AA35" i="3" s="1"/>
  <c r="AH35" i="3" s="1"/>
  <c r="I35" i="3"/>
  <c r="AA40" i="3"/>
  <c r="AH40" i="3" s="1"/>
  <c r="R40" i="3"/>
  <c r="R43" i="3"/>
  <c r="AA43" i="3" s="1"/>
  <c r="AH43" i="3" s="1"/>
  <c r="I43" i="3"/>
  <c r="R48" i="3"/>
  <c r="AA48" i="3" s="1"/>
  <c r="AH48" i="3" s="1"/>
  <c r="AA51" i="3"/>
  <c r="AH51" i="3" s="1"/>
  <c r="R51" i="3"/>
  <c r="I51" i="3"/>
  <c r="R56" i="3"/>
  <c r="AA56" i="3" s="1"/>
  <c r="AH56" i="3" s="1"/>
  <c r="R59" i="3"/>
  <c r="AA59" i="3" s="1"/>
  <c r="AH59" i="3" s="1"/>
  <c r="I59" i="3"/>
  <c r="R64" i="3"/>
  <c r="AA64" i="3" s="1"/>
  <c r="AH64" i="3" s="1"/>
  <c r="R67" i="3"/>
  <c r="AA67" i="3" s="1"/>
  <c r="AH67" i="3" s="1"/>
  <c r="I67" i="3"/>
  <c r="R72" i="3"/>
  <c r="AA72" i="3" s="1"/>
  <c r="AH72" i="3" s="1"/>
  <c r="AA75" i="3"/>
  <c r="AH75" i="3" s="1"/>
  <c r="R75" i="3"/>
  <c r="I75" i="3"/>
  <c r="R80" i="3"/>
  <c r="AA80" i="3" s="1"/>
  <c r="AH80" i="3" s="1"/>
  <c r="R83" i="3"/>
  <c r="AA83" i="3" s="1"/>
  <c r="AH83" i="3" s="1"/>
  <c r="I83" i="3"/>
  <c r="AA88" i="3"/>
  <c r="AH88" i="3" s="1"/>
  <c r="R88" i="3"/>
  <c r="R91" i="3"/>
  <c r="AA91" i="3" s="1"/>
  <c r="AH91" i="3" s="1"/>
  <c r="I91" i="3"/>
  <c r="R96" i="3"/>
  <c r="AA96" i="3" s="1"/>
  <c r="AH96" i="3" s="1"/>
  <c r="AA99" i="3"/>
  <c r="AH99" i="3" s="1"/>
  <c r="R99" i="3"/>
  <c r="I99" i="3"/>
  <c r="R104" i="3"/>
  <c r="AA104" i="3" s="1"/>
  <c r="AH104" i="3" s="1"/>
  <c r="R107" i="3"/>
  <c r="AA107" i="3" s="1"/>
  <c r="AH107" i="3" s="1"/>
  <c r="I107" i="3"/>
  <c r="R112" i="3"/>
  <c r="AA112" i="3" s="1"/>
  <c r="AH112" i="3" s="1"/>
  <c r="R115" i="3"/>
  <c r="AA115" i="3" s="1"/>
  <c r="AH115" i="3" s="1"/>
  <c r="I115" i="3"/>
  <c r="R120" i="3"/>
  <c r="AA120" i="3" s="1"/>
  <c r="AH120" i="3" s="1"/>
  <c r="R123" i="3"/>
  <c r="AA123" i="3" s="1"/>
  <c r="AH123" i="3" s="1"/>
  <c r="I123" i="3"/>
  <c r="R128" i="3"/>
  <c r="AA128" i="3" s="1"/>
  <c r="AH128" i="3" s="1"/>
  <c r="R131" i="3"/>
  <c r="AA131" i="3" s="1"/>
  <c r="AH131" i="3" s="1"/>
  <c r="I131" i="3"/>
  <c r="R136" i="3"/>
  <c r="AA136" i="3" s="1"/>
  <c r="AH136" i="3" s="1"/>
  <c r="R139" i="3"/>
  <c r="AA139" i="3" s="1"/>
  <c r="AH139" i="3" s="1"/>
  <c r="I139" i="3"/>
  <c r="R144" i="3"/>
  <c r="AA144" i="3" s="1"/>
  <c r="AH144" i="3" s="1"/>
  <c r="R147" i="3"/>
  <c r="AA147" i="3" s="1"/>
  <c r="AH147" i="3" s="1"/>
  <c r="I147" i="3"/>
  <c r="R152" i="3"/>
  <c r="AA152" i="3" s="1"/>
  <c r="AH152" i="3" s="1"/>
  <c r="R155" i="3"/>
  <c r="AA155" i="3" s="1"/>
  <c r="AH155" i="3" s="1"/>
  <c r="I155" i="3"/>
  <c r="R160" i="3"/>
  <c r="AA160" i="3" s="1"/>
  <c r="AH160" i="3" s="1"/>
  <c r="R163" i="3"/>
  <c r="AA163" i="3" s="1"/>
  <c r="AH163" i="3" s="1"/>
  <c r="I163" i="3"/>
  <c r="R168" i="3"/>
  <c r="AA168" i="3" s="1"/>
  <c r="AH168" i="3" s="1"/>
  <c r="AA171" i="3"/>
  <c r="AH171" i="3" s="1"/>
  <c r="R171" i="3"/>
  <c r="I171" i="3"/>
  <c r="R176" i="3"/>
  <c r="AA176" i="3" s="1"/>
  <c r="AH176" i="3" s="1"/>
  <c r="R179" i="3"/>
  <c r="AA179" i="3" s="1"/>
  <c r="AH179" i="3" s="1"/>
  <c r="I179" i="3"/>
  <c r="R184" i="3"/>
  <c r="AA184" i="3" s="1"/>
  <c r="AH184" i="3" s="1"/>
  <c r="R187" i="3"/>
  <c r="AA187" i="3" s="1"/>
  <c r="AH187" i="3" s="1"/>
  <c r="I187" i="3"/>
  <c r="R192" i="3"/>
  <c r="AA192" i="3" s="1"/>
  <c r="AH192" i="3" s="1"/>
  <c r="AA195" i="3"/>
  <c r="AH195" i="3" s="1"/>
  <c r="R195" i="3"/>
  <c r="I195" i="3"/>
  <c r="R200" i="3"/>
  <c r="AA200" i="3" s="1"/>
  <c r="AH200" i="3" s="1"/>
  <c r="R203" i="3"/>
  <c r="AA203" i="3" s="1"/>
  <c r="AH203" i="3" s="1"/>
  <c r="I203" i="3"/>
  <c r="R208" i="3"/>
  <c r="AA208" i="3" s="1"/>
  <c r="AH208" i="3" s="1"/>
  <c r="R211" i="3"/>
  <c r="AA211" i="3" s="1"/>
  <c r="AH211" i="3" s="1"/>
  <c r="I211" i="3"/>
  <c r="R216" i="3"/>
  <c r="AA216" i="3" s="1"/>
  <c r="AH216" i="3" s="1"/>
  <c r="AA219" i="3"/>
  <c r="AH219" i="3" s="1"/>
  <c r="R219" i="3"/>
  <c r="I219" i="3"/>
  <c r="R224" i="3"/>
  <c r="AA224" i="3" s="1"/>
  <c r="AH224" i="3" s="1"/>
  <c r="R227" i="3"/>
  <c r="AA227" i="3" s="1"/>
  <c r="AH227" i="3" s="1"/>
  <c r="I227" i="3"/>
  <c r="R232" i="3"/>
  <c r="AA232" i="3" s="1"/>
  <c r="AH232" i="3" s="1"/>
  <c r="R235" i="3"/>
  <c r="AA235" i="3" s="1"/>
  <c r="AH235" i="3" s="1"/>
  <c r="I235" i="3"/>
  <c r="R240" i="3"/>
  <c r="AA240" i="3" s="1"/>
  <c r="AH240" i="3" s="1"/>
  <c r="R243" i="3"/>
  <c r="AA243" i="3" s="1"/>
  <c r="AH243" i="3" s="1"/>
  <c r="I243" i="3"/>
  <c r="R248" i="3"/>
  <c r="AA248" i="3" s="1"/>
  <c r="AH248" i="3" s="1"/>
  <c r="R251" i="3"/>
  <c r="AA251" i="3" s="1"/>
  <c r="AH251" i="3" s="1"/>
  <c r="I251" i="3"/>
  <c r="R256" i="3"/>
  <c r="AA256" i="3" s="1"/>
  <c r="AH256" i="3" s="1"/>
  <c r="R259" i="3"/>
  <c r="AA259" i="3" s="1"/>
  <c r="AH259" i="3" s="1"/>
  <c r="I259" i="3"/>
  <c r="R264" i="3"/>
  <c r="AA264" i="3" s="1"/>
  <c r="AH264" i="3" s="1"/>
  <c r="AA267" i="3"/>
  <c r="AH267" i="3" s="1"/>
  <c r="R267" i="3"/>
  <c r="I267" i="3"/>
  <c r="R272" i="3"/>
  <c r="AA272" i="3" s="1"/>
  <c r="AH272" i="3" s="1"/>
  <c r="R275" i="3"/>
  <c r="AA275" i="3" s="1"/>
  <c r="AH275" i="3" s="1"/>
  <c r="I275" i="3"/>
  <c r="R280" i="3"/>
  <c r="AA280" i="3" s="1"/>
  <c r="AH280" i="3" s="1"/>
  <c r="R283" i="3"/>
  <c r="AA283" i="3" s="1"/>
  <c r="AH283" i="3" s="1"/>
  <c r="I283" i="3"/>
  <c r="R288" i="3"/>
  <c r="AA288" i="3" s="1"/>
  <c r="AH288" i="3" s="1"/>
  <c r="AA291" i="3"/>
  <c r="AH291" i="3" s="1"/>
  <c r="R291" i="3"/>
  <c r="I291" i="3"/>
  <c r="R296" i="3"/>
  <c r="AA296" i="3" s="1"/>
  <c r="AH296" i="3" s="1"/>
  <c r="R299" i="3"/>
  <c r="AA299" i="3" s="1"/>
  <c r="AH299" i="3" s="1"/>
  <c r="I299" i="3"/>
  <c r="R304" i="3"/>
  <c r="AA304" i="3" s="1"/>
  <c r="AH304" i="3" s="1"/>
  <c r="R307" i="3"/>
  <c r="AA307" i="3" s="1"/>
  <c r="AH307" i="3" s="1"/>
  <c r="I307" i="3"/>
  <c r="R312" i="3"/>
  <c r="AA312" i="3" s="1"/>
  <c r="AH312" i="3" s="1"/>
  <c r="R315" i="3"/>
  <c r="AA315" i="3" s="1"/>
  <c r="AH315" i="3" s="1"/>
  <c r="I315" i="3"/>
  <c r="R320" i="3"/>
  <c r="AA320" i="3" s="1"/>
  <c r="AH320" i="3" s="1"/>
  <c r="R323" i="3"/>
  <c r="AA323" i="3" s="1"/>
  <c r="AH323" i="3" s="1"/>
  <c r="I323" i="3"/>
  <c r="AA328" i="3"/>
  <c r="AH328" i="3" s="1"/>
  <c r="R328" i="3"/>
  <c r="R331" i="3"/>
  <c r="AA331" i="3" s="1"/>
  <c r="AH331" i="3" s="1"/>
  <c r="I331" i="3"/>
  <c r="R337" i="3"/>
  <c r="AA337" i="3" s="1"/>
  <c r="AH337" i="3" s="1"/>
  <c r="I337" i="3"/>
  <c r="R347" i="3"/>
  <c r="AA347" i="3" s="1"/>
  <c r="AH347" i="3" s="1"/>
  <c r="I347" i="3"/>
  <c r="R353" i="3"/>
  <c r="AA353" i="3" s="1"/>
  <c r="AH353" i="3" s="1"/>
  <c r="I353" i="3"/>
  <c r="R368" i="3"/>
  <c r="AA368" i="3" s="1"/>
  <c r="AH368" i="3" s="1"/>
  <c r="I368" i="3"/>
  <c r="R371" i="3"/>
  <c r="AA371" i="3" s="1"/>
  <c r="AH371" i="3" s="1"/>
  <c r="I371" i="3"/>
  <c r="R377" i="3"/>
  <c r="AA377" i="3" s="1"/>
  <c r="AH377" i="3" s="1"/>
  <c r="I377" i="3"/>
  <c r="R387" i="3"/>
  <c r="AA387" i="3" s="1"/>
  <c r="AH387" i="3" s="1"/>
  <c r="I387" i="3"/>
  <c r="R393" i="3"/>
  <c r="AA393" i="3" s="1"/>
  <c r="AH393" i="3" s="1"/>
  <c r="I393" i="3"/>
  <c r="R403" i="3"/>
  <c r="AA403" i="3" s="1"/>
  <c r="AH403" i="3" s="1"/>
  <c r="I403" i="3"/>
  <c r="AA409" i="3"/>
  <c r="AH409" i="3" s="1"/>
  <c r="R409" i="3"/>
  <c r="I409" i="3"/>
  <c r="R5" i="3"/>
  <c r="AA5" i="3" s="1"/>
  <c r="AH5" i="3" s="1"/>
  <c r="I5" i="3"/>
  <c r="R10" i="3"/>
  <c r="AA10" i="3" s="1"/>
  <c r="AH10" i="3" s="1"/>
  <c r="AA13" i="3"/>
  <c r="AH13" i="3" s="1"/>
  <c r="R13" i="3"/>
  <c r="I13" i="3"/>
  <c r="R18" i="3"/>
  <c r="AA18" i="3" s="1"/>
  <c r="AH18" i="3" s="1"/>
  <c r="R21" i="3"/>
  <c r="AA21" i="3" s="1"/>
  <c r="AH21" i="3" s="1"/>
  <c r="I21" i="3"/>
  <c r="AA26" i="3"/>
  <c r="AH26" i="3" s="1"/>
  <c r="R26" i="3"/>
  <c r="R29" i="3"/>
  <c r="AA29" i="3" s="1"/>
  <c r="AH29" i="3" s="1"/>
  <c r="I29" i="3"/>
  <c r="R34" i="3"/>
  <c r="AA34" i="3" s="1"/>
  <c r="AH34" i="3" s="1"/>
  <c r="AA37" i="3"/>
  <c r="AH37" i="3" s="1"/>
  <c r="R37" i="3"/>
  <c r="I37" i="3"/>
  <c r="R42" i="3"/>
  <c r="AA42" i="3" s="1"/>
  <c r="AH42" i="3" s="1"/>
  <c r="R45" i="3"/>
  <c r="AA45" i="3" s="1"/>
  <c r="AH45" i="3" s="1"/>
  <c r="I45" i="3"/>
  <c r="AA50" i="3"/>
  <c r="AH50" i="3" s="1"/>
  <c r="R50" i="3"/>
  <c r="R53" i="3"/>
  <c r="AA53" i="3" s="1"/>
  <c r="AH53" i="3" s="1"/>
  <c r="I53" i="3"/>
  <c r="R58" i="3"/>
  <c r="AA58" i="3" s="1"/>
  <c r="AH58" i="3" s="1"/>
  <c r="AA61" i="3"/>
  <c r="AH61" i="3" s="1"/>
  <c r="R61" i="3"/>
  <c r="I61" i="3"/>
  <c r="R66" i="3"/>
  <c r="AA66" i="3" s="1"/>
  <c r="AH66" i="3" s="1"/>
  <c r="R69" i="3"/>
  <c r="AA69" i="3" s="1"/>
  <c r="AH69" i="3" s="1"/>
  <c r="I69" i="3"/>
  <c r="AA74" i="3"/>
  <c r="AH74" i="3" s="1"/>
  <c r="R74" i="3"/>
  <c r="R77" i="3"/>
  <c r="AA77" i="3" s="1"/>
  <c r="AH77" i="3" s="1"/>
  <c r="I77" i="3"/>
  <c r="R82" i="3"/>
  <c r="AA82" i="3" s="1"/>
  <c r="AH82" i="3" s="1"/>
  <c r="AA85" i="3"/>
  <c r="AH85" i="3" s="1"/>
  <c r="R85" i="3"/>
  <c r="I85" i="3"/>
  <c r="R90" i="3"/>
  <c r="AA90" i="3" s="1"/>
  <c r="AH90" i="3" s="1"/>
  <c r="R93" i="3"/>
  <c r="AA93" i="3" s="1"/>
  <c r="AH93" i="3" s="1"/>
  <c r="I93" i="3"/>
  <c r="AA98" i="3"/>
  <c r="AH98" i="3" s="1"/>
  <c r="R98" i="3"/>
  <c r="R101" i="3"/>
  <c r="AA101" i="3" s="1"/>
  <c r="AH101" i="3" s="1"/>
  <c r="I101" i="3"/>
  <c r="R106" i="3"/>
  <c r="AA106" i="3" s="1"/>
  <c r="AH106" i="3" s="1"/>
  <c r="AA109" i="3"/>
  <c r="AH109" i="3" s="1"/>
  <c r="R109" i="3"/>
  <c r="I109" i="3"/>
  <c r="R114" i="3"/>
  <c r="AA114" i="3" s="1"/>
  <c r="AH114" i="3" s="1"/>
  <c r="R117" i="3"/>
  <c r="AA117" i="3" s="1"/>
  <c r="AH117" i="3" s="1"/>
  <c r="I117" i="3"/>
  <c r="R122" i="3"/>
  <c r="AA122" i="3" s="1"/>
  <c r="AH122" i="3" s="1"/>
  <c r="R125" i="3"/>
  <c r="AA125" i="3" s="1"/>
  <c r="AH125" i="3" s="1"/>
  <c r="I125" i="3"/>
  <c r="R130" i="3"/>
  <c r="AA130" i="3" s="1"/>
  <c r="AH130" i="3" s="1"/>
  <c r="AA133" i="3"/>
  <c r="AH133" i="3" s="1"/>
  <c r="R133" i="3"/>
  <c r="I133" i="3"/>
  <c r="R138" i="3"/>
  <c r="AA138" i="3" s="1"/>
  <c r="AH138" i="3" s="1"/>
  <c r="R141" i="3"/>
  <c r="AA141" i="3" s="1"/>
  <c r="AH141" i="3" s="1"/>
  <c r="I141" i="3"/>
  <c r="AA146" i="3"/>
  <c r="AH146" i="3" s="1"/>
  <c r="R146" i="3"/>
  <c r="R149" i="3"/>
  <c r="AA149" i="3" s="1"/>
  <c r="AH149" i="3" s="1"/>
  <c r="I149" i="3"/>
  <c r="R154" i="3"/>
  <c r="AA154" i="3" s="1"/>
  <c r="AH154" i="3" s="1"/>
  <c r="R157" i="3"/>
  <c r="AA157" i="3" s="1"/>
  <c r="AH157" i="3" s="1"/>
  <c r="I157" i="3"/>
  <c r="R162" i="3"/>
  <c r="AA162" i="3" s="1"/>
  <c r="AH162" i="3" s="1"/>
  <c r="R165" i="3"/>
  <c r="AA165" i="3" s="1"/>
  <c r="AH165" i="3" s="1"/>
  <c r="I165" i="3"/>
  <c r="R170" i="3"/>
  <c r="AA170" i="3" s="1"/>
  <c r="AH170" i="3" s="1"/>
  <c r="R173" i="3"/>
  <c r="AA173" i="3" s="1"/>
  <c r="AH173" i="3" s="1"/>
  <c r="I173" i="3"/>
  <c r="R178" i="3"/>
  <c r="AA178" i="3" s="1"/>
  <c r="AH178" i="3" s="1"/>
  <c r="AA181" i="3"/>
  <c r="AH181" i="3" s="1"/>
  <c r="R181" i="3"/>
  <c r="I181" i="3"/>
  <c r="R186" i="3"/>
  <c r="AA186" i="3" s="1"/>
  <c r="AH186" i="3" s="1"/>
  <c r="R189" i="3"/>
  <c r="AA189" i="3" s="1"/>
  <c r="AH189" i="3" s="1"/>
  <c r="I189" i="3"/>
  <c r="R194" i="3"/>
  <c r="AA194" i="3" s="1"/>
  <c r="AH194" i="3" s="1"/>
  <c r="R197" i="3"/>
  <c r="AA197" i="3" s="1"/>
  <c r="AH197" i="3" s="1"/>
  <c r="I197" i="3"/>
  <c r="R202" i="3"/>
  <c r="AA202" i="3" s="1"/>
  <c r="AH202" i="3" s="1"/>
  <c r="AA205" i="3"/>
  <c r="AH205" i="3" s="1"/>
  <c r="R205" i="3"/>
  <c r="I205" i="3"/>
  <c r="R210" i="3"/>
  <c r="AA210" i="3" s="1"/>
  <c r="AH210" i="3" s="1"/>
  <c r="R213" i="3"/>
  <c r="AA213" i="3" s="1"/>
  <c r="AH213" i="3" s="1"/>
  <c r="I213" i="3"/>
  <c r="AA218" i="3"/>
  <c r="AH218" i="3" s="1"/>
  <c r="R218" i="3"/>
  <c r="R221" i="3"/>
  <c r="AA221" i="3" s="1"/>
  <c r="AH221" i="3" s="1"/>
  <c r="I221" i="3"/>
  <c r="R226" i="3"/>
  <c r="AA226" i="3" s="1"/>
  <c r="AH226" i="3" s="1"/>
  <c r="AA229" i="3"/>
  <c r="AH229" i="3" s="1"/>
  <c r="R229" i="3"/>
  <c r="I229" i="3"/>
  <c r="R234" i="3"/>
  <c r="AA234" i="3" s="1"/>
  <c r="AH234" i="3" s="1"/>
  <c r="R237" i="3"/>
  <c r="AA237" i="3" s="1"/>
  <c r="AH237" i="3" s="1"/>
  <c r="I237" i="3"/>
  <c r="AA242" i="3"/>
  <c r="AH242" i="3" s="1"/>
  <c r="R242" i="3"/>
  <c r="R245" i="3"/>
  <c r="AA245" i="3" s="1"/>
  <c r="AH245" i="3" s="1"/>
  <c r="I245" i="3"/>
  <c r="R250" i="3"/>
  <c r="AA250" i="3" s="1"/>
  <c r="AH250" i="3" s="1"/>
  <c r="AA253" i="3"/>
  <c r="AH253" i="3" s="1"/>
  <c r="R253" i="3"/>
  <c r="I253" i="3"/>
  <c r="R258" i="3"/>
  <c r="AA258" i="3" s="1"/>
  <c r="AH258" i="3" s="1"/>
  <c r="R261" i="3"/>
  <c r="AA261" i="3" s="1"/>
  <c r="AH261" i="3" s="1"/>
  <c r="I261" i="3"/>
  <c r="AA266" i="3"/>
  <c r="AH266" i="3" s="1"/>
  <c r="R266" i="3"/>
  <c r="R269" i="3"/>
  <c r="AA269" i="3" s="1"/>
  <c r="AH269" i="3" s="1"/>
  <c r="I269" i="3"/>
  <c r="R274" i="3"/>
  <c r="AA274" i="3" s="1"/>
  <c r="AH274" i="3" s="1"/>
  <c r="R277" i="3"/>
  <c r="AA277" i="3" s="1"/>
  <c r="AH277" i="3" s="1"/>
  <c r="I277" i="3"/>
  <c r="R282" i="3"/>
  <c r="AA282" i="3" s="1"/>
  <c r="AH282" i="3" s="1"/>
  <c r="R285" i="3"/>
  <c r="AA285" i="3" s="1"/>
  <c r="AH285" i="3" s="1"/>
  <c r="I285" i="3"/>
  <c r="AA290" i="3"/>
  <c r="AH290" i="3" s="1"/>
  <c r="R290" i="3"/>
  <c r="R293" i="3"/>
  <c r="AA293" i="3" s="1"/>
  <c r="AH293" i="3" s="1"/>
  <c r="I293" i="3"/>
  <c r="R298" i="3"/>
  <c r="AA298" i="3" s="1"/>
  <c r="AH298" i="3" s="1"/>
  <c r="AA301" i="3"/>
  <c r="AH301" i="3" s="1"/>
  <c r="R301" i="3"/>
  <c r="I301" i="3"/>
  <c r="R306" i="3"/>
  <c r="AA306" i="3" s="1"/>
  <c r="AH306" i="3" s="1"/>
  <c r="R309" i="3"/>
  <c r="AA309" i="3" s="1"/>
  <c r="AH309" i="3" s="1"/>
  <c r="I309" i="3"/>
  <c r="AA314" i="3"/>
  <c r="AH314" i="3" s="1"/>
  <c r="R314" i="3"/>
  <c r="R317" i="3"/>
  <c r="AA317" i="3" s="1"/>
  <c r="AH317" i="3" s="1"/>
  <c r="I317" i="3"/>
  <c r="R322" i="3"/>
  <c r="AA322" i="3" s="1"/>
  <c r="AH322" i="3" s="1"/>
  <c r="R325" i="3"/>
  <c r="AA325" i="3" s="1"/>
  <c r="AH325" i="3" s="1"/>
  <c r="I325" i="3"/>
  <c r="R336" i="3"/>
  <c r="AA336" i="3" s="1"/>
  <c r="AH336" i="3" s="1"/>
  <c r="I336" i="3"/>
  <c r="R342" i="3"/>
  <c r="AA342" i="3" s="1"/>
  <c r="AH342" i="3" s="1"/>
  <c r="R352" i="3"/>
  <c r="AA352" i="3" s="1"/>
  <c r="AH352" i="3" s="1"/>
  <c r="I352" i="3"/>
  <c r="R358" i="3"/>
  <c r="AA358" i="3" s="1"/>
  <c r="AH358" i="3" s="1"/>
  <c r="R376" i="3"/>
  <c r="AA376" i="3" s="1"/>
  <c r="AH376" i="3" s="1"/>
  <c r="I376" i="3"/>
  <c r="R382" i="3"/>
  <c r="AA382" i="3" s="1"/>
  <c r="AH382" i="3" s="1"/>
  <c r="R392" i="3"/>
  <c r="AA392" i="3" s="1"/>
  <c r="AH392" i="3" s="1"/>
  <c r="I392" i="3"/>
  <c r="AA398" i="3"/>
  <c r="AH398" i="3" s="1"/>
  <c r="R398" i="3"/>
  <c r="R408" i="3"/>
  <c r="AA408" i="3" s="1"/>
  <c r="AH408" i="3" s="1"/>
  <c r="I408" i="3"/>
  <c r="I8" i="3"/>
  <c r="I16" i="3"/>
  <c r="I24" i="3"/>
  <c r="I32" i="3"/>
  <c r="I40" i="3"/>
  <c r="I48" i="3"/>
  <c r="I56" i="3"/>
  <c r="I64" i="3"/>
  <c r="I72" i="3"/>
  <c r="I80" i="3"/>
  <c r="I88" i="3"/>
  <c r="I96" i="3"/>
  <c r="I104" i="3"/>
  <c r="I112" i="3"/>
  <c r="I120" i="3"/>
  <c r="I128" i="3"/>
  <c r="I136" i="3"/>
  <c r="I144" i="3"/>
  <c r="I152" i="3"/>
  <c r="I160" i="3"/>
  <c r="I168" i="3"/>
  <c r="I176" i="3"/>
  <c r="I184" i="3"/>
  <c r="I192" i="3"/>
  <c r="I200" i="3"/>
  <c r="I208" i="3"/>
  <c r="I216" i="3"/>
  <c r="I224" i="3"/>
  <c r="I232" i="3"/>
  <c r="I240" i="3"/>
  <c r="I248" i="3"/>
  <c r="I256" i="3"/>
  <c r="I264" i="3"/>
  <c r="I272" i="3"/>
  <c r="I280" i="3"/>
  <c r="I288" i="3"/>
  <c r="I296" i="3"/>
  <c r="I304" i="3"/>
  <c r="I312" i="3"/>
  <c r="I320" i="3"/>
  <c r="I328" i="3"/>
  <c r="R4" i="3"/>
  <c r="AA4" i="3" s="1"/>
  <c r="AH4" i="3" s="1"/>
  <c r="R7" i="3"/>
  <c r="AA7" i="3" s="1"/>
  <c r="AH7" i="3" s="1"/>
  <c r="I7" i="3"/>
  <c r="R12" i="3"/>
  <c r="AA12" i="3" s="1"/>
  <c r="AH12" i="3" s="1"/>
  <c r="R15" i="3"/>
  <c r="AA15" i="3" s="1"/>
  <c r="AH15" i="3" s="1"/>
  <c r="I15" i="3"/>
  <c r="R20" i="3"/>
  <c r="AA20" i="3" s="1"/>
  <c r="AH20" i="3" s="1"/>
  <c r="R23" i="3"/>
  <c r="AA23" i="3" s="1"/>
  <c r="AH23" i="3" s="1"/>
  <c r="I23" i="3"/>
  <c r="AA28" i="3"/>
  <c r="AH28" i="3" s="1"/>
  <c r="R28" i="3"/>
  <c r="R31" i="3"/>
  <c r="AA31" i="3" s="1"/>
  <c r="AH31" i="3" s="1"/>
  <c r="I31" i="3"/>
  <c r="R36" i="3"/>
  <c r="AA36" i="3" s="1"/>
  <c r="AH36" i="3" s="1"/>
  <c r="R39" i="3"/>
  <c r="AA39" i="3" s="1"/>
  <c r="AH39" i="3" s="1"/>
  <c r="I39" i="3"/>
  <c r="R44" i="3"/>
  <c r="AA44" i="3" s="1"/>
  <c r="AH44" i="3" s="1"/>
  <c r="R47" i="3"/>
  <c r="AA47" i="3" s="1"/>
  <c r="AH47" i="3" s="1"/>
  <c r="I47" i="3"/>
  <c r="R52" i="3"/>
  <c r="AA52" i="3" s="1"/>
  <c r="AH52" i="3" s="1"/>
  <c r="R55" i="3"/>
  <c r="AA55" i="3" s="1"/>
  <c r="AH55" i="3" s="1"/>
  <c r="I55" i="3"/>
  <c r="R60" i="3"/>
  <c r="AA60" i="3" s="1"/>
  <c r="AH60" i="3" s="1"/>
  <c r="R63" i="3"/>
  <c r="AA63" i="3" s="1"/>
  <c r="AH63" i="3" s="1"/>
  <c r="I63" i="3"/>
  <c r="R68" i="3"/>
  <c r="AA68" i="3" s="1"/>
  <c r="AH68" i="3" s="1"/>
  <c r="R71" i="3"/>
  <c r="AA71" i="3" s="1"/>
  <c r="AH71" i="3" s="1"/>
  <c r="I71" i="3"/>
  <c r="R76" i="3"/>
  <c r="AA76" i="3" s="1"/>
  <c r="AH76" i="3" s="1"/>
  <c r="R79" i="3"/>
  <c r="AA79" i="3" s="1"/>
  <c r="AH79" i="3" s="1"/>
  <c r="I79" i="3"/>
  <c r="R84" i="3"/>
  <c r="AA84" i="3" s="1"/>
  <c r="AH84" i="3" s="1"/>
  <c r="R87" i="3"/>
  <c r="AA87" i="3" s="1"/>
  <c r="AH87" i="3" s="1"/>
  <c r="I87" i="3"/>
  <c r="R92" i="3"/>
  <c r="AA92" i="3" s="1"/>
  <c r="AH92" i="3" s="1"/>
  <c r="R95" i="3"/>
  <c r="AA95" i="3" s="1"/>
  <c r="AH95" i="3" s="1"/>
  <c r="I95" i="3"/>
  <c r="R100" i="3"/>
  <c r="AA100" i="3" s="1"/>
  <c r="AH100" i="3" s="1"/>
  <c r="R103" i="3"/>
  <c r="AA103" i="3" s="1"/>
  <c r="AH103" i="3" s="1"/>
  <c r="I103" i="3"/>
  <c r="R108" i="3"/>
  <c r="AA108" i="3" s="1"/>
  <c r="AH108" i="3" s="1"/>
  <c r="R111" i="3"/>
  <c r="AA111" i="3" s="1"/>
  <c r="AH111" i="3" s="1"/>
  <c r="I111" i="3"/>
  <c r="R116" i="3"/>
  <c r="AA116" i="3" s="1"/>
  <c r="AH116" i="3" s="1"/>
  <c r="R119" i="3"/>
  <c r="AA119" i="3" s="1"/>
  <c r="AH119" i="3" s="1"/>
  <c r="I119" i="3"/>
  <c r="R124" i="3"/>
  <c r="AA124" i="3" s="1"/>
  <c r="AH124" i="3" s="1"/>
  <c r="R127" i="3"/>
  <c r="AA127" i="3" s="1"/>
  <c r="AH127" i="3" s="1"/>
  <c r="I127" i="3"/>
  <c r="R132" i="3"/>
  <c r="AA132" i="3" s="1"/>
  <c r="AH132" i="3" s="1"/>
  <c r="R135" i="3"/>
  <c r="AA135" i="3" s="1"/>
  <c r="AH135" i="3" s="1"/>
  <c r="I135" i="3"/>
  <c r="R140" i="3"/>
  <c r="AA140" i="3" s="1"/>
  <c r="AH140" i="3" s="1"/>
  <c r="R143" i="3"/>
  <c r="AA143" i="3" s="1"/>
  <c r="AH143" i="3" s="1"/>
  <c r="I143" i="3"/>
  <c r="R148" i="3"/>
  <c r="AA148" i="3" s="1"/>
  <c r="AH148" i="3" s="1"/>
  <c r="R151" i="3"/>
  <c r="AA151" i="3" s="1"/>
  <c r="AH151" i="3" s="1"/>
  <c r="I151" i="3"/>
  <c r="R156" i="3"/>
  <c r="AA156" i="3" s="1"/>
  <c r="AH156" i="3" s="1"/>
  <c r="AA159" i="3"/>
  <c r="AH159" i="3" s="1"/>
  <c r="R159" i="3"/>
  <c r="I159" i="3"/>
  <c r="R164" i="3"/>
  <c r="AA164" i="3" s="1"/>
  <c r="AH164" i="3" s="1"/>
  <c r="R167" i="3"/>
  <c r="AA167" i="3" s="1"/>
  <c r="AH167" i="3" s="1"/>
  <c r="I167" i="3"/>
  <c r="R172" i="3"/>
  <c r="AA172" i="3" s="1"/>
  <c r="AH172" i="3" s="1"/>
  <c r="R175" i="3"/>
  <c r="AA175" i="3" s="1"/>
  <c r="AH175" i="3" s="1"/>
  <c r="I175" i="3"/>
  <c r="R180" i="3"/>
  <c r="AA180" i="3" s="1"/>
  <c r="AH180" i="3" s="1"/>
  <c r="AA183" i="3"/>
  <c r="AH183" i="3" s="1"/>
  <c r="R183" i="3"/>
  <c r="I183" i="3"/>
  <c r="R188" i="3"/>
  <c r="AA188" i="3" s="1"/>
  <c r="AH188" i="3" s="1"/>
  <c r="R191" i="3"/>
  <c r="AA191" i="3" s="1"/>
  <c r="AH191" i="3" s="1"/>
  <c r="I191" i="3"/>
  <c r="R196" i="3"/>
  <c r="AA196" i="3" s="1"/>
  <c r="AH196" i="3" s="1"/>
  <c r="R199" i="3"/>
  <c r="AA199" i="3" s="1"/>
  <c r="AH199" i="3" s="1"/>
  <c r="I199" i="3"/>
  <c r="R204" i="3"/>
  <c r="AA204" i="3" s="1"/>
  <c r="AH204" i="3" s="1"/>
  <c r="R207" i="3"/>
  <c r="AA207" i="3" s="1"/>
  <c r="AH207" i="3" s="1"/>
  <c r="I207" i="3"/>
  <c r="R212" i="3"/>
  <c r="AA212" i="3" s="1"/>
  <c r="AH212" i="3" s="1"/>
  <c r="R215" i="3"/>
  <c r="AA215" i="3" s="1"/>
  <c r="AH215" i="3" s="1"/>
  <c r="I215" i="3"/>
  <c r="R220" i="3"/>
  <c r="AA220" i="3" s="1"/>
  <c r="AH220" i="3" s="1"/>
  <c r="R223" i="3"/>
  <c r="AA223" i="3" s="1"/>
  <c r="AH223" i="3" s="1"/>
  <c r="I223" i="3"/>
  <c r="R228" i="3"/>
  <c r="AA228" i="3" s="1"/>
  <c r="AH228" i="3" s="1"/>
  <c r="AA231" i="3"/>
  <c r="AH231" i="3" s="1"/>
  <c r="R231" i="3"/>
  <c r="I231" i="3"/>
  <c r="R236" i="3"/>
  <c r="AA236" i="3" s="1"/>
  <c r="AH236" i="3" s="1"/>
  <c r="R239" i="3"/>
  <c r="AA239" i="3" s="1"/>
  <c r="AH239" i="3" s="1"/>
  <c r="I239" i="3"/>
  <c r="R244" i="3"/>
  <c r="AA244" i="3" s="1"/>
  <c r="AH244" i="3" s="1"/>
  <c r="R247" i="3"/>
  <c r="AA247" i="3" s="1"/>
  <c r="AH247" i="3" s="1"/>
  <c r="I247" i="3"/>
  <c r="R252" i="3"/>
  <c r="AA252" i="3" s="1"/>
  <c r="AH252" i="3" s="1"/>
  <c r="R255" i="3"/>
  <c r="AA255" i="3" s="1"/>
  <c r="AH255" i="3" s="1"/>
  <c r="I255" i="3"/>
  <c r="R260" i="3"/>
  <c r="AA260" i="3" s="1"/>
  <c r="AH260" i="3" s="1"/>
  <c r="R263" i="3"/>
  <c r="AA263" i="3" s="1"/>
  <c r="AH263" i="3" s="1"/>
  <c r="I263" i="3"/>
  <c r="AA268" i="3"/>
  <c r="AH268" i="3" s="1"/>
  <c r="R268" i="3"/>
  <c r="R271" i="3"/>
  <c r="AA271" i="3" s="1"/>
  <c r="AH271" i="3" s="1"/>
  <c r="I271" i="3"/>
  <c r="R276" i="3"/>
  <c r="AA276" i="3" s="1"/>
  <c r="AH276" i="3" s="1"/>
  <c r="AA279" i="3"/>
  <c r="AH279" i="3" s="1"/>
  <c r="R279" i="3"/>
  <c r="I279" i="3"/>
  <c r="R284" i="3"/>
  <c r="AA284" i="3" s="1"/>
  <c r="AH284" i="3" s="1"/>
  <c r="R287" i="3"/>
  <c r="AA287" i="3" s="1"/>
  <c r="AH287" i="3" s="1"/>
  <c r="I287" i="3"/>
  <c r="R292" i="3"/>
  <c r="AA292" i="3" s="1"/>
  <c r="AH292" i="3" s="1"/>
  <c r="R295" i="3"/>
  <c r="AA295" i="3" s="1"/>
  <c r="AH295" i="3" s="1"/>
  <c r="I295" i="3"/>
  <c r="R300" i="3"/>
  <c r="AA300" i="3" s="1"/>
  <c r="AH300" i="3" s="1"/>
  <c r="R303" i="3"/>
  <c r="AA303" i="3" s="1"/>
  <c r="AH303" i="3" s="1"/>
  <c r="I303" i="3"/>
  <c r="R308" i="3"/>
  <c r="AA308" i="3" s="1"/>
  <c r="AH308" i="3" s="1"/>
  <c r="R311" i="3"/>
  <c r="AA311" i="3" s="1"/>
  <c r="AH311" i="3" s="1"/>
  <c r="I311" i="3"/>
  <c r="R316" i="3"/>
  <c r="AA316" i="3" s="1"/>
  <c r="AH316" i="3" s="1"/>
  <c r="R319" i="3"/>
  <c r="AA319" i="3" s="1"/>
  <c r="AH319" i="3" s="1"/>
  <c r="I319" i="3"/>
  <c r="R324" i="3"/>
  <c r="AA324" i="3" s="1"/>
  <c r="AH324" i="3" s="1"/>
  <c r="AA327" i="3"/>
  <c r="AH327" i="3" s="1"/>
  <c r="R327" i="3"/>
  <c r="I327" i="3"/>
  <c r="AA339" i="3"/>
  <c r="AH339" i="3" s="1"/>
  <c r="R339" i="3"/>
  <c r="I339" i="3"/>
  <c r="R345" i="3"/>
  <c r="AA345" i="3" s="1"/>
  <c r="AH345" i="3" s="1"/>
  <c r="I345" i="3"/>
  <c r="R355" i="3"/>
  <c r="AA355" i="3" s="1"/>
  <c r="AH355" i="3" s="1"/>
  <c r="I355" i="3"/>
  <c r="AA361" i="3"/>
  <c r="AH361" i="3" s="1"/>
  <c r="R361" i="3"/>
  <c r="I361" i="3"/>
  <c r="R366" i="3"/>
  <c r="AA366" i="3" s="1"/>
  <c r="AH366" i="3" s="1"/>
  <c r="R379" i="3"/>
  <c r="AA379" i="3" s="1"/>
  <c r="AH379" i="3" s="1"/>
  <c r="I379" i="3"/>
  <c r="AA385" i="3"/>
  <c r="AH385" i="3" s="1"/>
  <c r="R385" i="3"/>
  <c r="I385" i="3"/>
  <c r="R395" i="3"/>
  <c r="AA395" i="3" s="1"/>
  <c r="AH395" i="3" s="1"/>
  <c r="I395" i="3"/>
  <c r="R401" i="3"/>
  <c r="AA401" i="3" s="1"/>
  <c r="AH401" i="3" s="1"/>
  <c r="I401" i="3"/>
  <c r="I10" i="3"/>
  <c r="I18" i="3"/>
  <c r="I26" i="3"/>
  <c r="I34" i="3"/>
  <c r="I42" i="3"/>
  <c r="I50" i="3"/>
  <c r="I58" i="3"/>
  <c r="I66" i="3"/>
  <c r="I74" i="3"/>
  <c r="I82" i="3"/>
  <c r="I90" i="3"/>
  <c r="I98" i="3"/>
  <c r="I106" i="3"/>
  <c r="I114" i="3"/>
  <c r="I122" i="3"/>
  <c r="I130" i="3"/>
  <c r="I138" i="3"/>
  <c r="I146" i="3"/>
  <c r="I154" i="3"/>
  <c r="I162" i="3"/>
  <c r="I170" i="3"/>
  <c r="I178" i="3"/>
  <c r="I186" i="3"/>
  <c r="I194" i="3"/>
  <c r="I202" i="3"/>
  <c r="I210" i="3"/>
  <c r="I218" i="3"/>
  <c r="I226" i="3"/>
  <c r="I234" i="3"/>
  <c r="I242" i="3"/>
  <c r="I250" i="3"/>
  <c r="I258" i="3"/>
  <c r="I266" i="3"/>
  <c r="I274" i="3"/>
  <c r="I282" i="3"/>
  <c r="I290" i="3"/>
  <c r="I298" i="3"/>
  <c r="I306" i="3"/>
  <c r="I314" i="3"/>
  <c r="I322" i="3"/>
  <c r="I342" i="3"/>
  <c r="I358" i="3"/>
  <c r="I382" i="3"/>
  <c r="I398" i="3"/>
  <c r="R414" i="3"/>
  <c r="AA414" i="3" s="1"/>
  <c r="AH414" i="3" s="1"/>
  <c r="R417" i="3"/>
  <c r="AA417" i="3" s="1"/>
  <c r="AH417" i="3" s="1"/>
  <c r="I417" i="3"/>
  <c r="AA422" i="3"/>
  <c r="AH422" i="3" s="1"/>
  <c r="R422" i="3"/>
  <c r="R425" i="3"/>
  <c r="AA425" i="3" s="1"/>
  <c r="AH425" i="3" s="1"/>
  <c r="I425" i="3"/>
  <c r="R430" i="3"/>
  <c r="AA430" i="3" s="1"/>
  <c r="AH430" i="3" s="1"/>
  <c r="AA433" i="3"/>
  <c r="AH433" i="3" s="1"/>
  <c r="R433" i="3"/>
  <c r="I433" i="3"/>
  <c r="R438" i="3"/>
  <c r="AA438" i="3" s="1"/>
  <c r="AH438" i="3" s="1"/>
  <c r="R441" i="3"/>
  <c r="AA441" i="3" s="1"/>
  <c r="AH441" i="3" s="1"/>
  <c r="I441" i="3"/>
  <c r="AA446" i="3"/>
  <c r="AH446" i="3" s="1"/>
  <c r="R446" i="3"/>
  <c r="R449" i="3"/>
  <c r="AA449" i="3" s="1"/>
  <c r="AH449" i="3" s="1"/>
  <c r="I449" i="3"/>
  <c r="R454" i="3"/>
  <c r="AA454" i="3" s="1"/>
  <c r="AH454" i="3" s="1"/>
  <c r="AA457" i="3"/>
  <c r="AH457" i="3" s="1"/>
  <c r="R457" i="3"/>
  <c r="I457" i="3"/>
  <c r="R462" i="3"/>
  <c r="AA462" i="3" s="1"/>
  <c r="AH462" i="3" s="1"/>
  <c r="R465" i="3"/>
  <c r="AA465" i="3" s="1"/>
  <c r="AH465" i="3" s="1"/>
  <c r="I465" i="3"/>
  <c r="R470" i="3"/>
  <c r="AA470" i="3" s="1"/>
  <c r="AH470" i="3" s="1"/>
  <c r="R473" i="3"/>
  <c r="AA473" i="3" s="1"/>
  <c r="AH473" i="3" s="1"/>
  <c r="I473" i="3"/>
  <c r="R478" i="3"/>
  <c r="AA478" i="3" s="1"/>
  <c r="AH478" i="3" s="1"/>
  <c r="R481" i="3"/>
  <c r="AA481" i="3" s="1"/>
  <c r="AH481" i="3" s="1"/>
  <c r="I481" i="3"/>
  <c r="R486" i="3"/>
  <c r="AA486" i="3" s="1"/>
  <c r="AH486" i="3" s="1"/>
  <c r="R489" i="3"/>
  <c r="AA489" i="3" s="1"/>
  <c r="AH489" i="3" s="1"/>
  <c r="I489" i="3"/>
  <c r="AA494" i="3"/>
  <c r="AH494" i="3" s="1"/>
  <c r="R494" i="3"/>
  <c r="R497" i="3"/>
  <c r="AA497" i="3" s="1"/>
  <c r="AH497" i="3" s="1"/>
  <c r="I497" i="3"/>
  <c r="R502" i="3"/>
  <c r="AA502" i="3" s="1"/>
  <c r="AH502" i="3" s="1"/>
  <c r="AA505" i="3"/>
  <c r="AH505" i="3" s="1"/>
  <c r="R505" i="3"/>
  <c r="I505" i="3"/>
  <c r="R510" i="3"/>
  <c r="AA510" i="3" s="1"/>
  <c r="AH510" i="3" s="1"/>
  <c r="R513" i="3"/>
  <c r="AA513" i="3" s="1"/>
  <c r="AH513" i="3" s="1"/>
  <c r="I513" i="3"/>
  <c r="AA518" i="3"/>
  <c r="AH518" i="3" s="1"/>
  <c r="R518" i="3"/>
  <c r="R521" i="3"/>
  <c r="AA521" i="3" s="1"/>
  <c r="AH521" i="3" s="1"/>
  <c r="I521" i="3"/>
  <c r="R526" i="3"/>
  <c r="AA526" i="3" s="1"/>
  <c r="AH526" i="3" s="1"/>
  <c r="AA529" i="3"/>
  <c r="AH529" i="3" s="1"/>
  <c r="R529" i="3"/>
  <c r="I529" i="3"/>
  <c r="R534" i="3"/>
  <c r="AA534" i="3" s="1"/>
  <c r="AH534" i="3" s="1"/>
  <c r="R537" i="3"/>
  <c r="AA537" i="3" s="1"/>
  <c r="AH537" i="3" s="1"/>
  <c r="I537" i="3"/>
  <c r="AA542" i="3"/>
  <c r="AH542" i="3" s="1"/>
  <c r="R542" i="3"/>
  <c r="R545" i="3"/>
  <c r="AA545" i="3" s="1"/>
  <c r="AH545" i="3" s="1"/>
  <c r="I545" i="3"/>
  <c r="R550" i="3"/>
  <c r="AA550" i="3" s="1"/>
  <c r="AH550" i="3" s="1"/>
  <c r="R553" i="3"/>
  <c r="AA553" i="3" s="1"/>
  <c r="AH553" i="3" s="1"/>
  <c r="I553" i="3"/>
  <c r="R558" i="3"/>
  <c r="AA558" i="3" s="1"/>
  <c r="AH558" i="3" s="1"/>
  <c r="R561" i="3"/>
  <c r="AA561" i="3" s="1"/>
  <c r="AH561" i="3" s="1"/>
  <c r="I561" i="3"/>
  <c r="AA566" i="3"/>
  <c r="AH566" i="3" s="1"/>
  <c r="R566" i="3"/>
  <c r="R569" i="3"/>
  <c r="AA569" i="3" s="1"/>
  <c r="AH569" i="3" s="1"/>
  <c r="I569" i="3"/>
  <c r="R574" i="3"/>
  <c r="AA574" i="3" s="1"/>
  <c r="AH574" i="3" s="1"/>
  <c r="AA577" i="3"/>
  <c r="AH577" i="3" s="1"/>
  <c r="R577" i="3"/>
  <c r="I577" i="3"/>
  <c r="R582" i="3"/>
  <c r="AA582" i="3" s="1"/>
  <c r="AH582" i="3" s="1"/>
  <c r="R585" i="3"/>
  <c r="AA585" i="3" s="1"/>
  <c r="AH585" i="3" s="1"/>
  <c r="I585" i="3"/>
  <c r="AA590" i="3"/>
  <c r="AH590" i="3" s="1"/>
  <c r="R590" i="3"/>
  <c r="R593" i="3"/>
  <c r="AA593" i="3" s="1"/>
  <c r="AH593" i="3" s="1"/>
  <c r="I593" i="3"/>
  <c r="R598" i="3"/>
  <c r="AA598" i="3" s="1"/>
  <c r="AH598" i="3" s="1"/>
  <c r="AA601" i="3"/>
  <c r="AH601" i="3" s="1"/>
  <c r="R601" i="3"/>
  <c r="I601" i="3"/>
  <c r="R606" i="3"/>
  <c r="AA606" i="3" s="1"/>
  <c r="AH606" i="3" s="1"/>
  <c r="R609" i="3"/>
  <c r="AA609" i="3" s="1"/>
  <c r="AH609" i="3" s="1"/>
  <c r="I609" i="3"/>
  <c r="AA614" i="3"/>
  <c r="AH614" i="3" s="1"/>
  <c r="R614" i="3"/>
  <c r="R617" i="3"/>
  <c r="AA617" i="3" s="1"/>
  <c r="AH617" i="3" s="1"/>
  <c r="I617" i="3"/>
  <c r="R622" i="3"/>
  <c r="AA622" i="3" s="1"/>
  <c r="AH622" i="3" s="1"/>
  <c r="AA625" i="3"/>
  <c r="AH625" i="3" s="1"/>
  <c r="R625" i="3"/>
  <c r="I625" i="3"/>
  <c r="R630" i="3"/>
  <c r="AA630" i="3" s="1"/>
  <c r="AH630" i="3" s="1"/>
  <c r="R633" i="3"/>
  <c r="AA633" i="3" s="1"/>
  <c r="AH633" i="3" s="1"/>
  <c r="I633" i="3"/>
  <c r="R638" i="3"/>
  <c r="AA638" i="3" s="1"/>
  <c r="AH638" i="3" s="1"/>
  <c r="R641" i="3"/>
  <c r="AA641" i="3" s="1"/>
  <c r="AH641" i="3" s="1"/>
  <c r="I641" i="3"/>
  <c r="R646" i="3"/>
  <c r="AA646" i="3" s="1"/>
  <c r="AH646" i="3" s="1"/>
  <c r="AA649" i="3"/>
  <c r="AH649" i="3" s="1"/>
  <c r="R649" i="3"/>
  <c r="I649" i="3"/>
  <c r="R654" i="3"/>
  <c r="AA654" i="3" s="1"/>
  <c r="AH654" i="3" s="1"/>
  <c r="R657" i="3"/>
  <c r="AA657" i="3" s="1"/>
  <c r="AH657" i="3" s="1"/>
  <c r="I657" i="3"/>
  <c r="AA662" i="3"/>
  <c r="AH662" i="3" s="1"/>
  <c r="R662" i="3"/>
  <c r="R665" i="3"/>
  <c r="AA665" i="3" s="1"/>
  <c r="AH665" i="3" s="1"/>
  <c r="I665" i="3"/>
  <c r="R670" i="3"/>
  <c r="AA670" i="3" s="1"/>
  <c r="AH670" i="3" s="1"/>
  <c r="R673" i="3"/>
  <c r="AA673" i="3" s="1"/>
  <c r="AH673" i="3" s="1"/>
  <c r="I673" i="3"/>
  <c r="R678" i="3"/>
  <c r="AA678" i="3" s="1"/>
  <c r="AH678" i="3" s="1"/>
  <c r="R681" i="3"/>
  <c r="AA681" i="3" s="1"/>
  <c r="AH681" i="3" s="1"/>
  <c r="I681" i="3"/>
  <c r="AA686" i="3"/>
  <c r="AH686" i="3" s="1"/>
  <c r="R686" i="3"/>
  <c r="R689" i="3"/>
  <c r="AA689" i="3" s="1"/>
  <c r="AH689" i="3" s="1"/>
  <c r="I689" i="3"/>
  <c r="R694" i="3"/>
  <c r="AA694" i="3" s="1"/>
  <c r="AH694" i="3" s="1"/>
  <c r="AA697" i="3"/>
  <c r="AH697" i="3" s="1"/>
  <c r="R697" i="3"/>
  <c r="I697" i="3"/>
  <c r="R702" i="3"/>
  <c r="AA702" i="3" s="1"/>
  <c r="AH702" i="3" s="1"/>
  <c r="R705" i="3"/>
  <c r="AA705" i="3" s="1"/>
  <c r="AH705" i="3" s="1"/>
  <c r="I705" i="3"/>
  <c r="R710" i="3"/>
  <c r="AA710" i="3" s="1"/>
  <c r="AH710" i="3" s="1"/>
  <c r="R713" i="3"/>
  <c r="AA713" i="3" s="1"/>
  <c r="AH713" i="3" s="1"/>
  <c r="I713" i="3"/>
  <c r="R718" i="3"/>
  <c r="AA718" i="3" s="1"/>
  <c r="AH718" i="3" s="1"/>
  <c r="AA721" i="3"/>
  <c r="AH721" i="3" s="1"/>
  <c r="R721" i="3"/>
  <c r="I721" i="3"/>
  <c r="R726" i="3"/>
  <c r="AA726" i="3" s="1"/>
  <c r="AH726" i="3" s="1"/>
  <c r="R729" i="3"/>
  <c r="AA729" i="3" s="1"/>
  <c r="AH729" i="3" s="1"/>
  <c r="I729" i="3"/>
  <c r="R734" i="3"/>
  <c r="AA734" i="3" s="1"/>
  <c r="AH734" i="3" s="1"/>
  <c r="R737" i="3"/>
  <c r="AA737" i="3" s="1"/>
  <c r="AH737" i="3" s="1"/>
  <c r="I737" i="3"/>
  <c r="R742" i="3"/>
  <c r="AA742" i="3" s="1"/>
  <c r="AH742" i="3" s="1"/>
  <c r="R745" i="3"/>
  <c r="AA745" i="3" s="1"/>
  <c r="AH745" i="3" s="1"/>
  <c r="I745" i="3"/>
  <c r="R750" i="3"/>
  <c r="AA750" i="3" s="1"/>
  <c r="AH750" i="3" s="1"/>
  <c r="R753" i="3"/>
  <c r="AA753" i="3" s="1"/>
  <c r="AH753" i="3" s="1"/>
  <c r="I753" i="3"/>
  <c r="R758" i="3"/>
  <c r="AA758" i="3" s="1"/>
  <c r="AH758" i="3" s="1"/>
  <c r="R761" i="3"/>
  <c r="AA761" i="3" s="1"/>
  <c r="AH761" i="3" s="1"/>
  <c r="I761" i="3"/>
  <c r="R766" i="3"/>
  <c r="AA766" i="3" s="1"/>
  <c r="AH766" i="3" s="1"/>
  <c r="R769" i="3"/>
  <c r="AA769" i="3" s="1"/>
  <c r="AH769" i="3" s="1"/>
  <c r="I769" i="3"/>
  <c r="R774" i="3"/>
  <c r="AA774" i="3" s="1"/>
  <c r="AH774" i="3" s="1"/>
  <c r="R777" i="3"/>
  <c r="AA777" i="3" s="1"/>
  <c r="AH777" i="3" s="1"/>
  <c r="I777" i="3"/>
  <c r="AA782" i="3"/>
  <c r="AH782" i="3" s="1"/>
  <c r="R782" i="3"/>
  <c r="R785" i="3"/>
  <c r="AA785" i="3" s="1"/>
  <c r="AH785" i="3" s="1"/>
  <c r="I785" i="3"/>
  <c r="R790" i="3"/>
  <c r="AA790" i="3" s="1"/>
  <c r="AH790" i="3" s="1"/>
  <c r="AA793" i="3"/>
  <c r="AH793" i="3" s="1"/>
  <c r="R793" i="3"/>
  <c r="I793" i="3"/>
  <c r="R798" i="3"/>
  <c r="AA798" i="3" s="1"/>
  <c r="AH798" i="3" s="1"/>
  <c r="R801" i="3"/>
  <c r="AA801" i="3" s="1"/>
  <c r="AH801" i="3" s="1"/>
  <c r="I801" i="3"/>
  <c r="AA806" i="3"/>
  <c r="AH806" i="3" s="1"/>
  <c r="R806" i="3"/>
  <c r="R809" i="3"/>
  <c r="AA809" i="3" s="1"/>
  <c r="AH809" i="3" s="1"/>
  <c r="I809" i="3"/>
  <c r="R814" i="3"/>
  <c r="AA814" i="3" s="1"/>
  <c r="AH814" i="3" s="1"/>
  <c r="R817" i="3"/>
  <c r="AA817" i="3" s="1"/>
  <c r="AH817" i="3" s="1"/>
  <c r="I817" i="3"/>
  <c r="R822" i="3"/>
  <c r="AA822" i="3" s="1"/>
  <c r="AH822" i="3" s="1"/>
  <c r="R825" i="3"/>
  <c r="AA825" i="3" s="1"/>
  <c r="AH825" i="3" s="1"/>
  <c r="I825" i="3"/>
  <c r="AA830" i="3"/>
  <c r="AH830" i="3" s="1"/>
  <c r="R830" i="3"/>
  <c r="R833" i="3"/>
  <c r="AA833" i="3" s="1"/>
  <c r="AH833" i="3" s="1"/>
  <c r="I833" i="3"/>
  <c r="R838" i="3"/>
  <c r="AA838" i="3" s="1"/>
  <c r="AH838" i="3" s="1"/>
  <c r="AA841" i="3"/>
  <c r="AH841" i="3" s="1"/>
  <c r="R841" i="3"/>
  <c r="I841" i="3"/>
  <c r="R846" i="3"/>
  <c r="AA846" i="3" s="1"/>
  <c r="AH846" i="3" s="1"/>
  <c r="R849" i="3"/>
  <c r="AA849" i="3" s="1"/>
  <c r="AH849" i="3" s="1"/>
  <c r="I849" i="3"/>
  <c r="AA854" i="3"/>
  <c r="AH854" i="3" s="1"/>
  <c r="R854" i="3"/>
  <c r="R857" i="3"/>
  <c r="AA857" i="3" s="1"/>
  <c r="AH857" i="3" s="1"/>
  <c r="I857" i="3"/>
  <c r="R862" i="3"/>
  <c r="AA862" i="3" s="1"/>
  <c r="AH862" i="3" s="1"/>
  <c r="AA865" i="3"/>
  <c r="AH865" i="3" s="1"/>
  <c r="R865" i="3"/>
  <c r="I865" i="3"/>
  <c r="R870" i="3"/>
  <c r="AA870" i="3" s="1"/>
  <c r="AH870" i="3" s="1"/>
  <c r="R873" i="3"/>
  <c r="AA873" i="3" s="1"/>
  <c r="AH873" i="3" s="1"/>
  <c r="I873" i="3"/>
  <c r="AA878" i="3"/>
  <c r="AH878" i="3" s="1"/>
  <c r="R878" i="3"/>
  <c r="R881" i="3"/>
  <c r="AA881" i="3" s="1"/>
  <c r="AH881" i="3" s="1"/>
  <c r="I881" i="3"/>
  <c r="R886" i="3"/>
  <c r="AA886" i="3" s="1"/>
  <c r="AH886" i="3" s="1"/>
  <c r="AA889" i="3"/>
  <c r="AH889" i="3" s="1"/>
  <c r="R889" i="3"/>
  <c r="I889" i="3"/>
  <c r="R894" i="3"/>
  <c r="AA894" i="3" s="1"/>
  <c r="AH894" i="3" s="1"/>
  <c r="R897" i="3"/>
  <c r="AA897" i="3" s="1"/>
  <c r="AH897" i="3" s="1"/>
  <c r="I897" i="3"/>
  <c r="AA902" i="3"/>
  <c r="AH902" i="3" s="1"/>
  <c r="R902" i="3"/>
  <c r="R905" i="3"/>
  <c r="AA905" i="3" s="1"/>
  <c r="AH905" i="3" s="1"/>
  <c r="I905" i="3"/>
  <c r="R910" i="3"/>
  <c r="AA910" i="3" s="1"/>
  <c r="AH910" i="3" s="1"/>
  <c r="AA913" i="3"/>
  <c r="AH913" i="3" s="1"/>
  <c r="R913" i="3"/>
  <c r="I913" i="3"/>
  <c r="R918" i="3"/>
  <c r="AA918" i="3" s="1"/>
  <c r="AH918" i="3" s="1"/>
  <c r="R921" i="3"/>
  <c r="AA921" i="3" s="1"/>
  <c r="AH921" i="3" s="1"/>
  <c r="I921" i="3"/>
  <c r="AA926" i="3"/>
  <c r="AH926" i="3" s="1"/>
  <c r="R926" i="3"/>
  <c r="R929" i="3"/>
  <c r="AA929" i="3" s="1"/>
  <c r="AH929" i="3" s="1"/>
  <c r="I929" i="3"/>
  <c r="R934" i="3"/>
  <c r="AA934" i="3" s="1"/>
  <c r="AH934" i="3" s="1"/>
  <c r="AA937" i="3"/>
  <c r="AH937" i="3" s="1"/>
  <c r="R937" i="3"/>
  <c r="I937" i="3"/>
  <c r="R942" i="3"/>
  <c r="AA942" i="3" s="1"/>
  <c r="AH942" i="3" s="1"/>
  <c r="R945" i="3"/>
  <c r="AA945" i="3" s="1"/>
  <c r="AH945" i="3" s="1"/>
  <c r="I945" i="3"/>
  <c r="AA950" i="3"/>
  <c r="AH950" i="3" s="1"/>
  <c r="R950" i="3"/>
  <c r="R953" i="3"/>
  <c r="AA953" i="3" s="1"/>
  <c r="AH953" i="3" s="1"/>
  <c r="I953" i="3"/>
  <c r="R958" i="3"/>
  <c r="AA958" i="3" s="1"/>
  <c r="AH958" i="3" s="1"/>
  <c r="AA961" i="3"/>
  <c r="AH961" i="3" s="1"/>
  <c r="R961" i="3"/>
  <c r="I961" i="3"/>
  <c r="R966" i="3"/>
  <c r="AA966" i="3" s="1"/>
  <c r="AH966" i="3" s="1"/>
  <c r="R969" i="3"/>
  <c r="AA969" i="3" s="1"/>
  <c r="AH969" i="3" s="1"/>
  <c r="I969" i="3"/>
  <c r="AA974" i="3"/>
  <c r="AH974" i="3" s="1"/>
  <c r="R974" i="3"/>
  <c r="R977" i="3"/>
  <c r="AA977" i="3" s="1"/>
  <c r="AH977" i="3" s="1"/>
  <c r="I977" i="3"/>
  <c r="R982" i="3"/>
  <c r="AA982" i="3" s="1"/>
  <c r="AH982" i="3" s="1"/>
  <c r="R985" i="3"/>
  <c r="AA985" i="3" s="1"/>
  <c r="AH985" i="3" s="1"/>
  <c r="I985" i="3"/>
  <c r="R990" i="3"/>
  <c r="AA990" i="3" s="1"/>
  <c r="AH990" i="3" s="1"/>
  <c r="R993" i="3"/>
  <c r="AA993" i="3" s="1"/>
  <c r="AH993" i="3" s="1"/>
  <c r="I993" i="3"/>
  <c r="AA998" i="3"/>
  <c r="AH998" i="3" s="1"/>
  <c r="R998" i="3"/>
  <c r="R1001" i="3"/>
  <c r="AA1001" i="3" s="1"/>
  <c r="AH1001" i="3" s="1"/>
  <c r="I1001" i="3"/>
  <c r="R1006" i="3"/>
  <c r="AA1006" i="3" s="1"/>
  <c r="AH1006" i="3" s="1"/>
  <c r="AA1009" i="3"/>
  <c r="AH1009" i="3" s="1"/>
  <c r="R1009" i="3"/>
  <c r="I1009" i="3"/>
  <c r="R1014" i="3"/>
  <c r="AA1014" i="3" s="1"/>
  <c r="AH1014" i="3" s="1"/>
  <c r="R1017" i="3"/>
  <c r="AA1017" i="3" s="1"/>
  <c r="AH1017" i="3" s="1"/>
  <c r="I1017" i="3"/>
  <c r="AA1022" i="3"/>
  <c r="AH1022" i="3" s="1"/>
  <c r="R1022" i="3"/>
  <c r="R1025" i="3"/>
  <c r="AA1025" i="3" s="1"/>
  <c r="AH1025" i="3" s="1"/>
  <c r="I1025" i="3"/>
  <c r="R1030" i="3"/>
  <c r="AA1030" i="3" s="1"/>
  <c r="AH1030" i="3" s="1"/>
  <c r="R1033" i="3"/>
  <c r="AA1033" i="3" s="1"/>
  <c r="AH1033" i="3" s="1"/>
  <c r="I1033" i="3"/>
  <c r="R1038" i="3"/>
  <c r="AA1038" i="3" s="1"/>
  <c r="AH1038" i="3" s="1"/>
  <c r="R1041" i="3"/>
  <c r="AA1041" i="3" s="1"/>
  <c r="AH1041" i="3" s="1"/>
  <c r="I1041" i="3"/>
  <c r="AA1046" i="3"/>
  <c r="AH1046" i="3" s="1"/>
  <c r="R1046" i="3"/>
  <c r="R1049" i="3"/>
  <c r="AA1049" i="3" s="1"/>
  <c r="AH1049" i="3" s="1"/>
  <c r="I1049" i="3"/>
  <c r="R1054" i="3"/>
  <c r="AA1054" i="3" s="1"/>
  <c r="AH1054" i="3" s="1"/>
  <c r="AA1057" i="3"/>
  <c r="AH1057" i="3" s="1"/>
  <c r="R1057" i="3"/>
  <c r="I1057" i="3"/>
  <c r="R1062" i="3"/>
  <c r="AA1062" i="3" s="1"/>
  <c r="AH1062" i="3" s="1"/>
  <c r="R1065" i="3"/>
  <c r="AA1065" i="3" s="1"/>
  <c r="AH1065" i="3" s="1"/>
  <c r="I1065" i="3"/>
  <c r="AA1070" i="3"/>
  <c r="AH1070" i="3" s="1"/>
  <c r="R1070" i="3"/>
  <c r="R1073" i="3"/>
  <c r="AA1073" i="3" s="1"/>
  <c r="AH1073" i="3" s="1"/>
  <c r="I1073" i="3"/>
  <c r="R1078" i="3"/>
  <c r="AA1078" i="3" s="1"/>
  <c r="AH1078" i="3" s="1"/>
  <c r="AA1081" i="3"/>
  <c r="AH1081" i="3" s="1"/>
  <c r="R1081" i="3"/>
  <c r="I1081" i="3"/>
  <c r="R1086" i="3"/>
  <c r="AA1086" i="3" s="1"/>
  <c r="AH1086" i="3" s="1"/>
  <c r="R1089" i="3"/>
  <c r="AA1089" i="3" s="1"/>
  <c r="AH1089" i="3" s="1"/>
  <c r="I1089" i="3"/>
  <c r="R1094" i="3"/>
  <c r="AA1094" i="3" s="1"/>
  <c r="AH1094" i="3" s="1"/>
  <c r="R1097" i="3"/>
  <c r="AA1097" i="3" s="1"/>
  <c r="AH1097" i="3" s="1"/>
  <c r="I1097" i="3"/>
  <c r="R1102" i="3"/>
  <c r="AA1102" i="3" s="1"/>
  <c r="AH1102" i="3" s="1"/>
  <c r="R1105" i="3"/>
  <c r="AA1105" i="3" s="1"/>
  <c r="AH1105" i="3" s="1"/>
  <c r="I1105" i="3"/>
  <c r="R1110" i="3"/>
  <c r="AA1110" i="3" s="1"/>
  <c r="AH1110" i="3" s="1"/>
  <c r="R1113" i="3"/>
  <c r="AA1113" i="3" s="1"/>
  <c r="AH1113" i="3" s="1"/>
  <c r="I1113" i="3"/>
  <c r="AA1118" i="3"/>
  <c r="AH1118" i="3" s="1"/>
  <c r="R1118" i="3"/>
  <c r="R1121" i="3"/>
  <c r="AA1121" i="3" s="1"/>
  <c r="AH1121" i="3" s="1"/>
  <c r="I1121" i="3"/>
  <c r="R1126" i="3"/>
  <c r="AA1126" i="3" s="1"/>
  <c r="AH1126" i="3" s="1"/>
  <c r="AA1129" i="3"/>
  <c r="AH1129" i="3" s="1"/>
  <c r="R1129" i="3"/>
  <c r="I1129" i="3"/>
  <c r="R1134" i="3"/>
  <c r="AA1134" i="3" s="1"/>
  <c r="AH1134" i="3" s="1"/>
  <c r="R1137" i="3"/>
  <c r="AA1137" i="3" s="1"/>
  <c r="AH1137" i="3" s="1"/>
  <c r="I1137" i="3"/>
  <c r="AA1142" i="3"/>
  <c r="AH1142" i="3" s="1"/>
  <c r="R1142" i="3"/>
  <c r="R1145" i="3"/>
  <c r="AA1145" i="3" s="1"/>
  <c r="AH1145" i="3" s="1"/>
  <c r="I1145" i="3"/>
  <c r="R1150" i="3"/>
  <c r="AA1150" i="3" s="1"/>
  <c r="AH1150" i="3" s="1"/>
  <c r="AA1153" i="3"/>
  <c r="AH1153" i="3" s="1"/>
  <c r="R1153" i="3"/>
  <c r="I1153" i="3"/>
  <c r="R1158" i="3"/>
  <c r="AA1158" i="3" s="1"/>
  <c r="AH1158" i="3" s="1"/>
  <c r="R1161" i="3"/>
  <c r="AA1161" i="3" s="1"/>
  <c r="AH1161" i="3" s="1"/>
  <c r="I1161" i="3"/>
  <c r="AA1166" i="3"/>
  <c r="AH1166" i="3" s="1"/>
  <c r="R1166" i="3"/>
  <c r="R1169" i="3"/>
  <c r="AA1169" i="3" s="1"/>
  <c r="AH1169" i="3" s="1"/>
  <c r="I1169" i="3"/>
  <c r="R1174" i="3"/>
  <c r="AA1174" i="3" s="1"/>
  <c r="AH1174" i="3" s="1"/>
  <c r="AA1177" i="3"/>
  <c r="AH1177" i="3" s="1"/>
  <c r="R1177" i="3"/>
  <c r="I1177" i="3"/>
  <c r="R1182" i="3"/>
  <c r="AA1182" i="3" s="1"/>
  <c r="AH1182" i="3" s="1"/>
  <c r="R1185" i="3"/>
  <c r="AA1185" i="3" s="1"/>
  <c r="AH1185" i="3" s="1"/>
  <c r="I1185" i="3"/>
  <c r="R1190" i="3"/>
  <c r="AA1190" i="3" s="1"/>
  <c r="AH1190" i="3" s="1"/>
  <c r="R1193" i="3"/>
  <c r="AA1193" i="3" s="1"/>
  <c r="AH1193" i="3" s="1"/>
  <c r="I1193" i="3"/>
  <c r="R1198" i="3"/>
  <c r="AA1198" i="3" s="1"/>
  <c r="AH1198" i="3" s="1"/>
  <c r="AA1201" i="3"/>
  <c r="AH1201" i="3" s="1"/>
  <c r="R1201" i="3"/>
  <c r="I1201" i="3"/>
  <c r="R1206" i="3"/>
  <c r="AA1206" i="3" s="1"/>
  <c r="AH1206" i="3" s="1"/>
  <c r="R1209" i="3"/>
  <c r="AA1209" i="3" s="1"/>
  <c r="AH1209" i="3" s="1"/>
  <c r="I1209" i="3"/>
  <c r="R1214" i="3"/>
  <c r="AA1214" i="3" s="1"/>
  <c r="AH1214" i="3" s="1"/>
  <c r="R1217" i="3"/>
  <c r="AA1217" i="3" s="1"/>
  <c r="AH1217" i="3" s="1"/>
  <c r="I1217" i="3"/>
  <c r="R1222" i="3"/>
  <c r="AA1222" i="3" s="1"/>
  <c r="AH1222" i="3" s="1"/>
  <c r="AA1225" i="3"/>
  <c r="AH1225" i="3" s="1"/>
  <c r="R1225" i="3"/>
  <c r="I1225" i="3"/>
  <c r="R1230" i="3"/>
  <c r="AA1230" i="3" s="1"/>
  <c r="AH1230" i="3" s="1"/>
  <c r="R1233" i="3"/>
  <c r="AA1233" i="3" s="1"/>
  <c r="AH1233" i="3" s="1"/>
  <c r="I1233" i="3"/>
  <c r="R1238" i="3"/>
  <c r="AA1238" i="3" s="1"/>
  <c r="AH1238" i="3" s="1"/>
  <c r="R1241" i="3"/>
  <c r="AA1241" i="3" s="1"/>
  <c r="AH1241" i="3" s="1"/>
  <c r="I1241" i="3"/>
  <c r="R1246" i="3"/>
  <c r="AA1246" i="3" s="1"/>
  <c r="AH1246" i="3" s="1"/>
  <c r="AA1249" i="3"/>
  <c r="AH1249" i="3" s="1"/>
  <c r="R1249" i="3"/>
  <c r="I1249" i="3"/>
  <c r="R1254" i="3"/>
  <c r="AA1254" i="3" s="1"/>
  <c r="AH1254" i="3" s="1"/>
  <c r="R1257" i="3"/>
  <c r="AA1257" i="3" s="1"/>
  <c r="AH1257" i="3" s="1"/>
  <c r="I1257" i="3"/>
  <c r="R1262" i="3"/>
  <c r="AA1262" i="3" s="1"/>
  <c r="AH1262" i="3" s="1"/>
  <c r="R1265" i="3"/>
  <c r="AA1265" i="3" s="1"/>
  <c r="AH1265" i="3" s="1"/>
  <c r="I1265" i="3"/>
  <c r="R1270" i="3"/>
  <c r="AA1270" i="3" s="1"/>
  <c r="AH1270" i="3" s="1"/>
  <c r="R1273" i="3"/>
  <c r="AA1273" i="3" s="1"/>
  <c r="AH1273" i="3" s="1"/>
  <c r="I1273" i="3"/>
  <c r="R1278" i="3"/>
  <c r="AA1278" i="3" s="1"/>
  <c r="AH1278" i="3" s="1"/>
  <c r="R1281" i="3"/>
  <c r="AA1281" i="3" s="1"/>
  <c r="AH1281" i="3" s="1"/>
  <c r="I1281" i="3"/>
  <c r="AA1286" i="3"/>
  <c r="AH1286" i="3" s="1"/>
  <c r="R1286" i="3"/>
  <c r="R1289" i="3"/>
  <c r="AA1289" i="3" s="1"/>
  <c r="AH1289" i="3" s="1"/>
  <c r="I1289" i="3"/>
  <c r="R1294" i="3"/>
  <c r="AA1294" i="3" s="1"/>
  <c r="AH1294" i="3" s="1"/>
  <c r="AA1297" i="3"/>
  <c r="AH1297" i="3" s="1"/>
  <c r="R1297" i="3"/>
  <c r="I1297" i="3"/>
  <c r="R1302" i="3"/>
  <c r="AA1302" i="3" s="1"/>
  <c r="AH1302" i="3" s="1"/>
  <c r="R1305" i="3"/>
  <c r="AA1305" i="3" s="1"/>
  <c r="AH1305" i="3" s="1"/>
  <c r="I1305" i="3"/>
  <c r="AA1310" i="3"/>
  <c r="AH1310" i="3" s="1"/>
  <c r="R1310" i="3"/>
  <c r="R1313" i="3"/>
  <c r="AA1313" i="3" s="1"/>
  <c r="AH1313" i="3" s="1"/>
  <c r="I1313" i="3"/>
  <c r="R1318" i="3"/>
  <c r="AA1318" i="3" s="1"/>
  <c r="AH1318" i="3" s="1"/>
  <c r="AA1321" i="3"/>
  <c r="AH1321" i="3" s="1"/>
  <c r="R1321" i="3"/>
  <c r="I1321" i="3"/>
  <c r="R1326" i="3"/>
  <c r="AA1326" i="3" s="1"/>
  <c r="AH1326" i="3" s="1"/>
  <c r="R1329" i="3"/>
  <c r="AA1329" i="3" s="1"/>
  <c r="AH1329" i="3" s="1"/>
  <c r="I1329" i="3"/>
  <c r="AA1334" i="3"/>
  <c r="AH1334" i="3" s="1"/>
  <c r="R1334" i="3"/>
  <c r="R1337" i="3"/>
  <c r="AA1337" i="3" s="1"/>
  <c r="AH1337" i="3" s="1"/>
  <c r="I1337" i="3"/>
  <c r="R1342" i="3"/>
  <c r="AA1342" i="3" s="1"/>
  <c r="AH1342" i="3" s="1"/>
  <c r="AA1345" i="3"/>
  <c r="AH1345" i="3" s="1"/>
  <c r="R1345" i="3"/>
  <c r="I1345" i="3"/>
  <c r="AA411" i="3"/>
  <c r="AH411" i="3" s="1"/>
  <c r="R411" i="3"/>
  <c r="I411" i="3"/>
  <c r="R416" i="3"/>
  <c r="AA416" i="3" s="1"/>
  <c r="AH416" i="3" s="1"/>
  <c r="R419" i="3"/>
  <c r="AA419" i="3" s="1"/>
  <c r="AH419" i="3" s="1"/>
  <c r="I419" i="3"/>
  <c r="R424" i="3"/>
  <c r="AA424" i="3" s="1"/>
  <c r="AH424" i="3" s="1"/>
  <c r="R427" i="3"/>
  <c r="AA427" i="3" s="1"/>
  <c r="AH427" i="3" s="1"/>
  <c r="I427" i="3"/>
  <c r="R432" i="3"/>
  <c r="AA432" i="3" s="1"/>
  <c r="AH432" i="3" s="1"/>
  <c r="R435" i="3"/>
  <c r="AA435" i="3" s="1"/>
  <c r="AH435" i="3" s="1"/>
  <c r="I435" i="3"/>
  <c r="R440" i="3"/>
  <c r="AA440" i="3" s="1"/>
  <c r="AH440" i="3" s="1"/>
  <c r="R443" i="3"/>
  <c r="AA443" i="3" s="1"/>
  <c r="AH443" i="3" s="1"/>
  <c r="I443" i="3"/>
  <c r="R448" i="3"/>
  <c r="AA448" i="3" s="1"/>
  <c r="AH448" i="3" s="1"/>
  <c r="R451" i="3"/>
  <c r="AA451" i="3" s="1"/>
  <c r="AH451" i="3" s="1"/>
  <c r="I451" i="3"/>
  <c r="R456" i="3"/>
  <c r="AA456" i="3" s="1"/>
  <c r="AH456" i="3" s="1"/>
  <c r="AA459" i="3"/>
  <c r="AH459" i="3" s="1"/>
  <c r="R459" i="3"/>
  <c r="I459" i="3"/>
  <c r="R464" i="3"/>
  <c r="AA464" i="3" s="1"/>
  <c r="AH464" i="3" s="1"/>
  <c r="R467" i="3"/>
  <c r="AA467" i="3" s="1"/>
  <c r="AH467" i="3" s="1"/>
  <c r="I467" i="3"/>
  <c r="R472" i="3"/>
  <c r="AA472" i="3" s="1"/>
  <c r="AH472" i="3" s="1"/>
  <c r="R475" i="3"/>
  <c r="AA475" i="3" s="1"/>
  <c r="AH475" i="3" s="1"/>
  <c r="I475" i="3"/>
  <c r="R480" i="3"/>
  <c r="AA480" i="3" s="1"/>
  <c r="AH480" i="3" s="1"/>
  <c r="R483" i="3"/>
  <c r="AA483" i="3" s="1"/>
  <c r="AH483" i="3" s="1"/>
  <c r="I483" i="3"/>
  <c r="R488" i="3"/>
  <c r="AA488" i="3" s="1"/>
  <c r="AH488" i="3" s="1"/>
  <c r="R491" i="3"/>
  <c r="AA491" i="3" s="1"/>
  <c r="AH491" i="3" s="1"/>
  <c r="I491" i="3"/>
  <c r="R496" i="3"/>
  <c r="AA496" i="3" s="1"/>
  <c r="AH496" i="3" s="1"/>
  <c r="R499" i="3"/>
  <c r="AA499" i="3" s="1"/>
  <c r="AH499" i="3" s="1"/>
  <c r="I499" i="3"/>
  <c r="R504" i="3"/>
  <c r="AA504" i="3" s="1"/>
  <c r="AH504" i="3" s="1"/>
  <c r="AA507" i="3"/>
  <c r="AH507" i="3" s="1"/>
  <c r="R507" i="3"/>
  <c r="I507" i="3"/>
  <c r="R512" i="3"/>
  <c r="AA512" i="3" s="1"/>
  <c r="AH512" i="3" s="1"/>
  <c r="R515" i="3"/>
  <c r="AA515" i="3" s="1"/>
  <c r="AH515" i="3" s="1"/>
  <c r="I515" i="3"/>
  <c r="R520" i="3"/>
  <c r="AA520" i="3" s="1"/>
  <c r="AH520" i="3" s="1"/>
  <c r="R523" i="3"/>
  <c r="AA523" i="3" s="1"/>
  <c r="AH523" i="3" s="1"/>
  <c r="I523" i="3"/>
  <c r="AA528" i="3"/>
  <c r="AH528" i="3" s="1"/>
  <c r="R528" i="3"/>
  <c r="AA531" i="3"/>
  <c r="AH531" i="3" s="1"/>
  <c r="R531" i="3"/>
  <c r="I531" i="3"/>
  <c r="R536" i="3"/>
  <c r="AA536" i="3" s="1"/>
  <c r="AH536" i="3" s="1"/>
  <c r="R539" i="3"/>
  <c r="AA539" i="3" s="1"/>
  <c r="AH539" i="3" s="1"/>
  <c r="I539" i="3"/>
  <c r="R544" i="3"/>
  <c r="AA544" i="3" s="1"/>
  <c r="AH544" i="3" s="1"/>
  <c r="R547" i="3"/>
  <c r="AA547" i="3" s="1"/>
  <c r="AH547" i="3" s="1"/>
  <c r="I547" i="3"/>
  <c r="R552" i="3"/>
  <c r="AA552" i="3" s="1"/>
  <c r="AH552" i="3" s="1"/>
  <c r="R555" i="3"/>
  <c r="AA555" i="3" s="1"/>
  <c r="AH555" i="3" s="1"/>
  <c r="I555" i="3"/>
  <c r="R560" i="3"/>
  <c r="AA560" i="3" s="1"/>
  <c r="AH560" i="3" s="1"/>
  <c r="R563" i="3"/>
  <c r="AA563" i="3" s="1"/>
  <c r="AH563" i="3" s="1"/>
  <c r="I563" i="3"/>
  <c r="R568" i="3"/>
  <c r="AA568" i="3" s="1"/>
  <c r="AH568" i="3" s="1"/>
  <c r="R571" i="3"/>
  <c r="AA571" i="3" s="1"/>
  <c r="AH571" i="3" s="1"/>
  <c r="I571" i="3"/>
  <c r="R576" i="3"/>
  <c r="AA576" i="3" s="1"/>
  <c r="AH576" i="3" s="1"/>
  <c r="R579" i="3"/>
  <c r="AA579" i="3" s="1"/>
  <c r="AH579" i="3" s="1"/>
  <c r="I579" i="3"/>
  <c r="R584" i="3"/>
  <c r="AA584" i="3" s="1"/>
  <c r="AH584" i="3" s="1"/>
  <c r="R587" i="3"/>
  <c r="AA587" i="3" s="1"/>
  <c r="AH587" i="3" s="1"/>
  <c r="I587" i="3"/>
  <c r="R592" i="3"/>
  <c r="AA592" i="3" s="1"/>
  <c r="AH592" i="3" s="1"/>
  <c r="R595" i="3"/>
  <c r="AA595" i="3" s="1"/>
  <c r="AH595" i="3" s="1"/>
  <c r="I595" i="3"/>
  <c r="AA600" i="3"/>
  <c r="AH600" i="3" s="1"/>
  <c r="R600" i="3"/>
  <c r="AA603" i="3"/>
  <c r="AH603" i="3" s="1"/>
  <c r="R603" i="3"/>
  <c r="I603" i="3"/>
  <c r="R608" i="3"/>
  <c r="AA608" i="3" s="1"/>
  <c r="AH608" i="3" s="1"/>
  <c r="R611" i="3"/>
  <c r="AA611" i="3" s="1"/>
  <c r="AH611" i="3" s="1"/>
  <c r="I611" i="3"/>
  <c r="R616" i="3"/>
  <c r="AA616" i="3" s="1"/>
  <c r="AH616" i="3" s="1"/>
  <c r="R619" i="3"/>
  <c r="AA619" i="3" s="1"/>
  <c r="AH619" i="3" s="1"/>
  <c r="I619" i="3"/>
  <c r="R624" i="3"/>
  <c r="AA624" i="3" s="1"/>
  <c r="AH624" i="3" s="1"/>
  <c r="R627" i="3"/>
  <c r="AA627" i="3" s="1"/>
  <c r="AH627" i="3" s="1"/>
  <c r="I627" i="3"/>
  <c r="R632" i="3"/>
  <c r="AA632" i="3" s="1"/>
  <c r="AH632" i="3" s="1"/>
  <c r="R635" i="3"/>
  <c r="AA635" i="3" s="1"/>
  <c r="AH635" i="3" s="1"/>
  <c r="I635" i="3"/>
  <c r="AA640" i="3"/>
  <c r="AH640" i="3" s="1"/>
  <c r="R640" i="3"/>
  <c r="R643" i="3"/>
  <c r="AA643" i="3" s="1"/>
  <c r="AH643" i="3" s="1"/>
  <c r="I643" i="3"/>
  <c r="R648" i="3"/>
  <c r="AA648" i="3" s="1"/>
  <c r="AH648" i="3" s="1"/>
  <c r="AA651" i="3"/>
  <c r="AH651" i="3" s="1"/>
  <c r="R651" i="3"/>
  <c r="I651" i="3"/>
  <c r="R656" i="3"/>
  <c r="AA656" i="3" s="1"/>
  <c r="AH656" i="3" s="1"/>
  <c r="R659" i="3"/>
  <c r="AA659" i="3" s="1"/>
  <c r="AH659" i="3" s="1"/>
  <c r="I659" i="3"/>
  <c r="R664" i="3"/>
  <c r="AA664" i="3" s="1"/>
  <c r="AH664" i="3" s="1"/>
  <c r="R667" i="3"/>
  <c r="AA667" i="3" s="1"/>
  <c r="AH667" i="3" s="1"/>
  <c r="I667" i="3"/>
  <c r="R672" i="3"/>
  <c r="AA672" i="3" s="1"/>
  <c r="AH672" i="3" s="1"/>
  <c r="R675" i="3"/>
  <c r="AA675" i="3" s="1"/>
  <c r="AH675" i="3" s="1"/>
  <c r="I675" i="3"/>
  <c r="R680" i="3"/>
  <c r="AA680" i="3" s="1"/>
  <c r="AH680" i="3" s="1"/>
  <c r="R683" i="3"/>
  <c r="AA683" i="3" s="1"/>
  <c r="AH683" i="3" s="1"/>
  <c r="I683" i="3"/>
  <c r="AA688" i="3"/>
  <c r="AH688" i="3" s="1"/>
  <c r="R688" i="3"/>
  <c r="R691" i="3"/>
  <c r="AA691" i="3" s="1"/>
  <c r="AH691" i="3" s="1"/>
  <c r="I691" i="3"/>
  <c r="R696" i="3"/>
  <c r="AA696" i="3" s="1"/>
  <c r="AH696" i="3" s="1"/>
  <c r="R699" i="3"/>
  <c r="AA699" i="3" s="1"/>
  <c r="AH699" i="3" s="1"/>
  <c r="I699" i="3"/>
  <c r="R704" i="3"/>
  <c r="AA704" i="3" s="1"/>
  <c r="AH704" i="3" s="1"/>
  <c r="R707" i="3"/>
  <c r="AA707" i="3" s="1"/>
  <c r="AH707" i="3" s="1"/>
  <c r="I707" i="3"/>
  <c r="R712" i="3"/>
  <c r="AA712" i="3" s="1"/>
  <c r="AH712" i="3" s="1"/>
  <c r="R715" i="3"/>
  <c r="AA715" i="3" s="1"/>
  <c r="AH715" i="3" s="1"/>
  <c r="I715" i="3"/>
  <c r="R720" i="3"/>
  <c r="AA720" i="3" s="1"/>
  <c r="AH720" i="3" s="1"/>
  <c r="AA723" i="3"/>
  <c r="AH723" i="3" s="1"/>
  <c r="R723" i="3"/>
  <c r="I723" i="3"/>
  <c r="R728" i="3"/>
  <c r="AA728" i="3" s="1"/>
  <c r="AH728" i="3" s="1"/>
  <c r="R731" i="3"/>
  <c r="AA731" i="3" s="1"/>
  <c r="AH731" i="3" s="1"/>
  <c r="I731" i="3"/>
  <c r="R736" i="3"/>
  <c r="AA736" i="3" s="1"/>
  <c r="AH736" i="3" s="1"/>
  <c r="R739" i="3"/>
  <c r="AA739" i="3" s="1"/>
  <c r="AH739" i="3" s="1"/>
  <c r="I739" i="3"/>
  <c r="R744" i="3"/>
  <c r="AA744" i="3" s="1"/>
  <c r="AH744" i="3" s="1"/>
  <c r="R747" i="3"/>
  <c r="AA747" i="3" s="1"/>
  <c r="AH747" i="3" s="1"/>
  <c r="I747" i="3"/>
  <c r="R752" i="3"/>
  <c r="AA752" i="3" s="1"/>
  <c r="AH752" i="3" s="1"/>
  <c r="R755" i="3"/>
  <c r="AA755" i="3" s="1"/>
  <c r="AH755" i="3" s="1"/>
  <c r="I755" i="3"/>
  <c r="R760" i="3"/>
  <c r="AA760" i="3" s="1"/>
  <c r="AH760" i="3" s="1"/>
  <c r="R763" i="3"/>
  <c r="AA763" i="3" s="1"/>
  <c r="AH763" i="3" s="1"/>
  <c r="I763" i="3"/>
  <c r="R768" i="3"/>
  <c r="AA768" i="3" s="1"/>
  <c r="AH768" i="3" s="1"/>
  <c r="AA771" i="3"/>
  <c r="AH771" i="3" s="1"/>
  <c r="R771" i="3"/>
  <c r="I771" i="3"/>
  <c r="R776" i="3"/>
  <c r="AA776" i="3" s="1"/>
  <c r="AH776" i="3" s="1"/>
  <c r="R779" i="3"/>
  <c r="AA779" i="3" s="1"/>
  <c r="AH779" i="3" s="1"/>
  <c r="I779" i="3"/>
  <c r="R784" i="3"/>
  <c r="AA784" i="3" s="1"/>
  <c r="AH784" i="3" s="1"/>
  <c r="R787" i="3"/>
  <c r="AA787" i="3" s="1"/>
  <c r="AH787" i="3" s="1"/>
  <c r="I787" i="3"/>
  <c r="R792" i="3"/>
  <c r="AA792" i="3" s="1"/>
  <c r="AH792" i="3" s="1"/>
  <c r="R795" i="3"/>
  <c r="AA795" i="3" s="1"/>
  <c r="AH795" i="3" s="1"/>
  <c r="I795" i="3"/>
  <c r="R800" i="3"/>
  <c r="AA800" i="3" s="1"/>
  <c r="AH800" i="3" s="1"/>
  <c r="R803" i="3"/>
  <c r="AA803" i="3" s="1"/>
  <c r="AH803" i="3" s="1"/>
  <c r="I803" i="3"/>
  <c r="R808" i="3"/>
  <c r="AA808" i="3" s="1"/>
  <c r="AH808" i="3" s="1"/>
  <c r="R811" i="3"/>
  <c r="AA811" i="3" s="1"/>
  <c r="AH811" i="3" s="1"/>
  <c r="I811" i="3"/>
  <c r="R816" i="3"/>
  <c r="AA816" i="3" s="1"/>
  <c r="AH816" i="3" s="1"/>
  <c r="R819" i="3"/>
  <c r="AA819" i="3" s="1"/>
  <c r="AH819" i="3" s="1"/>
  <c r="I819" i="3"/>
  <c r="R824" i="3"/>
  <c r="AA824" i="3" s="1"/>
  <c r="AH824" i="3" s="1"/>
  <c r="R827" i="3"/>
  <c r="AA827" i="3" s="1"/>
  <c r="AH827" i="3" s="1"/>
  <c r="I827" i="3"/>
  <c r="R832" i="3"/>
  <c r="AA832" i="3" s="1"/>
  <c r="AH832" i="3" s="1"/>
  <c r="R835" i="3"/>
  <c r="AA835" i="3" s="1"/>
  <c r="AH835" i="3" s="1"/>
  <c r="I835" i="3"/>
  <c r="R840" i="3"/>
  <c r="AA840" i="3" s="1"/>
  <c r="AH840" i="3" s="1"/>
  <c r="R843" i="3"/>
  <c r="AA843" i="3" s="1"/>
  <c r="AH843" i="3" s="1"/>
  <c r="I843" i="3"/>
  <c r="R848" i="3"/>
  <c r="AA848" i="3" s="1"/>
  <c r="AH848" i="3" s="1"/>
  <c r="R851" i="3"/>
  <c r="AA851" i="3" s="1"/>
  <c r="AH851" i="3" s="1"/>
  <c r="I851" i="3"/>
  <c r="R856" i="3"/>
  <c r="AA856" i="3" s="1"/>
  <c r="AH856" i="3" s="1"/>
  <c r="R859" i="3"/>
  <c r="AA859" i="3" s="1"/>
  <c r="AH859" i="3" s="1"/>
  <c r="I859" i="3"/>
  <c r="R864" i="3"/>
  <c r="AA864" i="3" s="1"/>
  <c r="AH864" i="3" s="1"/>
  <c r="R867" i="3"/>
  <c r="AA867" i="3" s="1"/>
  <c r="AH867" i="3" s="1"/>
  <c r="I867" i="3"/>
  <c r="R872" i="3"/>
  <c r="AA872" i="3" s="1"/>
  <c r="AH872" i="3" s="1"/>
  <c r="R875" i="3"/>
  <c r="AA875" i="3" s="1"/>
  <c r="AH875" i="3" s="1"/>
  <c r="I875" i="3"/>
  <c r="R880" i="3"/>
  <c r="AA880" i="3" s="1"/>
  <c r="AH880" i="3" s="1"/>
  <c r="R883" i="3"/>
  <c r="AA883" i="3" s="1"/>
  <c r="AH883" i="3" s="1"/>
  <c r="I883" i="3"/>
  <c r="R888" i="3"/>
  <c r="AA888" i="3" s="1"/>
  <c r="AH888" i="3" s="1"/>
  <c r="AA891" i="3"/>
  <c r="AH891" i="3" s="1"/>
  <c r="R891" i="3"/>
  <c r="I891" i="3"/>
  <c r="R896" i="3"/>
  <c r="AA896" i="3" s="1"/>
  <c r="AH896" i="3" s="1"/>
  <c r="R899" i="3"/>
  <c r="AA899" i="3" s="1"/>
  <c r="AH899" i="3" s="1"/>
  <c r="I899" i="3"/>
  <c r="R904" i="3"/>
  <c r="AA904" i="3" s="1"/>
  <c r="AH904" i="3" s="1"/>
  <c r="R907" i="3"/>
  <c r="AA907" i="3" s="1"/>
  <c r="AH907" i="3" s="1"/>
  <c r="I907" i="3"/>
  <c r="R912" i="3"/>
  <c r="AA912" i="3" s="1"/>
  <c r="AH912" i="3" s="1"/>
  <c r="AA915" i="3"/>
  <c r="AH915" i="3" s="1"/>
  <c r="R915" i="3"/>
  <c r="I915" i="3"/>
  <c r="R920" i="3"/>
  <c r="AA920" i="3" s="1"/>
  <c r="AH920" i="3" s="1"/>
  <c r="R923" i="3"/>
  <c r="AA923" i="3" s="1"/>
  <c r="AH923" i="3" s="1"/>
  <c r="I923" i="3"/>
  <c r="R928" i="3"/>
  <c r="AA928" i="3" s="1"/>
  <c r="AH928" i="3" s="1"/>
  <c r="R931" i="3"/>
  <c r="AA931" i="3" s="1"/>
  <c r="AH931" i="3" s="1"/>
  <c r="I931" i="3"/>
  <c r="R936" i="3"/>
  <c r="AA936" i="3" s="1"/>
  <c r="AH936" i="3" s="1"/>
  <c r="R939" i="3"/>
  <c r="AA939" i="3" s="1"/>
  <c r="AH939" i="3" s="1"/>
  <c r="I939" i="3"/>
  <c r="R944" i="3"/>
  <c r="AA944" i="3" s="1"/>
  <c r="AH944" i="3" s="1"/>
  <c r="R947" i="3"/>
  <c r="AA947" i="3" s="1"/>
  <c r="AH947" i="3" s="1"/>
  <c r="I947" i="3"/>
  <c r="R952" i="3"/>
  <c r="AA952" i="3" s="1"/>
  <c r="AH952" i="3" s="1"/>
  <c r="R955" i="3"/>
  <c r="AA955" i="3" s="1"/>
  <c r="AH955" i="3" s="1"/>
  <c r="I955" i="3"/>
  <c r="R960" i="3"/>
  <c r="AA960" i="3" s="1"/>
  <c r="AH960" i="3" s="1"/>
  <c r="AA963" i="3"/>
  <c r="AH963" i="3" s="1"/>
  <c r="R963" i="3"/>
  <c r="I963" i="3"/>
  <c r="R968" i="3"/>
  <c r="AA968" i="3" s="1"/>
  <c r="AH968" i="3" s="1"/>
  <c r="R971" i="3"/>
  <c r="AA971" i="3" s="1"/>
  <c r="AH971" i="3" s="1"/>
  <c r="I971" i="3"/>
  <c r="R976" i="3"/>
  <c r="AA976" i="3" s="1"/>
  <c r="AH976" i="3" s="1"/>
  <c r="R979" i="3"/>
  <c r="AA979" i="3" s="1"/>
  <c r="AH979" i="3" s="1"/>
  <c r="I979" i="3"/>
  <c r="R984" i="3"/>
  <c r="AA984" i="3" s="1"/>
  <c r="AH984" i="3" s="1"/>
  <c r="R987" i="3"/>
  <c r="AA987" i="3" s="1"/>
  <c r="AH987" i="3" s="1"/>
  <c r="I987" i="3"/>
  <c r="R992" i="3"/>
  <c r="AA992" i="3" s="1"/>
  <c r="AH992" i="3" s="1"/>
  <c r="R995" i="3"/>
  <c r="AA995" i="3" s="1"/>
  <c r="AH995" i="3" s="1"/>
  <c r="I995" i="3"/>
  <c r="R1000" i="3"/>
  <c r="AA1000" i="3" s="1"/>
  <c r="AH1000" i="3" s="1"/>
  <c r="R1003" i="3"/>
  <c r="AA1003" i="3" s="1"/>
  <c r="AH1003" i="3" s="1"/>
  <c r="I1003" i="3"/>
  <c r="R1008" i="3"/>
  <c r="AA1008" i="3" s="1"/>
  <c r="AH1008" i="3" s="1"/>
  <c r="AA1011" i="3"/>
  <c r="AH1011" i="3" s="1"/>
  <c r="R1011" i="3"/>
  <c r="I1011" i="3"/>
  <c r="R1016" i="3"/>
  <c r="AA1016" i="3" s="1"/>
  <c r="AH1016" i="3" s="1"/>
  <c r="R1019" i="3"/>
  <c r="AA1019" i="3" s="1"/>
  <c r="AH1019" i="3" s="1"/>
  <c r="I1019" i="3"/>
  <c r="R1024" i="3"/>
  <c r="AA1024" i="3" s="1"/>
  <c r="AH1024" i="3" s="1"/>
  <c r="R1027" i="3"/>
  <c r="AA1027" i="3" s="1"/>
  <c r="AH1027" i="3" s="1"/>
  <c r="I1027" i="3"/>
  <c r="R1032" i="3"/>
  <c r="AA1032" i="3" s="1"/>
  <c r="AH1032" i="3" s="1"/>
  <c r="R1035" i="3"/>
  <c r="AA1035" i="3" s="1"/>
  <c r="AH1035" i="3" s="1"/>
  <c r="I1035" i="3"/>
  <c r="R1040" i="3"/>
  <c r="AA1040" i="3" s="1"/>
  <c r="AH1040" i="3" s="1"/>
  <c r="R1043" i="3"/>
  <c r="AA1043" i="3" s="1"/>
  <c r="AH1043" i="3" s="1"/>
  <c r="I1043" i="3"/>
  <c r="R1048" i="3"/>
  <c r="AA1048" i="3" s="1"/>
  <c r="AH1048" i="3" s="1"/>
  <c r="R1051" i="3"/>
  <c r="AA1051" i="3" s="1"/>
  <c r="AH1051" i="3" s="1"/>
  <c r="I1051" i="3"/>
  <c r="R1056" i="3"/>
  <c r="AA1056" i="3" s="1"/>
  <c r="AH1056" i="3" s="1"/>
  <c r="R1059" i="3"/>
  <c r="AA1059" i="3" s="1"/>
  <c r="AH1059" i="3" s="1"/>
  <c r="I1059" i="3"/>
  <c r="R1064" i="3"/>
  <c r="AA1064" i="3" s="1"/>
  <c r="AH1064" i="3" s="1"/>
  <c r="R1067" i="3"/>
  <c r="AA1067" i="3" s="1"/>
  <c r="AH1067" i="3" s="1"/>
  <c r="I1067" i="3"/>
  <c r="R1072" i="3"/>
  <c r="AA1072" i="3" s="1"/>
  <c r="AH1072" i="3" s="1"/>
  <c r="R1075" i="3"/>
  <c r="AA1075" i="3" s="1"/>
  <c r="AH1075" i="3" s="1"/>
  <c r="I1075" i="3"/>
  <c r="R1080" i="3"/>
  <c r="AA1080" i="3" s="1"/>
  <c r="AH1080" i="3" s="1"/>
  <c r="AA1083" i="3"/>
  <c r="AH1083" i="3" s="1"/>
  <c r="R1083" i="3"/>
  <c r="I1083" i="3"/>
  <c r="R1088" i="3"/>
  <c r="AA1088" i="3" s="1"/>
  <c r="AH1088" i="3" s="1"/>
  <c r="R1091" i="3"/>
  <c r="AA1091" i="3" s="1"/>
  <c r="AH1091" i="3" s="1"/>
  <c r="I1091" i="3"/>
  <c r="R1096" i="3"/>
  <c r="AA1096" i="3" s="1"/>
  <c r="AH1096" i="3" s="1"/>
  <c r="R1099" i="3"/>
  <c r="AA1099" i="3" s="1"/>
  <c r="AH1099" i="3" s="1"/>
  <c r="I1099" i="3"/>
  <c r="R1104" i="3"/>
  <c r="AA1104" i="3" s="1"/>
  <c r="AH1104" i="3" s="1"/>
  <c r="R1107" i="3"/>
  <c r="AA1107" i="3" s="1"/>
  <c r="AH1107" i="3" s="1"/>
  <c r="I1107" i="3"/>
  <c r="R1112" i="3"/>
  <c r="AA1112" i="3" s="1"/>
  <c r="AH1112" i="3" s="1"/>
  <c r="R1115" i="3"/>
  <c r="AA1115" i="3" s="1"/>
  <c r="AH1115" i="3" s="1"/>
  <c r="I1115" i="3"/>
  <c r="R1120" i="3"/>
  <c r="AA1120" i="3" s="1"/>
  <c r="AH1120" i="3" s="1"/>
  <c r="R1123" i="3"/>
  <c r="AA1123" i="3" s="1"/>
  <c r="AH1123" i="3" s="1"/>
  <c r="I1123" i="3"/>
  <c r="R1128" i="3"/>
  <c r="AA1128" i="3" s="1"/>
  <c r="AH1128" i="3" s="1"/>
  <c r="AA1131" i="3"/>
  <c r="AH1131" i="3" s="1"/>
  <c r="R1131" i="3"/>
  <c r="I1131" i="3"/>
  <c r="R1136" i="3"/>
  <c r="AA1136" i="3" s="1"/>
  <c r="AH1136" i="3" s="1"/>
  <c r="R1139" i="3"/>
  <c r="AA1139" i="3" s="1"/>
  <c r="AH1139" i="3" s="1"/>
  <c r="I1139" i="3"/>
  <c r="R1144" i="3"/>
  <c r="AA1144" i="3" s="1"/>
  <c r="AH1144" i="3" s="1"/>
  <c r="R1147" i="3"/>
  <c r="AA1147" i="3" s="1"/>
  <c r="AH1147" i="3" s="1"/>
  <c r="I1147" i="3"/>
  <c r="R1152" i="3"/>
  <c r="AA1152" i="3" s="1"/>
  <c r="AH1152" i="3" s="1"/>
  <c r="R1155" i="3"/>
  <c r="AA1155" i="3" s="1"/>
  <c r="AH1155" i="3" s="1"/>
  <c r="I1155" i="3"/>
  <c r="R1160" i="3"/>
  <c r="AA1160" i="3" s="1"/>
  <c r="AH1160" i="3" s="1"/>
  <c r="R1163" i="3"/>
  <c r="AA1163" i="3" s="1"/>
  <c r="AH1163" i="3" s="1"/>
  <c r="I1163" i="3"/>
  <c r="R1168" i="3"/>
  <c r="AA1168" i="3" s="1"/>
  <c r="AH1168" i="3" s="1"/>
  <c r="R1171" i="3"/>
  <c r="AA1171" i="3" s="1"/>
  <c r="AH1171" i="3" s="1"/>
  <c r="I1171" i="3"/>
  <c r="R1176" i="3"/>
  <c r="AA1176" i="3" s="1"/>
  <c r="AH1176" i="3" s="1"/>
  <c r="AA1179" i="3"/>
  <c r="AH1179" i="3" s="1"/>
  <c r="R1179" i="3"/>
  <c r="I1179" i="3"/>
  <c r="R1184" i="3"/>
  <c r="AA1184" i="3" s="1"/>
  <c r="AH1184" i="3" s="1"/>
  <c r="R1187" i="3"/>
  <c r="AA1187" i="3" s="1"/>
  <c r="AH1187" i="3" s="1"/>
  <c r="I1187" i="3"/>
  <c r="R1192" i="3"/>
  <c r="AA1192" i="3" s="1"/>
  <c r="AH1192" i="3" s="1"/>
  <c r="R1195" i="3"/>
  <c r="AA1195" i="3" s="1"/>
  <c r="AH1195" i="3" s="1"/>
  <c r="I1195" i="3"/>
  <c r="AA1200" i="3"/>
  <c r="AH1200" i="3" s="1"/>
  <c r="R1200" i="3"/>
  <c r="R1203" i="3"/>
  <c r="AA1203" i="3" s="1"/>
  <c r="AH1203" i="3" s="1"/>
  <c r="I1203" i="3"/>
  <c r="R1208" i="3"/>
  <c r="AA1208" i="3" s="1"/>
  <c r="AH1208" i="3" s="1"/>
  <c r="R1211" i="3"/>
  <c r="AA1211" i="3" s="1"/>
  <c r="AH1211" i="3" s="1"/>
  <c r="I1211" i="3"/>
  <c r="R1216" i="3"/>
  <c r="AA1216" i="3" s="1"/>
  <c r="AH1216" i="3" s="1"/>
  <c r="R1219" i="3"/>
  <c r="AA1219" i="3" s="1"/>
  <c r="AH1219" i="3" s="1"/>
  <c r="I1219" i="3"/>
  <c r="R1224" i="3"/>
  <c r="AA1224" i="3" s="1"/>
  <c r="AH1224" i="3" s="1"/>
  <c r="AA1227" i="3"/>
  <c r="AH1227" i="3" s="1"/>
  <c r="R1227" i="3"/>
  <c r="I1227" i="3"/>
  <c r="R1232" i="3"/>
  <c r="AA1232" i="3" s="1"/>
  <c r="AH1232" i="3" s="1"/>
  <c r="R1235" i="3"/>
  <c r="AA1235" i="3" s="1"/>
  <c r="AH1235" i="3" s="1"/>
  <c r="I1235" i="3"/>
  <c r="R1240" i="3"/>
  <c r="AA1240" i="3" s="1"/>
  <c r="AH1240" i="3" s="1"/>
  <c r="R1243" i="3"/>
  <c r="AA1243" i="3" s="1"/>
  <c r="AH1243" i="3" s="1"/>
  <c r="I1243" i="3"/>
  <c r="R1248" i="3"/>
  <c r="AA1248" i="3" s="1"/>
  <c r="AH1248" i="3" s="1"/>
  <c r="R1251" i="3"/>
  <c r="AA1251" i="3" s="1"/>
  <c r="AH1251" i="3" s="1"/>
  <c r="I1251" i="3"/>
  <c r="R1256" i="3"/>
  <c r="AA1256" i="3" s="1"/>
  <c r="AH1256" i="3" s="1"/>
  <c r="R1259" i="3"/>
  <c r="AA1259" i="3" s="1"/>
  <c r="AH1259" i="3" s="1"/>
  <c r="I1259" i="3"/>
  <c r="R1264" i="3"/>
  <c r="AA1264" i="3" s="1"/>
  <c r="AH1264" i="3" s="1"/>
  <c r="R1267" i="3"/>
  <c r="AA1267" i="3" s="1"/>
  <c r="AH1267" i="3" s="1"/>
  <c r="I1267" i="3"/>
  <c r="AA1272" i="3"/>
  <c r="AH1272" i="3" s="1"/>
  <c r="R1272" i="3"/>
  <c r="AA1275" i="3"/>
  <c r="AH1275" i="3" s="1"/>
  <c r="R1275" i="3"/>
  <c r="I1275" i="3"/>
  <c r="R1280" i="3"/>
  <c r="AA1280" i="3" s="1"/>
  <c r="AH1280" i="3" s="1"/>
  <c r="R1283" i="3"/>
  <c r="AA1283" i="3" s="1"/>
  <c r="AH1283" i="3" s="1"/>
  <c r="I1283" i="3"/>
  <c r="R1288" i="3"/>
  <c r="AA1288" i="3" s="1"/>
  <c r="AH1288" i="3" s="1"/>
  <c r="R1291" i="3"/>
  <c r="AA1291" i="3" s="1"/>
  <c r="AH1291" i="3" s="1"/>
  <c r="I1291" i="3"/>
  <c r="R1296" i="3"/>
  <c r="AA1296" i="3" s="1"/>
  <c r="AH1296" i="3" s="1"/>
  <c r="AA1299" i="3"/>
  <c r="AH1299" i="3" s="1"/>
  <c r="R1299" i="3"/>
  <c r="I1299" i="3"/>
  <c r="R1304" i="3"/>
  <c r="AA1304" i="3" s="1"/>
  <c r="AH1304" i="3" s="1"/>
  <c r="R1307" i="3"/>
  <c r="AA1307" i="3" s="1"/>
  <c r="AH1307" i="3" s="1"/>
  <c r="I1307" i="3"/>
  <c r="R1312" i="3"/>
  <c r="AA1312" i="3" s="1"/>
  <c r="AH1312" i="3" s="1"/>
  <c r="R1315" i="3"/>
  <c r="AA1315" i="3" s="1"/>
  <c r="AH1315" i="3" s="1"/>
  <c r="I1315" i="3"/>
  <c r="R1320" i="3"/>
  <c r="AA1320" i="3" s="1"/>
  <c r="AH1320" i="3" s="1"/>
  <c r="R1323" i="3"/>
  <c r="AA1323" i="3" s="1"/>
  <c r="AH1323" i="3" s="1"/>
  <c r="I1323" i="3"/>
  <c r="R1328" i="3"/>
  <c r="AA1328" i="3" s="1"/>
  <c r="AH1328" i="3" s="1"/>
  <c r="R1331" i="3"/>
  <c r="AA1331" i="3" s="1"/>
  <c r="AH1331" i="3" s="1"/>
  <c r="I1331" i="3"/>
  <c r="R1336" i="3"/>
  <c r="AA1336" i="3" s="1"/>
  <c r="AH1336" i="3" s="1"/>
  <c r="R1339" i="3"/>
  <c r="AA1339" i="3" s="1"/>
  <c r="AH1339" i="3" s="1"/>
  <c r="I1339" i="3"/>
  <c r="R1344" i="3"/>
  <c r="AA1344" i="3" s="1"/>
  <c r="AH1344" i="3" s="1"/>
  <c r="R1347" i="3"/>
  <c r="AA1347" i="3" s="1"/>
  <c r="AH1347" i="3" s="1"/>
  <c r="I1347" i="3"/>
  <c r="I414" i="3"/>
  <c r="I422" i="3"/>
  <c r="I430" i="3"/>
  <c r="I438" i="3"/>
  <c r="I446" i="3"/>
  <c r="I454" i="3"/>
  <c r="I462" i="3"/>
  <c r="I470" i="3"/>
  <c r="I478" i="3"/>
  <c r="I486" i="3"/>
  <c r="I494" i="3"/>
  <c r="I502" i="3"/>
  <c r="I510" i="3"/>
  <c r="I518" i="3"/>
  <c r="I526" i="3"/>
  <c r="I534" i="3"/>
  <c r="I542" i="3"/>
  <c r="I550" i="3"/>
  <c r="I558" i="3"/>
  <c r="I566" i="3"/>
  <c r="I574" i="3"/>
  <c r="I582" i="3"/>
  <c r="I590" i="3"/>
  <c r="I598" i="3"/>
  <c r="I606" i="3"/>
  <c r="I614" i="3"/>
  <c r="I622" i="3"/>
  <c r="I630" i="3"/>
  <c r="I638" i="3"/>
  <c r="I646" i="3"/>
  <c r="I654" i="3"/>
  <c r="I662" i="3"/>
  <c r="I670" i="3"/>
  <c r="I678" i="3"/>
  <c r="I686" i="3"/>
  <c r="I694" i="3"/>
  <c r="I702" i="3"/>
  <c r="I710" i="3"/>
  <c r="I718" i="3"/>
  <c r="I726" i="3"/>
  <c r="I734" i="3"/>
  <c r="I742" i="3"/>
  <c r="I750" i="3"/>
  <c r="I758" i="3"/>
  <c r="I766" i="3"/>
  <c r="I774" i="3"/>
  <c r="I782" i="3"/>
  <c r="I790" i="3"/>
  <c r="I798" i="3"/>
  <c r="I806" i="3"/>
  <c r="I814" i="3"/>
  <c r="I822" i="3"/>
  <c r="I830" i="3"/>
  <c r="I838" i="3"/>
  <c r="I846" i="3"/>
  <c r="I854" i="3"/>
  <c r="I862" i="3"/>
  <c r="I870" i="3"/>
  <c r="I878" i="3"/>
  <c r="I886" i="3"/>
  <c r="I894" i="3"/>
  <c r="I902" i="3"/>
  <c r="I910" i="3"/>
  <c r="I918" i="3"/>
  <c r="I926" i="3"/>
  <c r="I934" i="3"/>
  <c r="I942" i="3"/>
  <c r="I950" i="3"/>
  <c r="I958" i="3"/>
  <c r="I966" i="3"/>
  <c r="I974" i="3"/>
  <c r="I982" i="3"/>
  <c r="I990" i="3"/>
  <c r="I998" i="3"/>
  <c r="I1006" i="3"/>
  <c r="I1014" i="3"/>
  <c r="I1022" i="3"/>
  <c r="I1030" i="3"/>
  <c r="I1038" i="3"/>
  <c r="I1046" i="3"/>
  <c r="I1054" i="3"/>
  <c r="I1062" i="3"/>
  <c r="I1070" i="3"/>
  <c r="I1078" i="3"/>
  <c r="I1086" i="3"/>
  <c r="I1094" i="3"/>
  <c r="I1102" i="3"/>
  <c r="I1110" i="3"/>
  <c r="I1118" i="3"/>
  <c r="I1126" i="3"/>
  <c r="I1134" i="3"/>
  <c r="I1142" i="3"/>
  <c r="I1150" i="3"/>
  <c r="I1158" i="3"/>
  <c r="I1166" i="3"/>
  <c r="I1174" i="3"/>
  <c r="I1182" i="3"/>
  <c r="I1190" i="3"/>
  <c r="I1198" i="3"/>
  <c r="I1206" i="3"/>
  <c r="I1214" i="3"/>
  <c r="I1222" i="3"/>
  <c r="I1230" i="3"/>
  <c r="I1238" i="3"/>
  <c r="I1246" i="3"/>
  <c r="I1254" i="3"/>
  <c r="I1262" i="3"/>
  <c r="I1270" i="3"/>
  <c r="I1278" i="3"/>
  <c r="I1286" i="3"/>
  <c r="I1294" i="3"/>
  <c r="I1302" i="3"/>
  <c r="I1310" i="3"/>
  <c r="I1318" i="3"/>
  <c r="I1326" i="3"/>
  <c r="I1334" i="3"/>
  <c r="I1342" i="3"/>
  <c r="R330" i="3"/>
  <c r="AA330" i="3" s="1"/>
  <c r="AH330" i="3" s="1"/>
  <c r="R333" i="3"/>
  <c r="AA333" i="3" s="1"/>
  <c r="AH333" i="3" s="1"/>
  <c r="I333" i="3"/>
  <c r="AA338" i="3"/>
  <c r="AH338" i="3" s="1"/>
  <c r="R338" i="3"/>
  <c r="R341" i="3"/>
  <c r="AA341" i="3" s="1"/>
  <c r="AH341" i="3" s="1"/>
  <c r="I341" i="3"/>
  <c r="R346" i="3"/>
  <c r="AA346" i="3" s="1"/>
  <c r="AH346" i="3" s="1"/>
  <c r="AA349" i="3"/>
  <c r="AH349" i="3" s="1"/>
  <c r="R349" i="3"/>
  <c r="I349" i="3"/>
  <c r="R354" i="3"/>
  <c r="AA354" i="3" s="1"/>
  <c r="AH354" i="3" s="1"/>
  <c r="R357" i="3"/>
  <c r="AA357" i="3" s="1"/>
  <c r="AH357" i="3" s="1"/>
  <c r="I357" i="3"/>
  <c r="AA362" i="3"/>
  <c r="AH362" i="3" s="1"/>
  <c r="R362" i="3"/>
  <c r="R365" i="3"/>
  <c r="AA365" i="3" s="1"/>
  <c r="AH365" i="3" s="1"/>
  <c r="I365" i="3"/>
  <c r="R370" i="3"/>
  <c r="AA370" i="3" s="1"/>
  <c r="AH370" i="3" s="1"/>
  <c r="R373" i="3"/>
  <c r="AA373" i="3" s="1"/>
  <c r="AH373" i="3" s="1"/>
  <c r="I373" i="3"/>
  <c r="R378" i="3"/>
  <c r="AA378" i="3" s="1"/>
  <c r="AH378" i="3" s="1"/>
  <c r="R381" i="3"/>
  <c r="AA381" i="3" s="1"/>
  <c r="AH381" i="3" s="1"/>
  <c r="I381" i="3"/>
  <c r="AA386" i="3"/>
  <c r="AH386" i="3" s="1"/>
  <c r="R386" i="3"/>
  <c r="R389" i="3"/>
  <c r="AA389" i="3" s="1"/>
  <c r="AH389" i="3" s="1"/>
  <c r="I389" i="3"/>
  <c r="R394" i="3"/>
  <c r="AA394" i="3" s="1"/>
  <c r="AH394" i="3" s="1"/>
  <c r="AA397" i="3"/>
  <c r="AH397" i="3" s="1"/>
  <c r="R397" i="3"/>
  <c r="I397" i="3"/>
  <c r="R402" i="3"/>
  <c r="AA402" i="3" s="1"/>
  <c r="AH402" i="3" s="1"/>
  <c r="R405" i="3"/>
  <c r="AA405" i="3" s="1"/>
  <c r="AH405" i="3" s="1"/>
  <c r="I405" i="3"/>
  <c r="AA410" i="3"/>
  <c r="AH410" i="3" s="1"/>
  <c r="R410" i="3"/>
  <c r="R413" i="3"/>
  <c r="AA413" i="3" s="1"/>
  <c r="AH413" i="3" s="1"/>
  <c r="I413" i="3"/>
  <c r="R418" i="3"/>
  <c r="AA418" i="3" s="1"/>
  <c r="AH418" i="3" s="1"/>
  <c r="R421" i="3"/>
  <c r="AA421" i="3" s="1"/>
  <c r="AH421" i="3" s="1"/>
  <c r="I421" i="3"/>
  <c r="R426" i="3"/>
  <c r="AA426" i="3" s="1"/>
  <c r="AH426" i="3" s="1"/>
  <c r="R429" i="3"/>
  <c r="AA429" i="3" s="1"/>
  <c r="AH429" i="3" s="1"/>
  <c r="I429" i="3"/>
  <c r="AA434" i="3"/>
  <c r="AH434" i="3" s="1"/>
  <c r="R434" i="3"/>
  <c r="R437" i="3"/>
  <c r="AA437" i="3" s="1"/>
  <c r="AH437" i="3" s="1"/>
  <c r="I437" i="3"/>
  <c r="R442" i="3"/>
  <c r="AA442" i="3" s="1"/>
  <c r="AH442" i="3" s="1"/>
  <c r="AA445" i="3"/>
  <c r="AH445" i="3" s="1"/>
  <c r="R445" i="3"/>
  <c r="I445" i="3"/>
  <c r="R450" i="3"/>
  <c r="AA450" i="3" s="1"/>
  <c r="AH450" i="3" s="1"/>
  <c r="R453" i="3"/>
  <c r="AA453" i="3" s="1"/>
  <c r="AH453" i="3" s="1"/>
  <c r="I453" i="3"/>
  <c r="AA458" i="3"/>
  <c r="AH458" i="3" s="1"/>
  <c r="R458" i="3"/>
  <c r="R461" i="3"/>
  <c r="AA461" i="3" s="1"/>
  <c r="AH461" i="3" s="1"/>
  <c r="I461" i="3"/>
  <c r="R466" i="3"/>
  <c r="AA466" i="3" s="1"/>
  <c r="AH466" i="3" s="1"/>
  <c r="R469" i="3"/>
  <c r="AA469" i="3" s="1"/>
  <c r="AH469" i="3" s="1"/>
  <c r="I469" i="3"/>
  <c r="R474" i="3"/>
  <c r="AA474" i="3" s="1"/>
  <c r="AH474" i="3" s="1"/>
  <c r="R477" i="3"/>
  <c r="AA477" i="3" s="1"/>
  <c r="AH477" i="3" s="1"/>
  <c r="I477" i="3"/>
  <c r="AA482" i="3"/>
  <c r="AH482" i="3" s="1"/>
  <c r="R482" i="3"/>
  <c r="R485" i="3"/>
  <c r="AA485" i="3" s="1"/>
  <c r="AH485" i="3" s="1"/>
  <c r="I485" i="3"/>
  <c r="R490" i="3"/>
  <c r="AA490" i="3" s="1"/>
  <c r="AH490" i="3" s="1"/>
  <c r="AA493" i="3"/>
  <c r="AH493" i="3" s="1"/>
  <c r="R493" i="3"/>
  <c r="I493" i="3"/>
  <c r="R498" i="3"/>
  <c r="AA498" i="3" s="1"/>
  <c r="AH498" i="3" s="1"/>
  <c r="R501" i="3"/>
  <c r="AA501" i="3" s="1"/>
  <c r="AH501" i="3" s="1"/>
  <c r="I501" i="3"/>
  <c r="AA506" i="3"/>
  <c r="AH506" i="3" s="1"/>
  <c r="R506" i="3"/>
  <c r="R509" i="3"/>
  <c r="AA509" i="3" s="1"/>
  <c r="AH509" i="3" s="1"/>
  <c r="I509" i="3"/>
  <c r="R514" i="3"/>
  <c r="AA514" i="3" s="1"/>
  <c r="AH514" i="3" s="1"/>
  <c r="R517" i="3"/>
  <c r="AA517" i="3" s="1"/>
  <c r="AH517" i="3" s="1"/>
  <c r="I517" i="3"/>
  <c r="R522" i="3"/>
  <c r="AA522" i="3" s="1"/>
  <c r="AH522" i="3" s="1"/>
  <c r="R525" i="3"/>
  <c r="AA525" i="3" s="1"/>
  <c r="AH525" i="3" s="1"/>
  <c r="I525" i="3"/>
  <c r="AA530" i="3"/>
  <c r="AH530" i="3" s="1"/>
  <c r="R530" i="3"/>
  <c r="R533" i="3"/>
  <c r="AA533" i="3" s="1"/>
  <c r="AH533" i="3" s="1"/>
  <c r="I533" i="3"/>
  <c r="R538" i="3"/>
  <c r="AA538" i="3" s="1"/>
  <c r="AH538" i="3" s="1"/>
  <c r="R541" i="3"/>
  <c r="AA541" i="3" s="1"/>
  <c r="AH541" i="3" s="1"/>
  <c r="I541" i="3"/>
  <c r="R546" i="3"/>
  <c r="AA546" i="3" s="1"/>
  <c r="AH546" i="3" s="1"/>
  <c r="R549" i="3"/>
  <c r="AA549" i="3" s="1"/>
  <c r="AH549" i="3" s="1"/>
  <c r="I549" i="3"/>
  <c r="AA554" i="3"/>
  <c r="AH554" i="3" s="1"/>
  <c r="R554" i="3"/>
  <c r="R557" i="3"/>
  <c r="AA557" i="3" s="1"/>
  <c r="AH557" i="3" s="1"/>
  <c r="I557" i="3"/>
  <c r="R562" i="3"/>
  <c r="AA562" i="3" s="1"/>
  <c r="AH562" i="3" s="1"/>
  <c r="AA565" i="3"/>
  <c r="AH565" i="3" s="1"/>
  <c r="R565" i="3"/>
  <c r="I565" i="3"/>
  <c r="R570" i="3"/>
  <c r="AA570" i="3" s="1"/>
  <c r="AH570" i="3" s="1"/>
  <c r="R573" i="3"/>
  <c r="AA573" i="3" s="1"/>
  <c r="AH573" i="3" s="1"/>
  <c r="I573" i="3"/>
  <c r="AA578" i="3"/>
  <c r="AH578" i="3" s="1"/>
  <c r="R578" i="3"/>
  <c r="R581" i="3"/>
  <c r="AA581" i="3" s="1"/>
  <c r="AH581" i="3" s="1"/>
  <c r="I581" i="3"/>
  <c r="R586" i="3"/>
  <c r="AA586" i="3" s="1"/>
  <c r="AH586" i="3" s="1"/>
  <c r="AA589" i="3"/>
  <c r="AH589" i="3" s="1"/>
  <c r="R589" i="3"/>
  <c r="I589" i="3"/>
  <c r="R594" i="3"/>
  <c r="AA594" i="3" s="1"/>
  <c r="AH594" i="3" s="1"/>
  <c r="R597" i="3"/>
  <c r="AA597" i="3" s="1"/>
  <c r="AH597" i="3" s="1"/>
  <c r="I597" i="3"/>
  <c r="AA602" i="3"/>
  <c r="AH602" i="3" s="1"/>
  <c r="R602" i="3"/>
  <c r="R605" i="3"/>
  <c r="AA605" i="3" s="1"/>
  <c r="AH605" i="3" s="1"/>
  <c r="I605" i="3"/>
  <c r="R610" i="3"/>
  <c r="AA610" i="3" s="1"/>
  <c r="AH610" i="3" s="1"/>
  <c r="AA613" i="3"/>
  <c r="AH613" i="3" s="1"/>
  <c r="R613" i="3"/>
  <c r="I613" i="3"/>
  <c r="R618" i="3"/>
  <c r="AA618" i="3" s="1"/>
  <c r="AH618" i="3" s="1"/>
  <c r="R621" i="3"/>
  <c r="AA621" i="3" s="1"/>
  <c r="AH621" i="3" s="1"/>
  <c r="I621" i="3"/>
  <c r="AA626" i="3"/>
  <c r="AH626" i="3" s="1"/>
  <c r="R626" i="3"/>
  <c r="R629" i="3"/>
  <c r="AA629" i="3" s="1"/>
  <c r="AH629" i="3" s="1"/>
  <c r="I629" i="3"/>
  <c r="R634" i="3"/>
  <c r="AA634" i="3" s="1"/>
  <c r="AH634" i="3" s="1"/>
  <c r="AA637" i="3"/>
  <c r="AH637" i="3" s="1"/>
  <c r="R637" i="3"/>
  <c r="I637" i="3"/>
  <c r="R642" i="3"/>
  <c r="AA642" i="3" s="1"/>
  <c r="AH642" i="3" s="1"/>
  <c r="R645" i="3"/>
  <c r="AA645" i="3" s="1"/>
  <c r="AH645" i="3" s="1"/>
  <c r="I645" i="3"/>
  <c r="AA650" i="3"/>
  <c r="AH650" i="3" s="1"/>
  <c r="R650" i="3"/>
  <c r="R653" i="3"/>
  <c r="AA653" i="3" s="1"/>
  <c r="AH653" i="3" s="1"/>
  <c r="I653" i="3"/>
  <c r="R658" i="3"/>
  <c r="AA658" i="3" s="1"/>
  <c r="AH658" i="3" s="1"/>
  <c r="AA661" i="3"/>
  <c r="AH661" i="3" s="1"/>
  <c r="R661" i="3"/>
  <c r="I661" i="3"/>
  <c r="R666" i="3"/>
  <c r="AA666" i="3" s="1"/>
  <c r="AH666" i="3" s="1"/>
  <c r="R669" i="3"/>
  <c r="AA669" i="3" s="1"/>
  <c r="AH669" i="3" s="1"/>
  <c r="I669" i="3"/>
  <c r="AA674" i="3"/>
  <c r="AH674" i="3" s="1"/>
  <c r="R674" i="3"/>
  <c r="R677" i="3"/>
  <c r="AA677" i="3" s="1"/>
  <c r="AH677" i="3" s="1"/>
  <c r="I677" i="3"/>
  <c r="R682" i="3"/>
  <c r="AA682" i="3" s="1"/>
  <c r="AH682" i="3" s="1"/>
  <c r="AA685" i="3"/>
  <c r="AH685" i="3" s="1"/>
  <c r="R685" i="3"/>
  <c r="I685" i="3"/>
  <c r="R690" i="3"/>
  <c r="AA690" i="3" s="1"/>
  <c r="AH690" i="3" s="1"/>
  <c r="R693" i="3"/>
  <c r="AA693" i="3" s="1"/>
  <c r="AH693" i="3" s="1"/>
  <c r="I693" i="3"/>
  <c r="R698" i="3"/>
  <c r="AA698" i="3" s="1"/>
  <c r="AH698" i="3" s="1"/>
  <c r="R701" i="3"/>
  <c r="AA701" i="3" s="1"/>
  <c r="AH701" i="3" s="1"/>
  <c r="I701" i="3"/>
  <c r="R706" i="3"/>
  <c r="AA706" i="3" s="1"/>
  <c r="AH706" i="3" s="1"/>
  <c r="AA709" i="3"/>
  <c r="AH709" i="3" s="1"/>
  <c r="R709" i="3"/>
  <c r="I709" i="3"/>
  <c r="R714" i="3"/>
  <c r="AA714" i="3" s="1"/>
  <c r="AH714" i="3" s="1"/>
  <c r="R717" i="3"/>
  <c r="AA717" i="3" s="1"/>
  <c r="AH717" i="3" s="1"/>
  <c r="I717" i="3"/>
  <c r="AA722" i="3"/>
  <c r="AH722" i="3" s="1"/>
  <c r="R722" i="3"/>
  <c r="R725" i="3"/>
  <c r="AA725" i="3" s="1"/>
  <c r="AH725" i="3" s="1"/>
  <c r="I725" i="3"/>
  <c r="R730" i="3"/>
  <c r="AA730" i="3" s="1"/>
  <c r="AH730" i="3" s="1"/>
  <c r="R733" i="3"/>
  <c r="AA733" i="3" s="1"/>
  <c r="AH733" i="3" s="1"/>
  <c r="I733" i="3"/>
  <c r="R738" i="3"/>
  <c r="AA738" i="3" s="1"/>
  <c r="AH738" i="3" s="1"/>
  <c r="R741" i="3"/>
  <c r="AA741" i="3" s="1"/>
  <c r="AH741" i="3" s="1"/>
  <c r="I741" i="3"/>
  <c r="AA746" i="3"/>
  <c r="AH746" i="3" s="1"/>
  <c r="R746" i="3"/>
  <c r="R749" i="3"/>
  <c r="AA749" i="3" s="1"/>
  <c r="AH749" i="3" s="1"/>
  <c r="I749" i="3"/>
  <c r="R754" i="3"/>
  <c r="AA754" i="3" s="1"/>
  <c r="AH754" i="3" s="1"/>
  <c r="R757" i="3"/>
  <c r="AA757" i="3" s="1"/>
  <c r="AH757" i="3" s="1"/>
  <c r="I757" i="3"/>
  <c r="R762" i="3"/>
  <c r="AA762" i="3" s="1"/>
  <c r="AH762" i="3" s="1"/>
  <c r="R765" i="3"/>
  <c r="AA765" i="3" s="1"/>
  <c r="AH765" i="3" s="1"/>
  <c r="I765" i="3"/>
  <c r="R770" i="3"/>
  <c r="AA770" i="3" s="1"/>
  <c r="AH770" i="3" s="1"/>
  <c r="R773" i="3"/>
  <c r="AA773" i="3" s="1"/>
  <c r="AH773" i="3" s="1"/>
  <c r="I773" i="3"/>
  <c r="R778" i="3"/>
  <c r="AA778" i="3" s="1"/>
  <c r="AH778" i="3" s="1"/>
  <c r="AA781" i="3"/>
  <c r="AH781" i="3" s="1"/>
  <c r="R781" i="3"/>
  <c r="I781" i="3"/>
  <c r="R786" i="3"/>
  <c r="AA786" i="3" s="1"/>
  <c r="AH786" i="3" s="1"/>
  <c r="R789" i="3"/>
  <c r="AA789" i="3" s="1"/>
  <c r="AH789" i="3" s="1"/>
  <c r="I789" i="3"/>
  <c r="R794" i="3"/>
  <c r="AA794" i="3" s="1"/>
  <c r="AH794" i="3" s="1"/>
  <c r="R797" i="3"/>
  <c r="AA797" i="3" s="1"/>
  <c r="AH797" i="3" s="1"/>
  <c r="I797" i="3"/>
  <c r="R802" i="3"/>
  <c r="AA802" i="3" s="1"/>
  <c r="AH802" i="3" s="1"/>
  <c r="AA805" i="3"/>
  <c r="AH805" i="3" s="1"/>
  <c r="R805" i="3"/>
  <c r="I805" i="3"/>
  <c r="R810" i="3"/>
  <c r="AA810" i="3" s="1"/>
  <c r="AH810" i="3" s="1"/>
  <c r="R813" i="3"/>
  <c r="AA813" i="3" s="1"/>
  <c r="AH813" i="3" s="1"/>
  <c r="I813" i="3"/>
  <c r="AA818" i="3"/>
  <c r="AH818" i="3" s="1"/>
  <c r="R818" i="3"/>
  <c r="R821" i="3"/>
  <c r="AA821" i="3" s="1"/>
  <c r="AH821" i="3" s="1"/>
  <c r="I821" i="3"/>
  <c r="R826" i="3"/>
  <c r="AA826" i="3" s="1"/>
  <c r="AH826" i="3" s="1"/>
  <c r="R829" i="3"/>
  <c r="AA829" i="3" s="1"/>
  <c r="AH829" i="3" s="1"/>
  <c r="I829" i="3"/>
  <c r="R834" i="3"/>
  <c r="AA834" i="3" s="1"/>
  <c r="AH834" i="3" s="1"/>
  <c r="R837" i="3"/>
  <c r="AA837" i="3" s="1"/>
  <c r="AH837" i="3" s="1"/>
  <c r="I837" i="3"/>
  <c r="AA842" i="3"/>
  <c r="AH842" i="3" s="1"/>
  <c r="R842" i="3"/>
  <c r="R845" i="3"/>
  <c r="AA845" i="3" s="1"/>
  <c r="AH845" i="3" s="1"/>
  <c r="I845" i="3"/>
  <c r="R850" i="3"/>
  <c r="AA850" i="3" s="1"/>
  <c r="AH850" i="3" s="1"/>
  <c r="AA853" i="3"/>
  <c r="AH853" i="3" s="1"/>
  <c r="R853" i="3"/>
  <c r="I853" i="3"/>
  <c r="R858" i="3"/>
  <c r="AA858" i="3" s="1"/>
  <c r="AH858" i="3" s="1"/>
  <c r="R861" i="3"/>
  <c r="AA861" i="3" s="1"/>
  <c r="AH861" i="3" s="1"/>
  <c r="I861" i="3"/>
  <c r="AA866" i="3"/>
  <c r="AH866" i="3" s="1"/>
  <c r="R866" i="3"/>
  <c r="R869" i="3"/>
  <c r="AA869" i="3" s="1"/>
  <c r="AH869" i="3" s="1"/>
  <c r="I869" i="3"/>
  <c r="R874" i="3"/>
  <c r="AA874" i="3" s="1"/>
  <c r="AH874" i="3" s="1"/>
  <c r="AA877" i="3"/>
  <c r="AH877" i="3" s="1"/>
  <c r="R877" i="3"/>
  <c r="I877" i="3"/>
  <c r="R882" i="3"/>
  <c r="AA882" i="3" s="1"/>
  <c r="AH882" i="3" s="1"/>
  <c r="R885" i="3"/>
  <c r="AA885" i="3" s="1"/>
  <c r="AH885" i="3" s="1"/>
  <c r="I885" i="3"/>
  <c r="R890" i="3"/>
  <c r="AA890" i="3" s="1"/>
  <c r="AH890" i="3" s="1"/>
  <c r="R893" i="3"/>
  <c r="AA893" i="3" s="1"/>
  <c r="AH893" i="3" s="1"/>
  <c r="I893" i="3"/>
  <c r="R898" i="3"/>
  <c r="AA898" i="3" s="1"/>
  <c r="AH898" i="3" s="1"/>
  <c r="AA901" i="3"/>
  <c r="AH901" i="3" s="1"/>
  <c r="R901" i="3"/>
  <c r="I901" i="3"/>
  <c r="R906" i="3"/>
  <c r="AA906" i="3" s="1"/>
  <c r="AH906" i="3" s="1"/>
  <c r="R909" i="3"/>
  <c r="AA909" i="3" s="1"/>
  <c r="AH909" i="3" s="1"/>
  <c r="I909" i="3"/>
  <c r="AA914" i="3"/>
  <c r="AH914" i="3" s="1"/>
  <c r="R914" i="3"/>
  <c r="R917" i="3"/>
  <c r="AA917" i="3" s="1"/>
  <c r="AH917" i="3" s="1"/>
  <c r="I917" i="3"/>
  <c r="R922" i="3"/>
  <c r="AA922" i="3" s="1"/>
  <c r="AH922" i="3" s="1"/>
  <c r="AA925" i="3"/>
  <c r="AH925" i="3" s="1"/>
  <c r="R925" i="3"/>
  <c r="I925" i="3"/>
  <c r="R930" i="3"/>
  <c r="AA930" i="3" s="1"/>
  <c r="AH930" i="3" s="1"/>
  <c r="R933" i="3"/>
  <c r="AA933" i="3" s="1"/>
  <c r="AH933" i="3" s="1"/>
  <c r="I933" i="3"/>
  <c r="AA938" i="3"/>
  <c r="AH938" i="3" s="1"/>
  <c r="R938" i="3"/>
  <c r="R941" i="3"/>
  <c r="AA941" i="3" s="1"/>
  <c r="AH941" i="3" s="1"/>
  <c r="I941" i="3"/>
  <c r="R946" i="3"/>
  <c r="AA946" i="3" s="1"/>
  <c r="AH946" i="3" s="1"/>
  <c r="R949" i="3"/>
  <c r="AA949" i="3" s="1"/>
  <c r="AH949" i="3" s="1"/>
  <c r="I949" i="3"/>
  <c r="R954" i="3"/>
  <c r="AA954" i="3" s="1"/>
  <c r="AH954" i="3" s="1"/>
  <c r="R957" i="3"/>
  <c r="AA957" i="3" s="1"/>
  <c r="AH957" i="3" s="1"/>
  <c r="I957" i="3"/>
  <c r="AA962" i="3"/>
  <c r="AH962" i="3" s="1"/>
  <c r="R962" i="3"/>
  <c r="R965" i="3"/>
  <c r="AA965" i="3" s="1"/>
  <c r="AH965" i="3" s="1"/>
  <c r="I965" i="3"/>
  <c r="R970" i="3"/>
  <c r="AA970" i="3" s="1"/>
  <c r="AH970" i="3" s="1"/>
  <c r="R973" i="3"/>
  <c r="AA973" i="3" s="1"/>
  <c r="AH973" i="3" s="1"/>
  <c r="I973" i="3"/>
  <c r="R978" i="3"/>
  <c r="AA978" i="3" s="1"/>
  <c r="AH978" i="3" s="1"/>
  <c r="R981" i="3"/>
  <c r="AA981" i="3" s="1"/>
  <c r="AH981" i="3" s="1"/>
  <c r="I981" i="3"/>
  <c r="AA986" i="3"/>
  <c r="AH986" i="3" s="1"/>
  <c r="R986" i="3"/>
  <c r="R989" i="3"/>
  <c r="AA989" i="3" s="1"/>
  <c r="AH989" i="3" s="1"/>
  <c r="I989" i="3"/>
  <c r="R994" i="3"/>
  <c r="AA994" i="3" s="1"/>
  <c r="AH994" i="3" s="1"/>
  <c r="R997" i="3"/>
  <c r="AA997" i="3" s="1"/>
  <c r="AH997" i="3" s="1"/>
  <c r="I997" i="3"/>
  <c r="R1002" i="3"/>
  <c r="AA1002" i="3" s="1"/>
  <c r="AH1002" i="3" s="1"/>
  <c r="R1005" i="3"/>
  <c r="AA1005" i="3" s="1"/>
  <c r="AH1005" i="3" s="1"/>
  <c r="I1005" i="3"/>
  <c r="AA1010" i="3"/>
  <c r="AH1010" i="3" s="1"/>
  <c r="R1010" i="3"/>
  <c r="R1013" i="3"/>
  <c r="AA1013" i="3" s="1"/>
  <c r="AH1013" i="3" s="1"/>
  <c r="I1013" i="3"/>
  <c r="R1018" i="3"/>
  <c r="AA1018" i="3" s="1"/>
  <c r="AH1018" i="3" s="1"/>
  <c r="R1021" i="3"/>
  <c r="AA1021" i="3" s="1"/>
  <c r="AH1021" i="3" s="1"/>
  <c r="I1021" i="3"/>
  <c r="R1026" i="3"/>
  <c r="AA1026" i="3" s="1"/>
  <c r="AH1026" i="3" s="1"/>
  <c r="R1029" i="3"/>
  <c r="AA1029" i="3" s="1"/>
  <c r="AH1029" i="3" s="1"/>
  <c r="I1029" i="3"/>
  <c r="R1034" i="3"/>
  <c r="AA1034" i="3" s="1"/>
  <c r="AH1034" i="3" s="1"/>
  <c r="R1037" i="3"/>
  <c r="AA1037" i="3" s="1"/>
  <c r="AH1037" i="3" s="1"/>
  <c r="I1037" i="3"/>
  <c r="R1042" i="3"/>
  <c r="AA1042" i="3" s="1"/>
  <c r="AH1042" i="3" s="1"/>
  <c r="R1045" i="3"/>
  <c r="AA1045" i="3" s="1"/>
  <c r="AH1045" i="3" s="1"/>
  <c r="I1045" i="3"/>
  <c r="R1050" i="3"/>
  <c r="AA1050" i="3" s="1"/>
  <c r="AH1050" i="3" s="1"/>
  <c r="R1053" i="3"/>
  <c r="AA1053" i="3" s="1"/>
  <c r="AH1053" i="3" s="1"/>
  <c r="I1053" i="3"/>
  <c r="R1058" i="3"/>
  <c r="AA1058" i="3" s="1"/>
  <c r="AH1058" i="3" s="1"/>
  <c r="R1061" i="3"/>
  <c r="AA1061" i="3" s="1"/>
  <c r="AH1061" i="3" s="1"/>
  <c r="I1061" i="3"/>
  <c r="R1066" i="3"/>
  <c r="AA1066" i="3" s="1"/>
  <c r="AH1066" i="3" s="1"/>
  <c r="AA1069" i="3"/>
  <c r="AH1069" i="3" s="1"/>
  <c r="R1069" i="3"/>
  <c r="I1069" i="3"/>
  <c r="R1074" i="3"/>
  <c r="AA1074" i="3" s="1"/>
  <c r="AH1074" i="3" s="1"/>
  <c r="R1077" i="3"/>
  <c r="AA1077" i="3" s="1"/>
  <c r="AH1077" i="3" s="1"/>
  <c r="I1077" i="3"/>
  <c r="AA1082" i="3"/>
  <c r="AH1082" i="3" s="1"/>
  <c r="R1082" i="3"/>
  <c r="R1085" i="3"/>
  <c r="AA1085" i="3" s="1"/>
  <c r="AH1085" i="3" s="1"/>
  <c r="I1085" i="3"/>
  <c r="R1090" i="3"/>
  <c r="AA1090" i="3" s="1"/>
  <c r="AH1090" i="3" s="1"/>
  <c r="AA1093" i="3"/>
  <c r="AH1093" i="3" s="1"/>
  <c r="R1093" i="3"/>
  <c r="I1093" i="3"/>
  <c r="R1098" i="3"/>
  <c r="AA1098" i="3" s="1"/>
  <c r="AH1098" i="3" s="1"/>
  <c r="R1101" i="3"/>
  <c r="AA1101" i="3" s="1"/>
  <c r="AH1101" i="3" s="1"/>
  <c r="I1101" i="3"/>
  <c r="AA1106" i="3"/>
  <c r="AH1106" i="3" s="1"/>
  <c r="R1106" i="3"/>
  <c r="R1109" i="3"/>
  <c r="AA1109" i="3" s="1"/>
  <c r="AH1109" i="3" s="1"/>
  <c r="I1109" i="3"/>
  <c r="R1114" i="3"/>
  <c r="AA1114" i="3" s="1"/>
  <c r="AH1114" i="3" s="1"/>
  <c r="AA1117" i="3"/>
  <c r="AH1117" i="3" s="1"/>
  <c r="R1117" i="3"/>
  <c r="I1117" i="3"/>
  <c r="R1122" i="3"/>
  <c r="AA1122" i="3" s="1"/>
  <c r="AH1122" i="3" s="1"/>
  <c r="R1125" i="3"/>
  <c r="AA1125" i="3" s="1"/>
  <c r="AH1125" i="3" s="1"/>
  <c r="I1125" i="3"/>
  <c r="AA1130" i="3"/>
  <c r="AH1130" i="3" s="1"/>
  <c r="R1130" i="3"/>
  <c r="R1133" i="3"/>
  <c r="AA1133" i="3" s="1"/>
  <c r="AH1133" i="3" s="1"/>
  <c r="I1133" i="3"/>
  <c r="R1138" i="3"/>
  <c r="AA1138" i="3" s="1"/>
  <c r="AH1138" i="3" s="1"/>
  <c r="R1141" i="3"/>
  <c r="AA1141" i="3" s="1"/>
  <c r="AH1141" i="3" s="1"/>
  <c r="I1141" i="3"/>
  <c r="R1146" i="3"/>
  <c r="AA1146" i="3" s="1"/>
  <c r="AH1146" i="3" s="1"/>
  <c r="R1149" i="3"/>
  <c r="AA1149" i="3" s="1"/>
  <c r="AH1149" i="3" s="1"/>
  <c r="I1149" i="3"/>
  <c r="AA1154" i="3"/>
  <c r="AH1154" i="3" s="1"/>
  <c r="R1154" i="3"/>
  <c r="R1157" i="3"/>
  <c r="AA1157" i="3" s="1"/>
  <c r="AH1157" i="3" s="1"/>
  <c r="I1157" i="3"/>
  <c r="R1162" i="3"/>
  <c r="AA1162" i="3" s="1"/>
  <c r="AH1162" i="3" s="1"/>
  <c r="AA1165" i="3"/>
  <c r="AH1165" i="3" s="1"/>
  <c r="R1165" i="3"/>
  <c r="I1165" i="3"/>
  <c r="R1170" i="3"/>
  <c r="AA1170" i="3" s="1"/>
  <c r="AH1170" i="3" s="1"/>
  <c r="R1173" i="3"/>
  <c r="AA1173" i="3" s="1"/>
  <c r="AH1173" i="3" s="1"/>
  <c r="I1173" i="3"/>
  <c r="AA1178" i="3"/>
  <c r="AH1178" i="3" s="1"/>
  <c r="R1178" i="3"/>
  <c r="R1181" i="3"/>
  <c r="AA1181" i="3" s="1"/>
  <c r="AH1181" i="3" s="1"/>
  <c r="I1181" i="3"/>
  <c r="R1186" i="3"/>
  <c r="AA1186" i="3" s="1"/>
  <c r="AH1186" i="3" s="1"/>
  <c r="AA1189" i="3"/>
  <c r="AH1189" i="3" s="1"/>
  <c r="R1189" i="3"/>
  <c r="I1189" i="3"/>
  <c r="R1194" i="3"/>
  <c r="AA1194" i="3" s="1"/>
  <c r="AH1194" i="3" s="1"/>
  <c r="R1197" i="3"/>
  <c r="AA1197" i="3" s="1"/>
  <c r="AH1197" i="3" s="1"/>
  <c r="I1197" i="3"/>
  <c r="AA1202" i="3"/>
  <c r="AH1202" i="3" s="1"/>
  <c r="R1202" i="3"/>
  <c r="R1205" i="3"/>
  <c r="AA1205" i="3" s="1"/>
  <c r="AH1205" i="3" s="1"/>
  <c r="I1205" i="3"/>
  <c r="R1210" i="3"/>
  <c r="AA1210" i="3" s="1"/>
  <c r="AH1210" i="3" s="1"/>
  <c r="R1213" i="3"/>
  <c r="AA1213" i="3" s="1"/>
  <c r="AH1213" i="3" s="1"/>
  <c r="I1213" i="3"/>
  <c r="R1218" i="3"/>
  <c r="AA1218" i="3" s="1"/>
  <c r="AH1218" i="3" s="1"/>
  <c r="R1221" i="3"/>
  <c r="AA1221" i="3" s="1"/>
  <c r="AH1221" i="3" s="1"/>
  <c r="I1221" i="3"/>
  <c r="AA1226" i="3"/>
  <c r="AH1226" i="3" s="1"/>
  <c r="R1226" i="3"/>
  <c r="R1229" i="3"/>
  <c r="AA1229" i="3" s="1"/>
  <c r="AH1229" i="3" s="1"/>
  <c r="I1229" i="3"/>
  <c r="R1234" i="3"/>
  <c r="AA1234" i="3" s="1"/>
  <c r="AH1234" i="3" s="1"/>
  <c r="AA1237" i="3"/>
  <c r="AH1237" i="3" s="1"/>
  <c r="R1237" i="3"/>
  <c r="I1237" i="3"/>
  <c r="R1242" i="3"/>
  <c r="AA1242" i="3" s="1"/>
  <c r="AH1242" i="3" s="1"/>
  <c r="R1245" i="3"/>
  <c r="AA1245" i="3" s="1"/>
  <c r="AH1245" i="3" s="1"/>
  <c r="I1245" i="3"/>
  <c r="R1250" i="3"/>
  <c r="AA1250" i="3" s="1"/>
  <c r="AH1250" i="3" s="1"/>
  <c r="R1253" i="3"/>
  <c r="AA1253" i="3" s="1"/>
  <c r="AH1253" i="3" s="1"/>
  <c r="I1253" i="3"/>
  <c r="R1258" i="3"/>
  <c r="AA1258" i="3" s="1"/>
  <c r="AH1258" i="3" s="1"/>
  <c r="AA1261" i="3"/>
  <c r="AH1261" i="3" s="1"/>
  <c r="R1261" i="3"/>
  <c r="I1261" i="3"/>
  <c r="R1266" i="3"/>
  <c r="AA1266" i="3" s="1"/>
  <c r="AH1266" i="3" s="1"/>
  <c r="R1269" i="3"/>
  <c r="AA1269" i="3" s="1"/>
  <c r="AH1269" i="3" s="1"/>
  <c r="I1269" i="3"/>
  <c r="AA1274" i="3"/>
  <c r="AH1274" i="3" s="1"/>
  <c r="R1274" i="3"/>
  <c r="R1277" i="3"/>
  <c r="AA1277" i="3" s="1"/>
  <c r="AH1277" i="3" s="1"/>
  <c r="I1277" i="3"/>
  <c r="R1282" i="3"/>
  <c r="AA1282" i="3" s="1"/>
  <c r="AH1282" i="3" s="1"/>
  <c r="AA1285" i="3"/>
  <c r="AH1285" i="3" s="1"/>
  <c r="R1285" i="3"/>
  <c r="I1285" i="3"/>
  <c r="R1290" i="3"/>
  <c r="AA1290" i="3" s="1"/>
  <c r="AH1290" i="3" s="1"/>
  <c r="R1293" i="3"/>
  <c r="AA1293" i="3" s="1"/>
  <c r="AH1293" i="3" s="1"/>
  <c r="I1293" i="3"/>
  <c r="R1298" i="3"/>
  <c r="AA1298" i="3" s="1"/>
  <c r="AH1298" i="3" s="1"/>
  <c r="R1301" i="3"/>
  <c r="AA1301" i="3" s="1"/>
  <c r="AH1301" i="3" s="1"/>
  <c r="I1301" i="3"/>
  <c r="R1306" i="3"/>
  <c r="AA1306" i="3" s="1"/>
  <c r="AH1306" i="3" s="1"/>
  <c r="AA1309" i="3"/>
  <c r="AH1309" i="3" s="1"/>
  <c r="R1309" i="3"/>
  <c r="I1309" i="3"/>
  <c r="R1314" i="3"/>
  <c r="AA1314" i="3" s="1"/>
  <c r="AH1314" i="3" s="1"/>
  <c r="R1317" i="3"/>
  <c r="AA1317" i="3" s="1"/>
  <c r="AH1317" i="3" s="1"/>
  <c r="I1317" i="3"/>
  <c r="AA1322" i="3"/>
  <c r="AH1322" i="3" s="1"/>
  <c r="R1322" i="3"/>
  <c r="R1325" i="3"/>
  <c r="AA1325" i="3" s="1"/>
  <c r="AH1325" i="3" s="1"/>
  <c r="I1325" i="3"/>
  <c r="R1330" i="3"/>
  <c r="AA1330" i="3" s="1"/>
  <c r="AH1330" i="3" s="1"/>
  <c r="R1333" i="3"/>
  <c r="AA1333" i="3" s="1"/>
  <c r="AH1333" i="3" s="1"/>
  <c r="I1333" i="3"/>
  <c r="R1338" i="3"/>
  <c r="AA1338" i="3" s="1"/>
  <c r="AH1338" i="3" s="1"/>
  <c r="R1341" i="3"/>
  <c r="AA1341" i="3" s="1"/>
  <c r="AH1341" i="3" s="1"/>
  <c r="I1341" i="3"/>
  <c r="AA1346" i="3"/>
  <c r="AH1346" i="3" s="1"/>
  <c r="R1346" i="3"/>
  <c r="R1349" i="3"/>
  <c r="AA1349" i="3" s="1"/>
  <c r="AH1349" i="3" s="1"/>
  <c r="I1349" i="3"/>
  <c r="I416" i="3"/>
  <c r="I424" i="3"/>
  <c r="I432" i="3"/>
  <c r="I440" i="3"/>
  <c r="I448" i="3"/>
  <c r="I456" i="3"/>
  <c r="I464" i="3"/>
  <c r="I472" i="3"/>
  <c r="I480" i="3"/>
  <c r="I488" i="3"/>
  <c r="I496" i="3"/>
  <c r="I504" i="3"/>
  <c r="I512" i="3"/>
  <c r="I520" i="3"/>
  <c r="I528" i="3"/>
  <c r="I536" i="3"/>
  <c r="I544" i="3"/>
  <c r="I552" i="3"/>
  <c r="I560" i="3"/>
  <c r="I568" i="3"/>
  <c r="I576" i="3"/>
  <c r="I584" i="3"/>
  <c r="I592" i="3"/>
  <c r="I600" i="3"/>
  <c r="I608" i="3"/>
  <c r="I616" i="3"/>
  <c r="I624" i="3"/>
  <c r="I632" i="3"/>
  <c r="I640" i="3"/>
  <c r="I648" i="3"/>
  <c r="I656" i="3"/>
  <c r="I664" i="3"/>
  <c r="I672" i="3"/>
  <c r="I680" i="3"/>
  <c r="I688" i="3"/>
  <c r="I696" i="3"/>
  <c r="I704" i="3"/>
  <c r="I712" i="3"/>
  <c r="I720" i="3"/>
  <c r="I728" i="3"/>
  <c r="I736" i="3"/>
  <c r="I744" i="3"/>
  <c r="I752" i="3"/>
  <c r="I760" i="3"/>
  <c r="I768" i="3"/>
  <c r="I776" i="3"/>
  <c r="I784" i="3"/>
  <c r="I792" i="3"/>
  <c r="I800" i="3"/>
  <c r="I808" i="3"/>
  <c r="I816" i="3"/>
  <c r="I824" i="3"/>
  <c r="I832" i="3"/>
  <c r="I840" i="3"/>
  <c r="I848" i="3"/>
  <c r="I856" i="3"/>
  <c r="I864" i="3"/>
  <c r="I872" i="3"/>
  <c r="I880" i="3"/>
  <c r="I888" i="3"/>
  <c r="I896" i="3"/>
  <c r="I904" i="3"/>
  <c r="I912" i="3"/>
  <c r="I920" i="3"/>
  <c r="I928" i="3"/>
  <c r="I936" i="3"/>
  <c r="I944" i="3"/>
  <c r="I952" i="3"/>
  <c r="I960" i="3"/>
  <c r="I968" i="3"/>
  <c r="I976" i="3"/>
  <c r="I984" i="3"/>
  <c r="I992" i="3"/>
  <c r="I1000" i="3"/>
  <c r="I1008" i="3"/>
  <c r="I1016" i="3"/>
  <c r="I1024" i="3"/>
  <c r="I1032" i="3"/>
  <c r="I1040" i="3"/>
  <c r="I1048" i="3"/>
  <c r="I1056" i="3"/>
  <c r="I1064" i="3"/>
  <c r="I1072" i="3"/>
  <c r="I1080" i="3"/>
  <c r="I1088" i="3"/>
  <c r="I1096" i="3"/>
  <c r="I1104" i="3"/>
  <c r="I1112" i="3"/>
  <c r="I1120" i="3"/>
  <c r="I1128" i="3"/>
  <c r="I1136" i="3"/>
  <c r="I1144" i="3"/>
  <c r="I1152" i="3"/>
  <c r="I1160" i="3"/>
  <c r="I1168" i="3"/>
  <c r="I1176" i="3"/>
  <c r="I1184" i="3"/>
  <c r="I1192" i="3"/>
  <c r="I1200" i="3"/>
  <c r="I1208" i="3"/>
  <c r="I1216" i="3"/>
  <c r="I1224" i="3"/>
  <c r="I1232" i="3"/>
  <c r="I1240" i="3"/>
  <c r="I1248" i="3"/>
  <c r="I1256" i="3"/>
  <c r="I1264" i="3"/>
  <c r="I1272" i="3"/>
  <c r="I1280" i="3"/>
  <c r="I1288" i="3"/>
  <c r="I1296" i="3"/>
  <c r="I1304" i="3"/>
  <c r="I1312" i="3"/>
  <c r="I1320" i="3"/>
  <c r="I1328" i="3"/>
  <c r="I1336" i="3"/>
  <c r="I1344" i="3"/>
  <c r="R332" i="3"/>
  <c r="AA332" i="3" s="1"/>
  <c r="AH332" i="3" s="1"/>
  <c r="R335" i="3"/>
  <c r="AA335" i="3" s="1"/>
  <c r="AH335" i="3" s="1"/>
  <c r="I335" i="3"/>
  <c r="R340" i="3"/>
  <c r="AA340" i="3" s="1"/>
  <c r="AH340" i="3" s="1"/>
  <c r="R343" i="3"/>
  <c r="AA343" i="3" s="1"/>
  <c r="AH343" i="3" s="1"/>
  <c r="I343" i="3"/>
  <c r="R348" i="3"/>
  <c r="AA348" i="3" s="1"/>
  <c r="AH348" i="3" s="1"/>
  <c r="R351" i="3"/>
  <c r="AA351" i="3" s="1"/>
  <c r="AH351" i="3" s="1"/>
  <c r="I351" i="3"/>
  <c r="R356" i="3"/>
  <c r="AA356" i="3" s="1"/>
  <c r="AH356" i="3" s="1"/>
  <c r="R359" i="3"/>
  <c r="AA359" i="3" s="1"/>
  <c r="AH359" i="3" s="1"/>
  <c r="I359" i="3"/>
  <c r="R364" i="3"/>
  <c r="AA364" i="3" s="1"/>
  <c r="AH364" i="3" s="1"/>
  <c r="R367" i="3"/>
  <c r="AA367" i="3" s="1"/>
  <c r="AH367" i="3" s="1"/>
  <c r="I367" i="3"/>
  <c r="R372" i="3"/>
  <c r="AA372" i="3" s="1"/>
  <c r="AH372" i="3" s="1"/>
  <c r="R375" i="3"/>
  <c r="AA375" i="3" s="1"/>
  <c r="AH375" i="3" s="1"/>
  <c r="I375" i="3"/>
  <c r="R380" i="3"/>
  <c r="AA380" i="3" s="1"/>
  <c r="AH380" i="3" s="1"/>
  <c r="R383" i="3"/>
  <c r="AA383" i="3" s="1"/>
  <c r="AH383" i="3" s="1"/>
  <c r="I383" i="3"/>
  <c r="R388" i="3"/>
  <c r="AA388" i="3" s="1"/>
  <c r="AH388" i="3" s="1"/>
  <c r="R391" i="3"/>
  <c r="AA391" i="3" s="1"/>
  <c r="AH391" i="3" s="1"/>
  <c r="I391" i="3"/>
  <c r="R396" i="3"/>
  <c r="AA396" i="3" s="1"/>
  <c r="AH396" i="3" s="1"/>
  <c r="R399" i="3"/>
  <c r="AA399" i="3" s="1"/>
  <c r="AH399" i="3" s="1"/>
  <c r="I399" i="3"/>
  <c r="R404" i="3"/>
  <c r="AA404" i="3" s="1"/>
  <c r="AH404" i="3" s="1"/>
  <c r="R407" i="3"/>
  <c r="AA407" i="3" s="1"/>
  <c r="AH407" i="3" s="1"/>
  <c r="I407" i="3"/>
  <c r="R412" i="3"/>
  <c r="AA412" i="3" s="1"/>
  <c r="AH412" i="3" s="1"/>
  <c r="R415" i="3"/>
  <c r="AA415" i="3" s="1"/>
  <c r="AH415" i="3" s="1"/>
  <c r="I415" i="3"/>
  <c r="R420" i="3"/>
  <c r="AA420" i="3" s="1"/>
  <c r="AH420" i="3" s="1"/>
  <c r="R423" i="3"/>
  <c r="AA423" i="3" s="1"/>
  <c r="AH423" i="3" s="1"/>
  <c r="I423" i="3"/>
  <c r="R428" i="3"/>
  <c r="AA428" i="3" s="1"/>
  <c r="AH428" i="3" s="1"/>
  <c r="R431" i="3"/>
  <c r="AA431" i="3" s="1"/>
  <c r="AH431" i="3" s="1"/>
  <c r="I431" i="3"/>
  <c r="AA436" i="3"/>
  <c r="AH436" i="3" s="1"/>
  <c r="R436" i="3"/>
  <c r="R439" i="3"/>
  <c r="AA439" i="3" s="1"/>
  <c r="AH439" i="3" s="1"/>
  <c r="I439" i="3"/>
  <c r="AA444" i="3"/>
  <c r="AH444" i="3" s="1"/>
  <c r="R444" i="3"/>
  <c r="AA447" i="3"/>
  <c r="AH447" i="3" s="1"/>
  <c r="R447" i="3"/>
  <c r="I447" i="3"/>
  <c r="R452" i="3"/>
  <c r="AA452" i="3" s="1"/>
  <c r="AH452" i="3" s="1"/>
  <c r="AA455" i="3"/>
  <c r="AH455" i="3" s="1"/>
  <c r="R455" i="3"/>
  <c r="I455" i="3"/>
  <c r="R460" i="3"/>
  <c r="AA460" i="3" s="1"/>
  <c r="AH460" i="3" s="1"/>
  <c r="R463" i="3"/>
  <c r="AA463" i="3" s="1"/>
  <c r="AH463" i="3" s="1"/>
  <c r="I463" i="3"/>
  <c r="R468" i="3"/>
  <c r="AA468" i="3" s="1"/>
  <c r="AH468" i="3" s="1"/>
  <c r="R471" i="3"/>
  <c r="AA471" i="3" s="1"/>
  <c r="AH471" i="3" s="1"/>
  <c r="I471" i="3"/>
  <c r="R476" i="3"/>
  <c r="AA476" i="3" s="1"/>
  <c r="AH476" i="3" s="1"/>
  <c r="R479" i="3"/>
  <c r="AA479" i="3" s="1"/>
  <c r="AH479" i="3" s="1"/>
  <c r="I479" i="3"/>
  <c r="R484" i="3"/>
  <c r="AA484" i="3" s="1"/>
  <c r="AH484" i="3" s="1"/>
  <c r="R487" i="3"/>
  <c r="AA487" i="3" s="1"/>
  <c r="AH487" i="3" s="1"/>
  <c r="I487" i="3"/>
  <c r="R492" i="3"/>
  <c r="AA492" i="3" s="1"/>
  <c r="AH492" i="3" s="1"/>
  <c r="AA495" i="3"/>
  <c r="AH495" i="3" s="1"/>
  <c r="R495" i="3"/>
  <c r="I495" i="3"/>
  <c r="R500" i="3"/>
  <c r="AA500" i="3" s="1"/>
  <c r="AH500" i="3" s="1"/>
  <c r="R503" i="3"/>
  <c r="AA503" i="3" s="1"/>
  <c r="AH503" i="3" s="1"/>
  <c r="I503" i="3"/>
  <c r="R508" i="3"/>
  <c r="AA508" i="3" s="1"/>
  <c r="AH508" i="3" s="1"/>
  <c r="R511" i="3"/>
  <c r="AA511" i="3" s="1"/>
  <c r="AH511" i="3" s="1"/>
  <c r="I511" i="3"/>
  <c r="R516" i="3"/>
  <c r="AA516" i="3" s="1"/>
  <c r="AH516" i="3" s="1"/>
  <c r="AA519" i="3"/>
  <c r="AH519" i="3" s="1"/>
  <c r="R519" i="3"/>
  <c r="I519" i="3"/>
  <c r="R524" i="3"/>
  <c r="AA524" i="3" s="1"/>
  <c r="AH524" i="3" s="1"/>
  <c r="R527" i="3"/>
  <c r="AA527" i="3" s="1"/>
  <c r="AH527" i="3" s="1"/>
  <c r="I527" i="3"/>
  <c r="R532" i="3"/>
  <c r="AA532" i="3" s="1"/>
  <c r="AH532" i="3" s="1"/>
  <c r="R535" i="3"/>
  <c r="AA535" i="3" s="1"/>
  <c r="AH535" i="3" s="1"/>
  <c r="I535" i="3"/>
  <c r="R540" i="3"/>
  <c r="AA540" i="3" s="1"/>
  <c r="AH540" i="3" s="1"/>
  <c r="R543" i="3"/>
  <c r="AA543" i="3" s="1"/>
  <c r="AH543" i="3" s="1"/>
  <c r="I543" i="3"/>
  <c r="R548" i="3"/>
  <c r="AA548" i="3" s="1"/>
  <c r="AH548" i="3" s="1"/>
  <c r="R551" i="3"/>
  <c r="AA551" i="3" s="1"/>
  <c r="AH551" i="3" s="1"/>
  <c r="I551" i="3"/>
  <c r="R556" i="3"/>
  <c r="AA556" i="3" s="1"/>
  <c r="AH556" i="3" s="1"/>
  <c r="R559" i="3"/>
  <c r="AA559" i="3" s="1"/>
  <c r="AH559" i="3" s="1"/>
  <c r="I559" i="3"/>
  <c r="R564" i="3"/>
  <c r="AA564" i="3" s="1"/>
  <c r="AH564" i="3" s="1"/>
  <c r="AA567" i="3"/>
  <c r="AH567" i="3" s="1"/>
  <c r="R567" i="3"/>
  <c r="I567" i="3"/>
  <c r="R572" i="3"/>
  <c r="AA572" i="3" s="1"/>
  <c r="AH572" i="3" s="1"/>
  <c r="R575" i="3"/>
  <c r="AA575" i="3" s="1"/>
  <c r="AH575" i="3" s="1"/>
  <c r="I575" i="3"/>
  <c r="R580" i="3"/>
  <c r="AA580" i="3" s="1"/>
  <c r="AH580" i="3" s="1"/>
  <c r="R583" i="3"/>
  <c r="AA583" i="3" s="1"/>
  <c r="AH583" i="3" s="1"/>
  <c r="I583" i="3"/>
  <c r="R588" i="3"/>
  <c r="AA588" i="3" s="1"/>
  <c r="AH588" i="3" s="1"/>
  <c r="AA591" i="3"/>
  <c r="AH591" i="3" s="1"/>
  <c r="R591" i="3"/>
  <c r="I591" i="3"/>
  <c r="R596" i="3"/>
  <c r="AA596" i="3" s="1"/>
  <c r="AH596" i="3" s="1"/>
  <c r="R599" i="3"/>
  <c r="AA599" i="3" s="1"/>
  <c r="AH599" i="3" s="1"/>
  <c r="I599" i="3"/>
  <c r="R604" i="3"/>
  <c r="AA604" i="3" s="1"/>
  <c r="AH604" i="3" s="1"/>
  <c r="R607" i="3"/>
  <c r="AA607" i="3" s="1"/>
  <c r="AH607" i="3" s="1"/>
  <c r="I607" i="3"/>
  <c r="R612" i="3"/>
  <c r="AA612" i="3" s="1"/>
  <c r="AH612" i="3" s="1"/>
  <c r="AA615" i="3"/>
  <c r="AH615" i="3" s="1"/>
  <c r="R615" i="3"/>
  <c r="I615" i="3"/>
  <c r="R620" i="3"/>
  <c r="AA620" i="3" s="1"/>
  <c r="AH620" i="3" s="1"/>
  <c r="R623" i="3"/>
  <c r="AA623" i="3" s="1"/>
  <c r="AH623" i="3" s="1"/>
  <c r="I623" i="3"/>
  <c r="R628" i="3"/>
  <c r="AA628" i="3" s="1"/>
  <c r="AH628" i="3" s="1"/>
  <c r="R631" i="3"/>
  <c r="AA631" i="3" s="1"/>
  <c r="AH631" i="3" s="1"/>
  <c r="I631" i="3"/>
  <c r="AA636" i="3"/>
  <c r="AH636" i="3" s="1"/>
  <c r="R636" i="3"/>
  <c r="AA639" i="3"/>
  <c r="AH639" i="3" s="1"/>
  <c r="R639" i="3"/>
  <c r="I639" i="3"/>
  <c r="R644" i="3"/>
  <c r="AA644" i="3" s="1"/>
  <c r="AH644" i="3" s="1"/>
  <c r="R647" i="3"/>
  <c r="AA647" i="3" s="1"/>
  <c r="AH647" i="3" s="1"/>
  <c r="I647" i="3"/>
  <c r="R652" i="3"/>
  <c r="AA652" i="3" s="1"/>
  <c r="AH652" i="3" s="1"/>
  <c r="R655" i="3"/>
  <c r="AA655" i="3" s="1"/>
  <c r="AH655" i="3" s="1"/>
  <c r="I655" i="3"/>
  <c r="R660" i="3"/>
  <c r="AA660" i="3" s="1"/>
  <c r="AH660" i="3" s="1"/>
  <c r="R663" i="3"/>
  <c r="AA663" i="3" s="1"/>
  <c r="AH663" i="3" s="1"/>
  <c r="I663" i="3"/>
  <c r="R668" i="3"/>
  <c r="AA668" i="3" s="1"/>
  <c r="AH668" i="3" s="1"/>
  <c r="R671" i="3"/>
  <c r="AA671" i="3" s="1"/>
  <c r="AH671" i="3" s="1"/>
  <c r="I671" i="3"/>
  <c r="R676" i="3"/>
  <c r="AA676" i="3" s="1"/>
  <c r="AH676" i="3" s="1"/>
  <c r="R679" i="3"/>
  <c r="AA679" i="3" s="1"/>
  <c r="AH679" i="3" s="1"/>
  <c r="I679" i="3"/>
  <c r="R684" i="3"/>
  <c r="AA684" i="3" s="1"/>
  <c r="AH684" i="3" s="1"/>
  <c r="AA687" i="3"/>
  <c r="AH687" i="3" s="1"/>
  <c r="R687" i="3"/>
  <c r="I687" i="3"/>
  <c r="R692" i="3"/>
  <c r="AA692" i="3" s="1"/>
  <c r="AH692" i="3" s="1"/>
  <c r="R695" i="3"/>
  <c r="AA695" i="3" s="1"/>
  <c r="AH695" i="3" s="1"/>
  <c r="I695" i="3"/>
  <c r="R700" i="3"/>
  <c r="AA700" i="3" s="1"/>
  <c r="AH700" i="3" s="1"/>
  <c r="R703" i="3"/>
  <c r="AA703" i="3" s="1"/>
  <c r="AH703" i="3" s="1"/>
  <c r="I703" i="3"/>
  <c r="R708" i="3"/>
  <c r="AA708" i="3" s="1"/>
  <c r="AH708" i="3" s="1"/>
  <c r="R711" i="3"/>
  <c r="AA711" i="3" s="1"/>
  <c r="AH711" i="3" s="1"/>
  <c r="I711" i="3"/>
  <c r="R716" i="3"/>
  <c r="AA716" i="3" s="1"/>
  <c r="AH716" i="3" s="1"/>
  <c r="R719" i="3"/>
  <c r="AA719" i="3" s="1"/>
  <c r="AH719" i="3" s="1"/>
  <c r="I719" i="3"/>
  <c r="R724" i="3"/>
  <c r="AA724" i="3" s="1"/>
  <c r="AH724" i="3" s="1"/>
  <c r="R727" i="3"/>
  <c r="AA727" i="3" s="1"/>
  <c r="AH727" i="3" s="1"/>
  <c r="I727" i="3"/>
  <c r="R732" i="3"/>
  <c r="AA732" i="3" s="1"/>
  <c r="AH732" i="3" s="1"/>
  <c r="AA735" i="3"/>
  <c r="AH735" i="3" s="1"/>
  <c r="R735" i="3"/>
  <c r="I735" i="3"/>
  <c r="R740" i="3"/>
  <c r="AA740" i="3" s="1"/>
  <c r="AH740" i="3" s="1"/>
  <c r="R743" i="3"/>
  <c r="AA743" i="3" s="1"/>
  <c r="AH743" i="3" s="1"/>
  <c r="I743" i="3"/>
  <c r="R748" i="3"/>
  <c r="AA748" i="3" s="1"/>
  <c r="AH748" i="3" s="1"/>
  <c r="R751" i="3"/>
  <c r="AA751" i="3" s="1"/>
  <c r="AH751" i="3" s="1"/>
  <c r="I751" i="3"/>
  <c r="R756" i="3"/>
  <c r="AA756" i="3" s="1"/>
  <c r="AH756" i="3" s="1"/>
  <c r="R759" i="3"/>
  <c r="AA759" i="3" s="1"/>
  <c r="AH759" i="3" s="1"/>
  <c r="I759" i="3"/>
  <c r="R764" i="3"/>
  <c r="AA764" i="3" s="1"/>
  <c r="AH764" i="3" s="1"/>
  <c r="R767" i="3"/>
  <c r="AA767" i="3" s="1"/>
  <c r="AH767" i="3" s="1"/>
  <c r="I767" i="3"/>
  <c r="R772" i="3"/>
  <c r="AA772" i="3" s="1"/>
  <c r="AH772" i="3" s="1"/>
  <c r="R775" i="3"/>
  <c r="AA775" i="3" s="1"/>
  <c r="AH775" i="3" s="1"/>
  <c r="I775" i="3"/>
  <c r="R780" i="3"/>
  <c r="AA780" i="3" s="1"/>
  <c r="AH780" i="3" s="1"/>
  <c r="AA783" i="3"/>
  <c r="AH783" i="3" s="1"/>
  <c r="R783" i="3"/>
  <c r="I783" i="3"/>
  <c r="R788" i="3"/>
  <c r="AA788" i="3" s="1"/>
  <c r="AH788" i="3" s="1"/>
  <c r="R791" i="3"/>
  <c r="AA791" i="3" s="1"/>
  <c r="AH791" i="3" s="1"/>
  <c r="I791" i="3"/>
  <c r="R796" i="3"/>
  <c r="AA796" i="3" s="1"/>
  <c r="AH796" i="3" s="1"/>
  <c r="R799" i="3"/>
  <c r="AA799" i="3" s="1"/>
  <c r="AH799" i="3" s="1"/>
  <c r="I799" i="3"/>
  <c r="R804" i="3"/>
  <c r="AA804" i="3" s="1"/>
  <c r="AH804" i="3" s="1"/>
  <c r="AA807" i="3"/>
  <c r="AH807" i="3" s="1"/>
  <c r="R807" i="3"/>
  <c r="I807" i="3"/>
  <c r="R812" i="3"/>
  <c r="AA812" i="3" s="1"/>
  <c r="AH812" i="3" s="1"/>
  <c r="R815" i="3"/>
  <c r="AA815" i="3" s="1"/>
  <c r="AH815" i="3" s="1"/>
  <c r="I815" i="3"/>
  <c r="R820" i="3"/>
  <c r="AA820" i="3" s="1"/>
  <c r="AH820" i="3" s="1"/>
  <c r="R823" i="3"/>
  <c r="AA823" i="3" s="1"/>
  <c r="AH823" i="3" s="1"/>
  <c r="I823" i="3"/>
  <c r="R828" i="3"/>
  <c r="AA828" i="3" s="1"/>
  <c r="AH828" i="3" s="1"/>
  <c r="AA831" i="3"/>
  <c r="AH831" i="3" s="1"/>
  <c r="R831" i="3"/>
  <c r="I831" i="3"/>
  <c r="R836" i="3"/>
  <c r="AA836" i="3" s="1"/>
  <c r="AH836" i="3" s="1"/>
  <c r="R839" i="3"/>
  <c r="AA839" i="3" s="1"/>
  <c r="AH839" i="3" s="1"/>
  <c r="I839" i="3"/>
  <c r="R844" i="3"/>
  <c r="AA844" i="3" s="1"/>
  <c r="AH844" i="3" s="1"/>
  <c r="R847" i="3"/>
  <c r="AA847" i="3" s="1"/>
  <c r="AH847" i="3" s="1"/>
  <c r="I847" i="3"/>
  <c r="R852" i="3"/>
  <c r="AA852" i="3" s="1"/>
  <c r="AH852" i="3" s="1"/>
  <c r="AA855" i="3"/>
  <c r="AH855" i="3" s="1"/>
  <c r="R855" i="3"/>
  <c r="I855" i="3"/>
  <c r="R860" i="3"/>
  <c r="AA860" i="3" s="1"/>
  <c r="AH860" i="3" s="1"/>
  <c r="R863" i="3"/>
  <c r="AA863" i="3" s="1"/>
  <c r="AH863" i="3" s="1"/>
  <c r="I863" i="3"/>
  <c r="R868" i="3"/>
  <c r="AA868" i="3" s="1"/>
  <c r="AH868" i="3" s="1"/>
  <c r="R871" i="3"/>
  <c r="AA871" i="3" s="1"/>
  <c r="AH871" i="3" s="1"/>
  <c r="I871" i="3"/>
  <c r="R876" i="3"/>
  <c r="AA876" i="3" s="1"/>
  <c r="AH876" i="3" s="1"/>
  <c r="R879" i="3"/>
  <c r="AA879" i="3" s="1"/>
  <c r="AH879" i="3" s="1"/>
  <c r="I879" i="3"/>
  <c r="R884" i="3"/>
  <c r="AA884" i="3" s="1"/>
  <c r="AH884" i="3" s="1"/>
  <c r="R887" i="3"/>
  <c r="AA887" i="3" s="1"/>
  <c r="AH887" i="3" s="1"/>
  <c r="I887" i="3"/>
  <c r="R892" i="3"/>
  <c r="AA892" i="3" s="1"/>
  <c r="AH892" i="3" s="1"/>
  <c r="R895" i="3"/>
  <c r="AA895" i="3" s="1"/>
  <c r="AH895" i="3" s="1"/>
  <c r="I895" i="3"/>
  <c r="R900" i="3"/>
  <c r="AA900" i="3" s="1"/>
  <c r="AH900" i="3" s="1"/>
  <c r="R903" i="3"/>
  <c r="AA903" i="3" s="1"/>
  <c r="AH903" i="3" s="1"/>
  <c r="I903" i="3"/>
  <c r="R908" i="3"/>
  <c r="AA908" i="3" s="1"/>
  <c r="AH908" i="3" s="1"/>
  <c r="R911" i="3"/>
  <c r="AA911" i="3" s="1"/>
  <c r="AH911" i="3" s="1"/>
  <c r="I911" i="3"/>
  <c r="R916" i="3"/>
  <c r="AA916" i="3" s="1"/>
  <c r="AH916" i="3" s="1"/>
  <c r="R919" i="3"/>
  <c r="AA919" i="3" s="1"/>
  <c r="AH919" i="3" s="1"/>
  <c r="I919" i="3"/>
  <c r="R924" i="3"/>
  <c r="AA924" i="3" s="1"/>
  <c r="AH924" i="3" s="1"/>
  <c r="R927" i="3"/>
  <c r="AA927" i="3" s="1"/>
  <c r="AH927" i="3" s="1"/>
  <c r="I927" i="3"/>
  <c r="R932" i="3"/>
  <c r="AA932" i="3" s="1"/>
  <c r="AH932" i="3" s="1"/>
  <c r="R935" i="3"/>
  <c r="AA935" i="3" s="1"/>
  <c r="AH935" i="3" s="1"/>
  <c r="I935" i="3"/>
  <c r="R940" i="3"/>
  <c r="AA940" i="3" s="1"/>
  <c r="AH940" i="3" s="1"/>
  <c r="R943" i="3"/>
  <c r="AA943" i="3" s="1"/>
  <c r="AH943" i="3" s="1"/>
  <c r="I943" i="3"/>
  <c r="R948" i="3"/>
  <c r="AA948" i="3" s="1"/>
  <c r="AH948" i="3" s="1"/>
  <c r="AA951" i="3"/>
  <c r="AH951" i="3" s="1"/>
  <c r="R951" i="3"/>
  <c r="I951" i="3"/>
  <c r="R956" i="3"/>
  <c r="AA956" i="3" s="1"/>
  <c r="AH956" i="3" s="1"/>
  <c r="R959" i="3"/>
  <c r="AA959" i="3" s="1"/>
  <c r="AH959" i="3" s="1"/>
  <c r="I959" i="3"/>
  <c r="R964" i="3"/>
  <c r="AA964" i="3" s="1"/>
  <c r="AH964" i="3" s="1"/>
  <c r="R967" i="3"/>
  <c r="AA967" i="3" s="1"/>
  <c r="AH967" i="3" s="1"/>
  <c r="I967" i="3"/>
  <c r="R972" i="3"/>
  <c r="AA972" i="3" s="1"/>
  <c r="AH972" i="3" s="1"/>
  <c r="R975" i="3"/>
  <c r="AA975" i="3" s="1"/>
  <c r="AH975" i="3" s="1"/>
  <c r="I975" i="3"/>
  <c r="R980" i="3"/>
  <c r="AA980" i="3" s="1"/>
  <c r="AH980" i="3" s="1"/>
  <c r="R983" i="3"/>
  <c r="AA983" i="3" s="1"/>
  <c r="AH983" i="3" s="1"/>
  <c r="I983" i="3"/>
  <c r="AA988" i="3"/>
  <c r="AH988" i="3" s="1"/>
  <c r="R988" i="3"/>
  <c r="R991" i="3"/>
  <c r="AA991" i="3" s="1"/>
  <c r="AH991" i="3" s="1"/>
  <c r="I991" i="3"/>
  <c r="R996" i="3"/>
  <c r="AA996" i="3" s="1"/>
  <c r="AH996" i="3" s="1"/>
  <c r="R999" i="3"/>
  <c r="AA999" i="3" s="1"/>
  <c r="AH999" i="3" s="1"/>
  <c r="I999" i="3"/>
  <c r="R1004" i="3"/>
  <c r="AA1004" i="3" s="1"/>
  <c r="AH1004" i="3" s="1"/>
  <c r="R1007" i="3"/>
  <c r="AA1007" i="3" s="1"/>
  <c r="AH1007" i="3" s="1"/>
  <c r="I1007" i="3"/>
  <c r="R1012" i="3"/>
  <c r="AA1012" i="3" s="1"/>
  <c r="AH1012" i="3" s="1"/>
  <c r="R1015" i="3"/>
  <c r="AA1015" i="3" s="1"/>
  <c r="AH1015" i="3" s="1"/>
  <c r="I1015" i="3"/>
  <c r="R1020" i="3"/>
  <c r="AA1020" i="3" s="1"/>
  <c r="AH1020" i="3" s="1"/>
  <c r="R1023" i="3"/>
  <c r="AA1023" i="3" s="1"/>
  <c r="AH1023" i="3" s="1"/>
  <c r="I1023" i="3"/>
  <c r="R1028" i="3"/>
  <c r="AA1028" i="3" s="1"/>
  <c r="AH1028" i="3" s="1"/>
  <c r="R1031" i="3"/>
  <c r="AA1031" i="3" s="1"/>
  <c r="AH1031" i="3" s="1"/>
  <c r="I1031" i="3"/>
  <c r="R1036" i="3"/>
  <c r="AA1036" i="3" s="1"/>
  <c r="AH1036" i="3" s="1"/>
  <c r="R1039" i="3"/>
  <c r="AA1039" i="3" s="1"/>
  <c r="AH1039" i="3" s="1"/>
  <c r="I1039" i="3"/>
  <c r="R1044" i="3"/>
  <c r="AA1044" i="3" s="1"/>
  <c r="AH1044" i="3" s="1"/>
  <c r="R1047" i="3"/>
  <c r="AA1047" i="3" s="1"/>
  <c r="AH1047" i="3" s="1"/>
  <c r="I1047" i="3"/>
  <c r="R1052" i="3"/>
  <c r="AA1052" i="3" s="1"/>
  <c r="AH1052" i="3" s="1"/>
  <c r="R1055" i="3"/>
  <c r="AA1055" i="3" s="1"/>
  <c r="AH1055" i="3" s="1"/>
  <c r="I1055" i="3"/>
  <c r="R1060" i="3"/>
  <c r="AA1060" i="3" s="1"/>
  <c r="AH1060" i="3" s="1"/>
  <c r="R1063" i="3"/>
  <c r="AA1063" i="3" s="1"/>
  <c r="AH1063" i="3" s="1"/>
  <c r="I1063" i="3"/>
  <c r="R1068" i="3"/>
  <c r="AA1068" i="3" s="1"/>
  <c r="AH1068" i="3" s="1"/>
  <c r="R1071" i="3"/>
  <c r="AA1071" i="3" s="1"/>
  <c r="AH1071" i="3" s="1"/>
  <c r="I1071" i="3"/>
  <c r="R1076" i="3"/>
  <c r="AA1076" i="3" s="1"/>
  <c r="AH1076" i="3" s="1"/>
  <c r="R1079" i="3"/>
  <c r="AA1079" i="3" s="1"/>
  <c r="AH1079" i="3" s="1"/>
  <c r="I1079" i="3"/>
  <c r="R1084" i="3"/>
  <c r="AA1084" i="3" s="1"/>
  <c r="AH1084" i="3" s="1"/>
  <c r="R1087" i="3"/>
  <c r="AA1087" i="3" s="1"/>
  <c r="AH1087" i="3" s="1"/>
  <c r="I1087" i="3"/>
  <c r="AA1092" i="3"/>
  <c r="AH1092" i="3" s="1"/>
  <c r="R1092" i="3"/>
  <c r="R1095" i="3"/>
  <c r="AA1095" i="3" s="1"/>
  <c r="AH1095" i="3" s="1"/>
  <c r="I1095" i="3"/>
  <c r="R1100" i="3"/>
  <c r="AA1100" i="3" s="1"/>
  <c r="AH1100" i="3" s="1"/>
  <c r="R1103" i="3"/>
  <c r="AA1103" i="3" s="1"/>
  <c r="AH1103" i="3" s="1"/>
  <c r="I1103" i="3"/>
  <c r="R1108" i="3"/>
  <c r="AA1108" i="3" s="1"/>
  <c r="AH1108" i="3" s="1"/>
  <c r="R1111" i="3"/>
  <c r="AA1111" i="3" s="1"/>
  <c r="AH1111" i="3" s="1"/>
  <c r="I1111" i="3"/>
  <c r="R1116" i="3"/>
  <c r="AA1116" i="3" s="1"/>
  <c r="AH1116" i="3" s="1"/>
  <c r="R1119" i="3"/>
  <c r="AA1119" i="3" s="1"/>
  <c r="AH1119" i="3" s="1"/>
  <c r="I1119" i="3"/>
  <c r="R1124" i="3"/>
  <c r="AA1124" i="3" s="1"/>
  <c r="AH1124" i="3" s="1"/>
  <c r="R1127" i="3"/>
  <c r="AA1127" i="3" s="1"/>
  <c r="AH1127" i="3" s="1"/>
  <c r="I1127" i="3"/>
  <c r="R1132" i="3"/>
  <c r="AA1132" i="3" s="1"/>
  <c r="AH1132" i="3" s="1"/>
  <c r="R1135" i="3"/>
  <c r="AA1135" i="3" s="1"/>
  <c r="AH1135" i="3" s="1"/>
  <c r="I1135" i="3"/>
  <c r="R1140" i="3"/>
  <c r="AA1140" i="3" s="1"/>
  <c r="AH1140" i="3" s="1"/>
  <c r="AA1143" i="3"/>
  <c r="AH1143" i="3" s="1"/>
  <c r="R1143" i="3"/>
  <c r="I1143" i="3"/>
  <c r="R1148" i="3"/>
  <c r="AA1148" i="3" s="1"/>
  <c r="AH1148" i="3" s="1"/>
  <c r="R1151" i="3"/>
  <c r="AA1151" i="3" s="1"/>
  <c r="AH1151" i="3" s="1"/>
  <c r="I1151" i="3"/>
  <c r="R1156" i="3"/>
  <c r="AA1156" i="3" s="1"/>
  <c r="AH1156" i="3" s="1"/>
  <c r="R1159" i="3"/>
  <c r="AA1159" i="3" s="1"/>
  <c r="AH1159" i="3" s="1"/>
  <c r="I1159" i="3"/>
  <c r="R1164" i="3"/>
  <c r="AA1164" i="3" s="1"/>
  <c r="AH1164" i="3" s="1"/>
  <c r="R1167" i="3"/>
  <c r="AA1167" i="3" s="1"/>
  <c r="AH1167" i="3" s="1"/>
  <c r="I1167" i="3"/>
  <c r="R1172" i="3"/>
  <c r="AA1172" i="3" s="1"/>
  <c r="AH1172" i="3" s="1"/>
  <c r="R1175" i="3"/>
  <c r="AA1175" i="3" s="1"/>
  <c r="AH1175" i="3" s="1"/>
  <c r="I1175" i="3"/>
  <c r="R1180" i="3"/>
  <c r="AA1180" i="3" s="1"/>
  <c r="AH1180" i="3" s="1"/>
  <c r="R1183" i="3"/>
  <c r="AA1183" i="3" s="1"/>
  <c r="AH1183" i="3" s="1"/>
  <c r="I1183" i="3"/>
  <c r="R1188" i="3"/>
  <c r="AA1188" i="3" s="1"/>
  <c r="AH1188" i="3" s="1"/>
  <c r="AA1191" i="3"/>
  <c r="AH1191" i="3" s="1"/>
  <c r="R1191" i="3"/>
  <c r="I1191" i="3"/>
  <c r="R1196" i="3"/>
  <c r="AA1196" i="3" s="1"/>
  <c r="AH1196" i="3" s="1"/>
  <c r="R1199" i="3"/>
  <c r="AA1199" i="3" s="1"/>
  <c r="AH1199" i="3" s="1"/>
  <c r="I1199" i="3"/>
  <c r="R1204" i="3"/>
  <c r="AA1204" i="3" s="1"/>
  <c r="AH1204" i="3" s="1"/>
  <c r="R1207" i="3"/>
  <c r="AA1207" i="3" s="1"/>
  <c r="AH1207" i="3" s="1"/>
  <c r="I1207" i="3"/>
  <c r="R1212" i="3"/>
  <c r="AA1212" i="3" s="1"/>
  <c r="AH1212" i="3" s="1"/>
  <c r="R1215" i="3"/>
  <c r="AA1215" i="3" s="1"/>
  <c r="AH1215" i="3" s="1"/>
  <c r="I1215" i="3"/>
  <c r="R1220" i="3"/>
  <c r="AA1220" i="3" s="1"/>
  <c r="AH1220" i="3" s="1"/>
  <c r="AA1223" i="3"/>
  <c r="AH1223" i="3" s="1"/>
  <c r="R1223" i="3"/>
  <c r="I1223" i="3"/>
  <c r="R1228" i="3"/>
  <c r="AA1228" i="3" s="1"/>
  <c r="AH1228" i="3" s="1"/>
  <c r="R1231" i="3"/>
  <c r="AA1231" i="3" s="1"/>
  <c r="AH1231" i="3" s="1"/>
  <c r="I1231" i="3"/>
  <c r="R1236" i="3"/>
  <c r="AA1236" i="3" s="1"/>
  <c r="AH1236" i="3" s="1"/>
  <c r="AA1239" i="3"/>
  <c r="AH1239" i="3" s="1"/>
  <c r="R1239" i="3"/>
  <c r="I1239" i="3"/>
  <c r="R1244" i="3"/>
  <c r="AA1244" i="3" s="1"/>
  <c r="AH1244" i="3" s="1"/>
  <c r="R1247" i="3"/>
  <c r="AA1247" i="3" s="1"/>
  <c r="AH1247" i="3" s="1"/>
  <c r="I1247" i="3"/>
  <c r="R1252" i="3"/>
  <c r="AA1252" i="3" s="1"/>
  <c r="AH1252" i="3" s="1"/>
  <c r="R1255" i="3"/>
  <c r="AA1255" i="3" s="1"/>
  <c r="AH1255" i="3" s="1"/>
  <c r="I1255" i="3"/>
  <c r="R1260" i="3"/>
  <c r="AA1260" i="3" s="1"/>
  <c r="AH1260" i="3" s="1"/>
  <c r="R1263" i="3"/>
  <c r="AA1263" i="3" s="1"/>
  <c r="AH1263" i="3" s="1"/>
  <c r="I1263" i="3"/>
  <c r="R1268" i="3"/>
  <c r="AA1268" i="3" s="1"/>
  <c r="AH1268" i="3" s="1"/>
  <c r="R1271" i="3"/>
  <c r="AA1271" i="3" s="1"/>
  <c r="AH1271" i="3" s="1"/>
  <c r="I1271" i="3"/>
  <c r="R1276" i="3"/>
  <c r="AA1276" i="3" s="1"/>
  <c r="AH1276" i="3" s="1"/>
  <c r="AA1279" i="3"/>
  <c r="AH1279" i="3" s="1"/>
  <c r="R1279" i="3"/>
  <c r="I1279" i="3"/>
  <c r="R1284" i="3"/>
  <c r="AA1284" i="3" s="1"/>
  <c r="AH1284" i="3" s="1"/>
  <c r="R1287" i="3"/>
  <c r="AA1287" i="3" s="1"/>
  <c r="AH1287" i="3" s="1"/>
  <c r="I1287" i="3"/>
  <c r="R1292" i="3"/>
  <c r="AA1292" i="3" s="1"/>
  <c r="AH1292" i="3" s="1"/>
  <c r="R1295" i="3"/>
  <c r="AA1295" i="3" s="1"/>
  <c r="AH1295" i="3" s="1"/>
  <c r="I1295" i="3"/>
  <c r="R1300" i="3"/>
  <c r="AA1300" i="3" s="1"/>
  <c r="AH1300" i="3" s="1"/>
  <c r="R1303" i="3"/>
  <c r="AA1303" i="3" s="1"/>
  <c r="AH1303" i="3" s="1"/>
  <c r="I1303" i="3"/>
  <c r="R1308" i="3"/>
  <c r="AA1308" i="3" s="1"/>
  <c r="AH1308" i="3" s="1"/>
  <c r="AA1311" i="3"/>
  <c r="AH1311" i="3" s="1"/>
  <c r="R1311" i="3"/>
  <c r="I1311" i="3"/>
  <c r="R1316" i="3"/>
  <c r="AA1316" i="3" s="1"/>
  <c r="AH1316" i="3" s="1"/>
  <c r="R1319" i="3"/>
  <c r="AA1319" i="3" s="1"/>
  <c r="AH1319" i="3" s="1"/>
  <c r="I1319" i="3"/>
  <c r="R1324" i="3"/>
  <c r="AA1324" i="3" s="1"/>
  <c r="AH1324" i="3" s="1"/>
  <c r="R1327" i="3"/>
  <c r="AA1327" i="3" s="1"/>
  <c r="AH1327" i="3" s="1"/>
  <c r="I1327" i="3"/>
  <c r="R1332" i="3"/>
  <c r="AA1332" i="3" s="1"/>
  <c r="AH1332" i="3" s="1"/>
  <c r="R1335" i="3"/>
  <c r="AA1335" i="3" s="1"/>
  <c r="AH1335" i="3" s="1"/>
  <c r="I1335" i="3"/>
  <c r="R1340" i="3"/>
  <c r="AA1340" i="3" s="1"/>
  <c r="AH1340" i="3" s="1"/>
  <c r="R1343" i="3"/>
  <c r="AA1343" i="3" s="1"/>
  <c r="AH1343" i="3" s="1"/>
  <c r="I1343" i="3"/>
  <c r="R1351" i="3"/>
  <c r="AA1351" i="3" s="1"/>
  <c r="AH1351" i="3" s="1"/>
  <c r="I1351" i="3"/>
  <c r="I338" i="3"/>
  <c r="I346" i="3"/>
  <c r="I354" i="3"/>
  <c r="I378" i="3"/>
  <c r="I386" i="3"/>
  <c r="I394" i="3"/>
  <c r="I402" i="3"/>
  <c r="I418" i="3"/>
  <c r="I426" i="3"/>
  <c r="I490" i="3"/>
  <c r="I498" i="3"/>
  <c r="I506" i="3"/>
  <c r="I514" i="3"/>
  <c r="I522" i="3"/>
  <c r="I530" i="3"/>
  <c r="I538" i="3"/>
  <c r="I546" i="3"/>
  <c r="I554" i="3"/>
  <c r="I562" i="3"/>
  <c r="I570" i="3"/>
  <c r="I578" i="3"/>
  <c r="I586" i="3"/>
  <c r="I594" i="3"/>
  <c r="I602" i="3"/>
  <c r="I610" i="3"/>
  <c r="I618" i="3"/>
  <c r="I650" i="3"/>
  <c r="I658" i="3"/>
  <c r="I666" i="3"/>
  <c r="I674" i="3"/>
  <c r="I682" i="3"/>
  <c r="I690" i="3"/>
  <c r="I698" i="3"/>
  <c r="I706" i="3"/>
  <c r="I714" i="3"/>
  <c r="I722" i="3"/>
  <c r="I730" i="3"/>
  <c r="I738" i="3"/>
  <c r="I746" i="3"/>
  <c r="I754" i="3"/>
  <c r="I762" i="3"/>
  <c r="I770" i="3"/>
  <c r="I778" i="3"/>
  <c r="I786" i="3"/>
  <c r="I794" i="3"/>
  <c r="I802" i="3"/>
  <c r="I810" i="3"/>
  <c r="I818" i="3"/>
  <c r="I826" i="3"/>
  <c r="I834" i="3"/>
  <c r="I842" i="3"/>
  <c r="I850" i="3"/>
  <c r="I858" i="3"/>
  <c r="I866" i="3"/>
  <c r="I874" i="3"/>
  <c r="I882" i="3"/>
  <c r="I890" i="3"/>
  <c r="I898" i="3"/>
  <c r="I906" i="3"/>
  <c r="I914" i="3"/>
  <c r="I922" i="3"/>
  <c r="I1154" i="3"/>
  <c r="I1210" i="3"/>
  <c r="I1218" i="3"/>
  <c r="I1226" i="3"/>
  <c r="I1234" i="3"/>
  <c r="I1242" i="3"/>
  <c r="I1250" i="3"/>
  <c r="I1258" i="3"/>
  <c r="I1266" i="3"/>
  <c r="I1274" i="3"/>
  <c r="I1282" i="3"/>
  <c r="I1290" i="3"/>
  <c r="I1298" i="3"/>
  <c r="I1306" i="3"/>
  <c r="I1314" i="3"/>
  <c r="I1322" i="3"/>
  <c r="I1330" i="3"/>
  <c r="I1338" i="3"/>
  <c r="I1346" i="3"/>
  <c r="I1353" i="3"/>
  <c r="K1405" i="3"/>
  <c r="R1350" i="3"/>
  <c r="AA1350" i="3" s="1"/>
  <c r="AH1350" i="3" s="1"/>
  <c r="R1352" i="3"/>
  <c r="AA1352" i="3" s="1"/>
  <c r="AH1352" i="3" s="1"/>
  <c r="R1354" i="3"/>
  <c r="AA1354" i="3" s="1"/>
  <c r="AH1354" i="3" s="1"/>
  <c r="R1356" i="3"/>
  <c r="AA1356" i="3" s="1"/>
  <c r="AH1356" i="3" s="1"/>
  <c r="AA1358" i="3"/>
  <c r="AH1358" i="3" s="1"/>
  <c r="R1358" i="3"/>
  <c r="R1360" i="3"/>
  <c r="AA1360" i="3" s="1"/>
  <c r="AH1360" i="3" s="1"/>
  <c r="R1362" i="3"/>
  <c r="AA1362" i="3" s="1"/>
  <c r="AH1362" i="3" s="1"/>
  <c r="R1364" i="3"/>
  <c r="AA1364" i="3" s="1"/>
  <c r="AH1364" i="3" s="1"/>
  <c r="R1366" i="3"/>
  <c r="AA1366" i="3" s="1"/>
  <c r="AH1366" i="3" s="1"/>
  <c r="R1368" i="3"/>
  <c r="AA1368" i="3" s="1"/>
  <c r="AH1368" i="3" s="1"/>
  <c r="AA1370" i="3"/>
  <c r="AH1370" i="3" s="1"/>
  <c r="R1370" i="3"/>
  <c r="R1372" i="3"/>
  <c r="AA1372" i="3" s="1"/>
  <c r="AH1372" i="3" s="1"/>
  <c r="R1374" i="3"/>
  <c r="AA1374" i="3" s="1"/>
  <c r="AH1374" i="3" s="1"/>
  <c r="R1376" i="3"/>
  <c r="AA1376" i="3" s="1"/>
  <c r="AH1376" i="3" s="1"/>
  <c r="R1378" i="3"/>
  <c r="AA1378" i="3" s="1"/>
  <c r="AH1378" i="3" s="1"/>
  <c r="R1380" i="3"/>
  <c r="AA1380" i="3" s="1"/>
  <c r="AH1380" i="3" s="1"/>
  <c r="AA1382" i="3"/>
  <c r="AH1382" i="3" s="1"/>
  <c r="R1382" i="3"/>
  <c r="R1384" i="3"/>
  <c r="AA1384" i="3" s="1"/>
  <c r="AH1384" i="3" s="1"/>
  <c r="R1386" i="3"/>
  <c r="AA1386" i="3" s="1"/>
  <c r="AH1386" i="3" s="1"/>
  <c r="R1388" i="3"/>
  <c r="AA1388" i="3" s="1"/>
  <c r="AH1388" i="3" s="1"/>
  <c r="R1390" i="3"/>
  <c r="AA1390" i="3" s="1"/>
  <c r="AH1390" i="3" s="1"/>
  <c r="R1392" i="3"/>
  <c r="AA1392" i="3" s="1"/>
  <c r="AH1392" i="3" s="1"/>
  <c r="AA1394" i="3"/>
  <c r="AH1394" i="3" s="1"/>
  <c r="R1394" i="3"/>
  <c r="R1396" i="3"/>
  <c r="AA1396" i="3" s="1"/>
  <c r="AH1396" i="3" s="1"/>
  <c r="R1398" i="3"/>
  <c r="AA1398" i="3" s="1"/>
  <c r="AH1398" i="3" s="1"/>
  <c r="R1400" i="3"/>
  <c r="AA1400" i="3" s="1"/>
  <c r="AH1400" i="3" s="1"/>
  <c r="R1402" i="3"/>
  <c r="AA1402" i="3" s="1"/>
  <c r="AH1402" i="3" s="1"/>
  <c r="R1404" i="3"/>
  <c r="AA1404" i="3" s="1"/>
  <c r="AH1404" i="3" s="1"/>
  <c r="AA1405" i="3"/>
  <c r="AH1405" i="3" s="1"/>
  <c r="R1405" i="3"/>
  <c r="R1355" i="3"/>
  <c r="AA1355" i="3" s="1"/>
  <c r="AH1355" i="3" s="1"/>
  <c r="AA1357" i="3"/>
  <c r="AH1357" i="3" s="1"/>
  <c r="R1357" i="3"/>
  <c r="AA1359" i="3"/>
  <c r="AH1359" i="3" s="1"/>
  <c r="R1359" i="3"/>
  <c r="R1361" i="3"/>
  <c r="AA1361" i="3" s="1"/>
  <c r="AH1361" i="3" s="1"/>
  <c r="R1363" i="3"/>
  <c r="AA1363" i="3" s="1"/>
  <c r="AH1363" i="3" s="1"/>
  <c r="R1365" i="3"/>
  <c r="AA1365" i="3" s="1"/>
  <c r="AH1365" i="3" s="1"/>
  <c r="AA1367" i="3"/>
  <c r="AH1367" i="3" s="1"/>
  <c r="R1367" i="3"/>
  <c r="AA1369" i="3"/>
  <c r="AH1369" i="3" s="1"/>
  <c r="R1369" i="3"/>
  <c r="R1371" i="3"/>
  <c r="AA1371" i="3" s="1"/>
  <c r="AH1371" i="3" s="1"/>
  <c r="R1373" i="3"/>
  <c r="AA1373" i="3" s="1"/>
  <c r="AH1373" i="3" s="1"/>
  <c r="R1375" i="3"/>
  <c r="AA1375" i="3" s="1"/>
  <c r="AH1375" i="3" s="1"/>
  <c r="R1377" i="3"/>
  <c r="AA1377" i="3" s="1"/>
  <c r="AH1377" i="3" s="1"/>
  <c r="R1379" i="3"/>
  <c r="AA1379" i="3" s="1"/>
  <c r="AH1379" i="3" s="1"/>
  <c r="AA1381" i="3"/>
  <c r="AH1381" i="3" s="1"/>
  <c r="R1381" i="3"/>
  <c r="R1383" i="3"/>
  <c r="AA1383" i="3" s="1"/>
  <c r="AH1383" i="3" s="1"/>
  <c r="R1385" i="3"/>
  <c r="AA1385" i="3" s="1"/>
  <c r="AH1385" i="3" s="1"/>
  <c r="R1387" i="3"/>
  <c r="AA1387" i="3" s="1"/>
  <c r="AH1387" i="3" s="1"/>
  <c r="R1389" i="3"/>
  <c r="AA1389" i="3" s="1"/>
  <c r="AH1389" i="3" s="1"/>
  <c r="R1391" i="3"/>
  <c r="AA1391" i="3" s="1"/>
  <c r="AH1391" i="3" s="1"/>
  <c r="R1393" i="3"/>
  <c r="AA1393" i="3" s="1"/>
  <c r="AH1393" i="3" s="1"/>
  <c r="AA1395" i="3"/>
  <c r="AH1395" i="3" s="1"/>
  <c r="R1395" i="3"/>
  <c r="R1397" i="3"/>
  <c r="AA1397" i="3" s="1"/>
  <c r="AH1397" i="3" s="1"/>
  <c r="R1399" i="3"/>
  <c r="AA1399" i="3" s="1"/>
  <c r="AH1399" i="3" s="1"/>
  <c r="R1401" i="3"/>
  <c r="AA1401" i="3" s="1"/>
  <c r="AH1401" i="3" s="1"/>
  <c r="R1403" i="3"/>
  <c r="AA1403" i="3" s="1"/>
  <c r="AH1403" i="3" s="1"/>
  <c r="AA1353" i="3"/>
  <c r="AH1353" i="3" s="1"/>
  <c r="M4" i="3" l="1"/>
  <c r="O4" i="3" s="1"/>
  <c r="J1250" i="3"/>
  <c r="K1250" i="3"/>
  <c r="J1290" i="3"/>
  <c r="K1290" i="3"/>
  <c r="J1226" i="3"/>
  <c r="K1226" i="3"/>
  <c r="K874" i="3"/>
  <c r="J874" i="3"/>
  <c r="J810" i="3"/>
  <c r="K810" i="3"/>
  <c r="J746" i="3"/>
  <c r="K746" i="3"/>
  <c r="J682" i="3"/>
  <c r="K682" i="3"/>
  <c r="J650" i="3"/>
  <c r="K650" i="3"/>
  <c r="J554" i="3"/>
  <c r="K554" i="3"/>
  <c r="J490" i="3"/>
  <c r="K490" i="3"/>
  <c r="J426" i="3"/>
  <c r="K426" i="3"/>
  <c r="J1335" i="3"/>
  <c r="K1335" i="3"/>
  <c r="J1207" i="3"/>
  <c r="K1207" i="3"/>
  <c r="J1330" i="3"/>
  <c r="K1330" i="3"/>
  <c r="J1298" i="3"/>
  <c r="K1298" i="3"/>
  <c r="J1266" i="3"/>
  <c r="K1266" i="3"/>
  <c r="J1234" i="3"/>
  <c r="K1234" i="3"/>
  <c r="K914" i="3"/>
  <c r="J914" i="3"/>
  <c r="K882" i="3"/>
  <c r="J882" i="3"/>
  <c r="J850" i="3"/>
  <c r="K850" i="3"/>
  <c r="J818" i="3"/>
  <c r="K818" i="3"/>
  <c r="J786" i="3"/>
  <c r="K786" i="3"/>
  <c r="J754" i="3"/>
  <c r="K754" i="3"/>
  <c r="J722" i="3"/>
  <c r="K722" i="3"/>
  <c r="J690" i="3"/>
  <c r="K690" i="3"/>
  <c r="J658" i="3"/>
  <c r="K658" i="3"/>
  <c r="J594" i="3"/>
  <c r="K594" i="3"/>
  <c r="J562" i="3"/>
  <c r="K562" i="3"/>
  <c r="J530" i="3"/>
  <c r="K530" i="3"/>
  <c r="J498" i="3"/>
  <c r="K498" i="3"/>
  <c r="J402" i="3"/>
  <c r="K402" i="3"/>
  <c r="J338" i="3"/>
  <c r="K338" i="3"/>
  <c r="J1343" i="3"/>
  <c r="K1343" i="3"/>
  <c r="J1311" i="3"/>
  <c r="K1311" i="3"/>
  <c r="J1279" i="3"/>
  <c r="K1279" i="3"/>
  <c r="J1247" i="3"/>
  <c r="K1247" i="3"/>
  <c r="J1215" i="3"/>
  <c r="K1215" i="3"/>
  <c r="J1183" i="3"/>
  <c r="K1183" i="3"/>
  <c r="J1151" i="3"/>
  <c r="K1151" i="3"/>
  <c r="J1119" i="3"/>
  <c r="K1119" i="3"/>
  <c r="J1087" i="3"/>
  <c r="K1087" i="3"/>
  <c r="K1055" i="3"/>
  <c r="J1055" i="3"/>
  <c r="K1023" i="3"/>
  <c r="J1023" i="3"/>
  <c r="K991" i="3"/>
  <c r="J991" i="3"/>
  <c r="K959" i="3"/>
  <c r="J959" i="3"/>
  <c r="K927" i="3"/>
  <c r="J927" i="3"/>
  <c r="K887" i="3"/>
  <c r="J887" i="3"/>
  <c r="J823" i="3"/>
  <c r="K823" i="3"/>
  <c r="J775" i="3"/>
  <c r="K775" i="3"/>
  <c r="J719" i="3"/>
  <c r="K719" i="3"/>
  <c r="J711" i="3"/>
  <c r="K711" i="3"/>
  <c r="J623" i="3"/>
  <c r="K623" i="3"/>
  <c r="J615" i="3"/>
  <c r="K615" i="3"/>
  <c r="J463" i="3"/>
  <c r="K463" i="3"/>
  <c r="J455" i="3"/>
  <c r="K455" i="3"/>
  <c r="K1344" i="3"/>
  <c r="J1344" i="3"/>
  <c r="K1312" i="3"/>
  <c r="J1312" i="3"/>
  <c r="K1280" i="3"/>
  <c r="J1280" i="3"/>
  <c r="K1248" i="3"/>
  <c r="J1248" i="3"/>
  <c r="K1216" i="3"/>
  <c r="J1216" i="3"/>
  <c r="K1184" i="3"/>
  <c r="J1184" i="3"/>
  <c r="K1152" i="3"/>
  <c r="J1152" i="3"/>
  <c r="K1120" i="3"/>
  <c r="J1120" i="3"/>
  <c r="K1088" i="3"/>
  <c r="J1088" i="3"/>
  <c r="K1056" i="3"/>
  <c r="J1056" i="3"/>
  <c r="K1024" i="3"/>
  <c r="J1024" i="3"/>
  <c r="K992" i="3"/>
  <c r="J992" i="3"/>
  <c r="K960" i="3"/>
  <c r="J960" i="3"/>
  <c r="K928" i="3"/>
  <c r="J928" i="3"/>
  <c r="K896" i="3"/>
  <c r="J896" i="3"/>
  <c r="K864" i="3"/>
  <c r="J864" i="3"/>
  <c r="J832" i="3"/>
  <c r="K832" i="3"/>
  <c r="J800" i="3"/>
  <c r="K800" i="3"/>
  <c r="J768" i="3"/>
  <c r="K768" i="3"/>
  <c r="J736" i="3"/>
  <c r="K736" i="3"/>
  <c r="J704" i="3"/>
  <c r="K704" i="3"/>
  <c r="J672" i="3"/>
  <c r="K672" i="3"/>
  <c r="J640" i="3"/>
  <c r="K640" i="3"/>
  <c r="J608" i="3"/>
  <c r="K608" i="3"/>
  <c r="J576" i="3"/>
  <c r="K576" i="3"/>
  <c r="J544" i="3"/>
  <c r="K544" i="3"/>
  <c r="J512" i="3"/>
  <c r="K512" i="3"/>
  <c r="J480" i="3"/>
  <c r="K480" i="3"/>
  <c r="J448" i="3"/>
  <c r="K448" i="3"/>
  <c r="J416" i="3"/>
  <c r="K416" i="3"/>
  <c r="K1285" i="3"/>
  <c r="J1285" i="3"/>
  <c r="K1229" i="3"/>
  <c r="J1229" i="3"/>
  <c r="K1221" i="3"/>
  <c r="J1221" i="3"/>
  <c r="K1133" i="3"/>
  <c r="J1133" i="3"/>
  <c r="K1125" i="3"/>
  <c r="J1125" i="3"/>
  <c r="J1314" i="3"/>
  <c r="K1314" i="3"/>
  <c r="J1218" i="3"/>
  <c r="K1218" i="3"/>
  <c r="K1353" i="3"/>
  <c r="J1353" i="3"/>
  <c r="J1322" i="3"/>
  <c r="K1322" i="3"/>
  <c r="J1258" i="3"/>
  <c r="K1258" i="3"/>
  <c r="K906" i="3"/>
  <c r="J906" i="3"/>
  <c r="J842" i="3"/>
  <c r="K842" i="3"/>
  <c r="J778" i="3"/>
  <c r="K778" i="3"/>
  <c r="J714" i="3"/>
  <c r="K714" i="3"/>
  <c r="J618" i="3"/>
  <c r="K618" i="3"/>
  <c r="J522" i="3"/>
  <c r="K522" i="3"/>
  <c r="J394" i="3"/>
  <c r="K394" i="3"/>
  <c r="J1351" i="3"/>
  <c r="K1351" i="3"/>
  <c r="J1303" i="3"/>
  <c r="K1303" i="3"/>
  <c r="J1271" i="3"/>
  <c r="K1271" i="3"/>
  <c r="J1239" i="3"/>
  <c r="K1239" i="3"/>
  <c r="J1338" i="3"/>
  <c r="K1338" i="3"/>
  <c r="J1306" i="3"/>
  <c r="K1306" i="3"/>
  <c r="J1274" i="3"/>
  <c r="K1274" i="3"/>
  <c r="J1242" i="3"/>
  <c r="K1242" i="3"/>
  <c r="J1210" i="3"/>
  <c r="K1210" i="3"/>
  <c r="K922" i="3"/>
  <c r="J922" i="3"/>
  <c r="K890" i="3"/>
  <c r="J890" i="3"/>
  <c r="J858" i="3"/>
  <c r="K858" i="3"/>
  <c r="J826" i="3"/>
  <c r="K826" i="3"/>
  <c r="J794" i="3"/>
  <c r="K794" i="3"/>
  <c r="J762" i="3"/>
  <c r="K762" i="3"/>
  <c r="J730" i="3"/>
  <c r="K730" i="3"/>
  <c r="J698" i="3"/>
  <c r="K698" i="3"/>
  <c r="J666" i="3"/>
  <c r="K666" i="3"/>
  <c r="J602" i="3"/>
  <c r="K602" i="3"/>
  <c r="J570" i="3"/>
  <c r="K570" i="3"/>
  <c r="J538" i="3"/>
  <c r="K538" i="3"/>
  <c r="J506" i="3"/>
  <c r="K506" i="3"/>
  <c r="J378" i="3"/>
  <c r="K378" i="3"/>
  <c r="K346" i="3"/>
  <c r="J346" i="3"/>
  <c r="J1319" i="3"/>
  <c r="K1319" i="3"/>
  <c r="J1287" i="3"/>
  <c r="K1287" i="3"/>
  <c r="J1255" i="3"/>
  <c r="K1255" i="3"/>
  <c r="J1223" i="3"/>
  <c r="K1223" i="3"/>
  <c r="J1191" i="3"/>
  <c r="K1191" i="3"/>
  <c r="J1159" i="3"/>
  <c r="K1159" i="3"/>
  <c r="J1127" i="3"/>
  <c r="K1127" i="3"/>
  <c r="J1095" i="3"/>
  <c r="K1095" i="3"/>
  <c r="K1063" i="3"/>
  <c r="J1063" i="3"/>
  <c r="K1031" i="3"/>
  <c r="J1031" i="3"/>
  <c r="K999" i="3"/>
  <c r="J999" i="3"/>
  <c r="K967" i="3"/>
  <c r="J967" i="3"/>
  <c r="K935" i="3"/>
  <c r="J935" i="3"/>
  <c r="K903" i="3"/>
  <c r="J903" i="3"/>
  <c r="J847" i="3"/>
  <c r="K847" i="3"/>
  <c r="J839" i="3"/>
  <c r="K839" i="3"/>
  <c r="J783" i="3"/>
  <c r="K783" i="3"/>
  <c r="J679" i="3"/>
  <c r="K679" i="3"/>
  <c r="J583" i="3"/>
  <c r="K583" i="3"/>
  <c r="J527" i="3"/>
  <c r="K527" i="3"/>
  <c r="J519" i="3"/>
  <c r="K519" i="3"/>
  <c r="J431" i="3"/>
  <c r="K431" i="3"/>
  <c r="J423" i="3"/>
  <c r="K423" i="3"/>
  <c r="J367" i="3"/>
  <c r="K367" i="3"/>
  <c r="K359" i="3"/>
  <c r="J359" i="3"/>
  <c r="K1325" i="3"/>
  <c r="J1325" i="3"/>
  <c r="K1317" i="3"/>
  <c r="J1317" i="3"/>
  <c r="J1346" i="3"/>
  <c r="K1346" i="3"/>
  <c r="J1282" i="3"/>
  <c r="K1282" i="3"/>
  <c r="J1154" i="3"/>
  <c r="K1154" i="3"/>
  <c r="K898" i="3"/>
  <c r="J898" i="3"/>
  <c r="K866" i="3"/>
  <c r="J866" i="3"/>
  <c r="J834" i="3"/>
  <c r="K834" i="3"/>
  <c r="J802" i="3"/>
  <c r="K802" i="3"/>
  <c r="J770" i="3"/>
  <c r="K770" i="3"/>
  <c r="J738" i="3"/>
  <c r="K738" i="3"/>
  <c r="J706" i="3"/>
  <c r="K706" i="3"/>
  <c r="J674" i="3"/>
  <c r="K674" i="3"/>
  <c r="J610" i="3"/>
  <c r="K610" i="3"/>
  <c r="J578" i="3"/>
  <c r="K578" i="3"/>
  <c r="J546" i="3"/>
  <c r="K546" i="3"/>
  <c r="J514" i="3"/>
  <c r="K514" i="3"/>
  <c r="J418" i="3"/>
  <c r="K418" i="3"/>
  <c r="J386" i="3"/>
  <c r="K386" i="3"/>
  <c r="J354" i="3"/>
  <c r="K354" i="3"/>
  <c r="J1327" i="3"/>
  <c r="K1327" i="3"/>
  <c r="J1295" i="3"/>
  <c r="K1295" i="3"/>
  <c r="J1263" i="3"/>
  <c r="K1263" i="3"/>
  <c r="J1231" i="3"/>
  <c r="K1231" i="3"/>
  <c r="J1199" i="3"/>
  <c r="K1199" i="3"/>
  <c r="J1167" i="3"/>
  <c r="K1167" i="3"/>
  <c r="J1135" i="3"/>
  <c r="K1135" i="3"/>
  <c r="J1103" i="3"/>
  <c r="K1103" i="3"/>
  <c r="K1071" i="3"/>
  <c r="J1071" i="3"/>
  <c r="K1039" i="3"/>
  <c r="J1039" i="3"/>
  <c r="K1007" i="3"/>
  <c r="J1007" i="3"/>
  <c r="K975" i="3"/>
  <c r="J975" i="3"/>
  <c r="K943" i="3"/>
  <c r="J943" i="3"/>
  <c r="K911" i="3"/>
  <c r="J911" i="3"/>
  <c r="J855" i="3"/>
  <c r="K855" i="3"/>
  <c r="J791" i="3"/>
  <c r="K791" i="3"/>
  <c r="J751" i="3"/>
  <c r="K751" i="3"/>
  <c r="J743" i="3"/>
  <c r="K743" i="3"/>
  <c r="J687" i="3"/>
  <c r="K687" i="3"/>
  <c r="J591" i="3"/>
  <c r="K591" i="3"/>
  <c r="J487" i="3"/>
  <c r="K487" i="3"/>
  <c r="K1261" i="3"/>
  <c r="J1261" i="3"/>
  <c r="K1253" i="3"/>
  <c r="J1253" i="3"/>
  <c r="K1197" i="3"/>
  <c r="J1197" i="3"/>
  <c r="K1189" i="3"/>
  <c r="J1189" i="3"/>
  <c r="K1157" i="3"/>
  <c r="J1157" i="3"/>
  <c r="K1101" i="3"/>
  <c r="J1101" i="3"/>
  <c r="J586" i="3"/>
  <c r="K586" i="3"/>
  <c r="J1175" i="3"/>
  <c r="K1175" i="3"/>
  <c r="J1143" i="3"/>
  <c r="K1143" i="3"/>
  <c r="J1111" i="3"/>
  <c r="K1111" i="3"/>
  <c r="K1079" i="3"/>
  <c r="J1079" i="3"/>
  <c r="K1047" i="3"/>
  <c r="J1047" i="3"/>
  <c r="K1015" i="3"/>
  <c r="J1015" i="3"/>
  <c r="K983" i="3"/>
  <c r="J983" i="3"/>
  <c r="K951" i="3"/>
  <c r="J951" i="3"/>
  <c r="K919" i="3"/>
  <c r="J919" i="3"/>
  <c r="K879" i="3"/>
  <c r="J879" i="3"/>
  <c r="K871" i="3"/>
  <c r="J871" i="3"/>
  <c r="J815" i="3"/>
  <c r="K815" i="3"/>
  <c r="J807" i="3"/>
  <c r="K807" i="3"/>
  <c r="J655" i="3"/>
  <c r="K655" i="3"/>
  <c r="J647" i="3"/>
  <c r="K647" i="3"/>
  <c r="J559" i="3"/>
  <c r="K559" i="3"/>
  <c r="J551" i="3"/>
  <c r="K551" i="3"/>
  <c r="J495" i="3"/>
  <c r="K495" i="3"/>
  <c r="J399" i="3"/>
  <c r="K399" i="3"/>
  <c r="J391" i="3"/>
  <c r="K391" i="3"/>
  <c r="J335" i="3"/>
  <c r="K335" i="3"/>
  <c r="K1336" i="3"/>
  <c r="J1336" i="3"/>
  <c r="K1304" i="3"/>
  <c r="J1304" i="3"/>
  <c r="K1272" i="3"/>
  <c r="J1272" i="3"/>
  <c r="K1240" i="3"/>
  <c r="J1240" i="3"/>
  <c r="K1208" i="3"/>
  <c r="J1208" i="3"/>
  <c r="K1176" i="3"/>
  <c r="J1176" i="3"/>
  <c r="K1144" i="3"/>
  <c r="J1144" i="3"/>
  <c r="K1112" i="3"/>
  <c r="J1112" i="3"/>
  <c r="K1080" i="3"/>
  <c r="J1080" i="3"/>
  <c r="K1048" i="3"/>
  <c r="J1048" i="3"/>
  <c r="K1016" i="3"/>
  <c r="J1016" i="3"/>
  <c r="K984" i="3"/>
  <c r="J984" i="3"/>
  <c r="K952" i="3"/>
  <c r="J952" i="3"/>
  <c r="K920" i="3"/>
  <c r="J920" i="3"/>
  <c r="K888" i="3"/>
  <c r="J888" i="3"/>
  <c r="J856" i="3"/>
  <c r="K856" i="3"/>
  <c r="J824" i="3"/>
  <c r="K824" i="3"/>
  <c r="J792" i="3"/>
  <c r="K792" i="3"/>
  <c r="J760" i="3"/>
  <c r="K760" i="3"/>
  <c r="J728" i="3"/>
  <c r="K728" i="3"/>
  <c r="J696" i="3"/>
  <c r="K696" i="3"/>
  <c r="J664" i="3"/>
  <c r="K664" i="3"/>
  <c r="J632" i="3"/>
  <c r="K632" i="3"/>
  <c r="J600" i="3"/>
  <c r="K600" i="3"/>
  <c r="J568" i="3"/>
  <c r="K568" i="3"/>
  <c r="J536" i="3"/>
  <c r="K536" i="3"/>
  <c r="J504" i="3"/>
  <c r="K504" i="3"/>
  <c r="J472" i="3"/>
  <c r="K472" i="3"/>
  <c r="J440" i="3"/>
  <c r="K440" i="3"/>
  <c r="K1349" i="3"/>
  <c r="J1349" i="3"/>
  <c r="K1293" i="3"/>
  <c r="J1293" i="3"/>
  <c r="K1165" i="3"/>
  <c r="J1165" i="3"/>
  <c r="J759" i="3"/>
  <c r="K759" i="3"/>
  <c r="J727" i="3"/>
  <c r="K727" i="3"/>
  <c r="J695" i="3"/>
  <c r="K695" i="3"/>
  <c r="J663" i="3"/>
  <c r="K663" i="3"/>
  <c r="J631" i="3"/>
  <c r="K631" i="3"/>
  <c r="J599" i="3"/>
  <c r="K599" i="3"/>
  <c r="J567" i="3"/>
  <c r="K567" i="3"/>
  <c r="J535" i="3"/>
  <c r="K535" i="3"/>
  <c r="J503" i="3"/>
  <c r="K503" i="3"/>
  <c r="J471" i="3"/>
  <c r="K471" i="3"/>
  <c r="J439" i="3"/>
  <c r="K439" i="3"/>
  <c r="J407" i="3"/>
  <c r="K407" i="3"/>
  <c r="J375" i="3"/>
  <c r="K375" i="3"/>
  <c r="J343" i="3"/>
  <c r="K343" i="3"/>
  <c r="K1320" i="3"/>
  <c r="J1320" i="3"/>
  <c r="K1288" i="3"/>
  <c r="J1288" i="3"/>
  <c r="K1256" i="3"/>
  <c r="J1256" i="3"/>
  <c r="K1224" i="3"/>
  <c r="J1224" i="3"/>
  <c r="K1192" i="3"/>
  <c r="J1192" i="3"/>
  <c r="K1160" i="3"/>
  <c r="J1160" i="3"/>
  <c r="K1128" i="3"/>
  <c r="J1128" i="3"/>
  <c r="K1096" i="3"/>
  <c r="J1096" i="3"/>
  <c r="K1064" i="3"/>
  <c r="J1064" i="3"/>
  <c r="K1032" i="3"/>
  <c r="J1032" i="3"/>
  <c r="K1000" i="3"/>
  <c r="J1000" i="3"/>
  <c r="K968" i="3"/>
  <c r="J968" i="3"/>
  <c r="K936" i="3"/>
  <c r="J936" i="3"/>
  <c r="K904" i="3"/>
  <c r="J904" i="3"/>
  <c r="K872" i="3"/>
  <c r="J872" i="3"/>
  <c r="J840" i="3"/>
  <c r="K840" i="3"/>
  <c r="J808" i="3"/>
  <c r="K808" i="3"/>
  <c r="J776" i="3"/>
  <c r="K776" i="3"/>
  <c r="J744" i="3"/>
  <c r="K744" i="3"/>
  <c r="J712" i="3"/>
  <c r="K712" i="3"/>
  <c r="J680" i="3"/>
  <c r="K680" i="3"/>
  <c r="J648" i="3"/>
  <c r="K648" i="3"/>
  <c r="J616" i="3"/>
  <c r="K616" i="3"/>
  <c r="J584" i="3"/>
  <c r="K584" i="3"/>
  <c r="J552" i="3"/>
  <c r="K552" i="3"/>
  <c r="J520" i="3"/>
  <c r="K520" i="3"/>
  <c r="J488" i="3"/>
  <c r="K488" i="3"/>
  <c r="J456" i="3"/>
  <c r="K456" i="3"/>
  <c r="J424" i="3"/>
  <c r="K424" i="3"/>
  <c r="K1333" i="3"/>
  <c r="J1333" i="3"/>
  <c r="K1301" i="3"/>
  <c r="J1301" i="3"/>
  <c r="K1269" i="3"/>
  <c r="J1269" i="3"/>
  <c r="K1237" i="3"/>
  <c r="J1237" i="3"/>
  <c r="K1205" i="3"/>
  <c r="J1205" i="3"/>
  <c r="K1173" i="3"/>
  <c r="J1173" i="3"/>
  <c r="K1141" i="3"/>
  <c r="J1141" i="3"/>
  <c r="K1109" i="3"/>
  <c r="J1109" i="3"/>
  <c r="K1077" i="3"/>
  <c r="J1077" i="3"/>
  <c r="K1045" i="3"/>
  <c r="J1045" i="3"/>
  <c r="K1013" i="3"/>
  <c r="J1013" i="3"/>
  <c r="K981" i="3"/>
  <c r="J981" i="3"/>
  <c r="K949" i="3"/>
  <c r="J949" i="3"/>
  <c r="K917" i="3"/>
  <c r="J917" i="3"/>
  <c r="K885" i="3"/>
  <c r="J885" i="3"/>
  <c r="J853" i="3"/>
  <c r="K853" i="3"/>
  <c r="J821" i="3"/>
  <c r="K821" i="3"/>
  <c r="J789" i="3"/>
  <c r="K789" i="3"/>
  <c r="J757" i="3"/>
  <c r="K757" i="3"/>
  <c r="J725" i="3"/>
  <c r="K725" i="3"/>
  <c r="J693" i="3"/>
  <c r="K693" i="3"/>
  <c r="J661" i="3"/>
  <c r="K661" i="3"/>
  <c r="J629" i="3"/>
  <c r="K629" i="3"/>
  <c r="J597" i="3"/>
  <c r="K597" i="3"/>
  <c r="J565" i="3"/>
  <c r="K565" i="3"/>
  <c r="J533" i="3"/>
  <c r="K533" i="3"/>
  <c r="J501" i="3"/>
  <c r="K501" i="3"/>
  <c r="J469" i="3"/>
  <c r="K469" i="3"/>
  <c r="J437" i="3"/>
  <c r="K437" i="3"/>
  <c r="J405" i="3"/>
  <c r="K405" i="3"/>
  <c r="J373" i="3"/>
  <c r="K373" i="3"/>
  <c r="J341" i="3"/>
  <c r="K341" i="3"/>
  <c r="J1318" i="3"/>
  <c r="K1318" i="3"/>
  <c r="J1286" i="3"/>
  <c r="K1286" i="3"/>
  <c r="J1254" i="3"/>
  <c r="K1254" i="3"/>
  <c r="J1222" i="3"/>
  <c r="K1222" i="3"/>
  <c r="J1190" i="3"/>
  <c r="K1190" i="3"/>
  <c r="J1158" i="3"/>
  <c r="K1158" i="3"/>
  <c r="J1126" i="3"/>
  <c r="K1126" i="3"/>
  <c r="J1094" i="3"/>
  <c r="K1094" i="3"/>
  <c r="K1062" i="3"/>
  <c r="J1062" i="3"/>
  <c r="K1030" i="3"/>
  <c r="J1030" i="3"/>
  <c r="K998" i="3"/>
  <c r="J998" i="3"/>
  <c r="K966" i="3"/>
  <c r="J966" i="3"/>
  <c r="K934" i="3"/>
  <c r="J934" i="3"/>
  <c r="K902" i="3"/>
  <c r="J902" i="3"/>
  <c r="K870" i="3"/>
  <c r="J870" i="3"/>
  <c r="J838" i="3"/>
  <c r="K838" i="3"/>
  <c r="J806" i="3"/>
  <c r="K806" i="3"/>
  <c r="J774" i="3"/>
  <c r="K774" i="3"/>
  <c r="J742" i="3"/>
  <c r="K742" i="3"/>
  <c r="J710" i="3"/>
  <c r="K710" i="3"/>
  <c r="J678" i="3"/>
  <c r="K678" i="3"/>
  <c r="J646" i="3"/>
  <c r="K646" i="3"/>
  <c r="J614" i="3"/>
  <c r="K614" i="3"/>
  <c r="J582" i="3"/>
  <c r="K582" i="3"/>
  <c r="J550" i="3"/>
  <c r="K550" i="3"/>
  <c r="J518" i="3"/>
  <c r="K518" i="3"/>
  <c r="J486" i="3"/>
  <c r="K486" i="3"/>
  <c r="J454" i="3"/>
  <c r="K454" i="3"/>
  <c r="J422" i="3"/>
  <c r="K422" i="3"/>
  <c r="J1331" i="3"/>
  <c r="K1331" i="3"/>
  <c r="J1299" i="3"/>
  <c r="K1299" i="3"/>
  <c r="J1267" i="3"/>
  <c r="K1267" i="3"/>
  <c r="J1235" i="3"/>
  <c r="K1235" i="3"/>
  <c r="J1195" i="3"/>
  <c r="K1195" i="3"/>
  <c r="J1131" i="3"/>
  <c r="K1131" i="3"/>
  <c r="K1067" i="3"/>
  <c r="J1067" i="3"/>
  <c r="K1003" i="3"/>
  <c r="J1003" i="3"/>
  <c r="K955" i="3"/>
  <c r="J955" i="3"/>
  <c r="K899" i="3"/>
  <c r="J899" i="3"/>
  <c r="K891" i="3"/>
  <c r="J891" i="3"/>
  <c r="J835" i="3"/>
  <c r="K835" i="3"/>
  <c r="J827" i="3"/>
  <c r="K827" i="3"/>
  <c r="J771" i="3"/>
  <c r="K771" i="3"/>
  <c r="J715" i="3"/>
  <c r="K715" i="3"/>
  <c r="J675" i="3"/>
  <c r="K675" i="3"/>
  <c r="J667" i="3"/>
  <c r="K667" i="3"/>
  <c r="J611" i="3"/>
  <c r="K611" i="3"/>
  <c r="J603" i="3"/>
  <c r="K603" i="3"/>
  <c r="J547" i="3"/>
  <c r="K547" i="3"/>
  <c r="J539" i="3"/>
  <c r="K539" i="3"/>
  <c r="K895" i="3"/>
  <c r="J895" i="3"/>
  <c r="K863" i="3"/>
  <c r="J863" i="3"/>
  <c r="J831" i="3"/>
  <c r="K831" i="3"/>
  <c r="J799" i="3"/>
  <c r="K799" i="3"/>
  <c r="J767" i="3"/>
  <c r="K767" i="3"/>
  <c r="J735" i="3"/>
  <c r="K735" i="3"/>
  <c r="J703" i="3"/>
  <c r="K703" i="3"/>
  <c r="J671" i="3"/>
  <c r="K671" i="3"/>
  <c r="J639" i="3"/>
  <c r="K639" i="3"/>
  <c r="J607" i="3"/>
  <c r="K607" i="3"/>
  <c r="J575" i="3"/>
  <c r="K575" i="3"/>
  <c r="J543" i="3"/>
  <c r="K543" i="3"/>
  <c r="J511" i="3"/>
  <c r="K511" i="3"/>
  <c r="J479" i="3"/>
  <c r="K479" i="3"/>
  <c r="J447" i="3"/>
  <c r="K447" i="3"/>
  <c r="J415" i="3"/>
  <c r="K415" i="3"/>
  <c r="J383" i="3"/>
  <c r="K383" i="3"/>
  <c r="J351" i="3"/>
  <c r="K351" i="3"/>
  <c r="K1328" i="3"/>
  <c r="J1328" i="3"/>
  <c r="K1296" i="3"/>
  <c r="J1296" i="3"/>
  <c r="K1264" i="3"/>
  <c r="J1264" i="3"/>
  <c r="K1232" i="3"/>
  <c r="J1232" i="3"/>
  <c r="K1200" i="3"/>
  <c r="J1200" i="3"/>
  <c r="K1168" i="3"/>
  <c r="J1168" i="3"/>
  <c r="K1136" i="3"/>
  <c r="J1136" i="3"/>
  <c r="K1104" i="3"/>
  <c r="J1104" i="3"/>
  <c r="K1072" i="3"/>
  <c r="J1072" i="3"/>
  <c r="K1040" i="3"/>
  <c r="J1040" i="3"/>
  <c r="K1008" i="3"/>
  <c r="J1008" i="3"/>
  <c r="K976" i="3"/>
  <c r="J976" i="3"/>
  <c r="K944" i="3"/>
  <c r="J944" i="3"/>
  <c r="K912" i="3"/>
  <c r="J912" i="3"/>
  <c r="K880" i="3"/>
  <c r="J880" i="3"/>
  <c r="J848" i="3"/>
  <c r="K848" i="3"/>
  <c r="J816" i="3"/>
  <c r="K816" i="3"/>
  <c r="J784" i="3"/>
  <c r="K784" i="3"/>
  <c r="J752" i="3"/>
  <c r="K752" i="3"/>
  <c r="J720" i="3"/>
  <c r="K720" i="3"/>
  <c r="J688" i="3"/>
  <c r="K688" i="3"/>
  <c r="J656" i="3"/>
  <c r="K656" i="3"/>
  <c r="J624" i="3"/>
  <c r="K624" i="3"/>
  <c r="J592" i="3"/>
  <c r="K592" i="3"/>
  <c r="J560" i="3"/>
  <c r="K560" i="3"/>
  <c r="J528" i="3"/>
  <c r="K528" i="3"/>
  <c r="J496" i="3"/>
  <c r="K496" i="3"/>
  <c r="J464" i="3"/>
  <c r="K464" i="3"/>
  <c r="J432" i="3"/>
  <c r="K432" i="3"/>
  <c r="K1341" i="3"/>
  <c r="J1341" i="3"/>
  <c r="K1309" i="3"/>
  <c r="J1309" i="3"/>
  <c r="K1277" i="3"/>
  <c r="J1277" i="3"/>
  <c r="K1245" i="3"/>
  <c r="J1245" i="3"/>
  <c r="K1213" i="3"/>
  <c r="J1213" i="3"/>
  <c r="K1181" i="3"/>
  <c r="J1181" i="3"/>
  <c r="K1149" i="3"/>
  <c r="J1149" i="3"/>
  <c r="K1117" i="3"/>
  <c r="J1117" i="3"/>
  <c r="K1085" i="3"/>
  <c r="J1085" i="3"/>
  <c r="K1053" i="3"/>
  <c r="J1053" i="3"/>
  <c r="K1021" i="3"/>
  <c r="J1021" i="3"/>
  <c r="K989" i="3"/>
  <c r="J989" i="3"/>
  <c r="K957" i="3"/>
  <c r="J957" i="3"/>
  <c r="K925" i="3"/>
  <c r="J925" i="3"/>
  <c r="K893" i="3"/>
  <c r="J893" i="3"/>
  <c r="K861" i="3"/>
  <c r="J861" i="3"/>
  <c r="J829" i="3"/>
  <c r="K829" i="3"/>
  <c r="J797" i="3"/>
  <c r="K797" i="3"/>
  <c r="J765" i="3"/>
  <c r="K765" i="3"/>
  <c r="J733" i="3"/>
  <c r="K733" i="3"/>
  <c r="J701" i="3"/>
  <c r="K701" i="3"/>
  <c r="J669" i="3"/>
  <c r="K669" i="3"/>
  <c r="J637" i="3"/>
  <c r="K637" i="3"/>
  <c r="J605" i="3"/>
  <c r="K605" i="3"/>
  <c r="J573" i="3"/>
  <c r="K573" i="3"/>
  <c r="J541" i="3"/>
  <c r="K541" i="3"/>
  <c r="J509" i="3"/>
  <c r="K509" i="3"/>
  <c r="J477" i="3"/>
  <c r="K477" i="3"/>
  <c r="K445" i="3"/>
  <c r="J445" i="3"/>
  <c r="J413" i="3"/>
  <c r="K413" i="3"/>
  <c r="K381" i="3"/>
  <c r="J381" i="3"/>
  <c r="J349" i="3"/>
  <c r="K349" i="3"/>
  <c r="J1326" i="3"/>
  <c r="K1326" i="3"/>
  <c r="J1294" i="3"/>
  <c r="K1294" i="3"/>
  <c r="J1262" i="3"/>
  <c r="K1262" i="3"/>
  <c r="J1230" i="3"/>
  <c r="K1230" i="3"/>
  <c r="J1198" i="3"/>
  <c r="K1198" i="3"/>
  <c r="J1166" i="3"/>
  <c r="K1166" i="3"/>
  <c r="J1134" i="3"/>
  <c r="K1134" i="3"/>
  <c r="J1102" i="3"/>
  <c r="K1102" i="3"/>
  <c r="K1070" i="3"/>
  <c r="J1070" i="3"/>
  <c r="K1038" i="3"/>
  <c r="J1038" i="3"/>
  <c r="K1006" i="3"/>
  <c r="J1006" i="3"/>
  <c r="K974" i="3"/>
  <c r="J974" i="3"/>
  <c r="K942" i="3"/>
  <c r="J942" i="3"/>
  <c r="K910" i="3"/>
  <c r="J910" i="3"/>
  <c r="K878" i="3"/>
  <c r="J878" i="3"/>
  <c r="J846" i="3"/>
  <c r="K846" i="3"/>
  <c r="J814" i="3"/>
  <c r="K814" i="3"/>
  <c r="J782" i="3"/>
  <c r="K782" i="3"/>
  <c r="J750" i="3"/>
  <c r="K750" i="3"/>
  <c r="J718" i="3"/>
  <c r="K718" i="3"/>
  <c r="J686" i="3"/>
  <c r="K686" i="3"/>
  <c r="J654" i="3"/>
  <c r="K654" i="3"/>
  <c r="J622" i="3"/>
  <c r="K622" i="3"/>
  <c r="J590" i="3"/>
  <c r="K590" i="3"/>
  <c r="J558" i="3"/>
  <c r="K558" i="3"/>
  <c r="J526" i="3"/>
  <c r="K526" i="3"/>
  <c r="J494" i="3"/>
  <c r="K494" i="3"/>
  <c r="J462" i="3"/>
  <c r="K462" i="3"/>
  <c r="J430" i="3"/>
  <c r="K430" i="3"/>
  <c r="J1339" i="3"/>
  <c r="K1339" i="3"/>
  <c r="J1307" i="3"/>
  <c r="K1307" i="3"/>
  <c r="J1275" i="3"/>
  <c r="K1275" i="3"/>
  <c r="J1243" i="3"/>
  <c r="K1243" i="3"/>
  <c r="J1155" i="3"/>
  <c r="K1155" i="3"/>
  <c r="J1147" i="3"/>
  <c r="K1147" i="3"/>
  <c r="J1091" i="3"/>
  <c r="K1091" i="3"/>
  <c r="J1083" i="3"/>
  <c r="K1083" i="3"/>
  <c r="K1027" i="3"/>
  <c r="J1027" i="3"/>
  <c r="K1019" i="3"/>
  <c r="J1019" i="3"/>
  <c r="K963" i="3"/>
  <c r="J963" i="3"/>
  <c r="K907" i="3"/>
  <c r="J907" i="3"/>
  <c r="J843" i="3"/>
  <c r="K843" i="3"/>
  <c r="J779" i="3"/>
  <c r="K779" i="3"/>
  <c r="J739" i="3"/>
  <c r="K739" i="3"/>
  <c r="J731" i="3"/>
  <c r="K731" i="3"/>
  <c r="J515" i="3"/>
  <c r="K515" i="3"/>
  <c r="J507" i="3"/>
  <c r="K507" i="3"/>
  <c r="J451" i="3"/>
  <c r="K451" i="3"/>
  <c r="J443" i="3"/>
  <c r="K443" i="3"/>
  <c r="K1093" i="3"/>
  <c r="J1093" i="3"/>
  <c r="K1061" i="3"/>
  <c r="J1061" i="3"/>
  <c r="K1029" i="3"/>
  <c r="J1029" i="3"/>
  <c r="K997" i="3"/>
  <c r="J997" i="3"/>
  <c r="K965" i="3"/>
  <c r="J965" i="3"/>
  <c r="K933" i="3"/>
  <c r="J933" i="3"/>
  <c r="K901" i="3"/>
  <c r="J901" i="3"/>
  <c r="K869" i="3"/>
  <c r="J869" i="3"/>
  <c r="J837" i="3"/>
  <c r="K837" i="3"/>
  <c r="J805" i="3"/>
  <c r="K805" i="3"/>
  <c r="J773" i="3"/>
  <c r="K773" i="3"/>
  <c r="J741" i="3"/>
  <c r="K741" i="3"/>
  <c r="J709" i="3"/>
  <c r="K709" i="3"/>
  <c r="J677" i="3"/>
  <c r="K677" i="3"/>
  <c r="J645" i="3"/>
  <c r="K645" i="3"/>
  <c r="J613" i="3"/>
  <c r="K613" i="3"/>
  <c r="J581" i="3"/>
  <c r="K581" i="3"/>
  <c r="J549" i="3"/>
  <c r="K549" i="3"/>
  <c r="J517" i="3"/>
  <c r="K517" i="3"/>
  <c r="J485" i="3"/>
  <c r="K485" i="3"/>
  <c r="J453" i="3"/>
  <c r="K453" i="3"/>
  <c r="J421" i="3"/>
  <c r="K421" i="3"/>
  <c r="J389" i="3"/>
  <c r="K389" i="3"/>
  <c r="J357" i="3"/>
  <c r="K357" i="3"/>
  <c r="J1334" i="3"/>
  <c r="K1334" i="3"/>
  <c r="J1302" i="3"/>
  <c r="K1302" i="3"/>
  <c r="J1270" i="3"/>
  <c r="K1270" i="3"/>
  <c r="J1238" i="3"/>
  <c r="K1238" i="3"/>
  <c r="J1206" i="3"/>
  <c r="K1206" i="3"/>
  <c r="J1174" i="3"/>
  <c r="K1174" i="3"/>
  <c r="J1142" i="3"/>
  <c r="K1142" i="3"/>
  <c r="J1110" i="3"/>
  <c r="K1110" i="3"/>
  <c r="K1078" i="3"/>
  <c r="J1078" i="3"/>
  <c r="K1046" i="3"/>
  <c r="J1046" i="3"/>
  <c r="K1014" i="3"/>
  <c r="J1014" i="3"/>
  <c r="K982" i="3"/>
  <c r="J982" i="3"/>
  <c r="K950" i="3"/>
  <c r="J950" i="3"/>
  <c r="K918" i="3"/>
  <c r="J918" i="3"/>
  <c r="K886" i="3"/>
  <c r="J886" i="3"/>
  <c r="J854" i="3"/>
  <c r="K854" i="3"/>
  <c r="J822" i="3"/>
  <c r="K822" i="3"/>
  <c r="J790" i="3"/>
  <c r="K790" i="3"/>
  <c r="J758" i="3"/>
  <c r="K758" i="3"/>
  <c r="J726" i="3"/>
  <c r="K726" i="3"/>
  <c r="J694" i="3"/>
  <c r="K694" i="3"/>
  <c r="J662" i="3"/>
  <c r="K662" i="3"/>
  <c r="J630" i="3"/>
  <c r="K630" i="3"/>
  <c r="J598" i="3"/>
  <c r="K598" i="3"/>
  <c r="J566" i="3"/>
  <c r="K566" i="3"/>
  <c r="J534" i="3"/>
  <c r="K534" i="3"/>
  <c r="J502" i="3"/>
  <c r="K502" i="3"/>
  <c r="J470" i="3"/>
  <c r="K470" i="3"/>
  <c r="J438" i="3"/>
  <c r="K438" i="3"/>
  <c r="J1347" i="3"/>
  <c r="K1347" i="3"/>
  <c r="J1315" i="3"/>
  <c r="K1315" i="3"/>
  <c r="J1283" i="3"/>
  <c r="K1283" i="3"/>
  <c r="J1251" i="3"/>
  <c r="K1251" i="3"/>
  <c r="J1219" i="3"/>
  <c r="K1219" i="3"/>
  <c r="J1211" i="3"/>
  <c r="K1211" i="3"/>
  <c r="J1163" i="3"/>
  <c r="K1163" i="3"/>
  <c r="J1099" i="3"/>
  <c r="K1099" i="3"/>
  <c r="K1035" i="3"/>
  <c r="J1035" i="3"/>
  <c r="K971" i="3"/>
  <c r="J971" i="3"/>
  <c r="K931" i="3"/>
  <c r="J931" i="3"/>
  <c r="K923" i="3"/>
  <c r="J923" i="3"/>
  <c r="K867" i="3"/>
  <c r="J867" i="3"/>
  <c r="K859" i="3"/>
  <c r="J859" i="3"/>
  <c r="J803" i="3"/>
  <c r="K803" i="3"/>
  <c r="J795" i="3"/>
  <c r="K795" i="3"/>
  <c r="J747" i="3"/>
  <c r="K747" i="3"/>
  <c r="J643" i="3"/>
  <c r="K643" i="3"/>
  <c r="J635" i="3"/>
  <c r="K635" i="3"/>
  <c r="J579" i="3"/>
  <c r="K579" i="3"/>
  <c r="J571" i="3"/>
  <c r="K571" i="3"/>
  <c r="K1069" i="3"/>
  <c r="J1069" i="3"/>
  <c r="K1037" i="3"/>
  <c r="J1037" i="3"/>
  <c r="K1005" i="3"/>
  <c r="J1005" i="3"/>
  <c r="K973" i="3"/>
  <c r="J973" i="3"/>
  <c r="K941" i="3"/>
  <c r="J941" i="3"/>
  <c r="K909" i="3"/>
  <c r="J909" i="3"/>
  <c r="K877" i="3"/>
  <c r="J877" i="3"/>
  <c r="J845" i="3"/>
  <c r="K845" i="3"/>
  <c r="J813" i="3"/>
  <c r="K813" i="3"/>
  <c r="J781" i="3"/>
  <c r="K781" i="3"/>
  <c r="J749" i="3"/>
  <c r="K749" i="3"/>
  <c r="J717" i="3"/>
  <c r="K717" i="3"/>
  <c r="J685" i="3"/>
  <c r="K685" i="3"/>
  <c r="J653" i="3"/>
  <c r="K653" i="3"/>
  <c r="J621" i="3"/>
  <c r="K621" i="3"/>
  <c r="J589" i="3"/>
  <c r="K589" i="3"/>
  <c r="J557" i="3"/>
  <c r="K557" i="3"/>
  <c r="J525" i="3"/>
  <c r="K525" i="3"/>
  <c r="J493" i="3"/>
  <c r="K493" i="3"/>
  <c r="J461" i="3"/>
  <c r="K461" i="3"/>
  <c r="J429" i="3"/>
  <c r="K429" i="3"/>
  <c r="J397" i="3"/>
  <c r="K397" i="3"/>
  <c r="J365" i="3"/>
  <c r="K365" i="3"/>
  <c r="J333" i="3"/>
  <c r="K333" i="3"/>
  <c r="J1342" i="3"/>
  <c r="K1342" i="3"/>
  <c r="J1310" i="3"/>
  <c r="K1310" i="3"/>
  <c r="J1278" i="3"/>
  <c r="K1278" i="3"/>
  <c r="J1246" i="3"/>
  <c r="K1246" i="3"/>
  <c r="J1214" i="3"/>
  <c r="K1214" i="3"/>
  <c r="J1182" i="3"/>
  <c r="K1182" i="3"/>
  <c r="J1150" i="3"/>
  <c r="K1150" i="3"/>
  <c r="J1118" i="3"/>
  <c r="K1118" i="3"/>
  <c r="J1086" i="3"/>
  <c r="K1086" i="3"/>
  <c r="K1054" i="3"/>
  <c r="J1054" i="3"/>
  <c r="K1022" i="3"/>
  <c r="J1022" i="3"/>
  <c r="K990" i="3"/>
  <c r="J990" i="3"/>
  <c r="K958" i="3"/>
  <c r="J958" i="3"/>
  <c r="K926" i="3"/>
  <c r="J926" i="3"/>
  <c r="K894" i="3"/>
  <c r="J894" i="3"/>
  <c r="K862" i="3"/>
  <c r="J862" i="3"/>
  <c r="J830" i="3"/>
  <c r="K830" i="3"/>
  <c r="J798" i="3"/>
  <c r="K798" i="3"/>
  <c r="J766" i="3"/>
  <c r="K766" i="3"/>
  <c r="J734" i="3"/>
  <c r="K734" i="3"/>
  <c r="J702" i="3"/>
  <c r="K702" i="3"/>
  <c r="J670" i="3"/>
  <c r="K670" i="3"/>
  <c r="J638" i="3"/>
  <c r="K638" i="3"/>
  <c r="J606" i="3"/>
  <c r="K606" i="3"/>
  <c r="J574" i="3"/>
  <c r="K574" i="3"/>
  <c r="J542" i="3"/>
  <c r="K542" i="3"/>
  <c r="J510" i="3"/>
  <c r="K510" i="3"/>
  <c r="J478" i="3"/>
  <c r="K478" i="3"/>
  <c r="J446" i="3"/>
  <c r="K446" i="3"/>
  <c r="J414" i="3"/>
  <c r="K414" i="3"/>
  <c r="J1323" i="3"/>
  <c r="K1323" i="3"/>
  <c r="J1291" i="3"/>
  <c r="K1291" i="3"/>
  <c r="J1259" i="3"/>
  <c r="K1259" i="3"/>
  <c r="J1227" i="3"/>
  <c r="K1227" i="3"/>
  <c r="J1187" i="3"/>
  <c r="K1187" i="3"/>
  <c r="J1179" i="3"/>
  <c r="K1179" i="3"/>
  <c r="J1123" i="3"/>
  <c r="K1123" i="3"/>
  <c r="J1115" i="3"/>
  <c r="K1115" i="3"/>
  <c r="K1059" i="3"/>
  <c r="J1059" i="3"/>
  <c r="K1051" i="3"/>
  <c r="J1051" i="3"/>
  <c r="K995" i="3"/>
  <c r="J995" i="3"/>
  <c r="K987" i="3"/>
  <c r="J987" i="3"/>
  <c r="K939" i="3"/>
  <c r="J939" i="3"/>
  <c r="K875" i="3"/>
  <c r="J875" i="3"/>
  <c r="J811" i="3"/>
  <c r="K811" i="3"/>
  <c r="J763" i="3"/>
  <c r="K763" i="3"/>
  <c r="J707" i="3"/>
  <c r="K707" i="3"/>
  <c r="J699" i="3"/>
  <c r="K699" i="3"/>
  <c r="J483" i="3"/>
  <c r="K483" i="3"/>
  <c r="J475" i="3"/>
  <c r="K475" i="3"/>
  <c r="J419" i="3"/>
  <c r="K419" i="3"/>
  <c r="J411" i="3"/>
  <c r="K411" i="3"/>
  <c r="J683" i="3"/>
  <c r="K683" i="3"/>
  <c r="J651" i="3"/>
  <c r="K651" i="3"/>
  <c r="J619" i="3"/>
  <c r="K619" i="3"/>
  <c r="J587" i="3"/>
  <c r="K587" i="3"/>
  <c r="J555" i="3"/>
  <c r="K555" i="3"/>
  <c r="J523" i="3"/>
  <c r="K523" i="3"/>
  <c r="J491" i="3"/>
  <c r="K491" i="3"/>
  <c r="J459" i="3"/>
  <c r="K459" i="3"/>
  <c r="J427" i="3"/>
  <c r="K427" i="3"/>
  <c r="K1321" i="3"/>
  <c r="J1321" i="3"/>
  <c r="K1289" i="3"/>
  <c r="J1289" i="3"/>
  <c r="K1257" i="3"/>
  <c r="J1257" i="3"/>
  <c r="K1225" i="3"/>
  <c r="J1225" i="3"/>
  <c r="K1193" i="3"/>
  <c r="J1193" i="3"/>
  <c r="K1161" i="3"/>
  <c r="J1161" i="3"/>
  <c r="K1129" i="3"/>
  <c r="J1129" i="3"/>
  <c r="K1097" i="3"/>
  <c r="J1097" i="3"/>
  <c r="K1065" i="3"/>
  <c r="J1065" i="3"/>
  <c r="K1033" i="3"/>
  <c r="J1033" i="3"/>
  <c r="K1001" i="3"/>
  <c r="J1001" i="3"/>
  <c r="K969" i="3"/>
  <c r="J969" i="3"/>
  <c r="K937" i="3"/>
  <c r="J937" i="3"/>
  <c r="K905" i="3"/>
  <c r="J905" i="3"/>
  <c r="K873" i="3"/>
  <c r="J873" i="3"/>
  <c r="J841" i="3"/>
  <c r="K841" i="3"/>
  <c r="J809" i="3"/>
  <c r="K809" i="3"/>
  <c r="J777" i="3"/>
  <c r="K777" i="3"/>
  <c r="J745" i="3"/>
  <c r="K745" i="3"/>
  <c r="J713" i="3"/>
  <c r="K713" i="3"/>
  <c r="J681" i="3"/>
  <c r="K681" i="3"/>
  <c r="J649" i="3"/>
  <c r="K649" i="3"/>
  <c r="J617" i="3"/>
  <c r="K617" i="3"/>
  <c r="J585" i="3"/>
  <c r="K585" i="3"/>
  <c r="J553" i="3"/>
  <c r="K553" i="3"/>
  <c r="J521" i="3"/>
  <c r="K521" i="3"/>
  <c r="J489" i="3"/>
  <c r="K489" i="3"/>
  <c r="J457" i="3"/>
  <c r="K457" i="3"/>
  <c r="J425" i="3"/>
  <c r="K425" i="3"/>
  <c r="J322" i="3"/>
  <c r="K322" i="3"/>
  <c r="J290" i="3"/>
  <c r="K290" i="3"/>
  <c r="J258" i="3"/>
  <c r="K258" i="3"/>
  <c r="J226" i="3"/>
  <c r="K226" i="3"/>
  <c r="K194" i="3"/>
  <c r="J194" i="3"/>
  <c r="J162" i="3"/>
  <c r="K162" i="3"/>
  <c r="K130" i="3"/>
  <c r="J130" i="3"/>
  <c r="J98" i="3"/>
  <c r="K98" i="3"/>
  <c r="J66" i="3"/>
  <c r="K66" i="3"/>
  <c r="J34" i="3"/>
  <c r="K34" i="3"/>
  <c r="J395" i="3"/>
  <c r="K395" i="3"/>
  <c r="J339" i="3"/>
  <c r="K339" i="3"/>
  <c r="K319" i="3"/>
  <c r="J319" i="3"/>
  <c r="K287" i="3"/>
  <c r="J287" i="3"/>
  <c r="K255" i="3"/>
  <c r="J255" i="3"/>
  <c r="K223" i="3"/>
  <c r="J223" i="3"/>
  <c r="J191" i="3"/>
  <c r="K191" i="3"/>
  <c r="K159" i="3"/>
  <c r="J159" i="3"/>
  <c r="K127" i="3"/>
  <c r="J127" i="3"/>
  <c r="K95" i="3"/>
  <c r="J95" i="3"/>
  <c r="K63" i="3"/>
  <c r="J63" i="3"/>
  <c r="K31" i="3"/>
  <c r="J31" i="3"/>
  <c r="K328" i="3"/>
  <c r="J328" i="3"/>
  <c r="K296" i="3"/>
  <c r="J296" i="3"/>
  <c r="K264" i="3"/>
  <c r="J264" i="3"/>
  <c r="K232" i="3"/>
  <c r="J232" i="3"/>
  <c r="K200" i="3"/>
  <c r="J200" i="3"/>
  <c r="K168" i="3"/>
  <c r="J168" i="3"/>
  <c r="J136" i="3"/>
  <c r="K136" i="3"/>
  <c r="J104" i="3"/>
  <c r="K104" i="3"/>
  <c r="K72" i="3"/>
  <c r="J72" i="3"/>
  <c r="J40" i="3"/>
  <c r="K40" i="3"/>
  <c r="J8" i="3"/>
  <c r="K8" i="3"/>
  <c r="K352" i="3"/>
  <c r="J352" i="3"/>
  <c r="J325" i="3"/>
  <c r="K325" i="3"/>
  <c r="J293" i="3"/>
  <c r="K293" i="3"/>
  <c r="J261" i="3"/>
  <c r="K261" i="3"/>
  <c r="J229" i="3"/>
  <c r="K229" i="3"/>
  <c r="J197" i="3"/>
  <c r="K197" i="3"/>
  <c r="J165" i="3"/>
  <c r="K165" i="3"/>
  <c r="K133" i="3"/>
  <c r="J133" i="3"/>
  <c r="K101" i="3"/>
  <c r="J101" i="3"/>
  <c r="K69" i="3"/>
  <c r="J69" i="3"/>
  <c r="K37" i="3"/>
  <c r="J37" i="3"/>
  <c r="K5" i="3"/>
  <c r="J5" i="3"/>
  <c r="J393" i="3"/>
  <c r="K393" i="3"/>
  <c r="J368" i="3"/>
  <c r="K368" i="3"/>
  <c r="K331" i="3"/>
  <c r="J331" i="3"/>
  <c r="K299" i="3"/>
  <c r="J299" i="3"/>
  <c r="J267" i="3"/>
  <c r="K267" i="3"/>
  <c r="J235" i="3"/>
  <c r="K235" i="3"/>
  <c r="K203" i="3"/>
  <c r="J203" i="3"/>
  <c r="J171" i="3"/>
  <c r="K171" i="3"/>
  <c r="J139" i="3"/>
  <c r="K139" i="3"/>
  <c r="J107" i="3"/>
  <c r="K107" i="3"/>
  <c r="J75" i="3"/>
  <c r="K75" i="3"/>
  <c r="J43" i="3"/>
  <c r="K43" i="3"/>
  <c r="J11" i="3"/>
  <c r="K11" i="3"/>
  <c r="J400" i="3"/>
  <c r="K400" i="3"/>
  <c r="J360" i="3"/>
  <c r="K360" i="3"/>
  <c r="J313" i="3"/>
  <c r="K313" i="3"/>
  <c r="K281" i="3"/>
  <c r="J281" i="3"/>
  <c r="K249" i="3"/>
  <c r="J249" i="3"/>
  <c r="J217" i="3"/>
  <c r="K217" i="3"/>
  <c r="J185" i="3"/>
  <c r="K185" i="3"/>
  <c r="J153" i="3"/>
  <c r="K153" i="3"/>
  <c r="J121" i="3"/>
  <c r="K121" i="3"/>
  <c r="J89" i="3"/>
  <c r="K89" i="3"/>
  <c r="J57" i="3"/>
  <c r="K57" i="3"/>
  <c r="J25" i="3"/>
  <c r="K25" i="3"/>
  <c r="J1203" i="3"/>
  <c r="K1203" i="3"/>
  <c r="J1171" i="3"/>
  <c r="K1171" i="3"/>
  <c r="J1139" i="3"/>
  <c r="K1139" i="3"/>
  <c r="J1107" i="3"/>
  <c r="K1107" i="3"/>
  <c r="K1075" i="3"/>
  <c r="J1075" i="3"/>
  <c r="K1043" i="3"/>
  <c r="J1043" i="3"/>
  <c r="K1011" i="3"/>
  <c r="J1011" i="3"/>
  <c r="K979" i="3"/>
  <c r="J979" i="3"/>
  <c r="K947" i="3"/>
  <c r="J947" i="3"/>
  <c r="K915" i="3"/>
  <c r="J915" i="3"/>
  <c r="K883" i="3"/>
  <c r="J883" i="3"/>
  <c r="J851" i="3"/>
  <c r="K851" i="3"/>
  <c r="J819" i="3"/>
  <c r="K819" i="3"/>
  <c r="J787" i="3"/>
  <c r="K787" i="3"/>
  <c r="J755" i="3"/>
  <c r="K755" i="3"/>
  <c r="J723" i="3"/>
  <c r="K723" i="3"/>
  <c r="J691" i="3"/>
  <c r="K691" i="3"/>
  <c r="J659" i="3"/>
  <c r="K659" i="3"/>
  <c r="J627" i="3"/>
  <c r="K627" i="3"/>
  <c r="J595" i="3"/>
  <c r="K595" i="3"/>
  <c r="J563" i="3"/>
  <c r="K563" i="3"/>
  <c r="J531" i="3"/>
  <c r="K531" i="3"/>
  <c r="J499" i="3"/>
  <c r="K499" i="3"/>
  <c r="J467" i="3"/>
  <c r="K467" i="3"/>
  <c r="J435" i="3"/>
  <c r="K435" i="3"/>
  <c r="K1329" i="3"/>
  <c r="J1329" i="3"/>
  <c r="K1297" i="3"/>
  <c r="J1297" i="3"/>
  <c r="K1265" i="3"/>
  <c r="J1265" i="3"/>
  <c r="K1233" i="3"/>
  <c r="J1233" i="3"/>
  <c r="K1201" i="3"/>
  <c r="J1201" i="3"/>
  <c r="K1169" i="3"/>
  <c r="J1169" i="3"/>
  <c r="K1137" i="3"/>
  <c r="J1137" i="3"/>
  <c r="K1105" i="3"/>
  <c r="J1105" i="3"/>
  <c r="K1073" i="3"/>
  <c r="J1073" i="3"/>
  <c r="K1041" i="3"/>
  <c r="J1041" i="3"/>
  <c r="K1009" i="3"/>
  <c r="J1009" i="3"/>
  <c r="K977" i="3"/>
  <c r="J977" i="3"/>
  <c r="K945" i="3"/>
  <c r="J945" i="3"/>
  <c r="K913" i="3"/>
  <c r="J913" i="3"/>
  <c r="K881" i="3"/>
  <c r="J881" i="3"/>
  <c r="J849" i="3"/>
  <c r="K849" i="3"/>
  <c r="J817" i="3"/>
  <c r="K817" i="3"/>
  <c r="J785" i="3"/>
  <c r="K785" i="3"/>
  <c r="J753" i="3"/>
  <c r="K753" i="3"/>
  <c r="J721" i="3"/>
  <c r="K721" i="3"/>
  <c r="J689" i="3"/>
  <c r="K689" i="3"/>
  <c r="J657" i="3"/>
  <c r="K657" i="3"/>
  <c r="J625" i="3"/>
  <c r="K625" i="3"/>
  <c r="J593" i="3"/>
  <c r="K593" i="3"/>
  <c r="J561" i="3"/>
  <c r="K561" i="3"/>
  <c r="J529" i="3"/>
  <c r="K529" i="3"/>
  <c r="J497" i="3"/>
  <c r="K497" i="3"/>
  <c r="J465" i="3"/>
  <c r="K465" i="3"/>
  <c r="J433" i="3"/>
  <c r="K433" i="3"/>
  <c r="J382" i="3"/>
  <c r="K382" i="3"/>
  <c r="K298" i="3"/>
  <c r="J298" i="3"/>
  <c r="K266" i="3"/>
  <c r="J266" i="3"/>
  <c r="K234" i="3"/>
  <c r="J234" i="3"/>
  <c r="K202" i="3"/>
  <c r="J202" i="3"/>
  <c r="K170" i="3"/>
  <c r="J170" i="3"/>
  <c r="J138" i="3"/>
  <c r="K138" i="3"/>
  <c r="J106" i="3"/>
  <c r="K106" i="3"/>
  <c r="K74" i="3"/>
  <c r="J74" i="3"/>
  <c r="J42" i="3"/>
  <c r="K42" i="3"/>
  <c r="J10" i="3"/>
  <c r="K10" i="3"/>
  <c r="J385" i="3"/>
  <c r="K385" i="3"/>
  <c r="J361" i="3"/>
  <c r="K361" i="3"/>
  <c r="J327" i="3"/>
  <c r="K327" i="3"/>
  <c r="J295" i="3"/>
  <c r="K295" i="3"/>
  <c r="J263" i="3"/>
  <c r="K263" i="3"/>
  <c r="J231" i="3"/>
  <c r="K231" i="3"/>
  <c r="J199" i="3"/>
  <c r="K199" i="3"/>
  <c r="J167" i="3"/>
  <c r="K167" i="3"/>
  <c r="K135" i="3"/>
  <c r="J135" i="3"/>
  <c r="K103" i="3"/>
  <c r="J103" i="3"/>
  <c r="J71" i="3"/>
  <c r="K71" i="3"/>
  <c r="K39" i="3"/>
  <c r="J39" i="3"/>
  <c r="K7" i="3"/>
  <c r="J7" i="3"/>
  <c r="J304" i="3"/>
  <c r="K304" i="3"/>
  <c r="J272" i="3"/>
  <c r="K272" i="3"/>
  <c r="J240" i="3"/>
  <c r="K240" i="3"/>
  <c r="J208" i="3"/>
  <c r="K208" i="3"/>
  <c r="J176" i="3"/>
  <c r="K176" i="3"/>
  <c r="K144" i="3"/>
  <c r="J144" i="3"/>
  <c r="J112" i="3"/>
  <c r="K112" i="3"/>
  <c r="J80" i="3"/>
  <c r="K80" i="3"/>
  <c r="K48" i="3"/>
  <c r="J48" i="3"/>
  <c r="J16" i="3"/>
  <c r="K16" i="3"/>
  <c r="J376" i="3"/>
  <c r="K376" i="3"/>
  <c r="K301" i="3"/>
  <c r="J301" i="3"/>
  <c r="J269" i="3"/>
  <c r="K269" i="3"/>
  <c r="K237" i="3"/>
  <c r="J237" i="3"/>
  <c r="K205" i="3"/>
  <c r="J205" i="3"/>
  <c r="K173" i="3"/>
  <c r="J173" i="3"/>
  <c r="J141" i="3"/>
  <c r="K141" i="3"/>
  <c r="K109" i="3"/>
  <c r="J109" i="3"/>
  <c r="J77" i="3"/>
  <c r="K77" i="3"/>
  <c r="J45" i="3"/>
  <c r="K45" i="3"/>
  <c r="K13" i="3"/>
  <c r="J13" i="3"/>
  <c r="J387" i="3"/>
  <c r="K387" i="3"/>
  <c r="J353" i="3"/>
  <c r="K353" i="3"/>
  <c r="J307" i="3"/>
  <c r="K307" i="3"/>
  <c r="J275" i="3"/>
  <c r="K275" i="3"/>
  <c r="K243" i="3"/>
  <c r="J243" i="3"/>
  <c r="K211" i="3"/>
  <c r="J211" i="3"/>
  <c r="K179" i="3"/>
  <c r="J179" i="3"/>
  <c r="J147" i="3"/>
  <c r="K147" i="3"/>
  <c r="K115" i="3"/>
  <c r="J115" i="3"/>
  <c r="K83" i="3"/>
  <c r="J83" i="3"/>
  <c r="K51" i="3"/>
  <c r="J51" i="3"/>
  <c r="J19" i="3"/>
  <c r="K19" i="3"/>
  <c r="K321" i="3"/>
  <c r="J321" i="3"/>
  <c r="K289" i="3"/>
  <c r="J289" i="3"/>
  <c r="K257" i="3"/>
  <c r="J257" i="3"/>
  <c r="K225" i="3"/>
  <c r="J225" i="3"/>
  <c r="J193" i="3"/>
  <c r="K193" i="3"/>
  <c r="K161" i="3"/>
  <c r="J161" i="3"/>
  <c r="J129" i="3"/>
  <c r="K129" i="3"/>
  <c r="K97" i="3"/>
  <c r="J97" i="3"/>
  <c r="K65" i="3"/>
  <c r="J65" i="3"/>
  <c r="K33" i="3"/>
  <c r="J33" i="3"/>
  <c r="K1337" i="3"/>
  <c r="J1337" i="3"/>
  <c r="K1305" i="3"/>
  <c r="J1305" i="3"/>
  <c r="K1273" i="3"/>
  <c r="J1273" i="3"/>
  <c r="K1241" i="3"/>
  <c r="J1241" i="3"/>
  <c r="K1209" i="3"/>
  <c r="J1209" i="3"/>
  <c r="K1177" i="3"/>
  <c r="J1177" i="3"/>
  <c r="K1145" i="3"/>
  <c r="J1145" i="3"/>
  <c r="K1113" i="3"/>
  <c r="J1113" i="3"/>
  <c r="K1081" i="3"/>
  <c r="J1081" i="3"/>
  <c r="K1049" i="3"/>
  <c r="J1049" i="3"/>
  <c r="K1017" i="3"/>
  <c r="J1017" i="3"/>
  <c r="K985" i="3"/>
  <c r="J985" i="3"/>
  <c r="K953" i="3"/>
  <c r="J953" i="3"/>
  <c r="K921" i="3"/>
  <c r="J921" i="3"/>
  <c r="K889" i="3"/>
  <c r="J889" i="3"/>
  <c r="J857" i="3"/>
  <c r="K857" i="3"/>
  <c r="J825" i="3"/>
  <c r="K825" i="3"/>
  <c r="J793" i="3"/>
  <c r="K793" i="3"/>
  <c r="J761" i="3"/>
  <c r="K761" i="3"/>
  <c r="J729" i="3"/>
  <c r="K729" i="3"/>
  <c r="J697" i="3"/>
  <c r="K697" i="3"/>
  <c r="J665" i="3"/>
  <c r="K665" i="3"/>
  <c r="J633" i="3"/>
  <c r="K633" i="3"/>
  <c r="J601" i="3"/>
  <c r="K601" i="3"/>
  <c r="J569" i="3"/>
  <c r="K569" i="3"/>
  <c r="J537" i="3"/>
  <c r="K537" i="3"/>
  <c r="J505" i="3"/>
  <c r="K505" i="3"/>
  <c r="J473" i="3"/>
  <c r="K473" i="3"/>
  <c r="J441" i="3"/>
  <c r="K441" i="3"/>
  <c r="J398" i="3"/>
  <c r="K398" i="3"/>
  <c r="K342" i="3"/>
  <c r="J342" i="3"/>
  <c r="J306" i="3"/>
  <c r="K306" i="3"/>
  <c r="J274" i="3"/>
  <c r="K274" i="3"/>
  <c r="K242" i="3"/>
  <c r="J242" i="3"/>
  <c r="K210" i="3"/>
  <c r="J210" i="3"/>
  <c r="K178" i="3"/>
  <c r="J178" i="3"/>
  <c r="K146" i="3"/>
  <c r="J146" i="3"/>
  <c r="J114" i="3"/>
  <c r="K114" i="3"/>
  <c r="J82" i="3"/>
  <c r="K82" i="3"/>
  <c r="J50" i="3"/>
  <c r="K50" i="3"/>
  <c r="J18" i="3"/>
  <c r="K18" i="3"/>
  <c r="J379" i="3"/>
  <c r="K379" i="3"/>
  <c r="K355" i="3"/>
  <c r="J355" i="3"/>
  <c r="K303" i="3"/>
  <c r="J303" i="3"/>
  <c r="K271" i="3"/>
  <c r="J271" i="3"/>
  <c r="K239" i="3"/>
  <c r="J239" i="3"/>
  <c r="K207" i="3"/>
  <c r="J207" i="3"/>
  <c r="K175" i="3"/>
  <c r="J175" i="3"/>
  <c r="J143" i="3"/>
  <c r="K143" i="3"/>
  <c r="K111" i="3"/>
  <c r="J111" i="3"/>
  <c r="K79" i="3"/>
  <c r="J79" i="3"/>
  <c r="J47" i="3"/>
  <c r="K47" i="3"/>
  <c r="K15" i="3"/>
  <c r="J15" i="3"/>
  <c r="K312" i="3"/>
  <c r="J312" i="3"/>
  <c r="K280" i="3"/>
  <c r="J280" i="3"/>
  <c r="J248" i="3"/>
  <c r="K248" i="3"/>
  <c r="K216" i="3"/>
  <c r="J216" i="3"/>
  <c r="K184" i="3"/>
  <c r="J184" i="3"/>
  <c r="K152" i="3"/>
  <c r="J152" i="3"/>
  <c r="K120" i="3"/>
  <c r="J120" i="3"/>
  <c r="K88" i="3"/>
  <c r="J88" i="3"/>
  <c r="K56" i="3"/>
  <c r="J56" i="3"/>
  <c r="K24" i="3"/>
  <c r="J24" i="3"/>
  <c r="J392" i="3"/>
  <c r="K392" i="3"/>
  <c r="J309" i="3"/>
  <c r="K309" i="3"/>
  <c r="J277" i="3"/>
  <c r="K277" i="3"/>
  <c r="K245" i="3"/>
  <c r="J245" i="3"/>
  <c r="J213" i="3"/>
  <c r="K213" i="3"/>
  <c r="J181" i="3"/>
  <c r="K181" i="3"/>
  <c r="J149" i="3"/>
  <c r="K149" i="3"/>
  <c r="J117" i="3"/>
  <c r="K117" i="3"/>
  <c r="J85" i="3"/>
  <c r="K85" i="3"/>
  <c r="J53" i="3"/>
  <c r="K53" i="3"/>
  <c r="J21" i="3"/>
  <c r="K21" i="3"/>
  <c r="J409" i="3"/>
  <c r="K409" i="3"/>
  <c r="J377" i="3"/>
  <c r="K377" i="3"/>
  <c r="J347" i="3"/>
  <c r="K347" i="3"/>
  <c r="K315" i="3"/>
  <c r="J315" i="3"/>
  <c r="K283" i="3"/>
  <c r="J283" i="3"/>
  <c r="K251" i="3"/>
  <c r="J251" i="3"/>
  <c r="J219" i="3"/>
  <c r="K219" i="3"/>
  <c r="J187" i="3"/>
  <c r="K187" i="3"/>
  <c r="K155" i="3"/>
  <c r="J155" i="3"/>
  <c r="J123" i="3"/>
  <c r="K123" i="3"/>
  <c r="J91" i="3"/>
  <c r="K91" i="3"/>
  <c r="J59" i="3"/>
  <c r="K59" i="3"/>
  <c r="J27" i="3"/>
  <c r="K27" i="3"/>
  <c r="K369" i="3"/>
  <c r="J369" i="3"/>
  <c r="K329" i="3"/>
  <c r="J329" i="3"/>
  <c r="J297" i="3"/>
  <c r="K297" i="3"/>
  <c r="J265" i="3"/>
  <c r="K265" i="3"/>
  <c r="J233" i="3"/>
  <c r="K233" i="3"/>
  <c r="J201" i="3"/>
  <c r="K201" i="3"/>
  <c r="J169" i="3"/>
  <c r="K169" i="3"/>
  <c r="K137" i="3"/>
  <c r="J137" i="3"/>
  <c r="K105" i="3"/>
  <c r="J105" i="3"/>
  <c r="J73" i="3"/>
  <c r="K73" i="3"/>
  <c r="K41" i="3"/>
  <c r="J41" i="3"/>
  <c r="K9" i="3"/>
  <c r="J9" i="3"/>
  <c r="N2" i="3"/>
  <c r="L3" i="3" s="1"/>
  <c r="N3" i="3" s="1"/>
  <c r="L4" i="3" s="1"/>
  <c r="K2" i="3"/>
  <c r="M2" i="3" s="1"/>
  <c r="J2" i="3"/>
  <c r="K1345" i="3"/>
  <c r="J1345" i="3"/>
  <c r="K1313" i="3"/>
  <c r="J1313" i="3"/>
  <c r="K1281" i="3"/>
  <c r="J1281" i="3"/>
  <c r="K1249" i="3"/>
  <c r="J1249" i="3"/>
  <c r="K1217" i="3"/>
  <c r="J1217" i="3"/>
  <c r="K1185" i="3"/>
  <c r="J1185" i="3"/>
  <c r="K1153" i="3"/>
  <c r="J1153" i="3"/>
  <c r="K1121" i="3"/>
  <c r="J1121" i="3"/>
  <c r="K1089" i="3"/>
  <c r="J1089" i="3"/>
  <c r="K1057" i="3"/>
  <c r="J1057" i="3"/>
  <c r="K1025" i="3"/>
  <c r="J1025" i="3"/>
  <c r="K993" i="3"/>
  <c r="J993" i="3"/>
  <c r="K961" i="3"/>
  <c r="J961" i="3"/>
  <c r="K929" i="3"/>
  <c r="J929" i="3"/>
  <c r="K897" i="3"/>
  <c r="J897" i="3"/>
  <c r="K865" i="3"/>
  <c r="J865" i="3"/>
  <c r="J833" i="3"/>
  <c r="K833" i="3"/>
  <c r="J801" i="3"/>
  <c r="K801" i="3"/>
  <c r="J769" i="3"/>
  <c r="K769" i="3"/>
  <c r="J737" i="3"/>
  <c r="K737" i="3"/>
  <c r="J705" i="3"/>
  <c r="K705" i="3"/>
  <c r="J673" i="3"/>
  <c r="K673" i="3"/>
  <c r="J641" i="3"/>
  <c r="K641" i="3"/>
  <c r="J609" i="3"/>
  <c r="K609" i="3"/>
  <c r="J577" i="3"/>
  <c r="K577" i="3"/>
  <c r="J545" i="3"/>
  <c r="K545" i="3"/>
  <c r="J513" i="3"/>
  <c r="K513" i="3"/>
  <c r="J481" i="3"/>
  <c r="K481" i="3"/>
  <c r="J449" i="3"/>
  <c r="K449" i="3"/>
  <c r="J417" i="3"/>
  <c r="K417" i="3"/>
  <c r="J358" i="3"/>
  <c r="K358" i="3"/>
  <c r="K314" i="3"/>
  <c r="J314" i="3"/>
  <c r="J282" i="3"/>
  <c r="K282" i="3"/>
  <c r="K250" i="3"/>
  <c r="J250" i="3"/>
  <c r="K218" i="3"/>
  <c r="J218" i="3"/>
  <c r="K186" i="3"/>
  <c r="J186" i="3"/>
  <c r="K154" i="3"/>
  <c r="J154" i="3"/>
  <c r="K122" i="3"/>
  <c r="J122" i="3"/>
  <c r="K90" i="3"/>
  <c r="J90" i="3"/>
  <c r="K58" i="3"/>
  <c r="J58" i="3"/>
  <c r="K26" i="3"/>
  <c r="J26" i="3"/>
  <c r="J401" i="3"/>
  <c r="K401" i="3"/>
  <c r="J345" i="3"/>
  <c r="K345" i="3"/>
  <c r="J311" i="3"/>
  <c r="K311" i="3"/>
  <c r="J279" i="3"/>
  <c r="K279" i="3"/>
  <c r="K247" i="3"/>
  <c r="J247" i="3"/>
  <c r="J215" i="3"/>
  <c r="K215" i="3"/>
  <c r="J183" i="3"/>
  <c r="K183" i="3"/>
  <c r="J151" i="3"/>
  <c r="K151" i="3"/>
  <c r="J119" i="3"/>
  <c r="K119" i="3"/>
  <c r="J87" i="3"/>
  <c r="K87" i="3"/>
  <c r="J55" i="3"/>
  <c r="K55" i="3"/>
  <c r="J23" i="3"/>
  <c r="K23" i="3"/>
  <c r="J320" i="3"/>
  <c r="K320" i="3"/>
  <c r="J288" i="3"/>
  <c r="K288" i="3"/>
  <c r="J256" i="3"/>
  <c r="K256" i="3"/>
  <c r="J224" i="3"/>
  <c r="K224" i="3"/>
  <c r="K192" i="3"/>
  <c r="J192" i="3"/>
  <c r="J160" i="3"/>
  <c r="K160" i="3"/>
  <c r="J128" i="3"/>
  <c r="K128" i="3"/>
  <c r="J96" i="3"/>
  <c r="K96" i="3"/>
  <c r="J64" i="3"/>
  <c r="K64" i="3"/>
  <c r="J32" i="3"/>
  <c r="K32" i="3"/>
  <c r="J408" i="3"/>
  <c r="K408" i="3"/>
  <c r="K336" i="3"/>
  <c r="J336" i="3"/>
  <c r="K317" i="3"/>
  <c r="J317" i="3"/>
  <c r="J285" i="3"/>
  <c r="K285" i="3"/>
  <c r="K253" i="3"/>
  <c r="J253" i="3"/>
  <c r="J221" i="3"/>
  <c r="K221" i="3"/>
  <c r="K189" i="3"/>
  <c r="J189" i="3"/>
  <c r="K157" i="3"/>
  <c r="J157" i="3"/>
  <c r="J125" i="3"/>
  <c r="K125" i="3"/>
  <c r="K93" i="3"/>
  <c r="J93" i="3"/>
  <c r="K61" i="3"/>
  <c r="J61" i="3"/>
  <c r="K29" i="3"/>
  <c r="J29" i="3"/>
  <c r="J403" i="3"/>
  <c r="K403" i="3"/>
  <c r="J371" i="3"/>
  <c r="K371" i="3"/>
  <c r="J337" i="3"/>
  <c r="K337" i="3"/>
  <c r="K323" i="3"/>
  <c r="J323" i="3"/>
  <c r="K291" i="3"/>
  <c r="J291" i="3"/>
  <c r="K259" i="3"/>
  <c r="J259" i="3"/>
  <c r="J227" i="3"/>
  <c r="K227" i="3"/>
  <c r="J195" i="3"/>
  <c r="K195" i="3"/>
  <c r="J163" i="3"/>
  <c r="K163" i="3"/>
  <c r="J131" i="3"/>
  <c r="K131" i="3"/>
  <c r="J99" i="3"/>
  <c r="K99" i="3"/>
  <c r="K67" i="3"/>
  <c r="J67" i="3"/>
  <c r="K35" i="3"/>
  <c r="J35" i="3"/>
  <c r="J384" i="3"/>
  <c r="K384" i="3"/>
  <c r="K363" i="3"/>
  <c r="J363" i="3"/>
  <c r="K344" i="3"/>
  <c r="J344" i="3"/>
  <c r="J305" i="3"/>
  <c r="K305" i="3"/>
  <c r="K273" i="3"/>
  <c r="J273" i="3"/>
  <c r="J241" i="3"/>
  <c r="K241" i="3"/>
  <c r="J209" i="3"/>
  <c r="K209" i="3"/>
  <c r="J177" i="3"/>
  <c r="K177" i="3"/>
  <c r="J145" i="3"/>
  <c r="K145" i="3"/>
  <c r="K113" i="3"/>
  <c r="J113" i="3"/>
  <c r="K81" i="3"/>
  <c r="J81" i="3"/>
  <c r="K49" i="3"/>
  <c r="J49" i="3"/>
  <c r="K17" i="3"/>
  <c r="J17" i="3"/>
  <c r="M5" i="3" l="1"/>
  <c r="O5" i="3" s="1"/>
  <c r="M3" i="3"/>
  <c r="O3" i="3" s="1"/>
  <c r="AI3" i="3"/>
  <c r="O2" i="3"/>
  <c r="AI4" i="3"/>
  <c r="N4" i="3"/>
  <c r="L5" i="3" s="1"/>
  <c r="N5" i="3" s="1"/>
  <c r="L6" i="3" s="1"/>
  <c r="M6" i="3" s="1"/>
  <c r="O6" i="3" s="1"/>
  <c r="AF2" i="3" l="1"/>
  <c r="AG2" i="3" s="1"/>
  <c r="AJ2" i="3" s="1"/>
  <c r="AI2" i="3"/>
  <c r="AI5" i="3"/>
  <c r="N6" i="3"/>
  <c r="L7" i="3" s="1"/>
  <c r="M7" i="3" s="1"/>
  <c r="O7" i="3" s="1"/>
  <c r="AI6" i="3"/>
  <c r="AD2" i="3"/>
  <c r="AC3" i="3" l="1"/>
  <c r="AE3" i="3" s="1"/>
  <c r="N7" i="3"/>
  <c r="L8" i="3" s="1"/>
  <c r="M8" i="3" s="1"/>
  <c r="O8" i="3" s="1"/>
  <c r="AI7" i="3"/>
  <c r="AD3" i="3" l="1"/>
  <c r="AC4" i="3" s="1"/>
  <c r="AE4" i="3" s="1"/>
  <c r="N8" i="3"/>
  <c r="L9" i="3" s="1"/>
  <c r="M9" i="3" s="1"/>
  <c r="O9" i="3" s="1"/>
  <c r="AI8" i="3"/>
  <c r="AD4" i="3" l="1"/>
  <c r="AC5" i="3" s="1"/>
  <c r="AE5" i="3" s="1"/>
  <c r="AF4" i="3"/>
  <c r="AG4" i="3" s="1"/>
  <c r="AJ4" i="3" s="1"/>
  <c r="AF3" i="3"/>
  <c r="AG3" i="3" s="1"/>
  <c r="AJ3" i="3" s="1"/>
  <c r="N9" i="3"/>
  <c r="L10" i="3" s="1"/>
  <c r="M10" i="3" s="1"/>
  <c r="O10" i="3" s="1"/>
  <c r="AI9" i="3"/>
  <c r="AF5" i="3" l="1"/>
  <c r="AG5" i="3" s="1"/>
  <c r="AJ5" i="3" s="1"/>
  <c r="AD5" i="3"/>
  <c r="AC6" i="3" s="1"/>
  <c r="AE6" i="3" s="1"/>
  <c r="N10" i="3"/>
  <c r="L11" i="3" s="1"/>
  <c r="M11" i="3" s="1"/>
  <c r="O11" i="3" s="1"/>
  <c r="AI10" i="3"/>
  <c r="AF6" i="3" l="1"/>
  <c r="AG6" i="3" s="1"/>
  <c r="AJ6" i="3" s="1"/>
  <c r="AD6" i="3"/>
  <c r="AC7" i="3" s="1"/>
  <c r="AE7" i="3" s="1"/>
  <c r="N11" i="3"/>
  <c r="L12" i="3" s="1"/>
  <c r="M12" i="3" s="1"/>
  <c r="O12" i="3" s="1"/>
  <c r="AI11" i="3"/>
  <c r="AF7" i="3" l="1"/>
  <c r="AG7" i="3" s="1"/>
  <c r="AJ7" i="3" s="1"/>
  <c r="AD7" i="3"/>
  <c r="AC8" i="3" s="1"/>
  <c r="AE8" i="3" s="1"/>
  <c r="AI12" i="3"/>
  <c r="N12" i="3"/>
  <c r="L13" i="3" s="1"/>
  <c r="M13" i="3" s="1"/>
  <c r="O13" i="3" s="1"/>
  <c r="AF8" i="3" l="1"/>
  <c r="AG8" i="3" s="1"/>
  <c r="AJ8" i="3" s="1"/>
  <c r="AD8" i="3"/>
  <c r="AC9" i="3" s="1"/>
  <c r="AE9" i="3" s="1"/>
  <c r="N13" i="3"/>
  <c r="L14" i="3" s="1"/>
  <c r="M14" i="3" s="1"/>
  <c r="O14" i="3" s="1"/>
  <c r="AI13" i="3"/>
  <c r="AF9" i="3" l="1"/>
  <c r="AG9" i="3" s="1"/>
  <c r="AJ9" i="3" s="1"/>
  <c r="AD9" i="3"/>
  <c r="AC10" i="3" s="1"/>
  <c r="AE10" i="3" s="1"/>
  <c r="AI14" i="3"/>
  <c r="N14" i="3"/>
  <c r="L15" i="3" s="1"/>
  <c r="M15" i="3" s="1"/>
  <c r="O15" i="3" s="1"/>
  <c r="AF10" i="3" l="1"/>
  <c r="AG10" i="3" s="1"/>
  <c r="AJ10" i="3" s="1"/>
  <c r="AD10" i="3"/>
  <c r="AC11" i="3" s="1"/>
  <c r="AE11" i="3" s="1"/>
  <c r="N15" i="3"/>
  <c r="L16" i="3" s="1"/>
  <c r="M16" i="3" s="1"/>
  <c r="O16" i="3" s="1"/>
  <c r="AI15" i="3"/>
  <c r="AF11" i="3" l="1"/>
  <c r="AG11" i="3" s="1"/>
  <c r="AJ11" i="3" s="1"/>
  <c r="AD11" i="3"/>
  <c r="AC12" i="3" s="1"/>
  <c r="AE12" i="3" s="1"/>
  <c r="N16" i="3"/>
  <c r="L17" i="3" s="1"/>
  <c r="M17" i="3" s="1"/>
  <c r="O17" i="3" s="1"/>
  <c r="AI16" i="3"/>
  <c r="AF12" i="3" l="1"/>
  <c r="AG12" i="3" s="1"/>
  <c r="AJ12" i="3" s="1"/>
  <c r="AD12" i="3"/>
  <c r="AC13" i="3" s="1"/>
  <c r="AE13" i="3" s="1"/>
  <c r="N17" i="3"/>
  <c r="L18" i="3" s="1"/>
  <c r="M18" i="3" s="1"/>
  <c r="O18" i="3" s="1"/>
  <c r="AI17" i="3"/>
  <c r="AF13" i="3" l="1"/>
  <c r="AG13" i="3" s="1"/>
  <c r="AJ13" i="3" s="1"/>
  <c r="AD13" i="3"/>
  <c r="AC14" i="3" s="1"/>
  <c r="AE14" i="3" s="1"/>
  <c r="N18" i="3"/>
  <c r="L19" i="3" s="1"/>
  <c r="M19" i="3" s="1"/>
  <c r="O19" i="3" s="1"/>
  <c r="AI18" i="3"/>
  <c r="AF14" i="3" l="1"/>
  <c r="AG14" i="3" s="1"/>
  <c r="AJ14" i="3" s="1"/>
  <c r="AD14" i="3"/>
  <c r="AC15" i="3" s="1"/>
  <c r="AE15" i="3" s="1"/>
  <c r="N19" i="3"/>
  <c r="L20" i="3" s="1"/>
  <c r="M20" i="3" s="1"/>
  <c r="O20" i="3" s="1"/>
  <c r="AI19" i="3"/>
  <c r="AF15" i="3" l="1"/>
  <c r="AG15" i="3" s="1"/>
  <c r="AJ15" i="3" s="1"/>
  <c r="AD15" i="3"/>
  <c r="AC16" i="3" s="1"/>
  <c r="AE16" i="3" s="1"/>
  <c r="N20" i="3"/>
  <c r="L21" i="3" s="1"/>
  <c r="M21" i="3" s="1"/>
  <c r="O21" i="3" s="1"/>
  <c r="AI20" i="3"/>
  <c r="AF16" i="3" l="1"/>
  <c r="AG16" i="3" s="1"/>
  <c r="AJ16" i="3" s="1"/>
  <c r="AD16" i="3"/>
  <c r="AC17" i="3" s="1"/>
  <c r="AE17" i="3" s="1"/>
  <c r="N21" i="3"/>
  <c r="L22" i="3" s="1"/>
  <c r="M22" i="3" s="1"/>
  <c r="O22" i="3" s="1"/>
  <c r="AI21" i="3"/>
  <c r="AF17" i="3" l="1"/>
  <c r="AG17" i="3" s="1"/>
  <c r="AJ17" i="3" s="1"/>
  <c r="AD17" i="3"/>
  <c r="AC18" i="3" s="1"/>
  <c r="AE18" i="3" s="1"/>
  <c r="N22" i="3"/>
  <c r="L23" i="3" s="1"/>
  <c r="M23" i="3" s="1"/>
  <c r="O23" i="3" s="1"/>
  <c r="AI22" i="3"/>
  <c r="AF18" i="3" l="1"/>
  <c r="AG18" i="3" s="1"/>
  <c r="AJ18" i="3" s="1"/>
  <c r="AD18" i="3"/>
  <c r="AC19" i="3" s="1"/>
  <c r="AE19" i="3" s="1"/>
  <c r="N23" i="3"/>
  <c r="L24" i="3" s="1"/>
  <c r="M24" i="3" s="1"/>
  <c r="O24" i="3" s="1"/>
  <c r="AI23" i="3"/>
  <c r="AF19" i="3" l="1"/>
  <c r="AG19" i="3" s="1"/>
  <c r="AJ19" i="3" s="1"/>
  <c r="AD19" i="3"/>
  <c r="AC20" i="3" s="1"/>
  <c r="AE20" i="3" s="1"/>
  <c r="N24" i="3"/>
  <c r="L25" i="3" s="1"/>
  <c r="M25" i="3" s="1"/>
  <c r="O25" i="3" s="1"/>
  <c r="AI24" i="3"/>
  <c r="AF20" i="3" l="1"/>
  <c r="AG20" i="3" s="1"/>
  <c r="AJ20" i="3" s="1"/>
  <c r="AD20" i="3"/>
  <c r="AC21" i="3" s="1"/>
  <c r="AE21" i="3" s="1"/>
  <c r="N25" i="3"/>
  <c r="L26" i="3" s="1"/>
  <c r="M26" i="3" s="1"/>
  <c r="O26" i="3" s="1"/>
  <c r="AI25" i="3"/>
  <c r="AF21" i="3" l="1"/>
  <c r="AG21" i="3" s="1"/>
  <c r="AJ21" i="3" s="1"/>
  <c r="AD21" i="3"/>
  <c r="AC22" i="3" s="1"/>
  <c r="AE22" i="3" s="1"/>
  <c r="N26" i="3"/>
  <c r="L27" i="3" s="1"/>
  <c r="M27" i="3" s="1"/>
  <c r="O27" i="3" s="1"/>
  <c r="AI26" i="3"/>
  <c r="AF22" i="3" l="1"/>
  <c r="AG22" i="3" s="1"/>
  <c r="AJ22" i="3" s="1"/>
  <c r="AD22" i="3"/>
  <c r="AC23" i="3" s="1"/>
  <c r="AE23" i="3" s="1"/>
  <c r="N27" i="3"/>
  <c r="L28" i="3" s="1"/>
  <c r="M28" i="3" s="1"/>
  <c r="O28" i="3" s="1"/>
  <c r="AI27" i="3"/>
  <c r="AF23" i="3" l="1"/>
  <c r="AG23" i="3" s="1"/>
  <c r="AJ23" i="3" s="1"/>
  <c r="AD23" i="3"/>
  <c r="AC24" i="3" s="1"/>
  <c r="AE24" i="3" s="1"/>
  <c r="N28" i="3"/>
  <c r="L29" i="3" s="1"/>
  <c r="M29" i="3" s="1"/>
  <c r="O29" i="3" s="1"/>
  <c r="AI28" i="3"/>
  <c r="AF24" i="3" l="1"/>
  <c r="AG24" i="3" s="1"/>
  <c r="AJ24" i="3" s="1"/>
  <c r="AD24" i="3"/>
  <c r="AC25" i="3" s="1"/>
  <c r="AE25" i="3" s="1"/>
  <c r="N29" i="3"/>
  <c r="L30" i="3" s="1"/>
  <c r="M30" i="3" s="1"/>
  <c r="O30" i="3" s="1"/>
  <c r="AI29" i="3"/>
  <c r="AF25" i="3" l="1"/>
  <c r="AG25" i="3" s="1"/>
  <c r="AJ25" i="3" s="1"/>
  <c r="AD25" i="3"/>
  <c r="AC26" i="3" s="1"/>
  <c r="AE26" i="3" s="1"/>
  <c r="N30" i="3"/>
  <c r="L31" i="3" s="1"/>
  <c r="M31" i="3" s="1"/>
  <c r="O31" i="3" s="1"/>
  <c r="AI30" i="3"/>
  <c r="AF26" i="3" l="1"/>
  <c r="AG26" i="3" s="1"/>
  <c r="AJ26" i="3" s="1"/>
  <c r="AD26" i="3"/>
  <c r="AC27" i="3" s="1"/>
  <c r="AE27" i="3" s="1"/>
  <c r="N31" i="3"/>
  <c r="L32" i="3" s="1"/>
  <c r="M32" i="3" s="1"/>
  <c r="O32" i="3" s="1"/>
  <c r="AI31" i="3"/>
  <c r="AF27" i="3" l="1"/>
  <c r="AG27" i="3" s="1"/>
  <c r="AJ27" i="3" s="1"/>
  <c r="AD27" i="3"/>
  <c r="AC28" i="3" s="1"/>
  <c r="AE28" i="3" s="1"/>
  <c r="N32" i="3"/>
  <c r="L33" i="3" s="1"/>
  <c r="M33" i="3" s="1"/>
  <c r="O33" i="3" s="1"/>
  <c r="AI32" i="3"/>
  <c r="AF28" i="3" l="1"/>
  <c r="AG28" i="3" s="1"/>
  <c r="AJ28" i="3" s="1"/>
  <c r="AD28" i="3"/>
  <c r="AC29" i="3" s="1"/>
  <c r="AE29" i="3" s="1"/>
  <c r="N33" i="3"/>
  <c r="L34" i="3" s="1"/>
  <c r="M34" i="3" s="1"/>
  <c r="O34" i="3" s="1"/>
  <c r="AI33" i="3"/>
  <c r="AF29" i="3" l="1"/>
  <c r="AG29" i="3" s="1"/>
  <c r="AJ29" i="3" s="1"/>
  <c r="AD29" i="3"/>
  <c r="AC30" i="3" s="1"/>
  <c r="AE30" i="3" s="1"/>
  <c r="N34" i="3"/>
  <c r="L35" i="3" s="1"/>
  <c r="M35" i="3" s="1"/>
  <c r="O35" i="3" s="1"/>
  <c r="AI34" i="3"/>
  <c r="AF30" i="3" l="1"/>
  <c r="AG30" i="3" s="1"/>
  <c r="AJ30" i="3" s="1"/>
  <c r="AD30" i="3"/>
  <c r="AC31" i="3" s="1"/>
  <c r="AE31" i="3" s="1"/>
  <c r="N35" i="3"/>
  <c r="L36" i="3" s="1"/>
  <c r="M36" i="3" s="1"/>
  <c r="O36" i="3" s="1"/>
  <c r="AI35" i="3"/>
  <c r="AF31" i="3" l="1"/>
  <c r="AG31" i="3" s="1"/>
  <c r="AJ31" i="3" s="1"/>
  <c r="AD31" i="3"/>
  <c r="AC32" i="3" s="1"/>
  <c r="AE32" i="3" s="1"/>
  <c r="AI36" i="3"/>
  <c r="N36" i="3"/>
  <c r="L37" i="3" s="1"/>
  <c r="M37" i="3" s="1"/>
  <c r="O37" i="3" s="1"/>
  <c r="AF32" i="3" l="1"/>
  <c r="AG32" i="3" s="1"/>
  <c r="AJ32" i="3" s="1"/>
  <c r="AD32" i="3"/>
  <c r="AC33" i="3" s="1"/>
  <c r="AE33" i="3" s="1"/>
  <c r="N37" i="3"/>
  <c r="L38" i="3" s="1"/>
  <c r="M38" i="3" s="1"/>
  <c r="O38" i="3" s="1"/>
  <c r="AI37" i="3"/>
  <c r="AF33" i="3" l="1"/>
  <c r="AG33" i="3" s="1"/>
  <c r="AJ33" i="3" s="1"/>
  <c r="AD33" i="3"/>
  <c r="AC34" i="3" s="1"/>
  <c r="AE34" i="3" s="1"/>
  <c r="N38" i="3"/>
  <c r="L39" i="3" s="1"/>
  <c r="M39" i="3" s="1"/>
  <c r="O39" i="3" s="1"/>
  <c r="AI38" i="3"/>
  <c r="AF34" i="3" l="1"/>
  <c r="AG34" i="3" s="1"/>
  <c r="AJ34" i="3" s="1"/>
  <c r="AD34" i="3"/>
  <c r="AC35" i="3" s="1"/>
  <c r="AE35" i="3" s="1"/>
  <c r="N39" i="3"/>
  <c r="L40" i="3" s="1"/>
  <c r="M40" i="3" s="1"/>
  <c r="O40" i="3" s="1"/>
  <c r="AI39" i="3"/>
  <c r="AF35" i="3" l="1"/>
  <c r="AG35" i="3" s="1"/>
  <c r="AJ35" i="3" s="1"/>
  <c r="AD35" i="3"/>
  <c r="AC36" i="3" s="1"/>
  <c r="AE36" i="3" s="1"/>
  <c r="N40" i="3"/>
  <c r="L41" i="3" s="1"/>
  <c r="M41" i="3" s="1"/>
  <c r="O41" i="3" s="1"/>
  <c r="AI40" i="3"/>
  <c r="AF36" i="3" l="1"/>
  <c r="AG36" i="3" s="1"/>
  <c r="AJ36" i="3" s="1"/>
  <c r="AD36" i="3"/>
  <c r="AC37" i="3" s="1"/>
  <c r="AE37" i="3" s="1"/>
  <c r="N41" i="3"/>
  <c r="L42" i="3" s="1"/>
  <c r="M42" i="3" s="1"/>
  <c r="O42" i="3" s="1"/>
  <c r="AI41" i="3"/>
  <c r="AF37" i="3" l="1"/>
  <c r="AG37" i="3" s="1"/>
  <c r="AJ37" i="3" s="1"/>
  <c r="AD37" i="3"/>
  <c r="AC38" i="3" s="1"/>
  <c r="AE38" i="3" s="1"/>
  <c r="N42" i="3"/>
  <c r="L43" i="3" s="1"/>
  <c r="M43" i="3" s="1"/>
  <c r="O43" i="3" s="1"/>
  <c r="AI42" i="3"/>
  <c r="AF38" i="3" l="1"/>
  <c r="AG38" i="3" s="1"/>
  <c r="AJ38" i="3" s="1"/>
  <c r="AD38" i="3"/>
  <c r="AC39" i="3" s="1"/>
  <c r="AE39" i="3" s="1"/>
  <c r="N43" i="3"/>
  <c r="L44" i="3" s="1"/>
  <c r="M44" i="3" s="1"/>
  <c r="O44" i="3" s="1"/>
  <c r="AI43" i="3"/>
  <c r="AF39" i="3" l="1"/>
  <c r="AG39" i="3" s="1"/>
  <c r="AJ39" i="3" s="1"/>
  <c r="AD39" i="3"/>
  <c r="AC40" i="3" s="1"/>
  <c r="AE40" i="3" s="1"/>
  <c r="AI44" i="3"/>
  <c r="N44" i="3"/>
  <c r="L45" i="3" s="1"/>
  <c r="M45" i="3" s="1"/>
  <c r="O45" i="3" s="1"/>
  <c r="AF40" i="3" l="1"/>
  <c r="AG40" i="3" s="1"/>
  <c r="AJ40" i="3" s="1"/>
  <c r="AD40" i="3"/>
  <c r="AC41" i="3" s="1"/>
  <c r="AE41" i="3" s="1"/>
  <c r="N45" i="3"/>
  <c r="L46" i="3" s="1"/>
  <c r="M46" i="3" s="1"/>
  <c r="O46" i="3" s="1"/>
  <c r="AI45" i="3"/>
  <c r="AF41" i="3" l="1"/>
  <c r="AG41" i="3" s="1"/>
  <c r="AJ41" i="3" s="1"/>
  <c r="AD41" i="3"/>
  <c r="AC42" i="3" s="1"/>
  <c r="AE42" i="3" s="1"/>
  <c r="AI46" i="3"/>
  <c r="N46" i="3"/>
  <c r="L47" i="3" s="1"/>
  <c r="M47" i="3" s="1"/>
  <c r="O47" i="3" s="1"/>
  <c r="AF42" i="3" l="1"/>
  <c r="AG42" i="3" s="1"/>
  <c r="AJ42" i="3" s="1"/>
  <c r="AD42" i="3"/>
  <c r="AC43" i="3" s="1"/>
  <c r="AE43" i="3" s="1"/>
  <c r="N47" i="3"/>
  <c r="L48" i="3" s="1"/>
  <c r="M48" i="3" s="1"/>
  <c r="O48" i="3" s="1"/>
  <c r="AI47" i="3"/>
  <c r="AD43" i="3" l="1"/>
  <c r="AC44" i="3" s="1"/>
  <c r="AE44" i="3" s="1"/>
  <c r="AF43" i="3"/>
  <c r="AG43" i="3" s="1"/>
  <c r="AJ43" i="3" s="1"/>
  <c r="N48" i="3"/>
  <c r="L49" i="3" s="1"/>
  <c r="M49" i="3" s="1"/>
  <c r="O49" i="3" s="1"/>
  <c r="AI48" i="3"/>
  <c r="AF44" i="3" l="1"/>
  <c r="AG44" i="3" s="1"/>
  <c r="AJ44" i="3" s="1"/>
  <c r="AD44" i="3"/>
  <c r="AC45" i="3" s="1"/>
  <c r="AE45" i="3" s="1"/>
  <c r="N49" i="3"/>
  <c r="L50" i="3" s="1"/>
  <c r="M50" i="3" s="1"/>
  <c r="O50" i="3" s="1"/>
  <c r="AI49" i="3"/>
  <c r="AF45" i="3" l="1"/>
  <c r="AG45" i="3" s="1"/>
  <c r="AJ45" i="3" s="1"/>
  <c r="AD45" i="3"/>
  <c r="AC46" i="3" s="1"/>
  <c r="AE46" i="3" s="1"/>
  <c r="N50" i="3"/>
  <c r="L51" i="3" s="1"/>
  <c r="M51" i="3" s="1"/>
  <c r="O51" i="3" s="1"/>
  <c r="AI50" i="3"/>
  <c r="AF46" i="3" l="1"/>
  <c r="AG46" i="3" s="1"/>
  <c r="AJ46" i="3" s="1"/>
  <c r="AD46" i="3"/>
  <c r="AC47" i="3" s="1"/>
  <c r="AE47" i="3" s="1"/>
  <c r="N51" i="3"/>
  <c r="L52" i="3" s="1"/>
  <c r="M52" i="3" s="1"/>
  <c r="O52" i="3" s="1"/>
  <c r="AI51" i="3"/>
  <c r="AF47" i="3" l="1"/>
  <c r="AG47" i="3" s="1"/>
  <c r="AJ47" i="3" s="1"/>
  <c r="AD47" i="3"/>
  <c r="AC48" i="3" s="1"/>
  <c r="AE48" i="3" s="1"/>
  <c r="N52" i="3"/>
  <c r="L53" i="3" s="1"/>
  <c r="M53" i="3" s="1"/>
  <c r="O53" i="3" s="1"/>
  <c r="AI52" i="3"/>
  <c r="AF48" i="3" l="1"/>
  <c r="AG48" i="3" s="1"/>
  <c r="AJ48" i="3" s="1"/>
  <c r="AD48" i="3"/>
  <c r="AC49" i="3" s="1"/>
  <c r="AE49" i="3" s="1"/>
  <c r="N53" i="3"/>
  <c r="L54" i="3" s="1"/>
  <c r="M54" i="3" s="1"/>
  <c r="O54" i="3" s="1"/>
  <c r="AI53" i="3"/>
  <c r="AF49" i="3" l="1"/>
  <c r="AG49" i="3" s="1"/>
  <c r="AJ49" i="3" s="1"/>
  <c r="AD49" i="3"/>
  <c r="AC50" i="3" s="1"/>
  <c r="AE50" i="3" s="1"/>
  <c r="N54" i="3"/>
  <c r="L55" i="3" s="1"/>
  <c r="M55" i="3" s="1"/>
  <c r="O55" i="3" s="1"/>
  <c r="AI54" i="3"/>
  <c r="AF50" i="3" l="1"/>
  <c r="AG50" i="3" s="1"/>
  <c r="AJ50" i="3" s="1"/>
  <c r="AD50" i="3"/>
  <c r="AC51" i="3" s="1"/>
  <c r="AE51" i="3" s="1"/>
  <c r="N55" i="3"/>
  <c r="L56" i="3" s="1"/>
  <c r="M56" i="3" s="1"/>
  <c r="O56" i="3" s="1"/>
  <c r="AI55" i="3"/>
  <c r="AF51" i="3" l="1"/>
  <c r="AG51" i="3" s="1"/>
  <c r="AJ51" i="3" s="1"/>
  <c r="AD51" i="3"/>
  <c r="AC52" i="3" s="1"/>
  <c r="AE52" i="3" s="1"/>
  <c r="N56" i="3"/>
  <c r="L57" i="3" s="1"/>
  <c r="M57" i="3" s="1"/>
  <c r="O57" i="3" s="1"/>
  <c r="AI56" i="3"/>
  <c r="AF52" i="3" l="1"/>
  <c r="AG52" i="3" s="1"/>
  <c r="AJ52" i="3" s="1"/>
  <c r="AD52" i="3"/>
  <c r="AC53" i="3" s="1"/>
  <c r="AE53" i="3" s="1"/>
  <c r="N57" i="3"/>
  <c r="L58" i="3" s="1"/>
  <c r="M58" i="3" s="1"/>
  <c r="O58" i="3" s="1"/>
  <c r="AI57" i="3"/>
  <c r="AF53" i="3" l="1"/>
  <c r="AG53" i="3" s="1"/>
  <c r="AJ53" i="3" s="1"/>
  <c r="AD53" i="3"/>
  <c r="AC54" i="3" s="1"/>
  <c r="AE54" i="3" s="1"/>
  <c r="N58" i="3"/>
  <c r="L59" i="3" s="1"/>
  <c r="M59" i="3" s="1"/>
  <c r="O59" i="3" s="1"/>
  <c r="AI58" i="3"/>
  <c r="AF54" i="3" l="1"/>
  <c r="AG54" i="3" s="1"/>
  <c r="AJ54" i="3" s="1"/>
  <c r="AD54" i="3"/>
  <c r="AC55" i="3" s="1"/>
  <c r="AE55" i="3" s="1"/>
  <c r="N59" i="3"/>
  <c r="L60" i="3" s="1"/>
  <c r="M60" i="3" s="1"/>
  <c r="O60" i="3" s="1"/>
  <c r="AI59" i="3"/>
  <c r="AF55" i="3" l="1"/>
  <c r="AG55" i="3" s="1"/>
  <c r="AJ55" i="3" s="1"/>
  <c r="AD55" i="3"/>
  <c r="AC56" i="3" s="1"/>
  <c r="AE56" i="3" s="1"/>
  <c r="AI60" i="3"/>
  <c r="N60" i="3"/>
  <c r="L61" i="3" s="1"/>
  <c r="M61" i="3" s="1"/>
  <c r="O61" i="3" s="1"/>
  <c r="AF56" i="3" l="1"/>
  <c r="AG56" i="3" s="1"/>
  <c r="AJ56" i="3" s="1"/>
  <c r="AD56" i="3"/>
  <c r="AC57" i="3" s="1"/>
  <c r="AE57" i="3" s="1"/>
  <c r="N61" i="3"/>
  <c r="L62" i="3" s="1"/>
  <c r="M62" i="3" s="1"/>
  <c r="O62" i="3" s="1"/>
  <c r="AI61" i="3"/>
  <c r="AF57" i="3" l="1"/>
  <c r="AG57" i="3" s="1"/>
  <c r="AJ57" i="3" s="1"/>
  <c r="AD57" i="3"/>
  <c r="AC58" i="3" s="1"/>
  <c r="AE58" i="3" s="1"/>
  <c r="N62" i="3"/>
  <c r="L63" i="3" s="1"/>
  <c r="M63" i="3" s="1"/>
  <c r="O63" i="3" s="1"/>
  <c r="AI62" i="3"/>
  <c r="AF58" i="3" l="1"/>
  <c r="AG58" i="3" s="1"/>
  <c r="AJ58" i="3" s="1"/>
  <c r="AD58" i="3"/>
  <c r="AC59" i="3" s="1"/>
  <c r="AE59" i="3" s="1"/>
  <c r="N63" i="3"/>
  <c r="L64" i="3" s="1"/>
  <c r="M64" i="3" s="1"/>
  <c r="O64" i="3" s="1"/>
  <c r="AI63" i="3"/>
  <c r="AF59" i="3" l="1"/>
  <c r="AG59" i="3" s="1"/>
  <c r="AJ59" i="3" s="1"/>
  <c r="AD59" i="3"/>
  <c r="AC60" i="3" s="1"/>
  <c r="AE60" i="3" s="1"/>
  <c r="N64" i="3"/>
  <c r="L65" i="3" s="1"/>
  <c r="M65" i="3" s="1"/>
  <c r="O65" i="3" s="1"/>
  <c r="AI64" i="3"/>
  <c r="AF60" i="3" l="1"/>
  <c r="AG60" i="3" s="1"/>
  <c r="AJ60" i="3" s="1"/>
  <c r="AD60" i="3"/>
  <c r="AC61" i="3" s="1"/>
  <c r="AE61" i="3" s="1"/>
  <c r="N65" i="3"/>
  <c r="L66" i="3" s="1"/>
  <c r="M66" i="3" s="1"/>
  <c r="O66" i="3" s="1"/>
  <c r="AI65" i="3"/>
  <c r="AF61" i="3" l="1"/>
  <c r="AG61" i="3" s="1"/>
  <c r="AJ61" i="3" s="1"/>
  <c r="AD61" i="3"/>
  <c r="AC62" i="3" s="1"/>
  <c r="AE62" i="3" s="1"/>
  <c r="N66" i="3"/>
  <c r="L67" i="3" s="1"/>
  <c r="M67" i="3" s="1"/>
  <c r="O67" i="3" s="1"/>
  <c r="AI66" i="3"/>
  <c r="AF62" i="3" l="1"/>
  <c r="AG62" i="3" s="1"/>
  <c r="AJ62" i="3" s="1"/>
  <c r="AD62" i="3"/>
  <c r="AC63" i="3" s="1"/>
  <c r="AE63" i="3" s="1"/>
  <c r="N67" i="3"/>
  <c r="L68" i="3" s="1"/>
  <c r="M68" i="3" s="1"/>
  <c r="O68" i="3" s="1"/>
  <c r="AI67" i="3"/>
  <c r="AF63" i="3" l="1"/>
  <c r="AG63" i="3" s="1"/>
  <c r="AJ63" i="3" s="1"/>
  <c r="AD63" i="3"/>
  <c r="AC64" i="3" s="1"/>
  <c r="AE64" i="3" s="1"/>
  <c r="AI68" i="3"/>
  <c r="N68" i="3"/>
  <c r="L69" i="3" s="1"/>
  <c r="M69" i="3" s="1"/>
  <c r="O69" i="3" s="1"/>
  <c r="AF64" i="3" l="1"/>
  <c r="AG64" i="3" s="1"/>
  <c r="AJ64" i="3" s="1"/>
  <c r="AD64" i="3"/>
  <c r="AC65" i="3" s="1"/>
  <c r="AE65" i="3" s="1"/>
  <c r="N69" i="3"/>
  <c r="L70" i="3" s="1"/>
  <c r="M70" i="3" s="1"/>
  <c r="O70" i="3" s="1"/>
  <c r="AI69" i="3"/>
  <c r="AF65" i="3" l="1"/>
  <c r="AG65" i="3" s="1"/>
  <c r="AJ65" i="3" s="1"/>
  <c r="AD65" i="3"/>
  <c r="AC66" i="3" s="1"/>
  <c r="AE66" i="3" s="1"/>
  <c r="N70" i="3"/>
  <c r="L71" i="3" s="1"/>
  <c r="M71" i="3" s="1"/>
  <c r="O71" i="3" s="1"/>
  <c r="AI70" i="3"/>
  <c r="AF66" i="3" l="1"/>
  <c r="AG66" i="3" s="1"/>
  <c r="AJ66" i="3" s="1"/>
  <c r="AD66" i="3"/>
  <c r="AC67" i="3" s="1"/>
  <c r="AE67" i="3" s="1"/>
  <c r="N71" i="3"/>
  <c r="L72" i="3" s="1"/>
  <c r="M72" i="3" s="1"/>
  <c r="O72" i="3" s="1"/>
  <c r="AI71" i="3"/>
  <c r="AF67" i="3" l="1"/>
  <c r="AG67" i="3" s="1"/>
  <c r="AJ67" i="3" s="1"/>
  <c r="AD67" i="3"/>
  <c r="AC68" i="3" s="1"/>
  <c r="AE68" i="3" s="1"/>
  <c r="N72" i="3"/>
  <c r="L73" i="3" s="1"/>
  <c r="M73" i="3" s="1"/>
  <c r="O73" i="3" s="1"/>
  <c r="AI72" i="3"/>
  <c r="AF68" i="3" l="1"/>
  <c r="AG68" i="3" s="1"/>
  <c r="AJ68" i="3" s="1"/>
  <c r="AD68" i="3"/>
  <c r="AC69" i="3" s="1"/>
  <c r="AE69" i="3" s="1"/>
  <c r="N73" i="3"/>
  <c r="L74" i="3" s="1"/>
  <c r="M74" i="3" s="1"/>
  <c r="O74" i="3" s="1"/>
  <c r="AI73" i="3"/>
  <c r="AF69" i="3" l="1"/>
  <c r="AG69" i="3" s="1"/>
  <c r="AJ69" i="3" s="1"/>
  <c r="AD69" i="3"/>
  <c r="AC70" i="3" s="1"/>
  <c r="AE70" i="3" s="1"/>
  <c r="N74" i="3"/>
  <c r="L75" i="3" s="1"/>
  <c r="M75" i="3" s="1"/>
  <c r="O75" i="3" s="1"/>
  <c r="AI74" i="3"/>
  <c r="AF70" i="3" l="1"/>
  <c r="AG70" i="3" s="1"/>
  <c r="AJ70" i="3" s="1"/>
  <c r="AD70" i="3"/>
  <c r="AC71" i="3" s="1"/>
  <c r="AE71" i="3" s="1"/>
  <c r="N75" i="3"/>
  <c r="L76" i="3" s="1"/>
  <c r="M76" i="3" s="1"/>
  <c r="O76" i="3" s="1"/>
  <c r="AI75" i="3"/>
  <c r="AF71" i="3" l="1"/>
  <c r="AG71" i="3" s="1"/>
  <c r="AJ71" i="3" s="1"/>
  <c r="AD71" i="3"/>
  <c r="AC72" i="3" s="1"/>
  <c r="AE72" i="3" s="1"/>
  <c r="AI76" i="3"/>
  <c r="N76" i="3"/>
  <c r="L77" i="3" s="1"/>
  <c r="M77" i="3" s="1"/>
  <c r="O77" i="3" s="1"/>
  <c r="AF72" i="3" l="1"/>
  <c r="AG72" i="3" s="1"/>
  <c r="AJ72" i="3" s="1"/>
  <c r="AD72" i="3"/>
  <c r="AC73" i="3" s="1"/>
  <c r="AE73" i="3" s="1"/>
  <c r="N77" i="3"/>
  <c r="L78" i="3" s="1"/>
  <c r="M78" i="3" s="1"/>
  <c r="O78" i="3" s="1"/>
  <c r="AI77" i="3"/>
  <c r="AF73" i="3" l="1"/>
  <c r="AG73" i="3" s="1"/>
  <c r="AJ73" i="3" s="1"/>
  <c r="AD73" i="3"/>
  <c r="AC74" i="3" s="1"/>
  <c r="AE74" i="3" s="1"/>
  <c r="AI78" i="3"/>
  <c r="N78" i="3"/>
  <c r="L79" i="3" s="1"/>
  <c r="M79" i="3" s="1"/>
  <c r="O79" i="3" s="1"/>
  <c r="AF74" i="3" l="1"/>
  <c r="AG74" i="3" s="1"/>
  <c r="AJ74" i="3" s="1"/>
  <c r="AD74" i="3"/>
  <c r="AC75" i="3" s="1"/>
  <c r="AE75" i="3" s="1"/>
  <c r="N79" i="3"/>
  <c r="L80" i="3" s="1"/>
  <c r="M80" i="3" s="1"/>
  <c r="O80" i="3" s="1"/>
  <c r="AI79" i="3"/>
  <c r="AF75" i="3" l="1"/>
  <c r="AG75" i="3" s="1"/>
  <c r="AJ75" i="3" s="1"/>
  <c r="AD75" i="3"/>
  <c r="AC76" i="3" s="1"/>
  <c r="AE76" i="3" s="1"/>
  <c r="N80" i="3"/>
  <c r="L81" i="3" s="1"/>
  <c r="M81" i="3" s="1"/>
  <c r="O81" i="3" s="1"/>
  <c r="AI80" i="3"/>
  <c r="AF76" i="3" l="1"/>
  <c r="AG76" i="3" s="1"/>
  <c r="AJ76" i="3" s="1"/>
  <c r="AD76" i="3"/>
  <c r="AC77" i="3" s="1"/>
  <c r="AE77" i="3" s="1"/>
  <c r="N81" i="3"/>
  <c r="L82" i="3" s="1"/>
  <c r="M82" i="3" s="1"/>
  <c r="O82" i="3" s="1"/>
  <c r="AI81" i="3"/>
  <c r="AF77" i="3" l="1"/>
  <c r="AG77" i="3" s="1"/>
  <c r="AJ77" i="3" s="1"/>
  <c r="AD77" i="3"/>
  <c r="AC78" i="3" s="1"/>
  <c r="AE78" i="3" s="1"/>
  <c r="N82" i="3"/>
  <c r="L83" i="3" s="1"/>
  <c r="M83" i="3" s="1"/>
  <c r="O83" i="3" s="1"/>
  <c r="AI82" i="3"/>
  <c r="AF78" i="3" l="1"/>
  <c r="AG78" i="3" s="1"/>
  <c r="AJ78" i="3" s="1"/>
  <c r="AD78" i="3"/>
  <c r="AC79" i="3" s="1"/>
  <c r="AE79" i="3" s="1"/>
  <c r="N83" i="3"/>
  <c r="L84" i="3" s="1"/>
  <c r="M84" i="3" s="1"/>
  <c r="O84" i="3" s="1"/>
  <c r="AI83" i="3"/>
  <c r="AF79" i="3" l="1"/>
  <c r="AG79" i="3" s="1"/>
  <c r="AJ79" i="3" s="1"/>
  <c r="AD79" i="3"/>
  <c r="AC80" i="3" s="1"/>
  <c r="AE80" i="3" s="1"/>
  <c r="N84" i="3"/>
  <c r="L85" i="3" s="1"/>
  <c r="M85" i="3" s="1"/>
  <c r="O85" i="3" s="1"/>
  <c r="AI84" i="3"/>
  <c r="AF80" i="3" l="1"/>
  <c r="AG80" i="3" s="1"/>
  <c r="AJ80" i="3" s="1"/>
  <c r="AD80" i="3"/>
  <c r="AC81" i="3" s="1"/>
  <c r="AE81" i="3" s="1"/>
  <c r="N85" i="3"/>
  <c r="L86" i="3" s="1"/>
  <c r="M86" i="3" s="1"/>
  <c r="O86" i="3" s="1"/>
  <c r="AI85" i="3"/>
  <c r="AF81" i="3" l="1"/>
  <c r="AG81" i="3" s="1"/>
  <c r="AJ81" i="3" s="1"/>
  <c r="AD81" i="3"/>
  <c r="AC82" i="3" s="1"/>
  <c r="AE82" i="3" s="1"/>
  <c r="N86" i="3"/>
  <c r="L87" i="3" s="1"/>
  <c r="M87" i="3" s="1"/>
  <c r="O87" i="3" s="1"/>
  <c r="AI86" i="3"/>
  <c r="AF82" i="3" l="1"/>
  <c r="AG82" i="3" s="1"/>
  <c r="AJ82" i="3" s="1"/>
  <c r="AD82" i="3"/>
  <c r="AC83" i="3" s="1"/>
  <c r="AE83" i="3" s="1"/>
  <c r="N87" i="3"/>
  <c r="L88" i="3" s="1"/>
  <c r="M88" i="3" s="1"/>
  <c r="O88" i="3" s="1"/>
  <c r="AI87" i="3"/>
  <c r="AF83" i="3" l="1"/>
  <c r="AG83" i="3" s="1"/>
  <c r="AJ83" i="3" s="1"/>
  <c r="AD83" i="3"/>
  <c r="AC84" i="3" s="1"/>
  <c r="AE84" i="3" s="1"/>
  <c r="N88" i="3"/>
  <c r="L89" i="3" s="1"/>
  <c r="M89" i="3" s="1"/>
  <c r="O89" i="3" s="1"/>
  <c r="AI88" i="3"/>
  <c r="AF84" i="3" l="1"/>
  <c r="AG84" i="3" s="1"/>
  <c r="AJ84" i="3" s="1"/>
  <c r="AD84" i="3"/>
  <c r="AC85" i="3" s="1"/>
  <c r="AE85" i="3" s="1"/>
  <c r="N89" i="3"/>
  <c r="L90" i="3" s="1"/>
  <c r="M90" i="3" s="1"/>
  <c r="O90" i="3" s="1"/>
  <c r="AI89" i="3"/>
  <c r="AF85" i="3" l="1"/>
  <c r="AG85" i="3" s="1"/>
  <c r="AJ85" i="3" s="1"/>
  <c r="AD85" i="3"/>
  <c r="AC86" i="3" s="1"/>
  <c r="AE86" i="3" s="1"/>
  <c r="N90" i="3"/>
  <c r="L91" i="3" s="1"/>
  <c r="M91" i="3" s="1"/>
  <c r="O91" i="3" s="1"/>
  <c r="AI90" i="3"/>
  <c r="AF86" i="3" l="1"/>
  <c r="AG86" i="3" s="1"/>
  <c r="AJ86" i="3" s="1"/>
  <c r="AD86" i="3"/>
  <c r="AC87" i="3" s="1"/>
  <c r="AE87" i="3" s="1"/>
  <c r="N91" i="3"/>
  <c r="L92" i="3" s="1"/>
  <c r="M92" i="3" s="1"/>
  <c r="O92" i="3" s="1"/>
  <c r="AI91" i="3"/>
  <c r="AF87" i="3" l="1"/>
  <c r="AG87" i="3" s="1"/>
  <c r="AJ87" i="3" s="1"/>
  <c r="AD87" i="3"/>
  <c r="AC88" i="3" s="1"/>
  <c r="AE88" i="3" s="1"/>
  <c r="AI92" i="3"/>
  <c r="N92" i="3"/>
  <c r="L93" i="3" s="1"/>
  <c r="M93" i="3" s="1"/>
  <c r="O93" i="3" s="1"/>
  <c r="AF88" i="3" l="1"/>
  <c r="AG88" i="3" s="1"/>
  <c r="AJ88" i="3" s="1"/>
  <c r="AD88" i="3"/>
  <c r="AC89" i="3" s="1"/>
  <c r="AE89" i="3" s="1"/>
  <c r="N93" i="3"/>
  <c r="L94" i="3" s="1"/>
  <c r="M94" i="3" s="1"/>
  <c r="O94" i="3" s="1"/>
  <c r="AI93" i="3"/>
  <c r="AF89" i="3" l="1"/>
  <c r="AG89" i="3" s="1"/>
  <c r="AJ89" i="3" s="1"/>
  <c r="AD89" i="3"/>
  <c r="AC90" i="3" s="1"/>
  <c r="AE90" i="3" s="1"/>
  <c r="N94" i="3"/>
  <c r="L95" i="3" s="1"/>
  <c r="M95" i="3" s="1"/>
  <c r="O95" i="3" s="1"/>
  <c r="AI94" i="3"/>
  <c r="AF90" i="3" l="1"/>
  <c r="AG90" i="3" s="1"/>
  <c r="AJ90" i="3" s="1"/>
  <c r="AD90" i="3"/>
  <c r="AC91" i="3" s="1"/>
  <c r="AE91" i="3" s="1"/>
  <c r="N95" i="3"/>
  <c r="L96" i="3" s="1"/>
  <c r="M96" i="3" s="1"/>
  <c r="O96" i="3" s="1"/>
  <c r="AI95" i="3"/>
  <c r="AF91" i="3" l="1"/>
  <c r="AG91" i="3" s="1"/>
  <c r="AJ91" i="3" s="1"/>
  <c r="AD91" i="3"/>
  <c r="AC92" i="3" s="1"/>
  <c r="AE92" i="3" s="1"/>
  <c r="N96" i="3"/>
  <c r="L97" i="3" s="1"/>
  <c r="M97" i="3" s="1"/>
  <c r="O97" i="3" s="1"/>
  <c r="AI96" i="3"/>
  <c r="AF92" i="3" l="1"/>
  <c r="AG92" i="3" s="1"/>
  <c r="AJ92" i="3" s="1"/>
  <c r="AD92" i="3"/>
  <c r="AC93" i="3" s="1"/>
  <c r="AE93" i="3" s="1"/>
  <c r="N97" i="3"/>
  <c r="L98" i="3" s="1"/>
  <c r="M98" i="3" s="1"/>
  <c r="O98" i="3" s="1"/>
  <c r="AI97" i="3"/>
  <c r="AF93" i="3" l="1"/>
  <c r="AG93" i="3" s="1"/>
  <c r="AJ93" i="3" s="1"/>
  <c r="AD93" i="3"/>
  <c r="AC94" i="3" s="1"/>
  <c r="AE94" i="3" s="1"/>
  <c r="N98" i="3"/>
  <c r="L99" i="3" s="1"/>
  <c r="M99" i="3" s="1"/>
  <c r="O99" i="3" s="1"/>
  <c r="AI98" i="3"/>
  <c r="AF94" i="3" l="1"/>
  <c r="AG94" i="3" s="1"/>
  <c r="AJ94" i="3" s="1"/>
  <c r="AD94" i="3"/>
  <c r="AC95" i="3" s="1"/>
  <c r="AE95" i="3" s="1"/>
  <c r="N99" i="3"/>
  <c r="L100" i="3" s="1"/>
  <c r="M100" i="3" s="1"/>
  <c r="O100" i="3" s="1"/>
  <c r="AI99" i="3"/>
  <c r="AF95" i="3" l="1"/>
  <c r="AG95" i="3" s="1"/>
  <c r="AJ95" i="3" s="1"/>
  <c r="AD95" i="3"/>
  <c r="AC96" i="3" s="1"/>
  <c r="AE96" i="3" s="1"/>
  <c r="AI100" i="3"/>
  <c r="N100" i="3"/>
  <c r="L101" i="3" s="1"/>
  <c r="M101" i="3" s="1"/>
  <c r="O101" i="3" s="1"/>
  <c r="AF96" i="3" l="1"/>
  <c r="AG96" i="3" s="1"/>
  <c r="AJ96" i="3" s="1"/>
  <c r="AD96" i="3"/>
  <c r="AC97" i="3" s="1"/>
  <c r="AE97" i="3" s="1"/>
  <c r="N101" i="3"/>
  <c r="L102" i="3" s="1"/>
  <c r="M102" i="3" s="1"/>
  <c r="O102" i="3" s="1"/>
  <c r="AI101" i="3"/>
  <c r="AF97" i="3" l="1"/>
  <c r="AG97" i="3" s="1"/>
  <c r="AJ97" i="3" s="1"/>
  <c r="AD97" i="3"/>
  <c r="AC98" i="3" s="1"/>
  <c r="AE98" i="3" s="1"/>
  <c r="N102" i="3"/>
  <c r="L103" i="3" s="1"/>
  <c r="M103" i="3" s="1"/>
  <c r="O103" i="3" s="1"/>
  <c r="AI102" i="3"/>
  <c r="AF98" i="3" l="1"/>
  <c r="AG98" i="3" s="1"/>
  <c r="AJ98" i="3" s="1"/>
  <c r="AD98" i="3"/>
  <c r="AC99" i="3" s="1"/>
  <c r="AE99" i="3" s="1"/>
  <c r="N103" i="3"/>
  <c r="L104" i="3" s="1"/>
  <c r="M104" i="3" s="1"/>
  <c r="O104" i="3" s="1"/>
  <c r="AI103" i="3"/>
  <c r="AF99" i="3" l="1"/>
  <c r="AG99" i="3" s="1"/>
  <c r="AJ99" i="3" s="1"/>
  <c r="AD99" i="3"/>
  <c r="AC100" i="3" s="1"/>
  <c r="AE100" i="3" s="1"/>
  <c r="N104" i="3"/>
  <c r="L105" i="3" s="1"/>
  <c r="M105" i="3" s="1"/>
  <c r="O105" i="3" s="1"/>
  <c r="AI104" i="3"/>
  <c r="AF100" i="3" l="1"/>
  <c r="AG100" i="3" s="1"/>
  <c r="AJ100" i="3" s="1"/>
  <c r="AD100" i="3"/>
  <c r="AC101" i="3" s="1"/>
  <c r="AE101" i="3" s="1"/>
  <c r="N105" i="3"/>
  <c r="L106" i="3" s="1"/>
  <c r="M106" i="3" s="1"/>
  <c r="O106" i="3" s="1"/>
  <c r="AI105" i="3"/>
  <c r="AF101" i="3" l="1"/>
  <c r="AG101" i="3" s="1"/>
  <c r="AJ101" i="3" s="1"/>
  <c r="AD101" i="3"/>
  <c r="AC102" i="3" s="1"/>
  <c r="AE102" i="3" s="1"/>
  <c r="N106" i="3"/>
  <c r="L107" i="3" s="1"/>
  <c r="M107" i="3" s="1"/>
  <c r="O107" i="3" s="1"/>
  <c r="AI106" i="3"/>
  <c r="AF102" i="3" l="1"/>
  <c r="AG102" i="3" s="1"/>
  <c r="AJ102" i="3" s="1"/>
  <c r="AD102" i="3"/>
  <c r="AC103" i="3" s="1"/>
  <c r="AE103" i="3" s="1"/>
  <c r="N107" i="3"/>
  <c r="L108" i="3" s="1"/>
  <c r="M108" i="3" s="1"/>
  <c r="O108" i="3" s="1"/>
  <c r="AI107" i="3"/>
  <c r="AF103" i="3" l="1"/>
  <c r="AG103" i="3" s="1"/>
  <c r="AJ103" i="3" s="1"/>
  <c r="AD103" i="3"/>
  <c r="AC104" i="3" s="1"/>
  <c r="AE104" i="3" s="1"/>
  <c r="AI108" i="3"/>
  <c r="N108" i="3"/>
  <c r="L109" i="3" s="1"/>
  <c r="M109" i="3" s="1"/>
  <c r="O109" i="3" s="1"/>
  <c r="AF104" i="3" l="1"/>
  <c r="AG104" i="3" s="1"/>
  <c r="AJ104" i="3" s="1"/>
  <c r="AD104" i="3"/>
  <c r="AC105" i="3" s="1"/>
  <c r="AE105" i="3" s="1"/>
  <c r="N109" i="3"/>
  <c r="L110" i="3" s="1"/>
  <c r="M110" i="3" s="1"/>
  <c r="O110" i="3" s="1"/>
  <c r="AI109" i="3"/>
  <c r="AF105" i="3" l="1"/>
  <c r="AG105" i="3" s="1"/>
  <c r="AJ105" i="3" s="1"/>
  <c r="AD105" i="3"/>
  <c r="AC106" i="3" s="1"/>
  <c r="AE106" i="3" s="1"/>
  <c r="AI110" i="3"/>
  <c r="N110" i="3"/>
  <c r="L111" i="3" s="1"/>
  <c r="M111" i="3" s="1"/>
  <c r="O111" i="3" s="1"/>
  <c r="AF106" i="3" l="1"/>
  <c r="AG106" i="3" s="1"/>
  <c r="AJ106" i="3" s="1"/>
  <c r="AD106" i="3"/>
  <c r="AC107" i="3" s="1"/>
  <c r="AE107" i="3" s="1"/>
  <c r="N111" i="3"/>
  <c r="L112" i="3" s="1"/>
  <c r="M112" i="3" s="1"/>
  <c r="O112" i="3" s="1"/>
  <c r="AI111" i="3"/>
  <c r="AF107" i="3" l="1"/>
  <c r="AG107" i="3" s="1"/>
  <c r="AJ107" i="3" s="1"/>
  <c r="AD107" i="3"/>
  <c r="AC108" i="3" s="1"/>
  <c r="AE108" i="3" s="1"/>
  <c r="N112" i="3"/>
  <c r="L113" i="3" s="1"/>
  <c r="M113" i="3" s="1"/>
  <c r="O113" i="3" s="1"/>
  <c r="AI112" i="3"/>
  <c r="AF108" i="3" l="1"/>
  <c r="AG108" i="3" s="1"/>
  <c r="AJ108" i="3" s="1"/>
  <c r="AD108" i="3"/>
  <c r="AC109" i="3" s="1"/>
  <c r="AE109" i="3" s="1"/>
  <c r="N113" i="3"/>
  <c r="L114" i="3" s="1"/>
  <c r="M114" i="3" s="1"/>
  <c r="O114" i="3" s="1"/>
  <c r="AI113" i="3"/>
  <c r="AF109" i="3" l="1"/>
  <c r="AG109" i="3" s="1"/>
  <c r="AJ109" i="3" s="1"/>
  <c r="AD109" i="3"/>
  <c r="AC110" i="3" s="1"/>
  <c r="AE110" i="3" s="1"/>
  <c r="N114" i="3"/>
  <c r="L115" i="3" s="1"/>
  <c r="M115" i="3" s="1"/>
  <c r="O115" i="3" s="1"/>
  <c r="AI114" i="3"/>
  <c r="AF110" i="3" l="1"/>
  <c r="AG110" i="3" s="1"/>
  <c r="AJ110" i="3" s="1"/>
  <c r="AD110" i="3"/>
  <c r="AC111" i="3" s="1"/>
  <c r="AE111" i="3" s="1"/>
  <c r="N115" i="3"/>
  <c r="L116" i="3" s="1"/>
  <c r="M116" i="3" s="1"/>
  <c r="O116" i="3" s="1"/>
  <c r="AI115" i="3"/>
  <c r="AF111" i="3" l="1"/>
  <c r="AG111" i="3" s="1"/>
  <c r="AJ111" i="3" s="1"/>
  <c r="AD111" i="3"/>
  <c r="AC112" i="3" s="1"/>
  <c r="AE112" i="3" s="1"/>
  <c r="N116" i="3"/>
  <c r="L117" i="3" s="1"/>
  <c r="M117" i="3" s="1"/>
  <c r="O117" i="3" s="1"/>
  <c r="AI116" i="3"/>
  <c r="AF112" i="3" l="1"/>
  <c r="AG112" i="3" s="1"/>
  <c r="AJ112" i="3" s="1"/>
  <c r="AD112" i="3"/>
  <c r="AC113" i="3" s="1"/>
  <c r="AE113" i="3" s="1"/>
  <c r="N117" i="3"/>
  <c r="L118" i="3" s="1"/>
  <c r="M118" i="3" s="1"/>
  <c r="O118" i="3" s="1"/>
  <c r="AI117" i="3"/>
  <c r="AF113" i="3" l="1"/>
  <c r="AG113" i="3" s="1"/>
  <c r="AJ113" i="3" s="1"/>
  <c r="AD113" i="3"/>
  <c r="AC114" i="3" s="1"/>
  <c r="AE114" i="3" s="1"/>
  <c r="N118" i="3"/>
  <c r="L119" i="3" s="1"/>
  <c r="M119" i="3" s="1"/>
  <c r="O119" i="3" s="1"/>
  <c r="AI118" i="3"/>
  <c r="AF114" i="3" l="1"/>
  <c r="AG114" i="3" s="1"/>
  <c r="AJ114" i="3" s="1"/>
  <c r="AD114" i="3"/>
  <c r="AC115" i="3" s="1"/>
  <c r="AE115" i="3" s="1"/>
  <c r="N119" i="3"/>
  <c r="L120" i="3" s="1"/>
  <c r="M120" i="3" s="1"/>
  <c r="O120" i="3" s="1"/>
  <c r="AI119" i="3"/>
  <c r="AF115" i="3" l="1"/>
  <c r="AG115" i="3" s="1"/>
  <c r="AJ115" i="3" s="1"/>
  <c r="AD115" i="3"/>
  <c r="AC116" i="3" s="1"/>
  <c r="AE116" i="3" s="1"/>
  <c r="N120" i="3"/>
  <c r="L121" i="3" s="1"/>
  <c r="M121" i="3" s="1"/>
  <c r="O121" i="3" s="1"/>
  <c r="AI120" i="3"/>
  <c r="AF116" i="3" l="1"/>
  <c r="AG116" i="3" s="1"/>
  <c r="AJ116" i="3" s="1"/>
  <c r="AD116" i="3"/>
  <c r="AC117" i="3" s="1"/>
  <c r="AE117" i="3" s="1"/>
  <c r="N121" i="3"/>
  <c r="L122" i="3" s="1"/>
  <c r="M122" i="3" s="1"/>
  <c r="O122" i="3" s="1"/>
  <c r="AI121" i="3"/>
  <c r="AF117" i="3" l="1"/>
  <c r="AG117" i="3" s="1"/>
  <c r="AJ117" i="3" s="1"/>
  <c r="AD117" i="3"/>
  <c r="AC118" i="3" s="1"/>
  <c r="AE118" i="3" s="1"/>
  <c r="N122" i="3"/>
  <c r="L123" i="3" s="1"/>
  <c r="M123" i="3" s="1"/>
  <c r="O123" i="3" s="1"/>
  <c r="AI122" i="3"/>
  <c r="AF118" i="3" l="1"/>
  <c r="AG118" i="3" s="1"/>
  <c r="AJ118" i="3" s="1"/>
  <c r="AD118" i="3"/>
  <c r="AC119" i="3" s="1"/>
  <c r="AE119" i="3" s="1"/>
  <c r="N123" i="3"/>
  <c r="L124" i="3" s="1"/>
  <c r="M124" i="3" s="1"/>
  <c r="O124" i="3" s="1"/>
  <c r="AI123" i="3"/>
  <c r="AF119" i="3" l="1"/>
  <c r="AG119" i="3" s="1"/>
  <c r="AJ119" i="3" s="1"/>
  <c r="AD119" i="3"/>
  <c r="AC120" i="3" s="1"/>
  <c r="AE120" i="3" s="1"/>
  <c r="AI124" i="3"/>
  <c r="N124" i="3"/>
  <c r="L125" i="3" s="1"/>
  <c r="M125" i="3" s="1"/>
  <c r="O125" i="3" s="1"/>
  <c r="AF120" i="3" l="1"/>
  <c r="AG120" i="3" s="1"/>
  <c r="AJ120" i="3" s="1"/>
  <c r="AD120" i="3"/>
  <c r="AC121" i="3" s="1"/>
  <c r="AE121" i="3" s="1"/>
  <c r="N125" i="3"/>
  <c r="L126" i="3" s="1"/>
  <c r="M126" i="3" s="1"/>
  <c r="O126" i="3" s="1"/>
  <c r="AI125" i="3"/>
  <c r="AF121" i="3" l="1"/>
  <c r="AG121" i="3" s="1"/>
  <c r="AJ121" i="3" s="1"/>
  <c r="AD121" i="3"/>
  <c r="AC122" i="3" s="1"/>
  <c r="AE122" i="3" s="1"/>
  <c r="N126" i="3"/>
  <c r="L127" i="3" s="1"/>
  <c r="M127" i="3" s="1"/>
  <c r="O127" i="3" s="1"/>
  <c r="AI126" i="3"/>
  <c r="AF122" i="3" l="1"/>
  <c r="AG122" i="3" s="1"/>
  <c r="AJ122" i="3" s="1"/>
  <c r="AD122" i="3"/>
  <c r="AC123" i="3" s="1"/>
  <c r="AE123" i="3" s="1"/>
  <c r="N127" i="3"/>
  <c r="L128" i="3" s="1"/>
  <c r="M128" i="3" s="1"/>
  <c r="O128" i="3" s="1"/>
  <c r="AI127" i="3"/>
  <c r="AF123" i="3" l="1"/>
  <c r="AG123" i="3" s="1"/>
  <c r="AJ123" i="3" s="1"/>
  <c r="AD123" i="3"/>
  <c r="AC124" i="3" s="1"/>
  <c r="AE124" i="3" s="1"/>
  <c r="N128" i="3"/>
  <c r="L129" i="3" s="1"/>
  <c r="M129" i="3" s="1"/>
  <c r="O129" i="3" s="1"/>
  <c r="AI128" i="3"/>
  <c r="AF124" i="3" l="1"/>
  <c r="AG124" i="3" s="1"/>
  <c r="AJ124" i="3" s="1"/>
  <c r="AD124" i="3"/>
  <c r="AC125" i="3" s="1"/>
  <c r="AE125" i="3" s="1"/>
  <c r="N129" i="3"/>
  <c r="L130" i="3" s="1"/>
  <c r="M130" i="3" s="1"/>
  <c r="O130" i="3" s="1"/>
  <c r="AI129" i="3"/>
  <c r="AF125" i="3" l="1"/>
  <c r="AG125" i="3" s="1"/>
  <c r="AJ125" i="3" s="1"/>
  <c r="AD125" i="3"/>
  <c r="AC126" i="3" s="1"/>
  <c r="AE126" i="3" s="1"/>
  <c r="N130" i="3"/>
  <c r="L131" i="3" s="1"/>
  <c r="M131" i="3" s="1"/>
  <c r="O131" i="3" s="1"/>
  <c r="AI130" i="3"/>
  <c r="AF126" i="3" l="1"/>
  <c r="AG126" i="3" s="1"/>
  <c r="AJ126" i="3" s="1"/>
  <c r="AD126" i="3"/>
  <c r="AC127" i="3" s="1"/>
  <c r="AE127" i="3" s="1"/>
  <c r="N131" i="3"/>
  <c r="L132" i="3" s="1"/>
  <c r="M132" i="3" s="1"/>
  <c r="O132" i="3" s="1"/>
  <c r="AI131" i="3"/>
  <c r="AF127" i="3" l="1"/>
  <c r="AG127" i="3" s="1"/>
  <c r="AJ127" i="3" s="1"/>
  <c r="AD127" i="3"/>
  <c r="AC128" i="3" s="1"/>
  <c r="AE128" i="3" s="1"/>
  <c r="AI132" i="3"/>
  <c r="N132" i="3"/>
  <c r="L133" i="3" s="1"/>
  <c r="M133" i="3" s="1"/>
  <c r="O133" i="3" s="1"/>
  <c r="AF128" i="3" l="1"/>
  <c r="AG128" i="3" s="1"/>
  <c r="AJ128" i="3" s="1"/>
  <c r="AD128" i="3"/>
  <c r="AC129" i="3" s="1"/>
  <c r="AE129" i="3" s="1"/>
  <c r="N133" i="3"/>
  <c r="L134" i="3" s="1"/>
  <c r="M134" i="3" s="1"/>
  <c r="O134" i="3" s="1"/>
  <c r="AI133" i="3"/>
  <c r="AF129" i="3" l="1"/>
  <c r="AG129" i="3" s="1"/>
  <c r="AJ129" i="3" s="1"/>
  <c r="AD129" i="3"/>
  <c r="AC130" i="3" s="1"/>
  <c r="AE130" i="3" s="1"/>
  <c r="N134" i="3"/>
  <c r="L135" i="3" s="1"/>
  <c r="M135" i="3" s="1"/>
  <c r="O135" i="3" s="1"/>
  <c r="AI134" i="3"/>
  <c r="AF130" i="3" l="1"/>
  <c r="AG130" i="3" s="1"/>
  <c r="AJ130" i="3" s="1"/>
  <c r="AD130" i="3"/>
  <c r="AC131" i="3" s="1"/>
  <c r="AE131" i="3" s="1"/>
  <c r="N135" i="3"/>
  <c r="L136" i="3" s="1"/>
  <c r="M136" i="3" s="1"/>
  <c r="O136" i="3" s="1"/>
  <c r="AI135" i="3"/>
  <c r="AF131" i="3" l="1"/>
  <c r="AG131" i="3" s="1"/>
  <c r="AJ131" i="3" s="1"/>
  <c r="AD131" i="3"/>
  <c r="AC132" i="3" s="1"/>
  <c r="AE132" i="3" s="1"/>
  <c r="N136" i="3"/>
  <c r="L137" i="3" s="1"/>
  <c r="M137" i="3" s="1"/>
  <c r="O137" i="3" s="1"/>
  <c r="AI136" i="3"/>
  <c r="AF132" i="3" l="1"/>
  <c r="AG132" i="3" s="1"/>
  <c r="AJ132" i="3" s="1"/>
  <c r="AD132" i="3"/>
  <c r="AC133" i="3" s="1"/>
  <c r="AE133" i="3" s="1"/>
  <c r="N137" i="3"/>
  <c r="L138" i="3" s="1"/>
  <c r="M138" i="3" s="1"/>
  <c r="O138" i="3" s="1"/>
  <c r="AI137" i="3"/>
  <c r="AF133" i="3" l="1"/>
  <c r="AG133" i="3" s="1"/>
  <c r="AJ133" i="3" s="1"/>
  <c r="AD133" i="3"/>
  <c r="AC134" i="3" s="1"/>
  <c r="AE134" i="3" s="1"/>
  <c r="N138" i="3"/>
  <c r="L139" i="3" s="1"/>
  <c r="M139" i="3" s="1"/>
  <c r="O139" i="3" s="1"/>
  <c r="AI138" i="3"/>
  <c r="AF134" i="3" l="1"/>
  <c r="AG134" i="3" s="1"/>
  <c r="AJ134" i="3" s="1"/>
  <c r="AD134" i="3"/>
  <c r="AC135" i="3" s="1"/>
  <c r="AE135" i="3" s="1"/>
  <c r="N139" i="3"/>
  <c r="L140" i="3" s="1"/>
  <c r="M140" i="3" s="1"/>
  <c r="O140" i="3" s="1"/>
  <c r="AI139" i="3"/>
  <c r="AF135" i="3" l="1"/>
  <c r="AG135" i="3" s="1"/>
  <c r="AJ135" i="3" s="1"/>
  <c r="AD135" i="3"/>
  <c r="AC136" i="3" s="1"/>
  <c r="AE136" i="3" s="1"/>
  <c r="AI140" i="3"/>
  <c r="N140" i="3"/>
  <c r="L141" i="3" s="1"/>
  <c r="M141" i="3" s="1"/>
  <c r="O141" i="3" s="1"/>
  <c r="AF136" i="3" l="1"/>
  <c r="AG136" i="3" s="1"/>
  <c r="AJ136" i="3" s="1"/>
  <c r="AD136" i="3"/>
  <c r="AC137" i="3" s="1"/>
  <c r="AE137" i="3" s="1"/>
  <c r="N141" i="3"/>
  <c r="L142" i="3" s="1"/>
  <c r="M142" i="3" s="1"/>
  <c r="O142" i="3" s="1"/>
  <c r="AI141" i="3"/>
  <c r="AF137" i="3" l="1"/>
  <c r="AG137" i="3" s="1"/>
  <c r="AJ137" i="3" s="1"/>
  <c r="AD137" i="3"/>
  <c r="AC138" i="3" s="1"/>
  <c r="AE138" i="3" s="1"/>
  <c r="AI142" i="3"/>
  <c r="N142" i="3"/>
  <c r="L143" i="3" s="1"/>
  <c r="M143" i="3" s="1"/>
  <c r="O143" i="3" s="1"/>
  <c r="AF138" i="3" l="1"/>
  <c r="AG138" i="3" s="1"/>
  <c r="AJ138" i="3" s="1"/>
  <c r="AD138" i="3"/>
  <c r="AC139" i="3" s="1"/>
  <c r="AE139" i="3" s="1"/>
  <c r="N143" i="3"/>
  <c r="L144" i="3" s="1"/>
  <c r="M144" i="3" s="1"/>
  <c r="O144" i="3" s="1"/>
  <c r="AI143" i="3"/>
  <c r="AF139" i="3" l="1"/>
  <c r="AG139" i="3" s="1"/>
  <c r="AJ139" i="3" s="1"/>
  <c r="AD139" i="3"/>
  <c r="AC140" i="3" s="1"/>
  <c r="AE140" i="3" s="1"/>
  <c r="N144" i="3"/>
  <c r="L145" i="3" s="1"/>
  <c r="M145" i="3" s="1"/>
  <c r="O145" i="3" s="1"/>
  <c r="AI144" i="3"/>
  <c r="AF140" i="3" l="1"/>
  <c r="AG140" i="3" s="1"/>
  <c r="AJ140" i="3" s="1"/>
  <c r="AD140" i="3"/>
  <c r="AC141" i="3" s="1"/>
  <c r="AE141" i="3" s="1"/>
  <c r="N145" i="3"/>
  <c r="L146" i="3" s="1"/>
  <c r="M146" i="3" s="1"/>
  <c r="O146" i="3" s="1"/>
  <c r="AI145" i="3"/>
  <c r="AF141" i="3" l="1"/>
  <c r="AG141" i="3" s="1"/>
  <c r="AJ141" i="3" s="1"/>
  <c r="AD141" i="3"/>
  <c r="AC142" i="3" s="1"/>
  <c r="AE142" i="3" s="1"/>
  <c r="N146" i="3"/>
  <c r="L147" i="3" s="1"/>
  <c r="M147" i="3" s="1"/>
  <c r="O147" i="3" s="1"/>
  <c r="AI146" i="3"/>
  <c r="AF142" i="3" l="1"/>
  <c r="AG142" i="3" s="1"/>
  <c r="AJ142" i="3" s="1"/>
  <c r="AD142" i="3"/>
  <c r="AC143" i="3" s="1"/>
  <c r="AE143" i="3" s="1"/>
  <c r="N147" i="3"/>
  <c r="L148" i="3" s="1"/>
  <c r="M148" i="3" s="1"/>
  <c r="O148" i="3" s="1"/>
  <c r="AI147" i="3"/>
  <c r="AF143" i="3" l="1"/>
  <c r="AG143" i="3" s="1"/>
  <c r="AJ143" i="3" s="1"/>
  <c r="AD143" i="3"/>
  <c r="AC144" i="3" s="1"/>
  <c r="AE144" i="3" s="1"/>
  <c r="N148" i="3"/>
  <c r="L149" i="3" s="1"/>
  <c r="M149" i="3" s="1"/>
  <c r="O149" i="3" s="1"/>
  <c r="AI148" i="3"/>
  <c r="AF144" i="3" l="1"/>
  <c r="AG144" i="3" s="1"/>
  <c r="AJ144" i="3" s="1"/>
  <c r="AD144" i="3"/>
  <c r="AC145" i="3" s="1"/>
  <c r="AE145" i="3" s="1"/>
  <c r="N149" i="3"/>
  <c r="L150" i="3" s="1"/>
  <c r="M150" i="3" s="1"/>
  <c r="O150" i="3" s="1"/>
  <c r="AI149" i="3"/>
  <c r="AF145" i="3" l="1"/>
  <c r="AG145" i="3" s="1"/>
  <c r="AJ145" i="3" s="1"/>
  <c r="AD145" i="3"/>
  <c r="AC146" i="3" s="1"/>
  <c r="AE146" i="3" s="1"/>
  <c r="N150" i="3"/>
  <c r="L151" i="3" s="1"/>
  <c r="M151" i="3" s="1"/>
  <c r="O151" i="3" s="1"/>
  <c r="AI150" i="3"/>
  <c r="AF146" i="3" l="1"/>
  <c r="AG146" i="3" s="1"/>
  <c r="AJ146" i="3" s="1"/>
  <c r="AD146" i="3"/>
  <c r="AC147" i="3" s="1"/>
  <c r="AE147" i="3" s="1"/>
  <c r="N151" i="3"/>
  <c r="L152" i="3" s="1"/>
  <c r="M152" i="3" s="1"/>
  <c r="O152" i="3" s="1"/>
  <c r="AI151" i="3"/>
  <c r="AF147" i="3" l="1"/>
  <c r="AG147" i="3" s="1"/>
  <c r="AJ147" i="3" s="1"/>
  <c r="AD147" i="3"/>
  <c r="AC148" i="3" s="1"/>
  <c r="AE148" i="3" s="1"/>
  <c r="N152" i="3"/>
  <c r="L153" i="3" s="1"/>
  <c r="M153" i="3" s="1"/>
  <c r="O153" i="3" s="1"/>
  <c r="AI152" i="3"/>
  <c r="AF148" i="3" l="1"/>
  <c r="AG148" i="3" s="1"/>
  <c r="AJ148" i="3" s="1"/>
  <c r="AD148" i="3"/>
  <c r="AC149" i="3" s="1"/>
  <c r="AE149" i="3" s="1"/>
  <c r="N153" i="3"/>
  <c r="L154" i="3" s="1"/>
  <c r="M154" i="3" s="1"/>
  <c r="O154" i="3" s="1"/>
  <c r="AI153" i="3"/>
  <c r="AF149" i="3" l="1"/>
  <c r="AG149" i="3" s="1"/>
  <c r="AJ149" i="3" s="1"/>
  <c r="AD149" i="3"/>
  <c r="AC150" i="3" s="1"/>
  <c r="AE150" i="3" s="1"/>
  <c r="N154" i="3"/>
  <c r="L155" i="3" s="1"/>
  <c r="M155" i="3" s="1"/>
  <c r="O155" i="3" s="1"/>
  <c r="AI154" i="3"/>
  <c r="AF150" i="3" l="1"/>
  <c r="AG150" i="3" s="1"/>
  <c r="AJ150" i="3" s="1"/>
  <c r="AD150" i="3"/>
  <c r="AC151" i="3" s="1"/>
  <c r="AE151" i="3" s="1"/>
  <c r="N155" i="3"/>
  <c r="L156" i="3" s="1"/>
  <c r="M156" i="3" s="1"/>
  <c r="O156" i="3" s="1"/>
  <c r="AI155" i="3"/>
  <c r="AF151" i="3" l="1"/>
  <c r="AG151" i="3" s="1"/>
  <c r="AJ151" i="3" s="1"/>
  <c r="AD151" i="3"/>
  <c r="AC152" i="3" s="1"/>
  <c r="AE152" i="3" s="1"/>
  <c r="AI156" i="3"/>
  <c r="N156" i="3"/>
  <c r="L157" i="3" s="1"/>
  <c r="M157" i="3" s="1"/>
  <c r="O157" i="3" s="1"/>
  <c r="AF152" i="3" l="1"/>
  <c r="AG152" i="3" s="1"/>
  <c r="AJ152" i="3" s="1"/>
  <c r="AD152" i="3"/>
  <c r="AC153" i="3" s="1"/>
  <c r="AE153" i="3" s="1"/>
  <c r="N157" i="3"/>
  <c r="L158" i="3" s="1"/>
  <c r="M158" i="3" s="1"/>
  <c r="O158" i="3" s="1"/>
  <c r="AI157" i="3"/>
  <c r="AF153" i="3" l="1"/>
  <c r="AG153" i="3" s="1"/>
  <c r="AJ153" i="3" s="1"/>
  <c r="AD153" i="3"/>
  <c r="AC154" i="3" s="1"/>
  <c r="AE154" i="3" s="1"/>
  <c r="N158" i="3"/>
  <c r="L159" i="3" s="1"/>
  <c r="M159" i="3" s="1"/>
  <c r="O159" i="3" s="1"/>
  <c r="AI158" i="3"/>
  <c r="AF154" i="3" l="1"/>
  <c r="AG154" i="3" s="1"/>
  <c r="AJ154" i="3" s="1"/>
  <c r="AD154" i="3"/>
  <c r="AC155" i="3" s="1"/>
  <c r="AE155" i="3" s="1"/>
  <c r="N159" i="3"/>
  <c r="L160" i="3" s="1"/>
  <c r="M160" i="3" s="1"/>
  <c r="O160" i="3" s="1"/>
  <c r="AI159" i="3"/>
  <c r="AF155" i="3" l="1"/>
  <c r="AG155" i="3" s="1"/>
  <c r="AJ155" i="3" s="1"/>
  <c r="AD155" i="3"/>
  <c r="AC156" i="3" s="1"/>
  <c r="AE156" i="3" s="1"/>
  <c r="N160" i="3"/>
  <c r="L161" i="3" s="1"/>
  <c r="M161" i="3" s="1"/>
  <c r="O161" i="3" s="1"/>
  <c r="AI160" i="3"/>
  <c r="AF156" i="3" l="1"/>
  <c r="AG156" i="3" s="1"/>
  <c r="AJ156" i="3" s="1"/>
  <c r="AD156" i="3"/>
  <c r="AC157" i="3" s="1"/>
  <c r="AE157" i="3" s="1"/>
  <c r="N161" i="3"/>
  <c r="L162" i="3" s="1"/>
  <c r="M162" i="3" s="1"/>
  <c r="O162" i="3" s="1"/>
  <c r="AI161" i="3"/>
  <c r="AF157" i="3" l="1"/>
  <c r="AG157" i="3" s="1"/>
  <c r="AJ157" i="3" s="1"/>
  <c r="AD157" i="3"/>
  <c r="AC158" i="3" s="1"/>
  <c r="AE158" i="3" s="1"/>
  <c r="N162" i="3"/>
  <c r="L163" i="3" s="1"/>
  <c r="M163" i="3" s="1"/>
  <c r="O163" i="3" s="1"/>
  <c r="AI162" i="3"/>
  <c r="AF158" i="3" l="1"/>
  <c r="AG158" i="3" s="1"/>
  <c r="AJ158" i="3" s="1"/>
  <c r="AD158" i="3"/>
  <c r="AC159" i="3" s="1"/>
  <c r="AE159" i="3" s="1"/>
  <c r="N163" i="3"/>
  <c r="L164" i="3" s="1"/>
  <c r="M164" i="3" s="1"/>
  <c r="O164" i="3" s="1"/>
  <c r="AI163" i="3"/>
  <c r="AF159" i="3" l="1"/>
  <c r="AG159" i="3" s="1"/>
  <c r="AJ159" i="3" s="1"/>
  <c r="AD159" i="3"/>
  <c r="AC160" i="3" s="1"/>
  <c r="AE160" i="3" s="1"/>
  <c r="AI164" i="3"/>
  <c r="N164" i="3"/>
  <c r="L165" i="3" s="1"/>
  <c r="M165" i="3" s="1"/>
  <c r="O165" i="3" s="1"/>
  <c r="AF160" i="3" l="1"/>
  <c r="AG160" i="3" s="1"/>
  <c r="AJ160" i="3" s="1"/>
  <c r="AD160" i="3"/>
  <c r="AC161" i="3" s="1"/>
  <c r="AE161" i="3" s="1"/>
  <c r="N165" i="3"/>
  <c r="L166" i="3" s="1"/>
  <c r="M166" i="3" s="1"/>
  <c r="O166" i="3" s="1"/>
  <c r="AI165" i="3"/>
  <c r="AF161" i="3" l="1"/>
  <c r="AG161" i="3" s="1"/>
  <c r="AJ161" i="3" s="1"/>
  <c r="AD161" i="3"/>
  <c r="AC162" i="3" s="1"/>
  <c r="AE162" i="3" s="1"/>
  <c r="N166" i="3"/>
  <c r="L167" i="3" s="1"/>
  <c r="M167" i="3" s="1"/>
  <c r="O167" i="3" s="1"/>
  <c r="AI166" i="3"/>
  <c r="AF162" i="3" l="1"/>
  <c r="AG162" i="3" s="1"/>
  <c r="AJ162" i="3" s="1"/>
  <c r="AD162" i="3"/>
  <c r="AC163" i="3" s="1"/>
  <c r="AE163" i="3" s="1"/>
  <c r="N167" i="3"/>
  <c r="L168" i="3" s="1"/>
  <c r="M168" i="3" s="1"/>
  <c r="O168" i="3" s="1"/>
  <c r="AI167" i="3"/>
  <c r="AF163" i="3" l="1"/>
  <c r="AG163" i="3" s="1"/>
  <c r="AJ163" i="3" s="1"/>
  <c r="AD163" i="3"/>
  <c r="AC164" i="3" s="1"/>
  <c r="AE164" i="3" s="1"/>
  <c r="N168" i="3"/>
  <c r="L169" i="3" s="1"/>
  <c r="M169" i="3" s="1"/>
  <c r="O169" i="3" s="1"/>
  <c r="AI168" i="3"/>
  <c r="AF164" i="3" l="1"/>
  <c r="AG164" i="3" s="1"/>
  <c r="AJ164" i="3" s="1"/>
  <c r="AD164" i="3"/>
  <c r="AC165" i="3" s="1"/>
  <c r="AE165" i="3" s="1"/>
  <c r="N169" i="3"/>
  <c r="L170" i="3" s="1"/>
  <c r="M170" i="3" s="1"/>
  <c r="O170" i="3" s="1"/>
  <c r="AI169" i="3"/>
  <c r="AF165" i="3" l="1"/>
  <c r="AG165" i="3" s="1"/>
  <c r="AJ165" i="3" s="1"/>
  <c r="AD165" i="3"/>
  <c r="AC166" i="3" s="1"/>
  <c r="AE166" i="3" s="1"/>
  <c r="N170" i="3"/>
  <c r="L171" i="3" s="1"/>
  <c r="M171" i="3" s="1"/>
  <c r="O171" i="3" s="1"/>
  <c r="AI170" i="3"/>
  <c r="AF166" i="3" l="1"/>
  <c r="AG166" i="3" s="1"/>
  <c r="AJ166" i="3" s="1"/>
  <c r="AD166" i="3"/>
  <c r="AC167" i="3" s="1"/>
  <c r="AE167" i="3" s="1"/>
  <c r="N171" i="3"/>
  <c r="L172" i="3" s="1"/>
  <c r="M172" i="3" s="1"/>
  <c r="O172" i="3" s="1"/>
  <c r="AI171" i="3"/>
  <c r="AF167" i="3" l="1"/>
  <c r="AG167" i="3" s="1"/>
  <c r="AJ167" i="3" s="1"/>
  <c r="AD167" i="3"/>
  <c r="AC168" i="3" s="1"/>
  <c r="AE168" i="3" s="1"/>
  <c r="AI172" i="3"/>
  <c r="N172" i="3"/>
  <c r="L173" i="3" s="1"/>
  <c r="M173" i="3" s="1"/>
  <c r="O173" i="3" s="1"/>
  <c r="AF168" i="3" l="1"/>
  <c r="AG168" i="3" s="1"/>
  <c r="AJ168" i="3" s="1"/>
  <c r="AD168" i="3"/>
  <c r="AC169" i="3" s="1"/>
  <c r="AE169" i="3" s="1"/>
  <c r="N173" i="3"/>
  <c r="L174" i="3" s="1"/>
  <c r="M174" i="3" s="1"/>
  <c r="O174" i="3" s="1"/>
  <c r="AI173" i="3"/>
  <c r="AF169" i="3" l="1"/>
  <c r="AG169" i="3" s="1"/>
  <c r="AJ169" i="3" s="1"/>
  <c r="AD169" i="3"/>
  <c r="AC170" i="3" s="1"/>
  <c r="AE170" i="3" s="1"/>
  <c r="AI174" i="3"/>
  <c r="N174" i="3"/>
  <c r="L175" i="3" s="1"/>
  <c r="M175" i="3" s="1"/>
  <c r="O175" i="3" s="1"/>
  <c r="AF170" i="3" l="1"/>
  <c r="AG170" i="3" s="1"/>
  <c r="AJ170" i="3" s="1"/>
  <c r="AD170" i="3"/>
  <c r="AC171" i="3" s="1"/>
  <c r="AE171" i="3" s="1"/>
  <c r="N175" i="3"/>
  <c r="L176" i="3" s="1"/>
  <c r="M176" i="3" s="1"/>
  <c r="O176" i="3" s="1"/>
  <c r="AI175" i="3"/>
  <c r="AF171" i="3" l="1"/>
  <c r="AG171" i="3" s="1"/>
  <c r="AJ171" i="3" s="1"/>
  <c r="AD171" i="3"/>
  <c r="AC172" i="3" s="1"/>
  <c r="AE172" i="3" s="1"/>
  <c r="N176" i="3"/>
  <c r="L177" i="3" s="1"/>
  <c r="M177" i="3" s="1"/>
  <c r="O177" i="3" s="1"/>
  <c r="AI176" i="3"/>
  <c r="AF172" i="3" l="1"/>
  <c r="AG172" i="3" s="1"/>
  <c r="AJ172" i="3" s="1"/>
  <c r="AD172" i="3"/>
  <c r="AC173" i="3" s="1"/>
  <c r="AE173" i="3" s="1"/>
  <c r="N177" i="3"/>
  <c r="L178" i="3" s="1"/>
  <c r="M178" i="3" s="1"/>
  <c r="O178" i="3" s="1"/>
  <c r="AI177" i="3"/>
  <c r="AF173" i="3" l="1"/>
  <c r="AG173" i="3" s="1"/>
  <c r="AJ173" i="3" s="1"/>
  <c r="AD173" i="3"/>
  <c r="AC174" i="3" s="1"/>
  <c r="AE174" i="3" s="1"/>
  <c r="N178" i="3"/>
  <c r="L179" i="3" s="1"/>
  <c r="M179" i="3" s="1"/>
  <c r="O179" i="3" s="1"/>
  <c r="AI178" i="3"/>
  <c r="AF174" i="3" l="1"/>
  <c r="AG174" i="3" s="1"/>
  <c r="AJ174" i="3" s="1"/>
  <c r="AD174" i="3"/>
  <c r="AC175" i="3" s="1"/>
  <c r="AE175" i="3" s="1"/>
  <c r="N179" i="3"/>
  <c r="L180" i="3" s="1"/>
  <c r="M180" i="3" s="1"/>
  <c r="O180" i="3" s="1"/>
  <c r="AI179" i="3"/>
  <c r="AF175" i="3" l="1"/>
  <c r="AG175" i="3" s="1"/>
  <c r="AJ175" i="3" s="1"/>
  <c r="AD175" i="3"/>
  <c r="AC176" i="3" s="1"/>
  <c r="AE176" i="3" s="1"/>
  <c r="N180" i="3"/>
  <c r="L181" i="3" s="1"/>
  <c r="M181" i="3" s="1"/>
  <c r="O181" i="3" s="1"/>
  <c r="AI180" i="3"/>
  <c r="AF176" i="3" l="1"/>
  <c r="AG176" i="3" s="1"/>
  <c r="AJ176" i="3" s="1"/>
  <c r="AD176" i="3"/>
  <c r="AC177" i="3" s="1"/>
  <c r="AE177" i="3" s="1"/>
  <c r="N181" i="3"/>
  <c r="L182" i="3" s="1"/>
  <c r="M182" i="3" s="1"/>
  <c r="O182" i="3" s="1"/>
  <c r="AI181" i="3"/>
  <c r="AF177" i="3" l="1"/>
  <c r="AG177" i="3" s="1"/>
  <c r="AJ177" i="3" s="1"/>
  <c r="AD177" i="3"/>
  <c r="AC178" i="3" s="1"/>
  <c r="AE178" i="3" s="1"/>
  <c r="N182" i="3"/>
  <c r="L183" i="3" s="1"/>
  <c r="M183" i="3" s="1"/>
  <c r="O183" i="3" s="1"/>
  <c r="AI182" i="3"/>
  <c r="AF178" i="3" l="1"/>
  <c r="AG178" i="3" s="1"/>
  <c r="AJ178" i="3" s="1"/>
  <c r="AD178" i="3"/>
  <c r="AC179" i="3" s="1"/>
  <c r="AE179" i="3" s="1"/>
  <c r="N183" i="3"/>
  <c r="L184" i="3" s="1"/>
  <c r="M184" i="3" s="1"/>
  <c r="O184" i="3" s="1"/>
  <c r="AI183" i="3"/>
  <c r="AF179" i="3" l="1"/>
  <c r="AG179" i="3" s="1"/>
  <c r="AJ179" i="3" s="1"/>
  <c r="AD179" i="3"/>
  <c r="AC180" i="3" s="1"/>
  <c r="AE180" i="3" s="1"/>
  <c r="N184" i="3"/>
  <c r="L185" i="3" s="1"/>
  <c r="M185" i="3" s="1"/>
  <c r="O185" i="3" s="1"/>
  <c r="AI184" i="3"/>
  <c r="AF180" i="3" l="1"/>
  <c r="AG180" i="3" s="1"/>
  <c r="AJ180" i="3" s="1"/>
  <c r="AD180" i="3"/>
  <c r="AC181" i="3" s="1"/>
  <c r="AE181" i="3" s="1"/>
  <c r="N185" i="3"/>
  <c r="L186" i="3" s="1"/>
  <c r="M186" i="3" s="1"/>
  <c r="O186" i="3" s="1"/>
  <c r="AI185" i="3"/>
  <c r="AF181" i="3" l="1"/>
  <c r="AG181" i="3" s="1"/>
  <c r="AJ181" i="3" s="1"/>
  <c r="AD181" i="3"/>
  <c r="AC182" i="3" s="1"/>
  <c r="AE182" i="3" s="1"/>
  <c r="N186" i="3"/>
  <c r="L187" i="3" s="1"/>
  <c r="M187" i="3" s="1"/>
  <c r="O187" i="3" s="1"/>
  <c r="AI186" i="3"/>
  <c r="AF182" i="3" l="1"/>
  <c r="AG182" i="3" s="1"/>
  <c r="AJ182" i="3" s="1"/>
  <c r="AD182" i="3"/>
  <c r="AC183" i="3" s="1"/>
  <c r="AE183" i="3" s="1"/>
  <c r="N187" i="3"/>
  <c r="L188" i="3" s="1"/>
  <c r="M188" i="3" s="1"/>
  <c r="O188" i="3" s="1"/>
  <c r="AI187" i="3"/>
  <c r="AF183" i="3" l="1"/>
  <c r="AG183" i="3" s="1"/>
  <c r="AJ183" i="3" s="1"/>
  <c r="AD183" i="3"/>
  <c r="AC184" i="3" s="1"/>
  <c r="AE184" i="3" s="1"/>
  <c r="AI188" i="3"/>
  <c r="N188" i="3"/>
  <c r="L189" i="3" s="1"/>
  <c r="M189" i="3" s="1"/>
  <c r="O189" i="3" s="1"/>
  <c r="AF184" i="3" l="1"/>
  <c r="AG184" i="3" s="1"/>
  <c r="AJ184" i="3" s="1"/>
  <c r="AD184" i="3"/>
  <c r="AC185" i="3" s="1"/>
  <c r="AE185" i="3" s="1"/>
  <c r="N189" i="3"/>
  <c r="L190" i="3" s="1"/>
  <c r="M190" i="3" s="1"/>
  <c r="O190" i="3" s="1"/>
  <c r="AI189" i="3"/>
  <c r="AF185" i="3" l="1"/>
  <c r="AG185" i="3" s="1"/>
  <c r="AJ185" i="3" s="1"/>
  <c r="AD185" i="3"/>
  <c r="AC186" i="3" s="1"/>
  <c r="AE186" i="3" s="1"/>
  <c r="N190" i="3"/>
  <c r="L191" i="3" s="1"/>
  <c r="M191" i="3" s="1"/>
  <c r="O191" i="3" s="1"/>
  <c r="AI190" i="3"/>
  <c r="AF186" i="3" l="1"/>
  <c r="AG186" i="3" s="1"/>
  <c r="AJ186" i="3" s="1"/>
  <c r="AD186" i="3"/>
  <c r="AC187" i="3" s="1"/>
  <c r="AE187" i="3" s="1"/>
  <c r="N191" i="3"/>
  <c r="L192" i="3" s="1"/>
  <c r="M192" i="3" s="1"/>
  <c r="O192" i="3" s="1"/>
  <c r="AI191" i="3"/>
  <c r="AF187" i="3" l="1"/>
  <c r="AG187" i="3" s="1"/>
  <c r="AJ187" i="3" s="1"/>
  <c r="AD187" i="3"/>
  <c r="AC188" i="3" s="1"/>
  <c r="AE188" i="3" s="1"/>
  <c r="N192" i="3"/>
  <c r="L193" i="3" s="1"/>
  <c r="M193" i="3" s="1"/>
  <c r="O193" i="3" s="1"/>
  <c r="AI192" i="3"/>
  <c r="AF188" i="3" l="1"/>
  <c r="AG188" i="3" s="1"/>
  <c r="AJ188" i="3" s="1"/>
  <c r="AD188" i="3"/>
  <c r="AC189" i="3" s="1"/>
  <c r="AE189" i="3" s="1"/>
  <c r="N193" i="3"/>
  <c r="L194" i="3" s="1"/>
  <c r="M194" i="3" s="1"/>
  <c r="O194" i="3" s="1"/>
  <c r="AI193" i="3"/>
  <c r="AF189" i="3" l="1"/>
  <c r="AG189" i="3" s="1"/>
  <c r="AJ189" i="3" s="1"/>
  <c r="AD189" i="3"/>
  <c r="AC190" i="3" s="1"/>
  <c r="AE190" i="3" s="1"/>
  <c r="N194" i="3"/>
  <c r="L195" i="3" s="1"/>
  <c r="M195" i="3" s="1"/>
  <c r="O195" i="3" s="1"/>
  <c r="AI194" i="3"/>
  <c r="AF190" i="3" l="1"/>
  <c r="AG190" i="3" s="1"/>
  <c r="AJ190" i="3" s="1"/>
  <c r="AD190" i="3"/>
  <c r="AC191" i="3" s="1"/>
  <c r="AE191" i="3" s="1"/>
  <c r="N195" i="3"/>
  <c r="L196" i="3" s="1"/>
  <c r="M196" i="3" s="1"/>
  <c r="O196" i="3" s="1"/>
  <c r="AI195" i="3"/>
  <c r="AF191" i="3" l="1"/>
  <c r="AG191" i="3" s="1"/>
  <c r="AJ191" i="3" s="1"/>
  <c r="AD191" i="3"/>
  <c r="AC192" i="3" s="1"/>
  <c r="AE192" i="3" s="1"/>
  <c r="AI196" i="3"/>
  <c r="N196" i="3"/>
  <c r="L197" i="3" s="1"/>
  <c r="M197" i="3" s="1"/>
  <c r="O197" i="3" s="1"/>
  <c r="AF192" i="3" l="1"/>
  <c r="AG192" i="3" s="1"/>
  <c r="AJ192" i="3" s="1"/>
  <c r="AD192" i="3"/>
  <c r="AC193" i="3" s="1"/>
  <c r="AE193" i="3" s="1"/>
  <c r="N197" i="3"/>
  <c r="L198" i="3" s="1"/>
  <c r="M198" i="3" s="1"/>
  <c r="O198" i="3" s="1"/>
  <c r="AI197" i="3"/>
  <c r="AF193" i="3" l="1"/>
  <c r="AG193" i="3" s="1"/>
  <c r="AJ193" i="3" s="1"/>
  <c r="AD193" i="3"/>
  <c r="AC194" i="3" s="1"/>
  <c r="AE194" i="3" s="1"/>
  <c r="N198" i="3"/>
  <c r="L199" i="3" s="1"/>
  <c r="M199" i="3" s="1"/>
  <c r="O199" i="3" s="1"/>
  <c r="AI198" i="3"/>
  <c r="AF194" i="3" l="1"/>
  <c r="AG194" i="3" s="1"/>
  <c r="AJ194" i="3" s="1"/>
  <c r="AD194" i="3"/>
  <c r="AC195" i="3" s="1"/>
  <c r="AE195" i="3" s="1"/>
  <c r="N199" i="3"/>
  <c r="L200" i="3" s="1"/>
  <c r="M200" i="3" s="1"/>
  <c r="O200" i="3" s="1"/>
  <c r="AI199" i="3"/>
  <c r="AF195" i="3" l="1"/>
  <c r="AG195" i="3" s="1"/>
  <c r="AJ195" i="3" s="1"/>
  <c r="AD195" i="3"/>
  <c r="AC196" i="3" s="1"/>
  <c r="AE196" i="3" s="1"/>
  <c r="N200" i="3"/>
  <c r="L201" i="3" s="1"/>
  <c r="M201" i="3" s="1"/>
  <c r="O201" i="3" s="1"/>
  <c r="AI200" i="3"/>
  <c r="AF196" i="3" l="1"/>
  <c r="AG196" i="3" s="1"/>
  <c r="AJ196" i="3" s="1"/>
  <c r="AD196" i="3"/>
  <c r="AC197" i="3" s="1"/>
  <c r="AE197" i="3" s="1"/>
  <c r="N201" i="3"/>
  <c r="L202" i="3" s="1"/>
  <c r="M202" i="3" s="1"/>
  <c r="O202" i="3" s="1"/>
  <c r="AI201" i="3"/>
  <c r="AF197" i="3" l="1"/>
  <c r="AG197" i="3" s="1"/>
  <c r="AJ197" i="3" s="1"/>
  <c r="AD197" i="3"/>
  <c r="AC198" i="3" s="1"/>
  <c r="AE198" i="3" s="1"/>
  <c r="N202" i="3"/>
  <c r="L203" i="3" s="1"/>
  <c r="M203" i="3" s="1"/>
  <c r="O203" i="3" s="1"/>
  <c r="AI202" i="3"/>
  <c r="AF198" i="3" l="1"/>
  <c r="AG198" i="3" s="1"/>
  <c r="AJ198" i="3" s="1"/>
  <c r="AD198" i="3"/>
  <c r="AC199" i="3" s="1"/>
  <c r="AE199" i="3" s="1"/>
  <c r="N203" i="3"/>
  <c r="L204" i="3" s="1"/>
  <c r="M204" i="3" s="1"/>
  <c r="O204" i="3" s="1"/>
  <c r="AI203" i="3"/>
  <c r="AF199" i="3" l="1"/>
  <c r="AG199" i="3" s="1"/>
  <c r="AJ199" i="3" s="1"/>
  <c r="AD199" i="3"/>
  <c r="AC200" i="3" s="1"/>
  <c r="AE200" i="3" s="1"/>
  <c r="AI204" i="3"/>
  <c r="N204" i="3"/>
  <c r="L205" i="3" s="1"/>
  <c r="M205" i="3" s="1"/>
  <c r="O205" i="3" s="1"/>
  <c r="AF200" i="3" l="1"/>
  <c r="AG200" i="3" s="1"/>
  <c r="AJ200" i="3" s="1"/>
  <c r="AD200" i="3"/>
  <c r="AC201" i="3" s="1"/>
  <c r="AE201" i="3" s="1"/>
  <c r="N205" i="3"/>
  <c r="L206" i="3" s="1"/>
  <c r="M206" i="3" s="1"/>
  <c r="O206" i="3" s="1"/>
  <c r="AI205" i="3"/>
  <c r="AF201" i="3" l="1"/>
  <c r="AG201" i="3" s="1"/>
  <c r="AJ201" i="3" s="1"/>
  <c r="AD201" i="3"/>
  <c r="AC202" i="3" s="1"/>
  <c r="AE202" i="3" s="1"/>
  <c r="AI206" i="3"/>
  <c r="N206" i="3"/>
  <c r="L207" i="3" s="1"/>
  <c r="M207" i="3" s="1"/>
  <c r="O207" i="3" s="1"/>
  <c r="AF202" i="3" l="1"/>
  <c r="AG202" i="3" s="1"/>
  <c r="AJ202" i="3" s="1"/>
  <c r="AD202" i="3"/>
  <c r="AC203" i="3" s="1"/>
  <c r="AE203" i="3" s="1"/>
  <c r="N207" i="3"/>
  <c r="L208" i="3" s="1"/>
  <c r="M208" i="3" s="1"/>
  <c r="O208" i="3" s="1"/>
  <c r="AI207" i="3"/>
  <c r="AF203" i="3" l="1"/>
  <c r="AG203" i="3" s="1"/>
  <c r="AJ203" i="3" s="1"/>
  <c r="AD203" i="3"/>
  <c r="AC204" i="3" s="1"/>
  <c r="AE204" i="3" s="1"/>
  <c r="N208" i="3"/>
  <c r="L209" i="3" s="1"/>
  <c r="M209" i="3" s="1"/>
  <c r="O209" i="3" s="1"/>
  <c r="AI208" i="3"/>
  <c r="AF204" i="3" l="1"/>
  <c r="AG204" i="3" s="1"/>
  <c r="AJ204" i="3" s="1"/>
  <c r="AD204" i="3"/>
  <c r="AC205" i="3" s="1"/>
  <c r="AE205" i="3" s="1"/>
  <c r="N209" i="3"/>
  <c r="L210" i="3" s="1"/>
  <c r="M210" i="3" s="1"/>
  <c r="O210" i="3" s="1"/>
  <c r="AI209" i="3"/>
  <c r="AF205" i="3" l="1"/>
  <c r="AG205" i="3" s="1"/>
  <c r="AJ205" i="3" s="1"/>
  <c r="AD205" i="3"/>
  <c r="AC206" i="3" s="1"/>
  <c r="AE206" i="3" s="1"/>
  <c r="N210" i="3"/>
  <c r="L211" i="3" s="1"/>
  <c r="M211" i="3" s="1"/>
  <c r="O211" i="3" s="1"/>
  <c r="AI210" i="3"/>
  <c r="AF206" i="3" l="1"/>
  <c r="AG206" i="3" s="1"/>
  <c r="AJ206" i="3" s="1"/>
  <c r="AD206" i="3"/>
  <c r="AC207" i="3" s="1"/>
  <c r="AE207" i="3" s="1"/>
  <c r="N211" i="3"/>
  <c r="L212" i="3" s="1"/>
  <c r="M212" i="3" s="1"/>
  <c r="O212" i="3" s="1"/>
  <c r="AI211" i="3"/>
  <c r="AF207" i="3" l="1"/>
  <c r="AG207" i="3" s="1"/>
  <c r="AJ207" i="3" s="1"/>
  <c r="AD207" i="3"/>
  <c r="AC208" i="3" s="1"/>
  <c r="AE208" i="3" s="1"/>
  <c r="N212" i="3"/>
  <c r="L213" i="3" s="1"/>
  <c r="M213" i="3" s="1"/>
  <c r="O213" i="3" s="1"/>
  <c r="AI212" i="3"/>
  <c r="AF208" i="3" l="1"/>
  <c r="AG208" i="3" s="1"/>
  <c r="AJ208" i="3" s="1"/>
  <c r="AD208" i="3"/>
  <c r="AC209" i="3" s="1"/>
  <c r="AE209" i="3" s="1"/>
  <c r="N213" i="3"/>
  <c r="L214" i="3" s="1"/>
  <c r="M214" i="3" s="1"/>
  <c r="O214" i="3" s="1"/>
  <c r="AI213" i="3"/>
  <c r="AF209" i="3" l="1"/>
  <c r="AG209" i="3" s="1"/>
  <c r="AJ209" i="3" s="1"/>
  <c r="AD209" i="3"/>
  <c r="AC210" i="3" s="1"/>
  <c r="AE210" i="3" s="1"/>
  <c r="N214" i="3"/>
  <c r="L215" i="3" s="1"/>
  <c r="M215" i="3" s="1"/>
  <c r="O215" i="3" s="1"/>
  <c r="AI214" i="3"/>
  <c r="AF210" i="3" l="1"/>
  <c r="AG210" i="3" s="1"/>
  <c r="AJ210" i="3" s="1"/>
  <c r="AD210" i="3"/>
  <c r="AC211" i="3" s="1"/>
  <c r="AE211" i="3" s="1"/>
  <c r="N215" i="3"/>
  <c r="L216" i="3" s="1"/>
  <c r="M216" i="3" s="1"/>
  <c r="O216" i="3" s="1"/>
  <c r="AI215" i="3"/>
  <c r="AF211" i="3" l="1"/>
  <c r="AG211" i="3" s="1"/>
  <c r="AJ211" i="3" s="1"/>
  <c r="AD211" i="3"/>
  <c r="AC212" i="3" s="1"/>
  <c r="AE212" i="3" s="1"/>
  <c r="N216" i="3"/>
  <c r="L217" i="3" s="1"/>
  <c r="M217" i="3" s="1"/>
  <c r="O217" i="3" s="1"/>
  <c r="AI216" i="3"/>
  <c r="AF212" i="3" l="1"/>
  <c r="AG212" i="3" s="1"/>
  <c r="AJ212" i="3" s="1"/>
  <c r="AD212" i="3"/>
  <c r="AC213" i="3" s="1"/>
  <c r="AE213" i="3" s="1"/>
  <c r="N217" i="3"/>
  <c r="L218" i="3" s="1"/>
  <c r="M218" i="3" s="1"/>
  <c r="O218" i="3" s="1"/>
  <c r="AI217" i="3"/>
  <c r="AF213" i="3" l="1"/>
  <c r="AG213" i="3" s="1"/>
  <c r="AJ213" i="3" s="1"/>
  <c r="AD213" i="3"/>
  <c r="AC214" i="3" s="1"/>
  <c r="AE214" i="3" s="1"/>
  <c r="N218" i="3"/>
  <c r="L219" i="3" s="1"/>
  <c r="M219" i="3" s="1"/>
  <c r="O219" i="3" s="1"/>
  <c r="AI218" i="3"/>
  <c r="AF214" i="3" l="1"/>
  <c r="AG214" i="3" s="1"/>
  <c r="AJ214" i="3" s="1"/>
  <c r="AD214" i="3"/>
  <c r="AC215" i="3" s="1"/>
  <c r="AE215" i="3" s="1"/>
  <c r="N219" i="3"/>
  <c r="L220" i="3" s="1"/>
  <c r="M220" i="3" s="1"/>
  <c r="O220" i="3" s="1"/>
  <c r="AI219" i="3"/>
  <c r="AF215" i="3" l="1"/>
  <c r="AG215" i="3" s="1"/>
  <c r="AJ215" i="3" s="1"/>
  <c r="AD215" i="3"/>
  <c r="AC216" i="3" s="1"/>
  <c r="AE216" i="3" s="1"/>
  <c r="AI220" i="3"/>
  <c r="N220" i="3"/>
  <c r="L221" i="3" s="1"/>
  <c r="M221" i="3" s="1"/>
  <c r="O221" i="3" s="1"/>
  <c r="AF216" i="3" l="1"/>
  <c r="AG216" i="3" s="1"/>
  <c r="AJ216" i="3" s="1"/>
  <c r="AD216" i="3"/>
  <c r="AC217" i="3" s="1"/>
  <c r="AE217" i="3" s="1"/>
  <c r="N221" i="3"/>
  <c r="L222" i="3" s="1"/>
  <c r="M222" i="3" s="1"/>
  <c r="O222" i="3" s="1"/>
  <c r="AI221" i="3"/>
  <c r="AF217" i="3" l="1"/>
  <c r="AG217" i="3" s="1"/>
  <c r="AJ217" i="3" s="1"/>
  <c r="AD217" i="3"/>
  <c r="AC218" i="3" s="1"/>
  <c r="AE218" i="3" s="1"/>
  <c r="N222" i="3"/>
  <c r="L223" i="3" s="1"/>
  <c r="M223" i="3" s="1"/>
  <c r="O223" i="3" s="1"/>
  <c r="AI222" i="3"/>
  <c r="AF218" i="3" l="1"/>
  <c r="AG218" i="3" s="1"/>
  <c r="AJ218" i="3" s="1"/>
  <c r="AD218" i="3"/>
  <c r="AC219" i="3" s="1"/>
  <c r="AE219" i="3" s="1"/>
  <c r="N223" i="3"/>
  <c r="L224" i="3" s="1"/>
  <c r="M224" i="3" s="1"/>
  <c r="O224" i="3" s="1"/>
  <c r="AI223" i="3"/>
  <c r="AF219" i="3" l="1"/>
  <c r="AG219" i="3" s="1"/>
  <c r="AJ219" i="3" s="1"/>
  <c r="AD219" i="3"/>
  <c r="AC220" i="3" s="1"/>
  <c r="AE220" i="3" s="1"/>
  <c r="N224" i="3"/>
  <c r="L225" i="3" s="1"/>
  <c r="M225" i="3" s="1"/>
  <c r="O225" i="3" s="1"/>
  <c r="AI224" i="3"/>
  <c r="AF220" i="3" l="1"/>
  <c r="AG220" i="3" s="1"/>
  <c r="AJ220" i="3" s="1"/>
  <c r="AD220" i="3"/>
  <c r="AC221" i="3" s="1"/>
  <c r="AE221" i="3" s="1"/>
  <c r="N225" i="3"/>
  <c r="L226" i="3" s="1"/>
  <c r="M226" i="3" s="1"/>
  <c r="O226" i="3" s="1"/>
  <c r="AI225" i="3"/>
  <c r="AF221" i="3" l="1"/>
  <c r="AG221" i="3" s="1"/>
  <c r="AJ221" i="3" s="1"/>
  <c r="AD221" i="3"/>
  <c r="AC222" i="3" s="1"/>
  <c r="AE222" i="3" s="1"/>
  <c r="N226" i="3"/>
  <c r="L227" i="3" s="1"/>
  <c r="M227" i="3" s="1"/>
  <c r="O227" i="3" s="1"/>
  <c r="AI226" i="3"/>
  <c r="AF222" i="3" l="1"/>
  <c r="AG222" i="3" s="1"/>
  <c r="AJ222" i="3" s="1"/>
  <c r="AD222" i="3"/>
  <c r="AC223" i="3" s="1"/>
  <c r="AE223" i="3" s="1"/>
  <c r="N227" i="3"/>
  <c r="L228" i="3" s="1"/>
  <c r="M228" i="3" s="1"/>
  <c r="O228" i="3" s="1"/>
  <c r="AI227" i="3"/>
  <c r="AF223" i="3" l="1"/>
  <c r="AG223" i="3" s="1"/>
  <c r="AJ223" i="3" s="1"/>
  <c r="AD223" i="3"/>
  <c r="AC224" i="3" s="1"/>
  <c r="AE224" i="3" s="1"/>
  <c r="AI228" i="3"/>
  <c r="N228" i="3"/>
  <c r="L229" i="3" s="1"/>
  <c r="M229" i="3" s="1"/>
  <c r="O229" i="3" s="1"/>
  <c r="AF224" i="3" l="1"/>
  <c r="AG224" i="3" s="1"/>
  <c r="AJ224" i="3" s="1"/>
  <c r="AD224" i="3"/>
  <c r="AC225" i="3" s="1"/>
  <c r="AE225" i="3" s="1"/>
  <c r="N229" i="3"/>
  <c r="L230" i="3" s="1"/>
  <c r="M230" i="3" s="1"/>
  <c r="O230" i="3" s="1"/>
  <c r="AI229" i="3"/>
  <c r="AF225" i="3" l="1"/>
  <c r="AG225" i="3" s="1"/>
  <c r="AJ225" i="3" s="1"/>
  <c r="AD225" i="3"/>
  <c r="AC226" i="3" s="1"/>
  <c r="AE226" i="3" s="1"/>
  <c r="N230" i="3"/>
  <c r="L231" i="3" s="1"/>
  <c r="M231" i="3" s="1"/>
  <c r="O231" i="3" s="1"/>
  <c r="AI230" i="3"/>
  <c r="AF226" i="3" l="1"/>
  <c r="AG226" i="3" s="1"/>
  <c r="AJ226" i="3" s="1"/>
  <c r="AD226" i="3"/>
  <c r="AC227" i="3" s="1"/>
  <c r="AE227" i="3" s="1"/>
  <c r="N231" i="3"/>
  <c r="L232" i="3" s="1"/>
  <c r="M232" i="3" s="1"/>
  <c r="O232" i="3" s="1"/>
  <c r="AI231" i="3"/>
  <c r="AF227" i="3" l="1"/>
  <c r="AG227" i="3" s="1"/>
  <c r="AJ227" i="3" s="1"/>
  <c r="AD227" i="3"/>
  <c r="AC228" i="3" s="1"/>
  <c r="AE228" i="3" s="1"/>
  <c r="N232" i="3"/>
  <c r="L233" i="3" s="1"/>
  <c r="M233" i="3" s="1"/>
  <c r="O233" i="3" s="1"/>
  <c r="AI232" i="3"/>
  <c r="AF228" i="3" l="1"/>
  <c r="AG228" i="3" s="1"/>
  <c r="AJ228" i="3" s="1"/>
  <c r="AD228" i="3"/>
  <c r="AC229" i="3" s="1"/>
  <c r="AE229" i="3" s="1"/>
  <c r="N233" i="3"/>
  <c r="L234" i="3" s="1"/>
  <c r="M234" i="3" s="1"/>
  <c r="O234" i="3" s="1"/>
  <c r="AI233" i="3"/>
  <c r="AF229" i="3" l="1"/>
  <c r="AG229" i="3" s="1"/>
  <c r="AJ229" i="3" s="1"/>
  <c r="AD229" i="3"/>
  <c r="AC230" i="3" s="1"/>
  <c r="AE230" i="3" s="1"/>
  <c r="N234" i="3"/>
  <c r="L235" i="3" s="1"/>
  <c r="M235" i="3" s="1"/>
  <c r="O235" i="3" s="1"/>
  <c r="AI234" i="3"/>
  <c r="AF230" i="3" l="1"/>
  <c r="AG230" i="3" s="1"/>
  <c r="AJ230" i="3" s="1"/>
  <c r="AD230" i="3"/>
  <c r="AC231" i="3" s="1"/>
  <c r="AE231" i="3" s="1"/>
  <c r="N235" i="3"/>
  <c r="L236" i="3" s="1"/>
  <c r="M236" i="3" s="1"/>
  <c r="O236" i="3" s="1"/>
  <c r="AI235" i="3"/>
  <c r="AF231" i="3" l="1"/>
  <c r="AG231" i="3" s="1"/>
  <c r="AJ231" i="3" s="1"/>
  <c r="AD231" i="3"/>
  <c r="AC232" i="3" s="1"/>
  <c r="AE232" i="3" s="1"/>
  <c r="AI236" i="3"/>
  <c r="N236" i="3"/>
  <c r="L237" i="3" s="1"/>
  <c r="M237" i="3" s="1"/>
  <c r="O237" i="3" s="1"/>
  <c r="AF232" i="3" l="1"/>
  <c r="AG232" i="3" s="1"/>
  <c r="AJ232" i="3" s="1"/>
  <c r="AD232" i="3"/>
  <c r="AC233" i="3" s="1"/>
  <c r="AE233" i="3" s="1"/>
  <c r="N237" i="3"/>
  <c r="L238" i="3" s="1"/>
  <c r="M238" i="3" s="1"/>
  <c r="O238" i="3" s="1"/>
  <c r="AI237" i="3"/>
  <c r="AF233" i="3" l="1"/>
  <c r="AG233" i="3" s="1"/>
  <c r="AJ233" i="3" s="1"/>
  <c r="AD233" i="3"/>
  <c r="AC234" i="3" s="1"/>
  <c r="AE234" i="3" s="1"/>
  <c r="AI238" i="3"/>
  <c r="N238" i="3"/>
  <c r="L239" i="3" s="1"/>
  <c r="M239" i="3" s="1"/>
  <c r="O239" i="3" s="1"/>
  <c r="AF234" i="3" l="1"/>
  <c r="AG234" i="3" s="1"/>
  <c r="AJ234" i="3" s="1"/>
  <c r="AD234" i="3"/>
  <c r="AC235" i="3" s="1"/>
  <c r="AE235" i="3" s="1"/>
  <c r="N239" i="3"/>
  <c r="L240" i="3" s="1"/>
  <c r="M240" i="3" s="1"/>
  <c r="O240" i="3" s="1"/>
  <c r="AI239" i="3"/>
  <c r="AF235" i="3" l="1"/>
  <c r="AG235" i="3" s="1"/>
  <c r="AJ235" i="3" s="1"/>
  <c r="AD235" i="3"/>
  <c r="AC236" i="3" s="1"/>
  <c r="AE236" i="3" s="1"/>
  <c r="N240" i="3"/>
  <c r="L241" i="3" s="1"/>
  <c r="M241" i="3" s="1"/>
  <c r="O241" i="3" s="1"/>
  <c r="AI240" i="3"/>
  <c r="AF236" i="3" l="1"/>
  <c r="AG236" i="3" s="1"/>
  <c r="AJ236" i="3" s="1"/>
  <c r="AD236" i="3"/>
  <c r="AC237" i="3" s="1"/>
  <c r="AE237" i="3" s="1"/>
  <c r="N241" i="3"/>
  <c r="L242" i="3" s="1"/>
  <c r="M242" i="3" s="1"/>
  <c r="O242" i="3" s="1"/>
  <c r="AI241" i="3"/>
  <c r="AF237" i="3" l="1"/>
  <c r="AG237" i="3" s="1"/>
  <c r="AJ237" i="3" s="1"/>
  <c r="AD237" i="3"/>
  <c r="AC238" i="3" s="1"/>
  <c r="AE238" i="3" s="1"/>
  <c r="N242" i="3"/>
  <c r="L243" i="3" s="1"/>
  <c r="M243" i="3" s="1"/>
  <c r="O243" i="3" s="1"/>
  <c r="AI242" i="3"/>
  <c r="AF238" i="3" l="1"/>
  <c r="AG238" i="3" s="1"/>
  <c r="AJ238" i="3" s="1"/>
  <c r="AD238" i="3"/>
  <c r="AC239" i="3" s="1"/>
  <c r="AE239" i="3" s="1"/>
  <c r="N243" i="3"/>
  <c r="L244" i="3" s="1"/>
  <c r="M244" i="3" s="1"/>
  <c r="O244" i="3" s="1"/>
  <c r="AI243" i="3"/>
  <c r="AF239" i="3" l="1"/>
  <c r="AG239" i="3" s="1"/>
  <c r="AJ239" i="3" s="1"/>
  <c r="AD239" i="3"/>
  <c r="AC240" i="3" s="1"/>
  <c r="AE240" i="3" s="1"/>
  <c r="N244" i="3"/>
  <c r="L245" i="3" s="1"/>
  <c r="M245" i="3" s="1"/>
  <c r="O245" i="3" s="1"/>
  <c r="AI244" i="3"/>
  <c r="AF240" i="3" l="1"/>
  <c r="AG240" i="3" s="1"/>
  <c r="AJ240" i="3" s="1"/>
  <c r="AD240" i="3"/>
  <c r="AC241" i="3" s="1"/>
  <c r="AE241" i="3" s="1"/>
  <c r="N245" i="3"/>
  <c r="L246" i="3" s="1"/>
  <c r="M246" i="3" s="1"/>
  <c r="O246" i="3" s="1"/>
  <c r="AI245" i="3"/>
  <c r="AF241" i="3" l="1"/>
  <c r="AG241" i="3" s="1"/>
  <c r="AJ241" i="3" s="1"/>
  <c r="AD241" i="3"/>
  <c r="AC242" i="3" s="1"/>
  <c r="AE242" i="3" s="1"/>
  <c r="N246" i="3"/>
  <c r="L247" i="3" s="1"/>
  <c r="M247" i="3" s="1"/>
  <c r="O247" i="3" s="1"/>
  <c r="AI246" i="3"/>
  <c r="AF242" i="3" l="1"/>
  <c r="AG242" i="3" s="1"/>
  <c r="AJ242" i="3" s="1"/>
  <c r="AD242" i="3"/>
  <c r="AC243" i="3" s="1"/>
  <c r="AE243" i="3" s="1"/>
  <c r="N247" i="3"/>
  <c r="L248" i="3" s="1"/>
  <c r="M248" i="3" s="1"/>
  <c r="O248" i="3" s="1"/>
  <c r="AI247" i="3"/>
  <c r="AF243" i="3" l="1"/>
  <c r="AG243" i="3" s="1"/>
  <c r="AJ243" i="3" s="1"/>
  <c r="AD243" i="3"/>
  <c r="AC244" i="3" s="1"/>
  <c r="AE244" i="3" s="1"/>
  <c r="N248" i="3"/>
  <c r="L249" i="3" s="1"/>
  <c r="M249" i="3" s="1"/>
  <c r="O249" i="3" s="1"/>
  <c r="AI248" i="3"/>
  <c r="AF244" i="3" l="1"/>
  <c r="AG244" i="3" s="1"/>
  <c r="AJ244" i="3" s="1"/>
  <c r="AD244" i="3"/>
  <c r="AC245" i="3" s="1"/>
  <c r="AE245" i="3" s="1"/>
  <c r="N249" i="3"/>
  <c r="L250" i="3" s="1"/>
  <c r="M250" i="3" s="1"/>
  <c r="O250" i="3" s="1"/>
  <c r="AI249" i="3"/>
  <c r="AF245" i="3" l="1"/>
  <c r="AG245" i="3" s="1"/>
  <c r="AJ245" i="3" s="1"/>
  <c r="AD245" i="3"/>
  <c r="AC246" i="3" s="1"/>
  <c r="AE246" i="3" s="1"/>
  <c r="N250" i="3"/>
  <c r="L251" i="3" s="1"/>
  <c r="M251" i="3" s="1"/>
  <c r="O251" i="3" s="1"/>
  <c r="AI250" i="3"/>
  <c r="AF246" i="3" l="1"/>
  <c r="AG246" i="3" s="1"/>
  <c r="AJ246" i="3" s="1"/>
  <c r="AD246" i="3"/>
  <c r="AC247" i="3" s="1"/>
  <c r="AE247" i="3" s="1"/>
  <c r="N251" i="3"/>
  <c r="L252" i="3" s="1"/>
  <c r="M252" i="3" s="1"/>
  <c r="O252" i="3" s="1"/>
  <c r="AI251" i="3"/>
  <c r="AF247" i="3" l="1"/>
  <c r="AG247" i="3" s="1"/>
  <c r="AJ247" i="3" s="1"/>
  <c r="AD247" i="3"/>
  <c r="AC248" i="3" s="1"/>
  <c r="AE248" i="3" s="1"/>
  <c r="AI252" i="3"/>
  <c r="N252" i="3"/>
  <c r="L253" i="3" s="1"/>
  <c r="M253" i="3" s="1"/>
  <c r="O253" i="3" s="1"/>
  <c r="AF248" i="3" l="1"/>
  <c r="AG248" i="3" s="1"/>
  <c r="AJ248" i="3" s="1"/>
  <c r="AD248" i="3"/>
  <c r="AC249" i="3" s="1"/>
  <c r="AE249" i="3" s="1"/>
  <c r="N253" i="3"/>
  <c r="L254" i="3" s="1"/>
  <c r="M254" i="3" s="1"/>
  <c r="O254" i="3" s="1"/>
  <c r="AI253" i="3"/>
  <c r="AF249" i="3" l="1"/>
  <c r="AG249" i="3" s="1"/>
  <c r="AJ249" i="3" s="1"/>
  <c r="AD249" i="3"/>
  <c r="AC250" i="3" s="1"/>
  <c r="AE250" i="3" s="1"/>
  <c r="N254" i="3"/>
  <c r="L255" i="3" s="1"/>
  <c r="M255" i="3" s="1"/>
  <c r="O255" i="3" s="1"/>
  <c r="AI254" i="3"/>
  <c r="AF250" i="3" l="1"/>
  <c r="AG250" i="3" s="1"/>
  <c r="AJ250" i="3" s="1"/>
  <c r="AD250" i="3"/>
  <c r="AC251" i="3" s="1"/>
  <c r="AE251" i="3" s="1"/>
  <c r="N255" i="3"/>
  <c r="L256" i="3" s="1"/>
  <c r="M256" i="3" s="1"/>
  <c r="O256" i="3" s="1"/>
  <c r="AI255" i="3"/>
  <c r="AF251" i="3" l="1"/>
  <c r="AG251" i="3" s="1"/>
  <c r="AJ251" i="3" s="1"/>
  <c r="AD251" i="3"/>
  <c r="AC252" i="3" s="1"/>
  <c r="AE252" i="3" s="1"/>
  <c r="N256" i="3"/>
  <c r="L257" i="3" s="1"/>
  <c r="M257" i="3" s="1"/>
  <c r="O257" i="3" s="1"/>
  <c r="AI256" i="3"/>
  <c r="AF252" i="3" l="1"/>
  <c r="AG252" i="3" s="1"/>
  <c r="AJ252" i="3" s="1"/>
  <c r="AD252" i="3"/>
  <c r="AC253" i="3" s="1"/>
  <c r="AE253" i="3" s="1"/>
  <c r="N257" i="3"/>
  <c r="L258" i="3" s="1"/>
  <c r="M258" i="3" s="1"/>
  <c r="O258" i="3" s="1"/>
  <c r="AI257" i="3"/>
  <c r="AF253" i="3" l="1"/>
  <c r="AG253" i="3" s="1"/>
  <c r="AJ253" i="3" s="1"/>
  <c r="AD253" i="3"/>
  <c r="AC254" i="3" s="1"/>
  <c r="AE254" i="3" s="1"/>
  <c r="N258" i="3"/>
  <c r="L259" i="3" s="1"/>
  <c r="M259" i="3" s="1"/>
  <c r="O259" i="3" s="1"/>
  <c r="AI258" i="3"/>
  <c r="AF254" i="3" l="1"/>
  <c r="AG254" i="3" s="1"/>
  <c r="AJ254" i="3" s="1"/>
  <c r="AD254" i="3"/>
  <c r="AC255" i="3" s="1"/>
  <c r="AE255" i="3" s="1"/>
  <c r="N259" i="3"/>
  <c r="L260" i="3" s="1"/>
  <c r="M260" i="3" s="1"/>
  <c r="O260" i="3" s="1"/>
  <c r="AI259" i="3"/>
  <c r="AF255" i="3" l="1"/>
  <c r="AG255" i="3" s="1"/>
  <c r="AJ255" i="3" s="1"/>
  <c r="AD255" i="3"/>
  <c r="AC256" i="3" s="1"/>
  <c r="AE256" i="3" s="1"/>
  <c r="AI260" i="3"/>
  <c r="N260" i="3"/>
  <c r="L261" i="3" s="1"/>
  <c r="M261" i="3" s="1"/>
  <c r="O261" i="3" s="1"/>
  <c r="AF256" i="3" l="1"/>
  <c r="AG256" i="3" s="1"/>
  <c r="AJ256" i="3" s="1"/>
  <c r="AD256" i="3"/>
  <c r="AC257" i="3" s="1"/>
  <c r="AE257" i="3" s="1"/>
  <c r="N261" i="3"/>
  <c r="L262" i="3" s="1"/>
  <c r="M262" i="3" s="1"/>
  <c r="O262" i="3" s="1"/>
  <c r="AI261" i="3"/>
  <c r="AF257" i="3" l="1"/>
  <c r="AG257" i="3" s="1"/>
  <c r="AJ257" i="3" s="1"/>
  <c r="AD257" i="3"/>
  <c r="AC258" i="3" s="1"/>
  <c r="AE258" i="3" s="1"/>
  <c r="N262" i="3"/>
  <c r="L263" i="3" s="1"/>
  <c r="M263" i="3" s="1"/>
  <c r="O263" i="3" s="1"/>
  <c r="AI262" i="3"/>
  <c r="AF258" i="3" l="1"/>
  <c r="AG258" i="3" s="1"/>
  <c r="AJ258" i="3" s="1"/>
  <c r="AD258" i="3"/>
  <c r="AC259" i="3" s="1"/>
  <c r="AE259" i="3" s="1"/>
  <c r="N263" i="3"/>
  <c r="L264" i="3" s="1"/>
  <c r="M264" i="3" s="1"/>
  <c r="O264" i="3" s="1"/>
  <c r="AI263" i="3"/>
  <c r="AF259" i="3" l="1"/>
  <c r="AG259" i="3" s="1"/>
  <c r="AJ259" i="3" s="1"/>
  <c r="AD259" i="3"/>
  <c r="AC260" i="3" s="1"/>
  <c r="AE260" i="3" s="1"/>
  <c r="N264" i="3"/>
  <c r="L265" i="3" s="1"/>
  <c r="M265" i="3" s="1"/>
  <c r="O265" i="3" s="1"/>
  <c r="AI264" i="3"/>
  <c r="AF260" i="3" l="1"/>
  <c r="AG260" i="3" s="1"/>
  <c r="AJ260" i="3" s="1"/>
  <c r="AD260" i="3"/>
  <c r="AC261" i="3" s="1"/>
  <c r="AE261" i="3" s="1"/>
  <c r="N265" i="3"/>
  <c r="L266" i="3" s="1"/>
  <c r="M266" i="3" s="1"/>
  <c r="O266" i="3" s="1"/>
  <c r="AI265" i="3"/>
  <c r="AF261" i="3" l="1"/>
  <c r="AG261" i="3" s="1"/>
  <c r="AJ261" i="3" s="1"/>
  <c r="AD261" i="3"/>
  <c r="AC262" i="3" s="1"/>
  <c r="AE262" i="3" s="1"/>
  <c r="N266" i="3"/>
  <c r="L267" i="3" s="1"/>
  <c r="M267" i="3" s="1"/>
  <c r="O267" i="3" s="1"/>
  <c r="AI266" i="3"/>
  <c r="AF262" i="3" l="1"/>
  <c r="AG262" i="3" s="1"/>
  <c r="AJ262" i="3" s="1"/>
  <c r="AD262" i="3"/>
  <c r="AC263" i="3" s="1"/>
  <c r="AE263" i="3" s="1"/>
  <c r="N267" i="3"/>
  <c r="L268" i="3" s="1"/>
  <c r="M268" i="3" s="1"/>
  <c r="O268" i="3" s="1"/>
  <c r="AI267" i="3"/>
  <c r="AF263" i="3" l="1"/>
  <c r="AG263" i="3" s="1"/>
  <c r="AJ263" i="3" s="1"/>
  <c r="AD263" i="3"/>
  <c r="AC264" i="3" s="1"/>
  <c r="AE264" i="3" s="1"/>
  <c r="AI268" i="3"/>
  <c r="N268" i="3"/>
  <c r="L269" i="3" s="1"/>
  <c r="M269" i="3" s="1"/>
  <c r="O269" i="3" s="1"/>
  <c r="AF264" i="3" l="1"/>
  <c r="AG264" i="3" s="1"/>
  <c r="AJ264" i="3" s="1"/>
  <c r="AD264" i="3"/>
  <c r="AC265" i="3" s="1"/>
  <c r="AE265" i="3" s="1"/>
  <c r="N269" i="3"/>
  <c r="L270" i="3" s="1"/>
  <c r="M270" i="3" s="1"/>
  <c r="O270" i="3" s="1"/>
  <c r="AI269" i="3"/>
  <c r="AF265" i="3" l="1"/>
  <c r="AG265" i="3" s="1"/>
  <c r="AJ265" i="3" s="1"/>
  <c r="AD265" i="3"/>
  <c r="AC266" i="3" s="1"/>
  <c r="AE266" i="3" s="1"/>
  <c r="AI270" i="3"/>
  <c r="N270" i="3"/>
  <c r="L271" i="3" s="1"/>
  <c r="M271" i="3" s="1"/>
  <c r="O271" i="3" s="1"/>
  <c r="AF266" i="3" l="1"/>
  <c r="AG266" i="3" s="1"/>
  <c r="AJ266" i="3" s="1"/>
  <c r="AD266" i="3"/>
  <c r="AC267" i="3" s="1"/>
  <c r="AE267" i="3" s="1"/>
  <c r="N271" i="3"/>
  <c r="L272" i="3" s="1"/>
  <c r="M272" i="3" s="1"/>
  <c r="O272" i="3" s="1"/>
  <c r="AI271" i="3"/>
  <c r="AF267" i="3" l="1"/>
  <c r="AG267" i="3" s="1"/>
  <c r="AJ267" i="3" s="1"/>
  <c r="AD267" i="3"/>
  <c r="AC268" i="3" s="1"/>
  <c r="AE268" i="3" s="1"/>
  <c r="N272" i="3"/>
  <c r="L273" i="3" s="1"/>
  <c r="M273" i="3" s="1"/>
  <c r="O273" i="3" s="1"/>
  <c r="AI272" i="3"/>
  <c r="AF268" i="3" l="1"/>
  <c r="AG268" i="3" s="1"/>
  <c r="AJ268" i="3" s="1"/>
  <c r="AD268" i="3"/>
  <c r="AC269" i="3" s="1"/>
  <c r="AE269" i="3" s="1"/>
  <c r="N273" i="3"/>
  <c r="L274" i="3" s="1"/>
  <c r="M274" i="3" s="1"/>
  <c r="O274" i="3" s="1"/>
  <c r="AI273" i="3"/>
  <c r="AF269" i="3" l="1"/>
  <c r="AG269" i="3" s="1"/>
  <c r="AJ269" i="3" s="1"/>
  <c r="AD269" i="3"/>
  <c r="AC270" i="3" s="1"/>
  <c r="AE270" i="3" s="1"/>
  <c r="N274" i="3"/>
  <c r="L275" i="3" s="1"/>
  <c r="M275" i="3" s="1"/>
  <c r="O275" i="3" s="1"/>
  <c r="AI274" i="3"/>
  <c r="AF270" i="3" l="1"/>
  <c r="AG270" i="3" s="1"/>
  <c r="AJ270" i="3" s="1"/>
  <c r="AD270" i="3"/>
  <c r="AC271" i="3" s="1"/>
  <c r="AE271" i="3" s="1"/>
  <c r="N275" i="3"/>
  <c r="L276" i="3" s="1"/>
  <c r="M276" i="3" s="1"/>
  <c r="O276" i="3" s="1"/>
  <c r="AI275" i="3"/>
  <c r="AF271" i="3" l="1"/>
  <c r="AG271" i="3" s="1"/>
  <c r="AJ271" i="3" s="1"/>
  <c r="AD271" i="3"/>
  <c r="AC272" i="3" s="1"/>
  <c r="AE272" i="3" s="1"/>
  <c r="N276" i="3"/>
  <c r="L277" i="3" s="1"/>
  <c r="M277" i="3" s="1"/>
  <c r="O277" i="3" s="1"/>
  <c r="AI276" i="3"/>
  <c r="AF272" i="3" l="1"/>
  <c r="AG272" i="3" s="1"/>
  <c r="AJ272" i="3" s="1"/>
  <c r="AD272" i="3"/>
  <c r="AC273" i="3" s="1"/>
  <c r="AE273" i="3" s="1"/>
  <c r="N277" i="3"/>
  <c r="L278" i="3" s="1"/>
  <c r="M278" i="3" s="1"/>
  <c r="O278" i="3" s="1"/>
  <c r="AI277" i="3"/>
  <c r="AF273" i="3" l="1"/>
  <c r="AG273" i="3" s="1"/>
  <c r="AJ273" i="3" s="1"/>
  <c r="AD273" i="3"/>
  <c r="AC274" i="3" s="1"/>
  <c r="AE274" i="3" s="1"/>
  <c r="N278" i="3"/>
  <c r="L279" i="3" s="1"/>
  <c r="M279" i="3" s="1"/>
  <c r="O279" i="3" s="1"/>
  <c r="AI278" i="3"/>
  <c r="AF274" i="3" l="1"/>
  <c r="AG274" i="3" s="1"/>
  <c r="AJ274" i="3" s="1"/>
  <c r="AD274" i="3"/>
  <c r="AC275" i="3" s="1"/>
  <c r="AE275" i="3" s="1"/>
  <c r="N279" i="3"/>
  <c r="L280" i="3" s="1"/>
  <c r="M280" i="3" s="1"/>
  <c r="O280" i="3" s="1"/>
  <c r="AI279" i="3"/>
  <c r="AF275" i="3" l="1"/>
  <c r="AG275" i="3" s="1"/>
  <c r="AJ275" i="3" s="1"/>
  <c r="AD275" i="3"/>
  <c r="AC276" i="3" s="1"/>
  <c r="AE276" i="3" s="1"/>
  <c r="N280" i="3"/>
  <c r="L281" i="3" s="1"/>
  <c r="M281" i="3" s="1"/>
  <c r="O281" i="3" s="1"/>
  <c r="AI280" i="3"/>
  <c r="AF276" i="3" l="1"/>
  <c r="AG276" i="3" s="1"/>
  <c r="AJ276" i="3" s="1"/>
  <c r="AD276" i="3"/>
  <c r="AC277" i="3" s="1"/>
  <c r="AE277" i="3" s="1"/>
  <c r="N281" i="3"/>
  <c r="L282" i="3" s="1"/>
  <c r="M282" i="3" s="1"/>
  <c r="O282" i="3" s="1"/>
  <c r="AI281" i="3"/>
  <c r="AF277" i="3" l="1"/>
  <c r="AG277" i="3" s="1"/>
  <c r="AJ277" i="3" s="1"/>
  <c r="AD277" i="3"/>
  <c r="AC278" i="3" s="1"/>
  <c r="AE278" i="3" s="1"/>
  <c r="N282" i="3"/>
  <c r="L283" i="3" s="1"/>
  <c r="M283" i="3" s="1"/>
  <c r="O283" i="3" s="1"/>
  <c r="AI282" i="3"/>
  <c r="AF278" i="3" l="1"/>
  <c r="AG278" i="3" s="1"/>
  <c r="AJ278" i="3" s="1"/>
  <c r="AD278" i="3"/>
  <c r="AC279" i="3" s="1"/>
  <c r="N283" i="3"/>
  <c r="L284" i="3" s="1"/>
  <c r="M284" i="3" s="1"/>
  <c r="O284" i="3" s="1"/>
  <c r="AI283" i="3"/>
  <c r="AD279" i="3" l="1"/>
  <c r="AC280" i="3" s="1"/>
  <c r="AE280" i="3" s="1"/>
  <c r="AF280" i="3" s="1"/>
  <c r="AG280" i="3" s="1"/>
  <c r="AJ280" i="3" s="1"/>
  <c r="AE279" i="3"/>
  <c r="AF279" i="3" s="1"/>
  <c r="AG279" i="3" s="1"/>
  <c r="AJ279" i="3" s="1"/>
  <c r="AD280" i="3"/>
  <c r="AC281" i="3" s="1"/>
  <c r="AE281" i="3" s="1"/>
  <c r="AI284" i="3"/>
  <c r="N284" i="3"/>
  <c r="L285" i="3" s="1"/>
  <c r="M285" i="3" s="1"/>
  <c r="O285" i="3" s="1"/>
  <c r="AF281" i="3" l="1"/>
  <c r="AG281" i="3" s="1"/>
  <c r="AJ281" i="3" s="1"/>
  <c r="N285" i="3"/>
  <c r="L286" i="3" s="1"/>
  <c r="M286" i="3" s="1"/>
  <c r="O286" i="3" s="1"/>
  <c r="AI285" i="3"/>
  <c r="AD281" i="3"/>
  <c r="AC282" i="3" s="1"/>
  <c r="AE282" i="3" s="1"/>
  <c r="AF282" i="3" l="1"/>
  <c r="AG282" i="3" s="1"/>
  <c r="AJ282" i="3" s="1"/>
  <c r="N286" i="3"/>
  <c r="L287" i="3" s="1"/>
  <c r="M287" i="3" s="1"/>
  <c r="O287" i="3" s="1"/>
  <c r="AI286" i="3"/>
  <c r="AD282" i="3"/>
  <c r="AC283" i="3" s="1"/>
  <c r="AE283" i="3" s="1"/>
  <c r="AF283" i="3" l="1"/>
  <c r="AG283" i="3" s="1"/>
  <c r="AJ283" i="3" s="1"/>
  <c r="N287" i="3"/>
  <c r="L288" i="3" s="1"/>
  <c r="M288" i="3" s="1"/>
  <c r="O288" i="3" s="1"/>
  <c r="AI287" i="3"/>
  <c r="AD283" i="3"/>
  <c r="AC284" i="3" s="1"/>
  <c r="AE284" i="3" s="1"/>
  <c r="AF284" i="3" l="1"/>
  <c r="AG284" i="3" s="1"/>
  <c r="AJ284" i="3" s="1"/>
  <c r="N288" i="3"/>
  <c r="L289" i="3" s="1"/>
  <c r="M289" i="3" s="1"/>
  <c r="O289" i="3" s="1"/>
  <c r="AI288" i="3"/>
  <c r="AD284" i="3"/>
  <c r="AC285" i="3" s="1"/>
  <c r="AE285" i="3" s="1"/>
  <c r="AF285" i="3" l="1"/>
  <c r="AG285" i="3" s="1"/>
  <c r="AJ285" i="3" s="1"/>
  <c r="N289" i="3"/>
  <c r="L290" i="3" s="1"/>
  <c r="M290" i="3" s="1"/>
  <c r="O290" i="3" s="1"/>
  <c r="AI289" i="3"/>
  <c r="AD285" i="3"/>
  <c r="AC286" i="3" s="1"/>
  <c r="AE286" i="3" s="1"/>
  <c r="AF286" i="3" l="1"/>
  <c r="AG286" i="3" s="1"/>
  <c r="AJ286" i="3" s="1"/>
  <c r="AD286" i="3"/>
  <c r="AC287" i="3" s="1"/>
  <c r="AE287" i="3" s="1"/>
  <c r="N290" i="3"/>
  <c r="L291" i="3" s="1"/>
  <c r="M291" i="3" s="1"/>
  <c r="O291" i="3" s="1"/>
  <c r="AI290" i="3"/>
  <c r="AF287" i="3" l="1"/>
  <c r="AG287" i="3" s="1"/>
  <c r="AJ287" i="3" s="1"/>
  <c r="N291" i="3"/>
  <c r="L292" i="3" s="1"/>
  <c r="M292" i="3" s="1"/>
  <c r="O292" i="3" s="1"/>
  <c r="AI291" i="3"/>
  <c r="AD287" i="3"/>
  <c r="AC288" i="3" s="1"/>
  <c r="AE288" i="3" s="1"/>
  <c r="AF288" i="3" l="1"/>
  <c r="AG288" i="3" s="1"/>
  <c r="AJ288" i="3" s="1"/>
  <c r="AD288" i="3"/>
  <c r="AC289" i="3" s="1"/>
  <c r="AE289" i="3" s="1"/>
  <c r="AI292" i="3"/>
  <c r="N292" i="3"/>
  <c r="L293" i="3" s="1"/>
  <c r="M293" i="3" s="1"/>
  <c r="O293" i="3" s="1"/>
  <c r="AF289" i="3" l="1"/>
  <c r="AG289" i="3" s="1"/>
  <c r="AJ289" i="3" s="1"/>
  <c r="AD289" i="3"/>
  <c r="AC290" i="3" s="1"/>
  <c r="AE290" i="3" s="1"/>
  <c r="N293" i="3"/>
  <c r="L294" i="3" s="1"/>
  <c r="M294" i="3" s="1"/>
  <c r="O294" i="3" s="1"/>
  <c r="AI293" i="3"/>
  <c r="AF290" i="3" l="1"/>
  <c r="AG290" i="3" s="1"/>
  <c r="AJ290" i="3" s="1"/>
  <c r="N294" i="3"/>
  <c r="L295" i="3" s="1"/>
  <c r="M295" i="3" s="1"/>
  <c r="O295" i="3" s="1"/>
  <c r="AI294" i="3"/>
  <c r="AD290" i="3"/>
  <c r="AC291" i="3" s="1"/>
  <c r="AE291" i="3" s="1"/>
  <c r="AF291" i="3" l="1"/>
  <c r="AG291" i="3" s="1"/>
  <c r="AJ291" i="3" s="1"/>
  <c r="AD291" i="3"/>
  <c r="AC292" i="3" s="1"/>
  <c r="AE292" i="3" s="1"/>
  <c r="N295" i="3"/>
  <c r="L296" i="3" s="1"/>
  <c r="M296" i="3" s="1"/>
  <c r="O296" i="3" s="1"/>
  <c r="AI295" i="3"/>
  <c r="AF292" i="3" l="1"/>
  <c r="AG292" i="3" s="1"/>
  <c r="AJ292" i="3" s="1"/>
  <c r="N296" i="3"/>
  <c r="L297" i="3" s="1"/>
  <c r="M297" i="3" s="1"/>
  <c r="O297" i="3" s="1"/>
  <c r="AI296" i="3"/>
  <c r="AD292" i="3"/>
  <c r="AC293" i="3" s="1"/>
  <c r="AE293" i="3" s="1"/>
  <c r="AF293" i="3" l="1"/>
  <c r="AG293" i="3" s="1"/>
  <c r="AJ293" i="3" s="1"/>
  <c r="N297" i="3"/>
  <c r="L298" i="3" s="1"/>
  <c r="M298" i="3" s="1"/>
  <c r="O298" i="3" s="1"/>
  <c r="AI297" i="3"/>
  <c r="AD293" i="3"/>
  <c r="AC294" i="3" s="1"/>
  <c r="AE294" i="3" s="1"/>
  <c r="AF294" i="3" l="1"/>
  <c r="AG294" i="3" s="1"/>
  <c r="AJ294" i="3" s="1"/>
  <c r="AD294" i="3"/>
  <c r="AC295" i="3" s="1"/>
  <c r="AE295" i="3" s="1"/>
  <c r="N298" i="3"/>
  <c r="L299" i="3" s="1"/>
  <c r="M299" i="3" s="1"/>
  <c r="O299" i="3" s="1"/>
  <c r="AI298" i="3"/>
  <c r="AF295" i="3" l="1"/>
  <c r="AG295" i="3" s="1"/>
  <c r="AJ295" i="3" s="1"/>
  <c r="AD295" i="3"/>
  <c r="AC296" i="3" s="1"/>
  <c r="AE296" i="3" s="1"/>
  <c r="N299" i="3"/>
  <c r="L300" i="3" s="1"/>
  <c r="M300" i="3" s="1"/>
  <c r="O300" i="3" s="1"/>
  <c r="AI299" i="3"/>
  <c r="AF296" i="3" l="1"/>
  <c r="AG296" i="3" s="1"/>
  <c r="AJ296" i="3" s="1"/>
  <c r="AI300" i="3"/>
  <c r="N300" i="3"/>
  <c r="L301" i="3" s="1"/>
  <c r="M301" i="3" s="1"/>
  <c r="O301" i="3" s="1"/>
  <c r="AD296" i="3"/>
  <c r="AC297" i="3" s="1"/>
  <c r="AE297" i="3" s="1"/>
  <c r="AF297" i="3" l="1"/>
  <c r="AG297" i="3" s="1"/>
  <c r="AJ297" i="3" s="1"/>
  <c r="AD297" i="3"/>
  <c r="AC298" i="3" s="1"/>
  <c r="AE298" i="3" s="1"/>
  <c r="N301" i="3"/>
  <c r="L302" i="3" s="1"/>
  <c r="M302" i="3" s="1"/>
  <c r="O302" i="3" s="1"/>
  <c r="AI301" i="3"/>
  <c r="AF298" i="3" l="1"/>
  <c r="AG298" i="3" s="1"/>
  <c r="AJ298" i="3" s="1"/>
  <c r="AD298" i="3"/>
  <c r="AC299" i="3" s="1"/>
  <c r="AE299" i="3" s="1"/>
  <c r="AI302" i="3"/>
  <c r="N302" i="3"/>
  <c r="L303" i="3" s="1"/>
  <c r="M303" i="3" s="1"/>
  <c r="O303" i="3" s="1"/>
  <c r="AF299" i="3" l="1"/>
  <c r="AG299" i="3" s="1"/>
  <c r="AJ299" i="3" s="1"/>
  <c r="N303" i="3"/>
  <c r="L304" i="3" s="1"/>
  <c r="M304" i="3" s="1"/>
  <c r="O304" i="3" s="1"/>
  <c r="AI303" i="3"/>
  <c r="AD299" i="3"/>
  <c r="AC300" i="3" s="1"/>
  <c r="AE300" i="3" s="1"/>
  <c r="AF300" i="3" l="1"/>
  <c r="AG300" i="3" s="1"/>
  <c r="AJ300" i="3" s="1"/>
  <c r="N304" i="3"/>
  <c r="L305" i="3" s="1"/>
  <c r="M305" i="3" s="1"/>
  <c r="O305" i="3" s="1"/>
  <c r="AI304" i="3"/>
  <c r="AD300" i="3"/>
  <c r="AC301" i="3" s="1"/>
  <c r="AE301" i="3" s="1"/>
  <c r="AF301" i="3" l="1"/>
  <c r="AG301" i="3" s="1"/>
  <c r="AJ301" i="3" s="1"/>
  <c r="N305" i="3"/>
  <c r="L306" i="3" s="1"/>
  <c r="M306" i="3" s="1"/>
  <c r="O306" i="3" s="1"/>
  <c r="AI305" i="3"/>
  <c r="AD301" i="3"/>
  <c r="AC302" i="3" s="1"/>
  <c r="AE302" i="3" s="1"/>
  <c r="AF302" i="3" l="1"/>
  <c r="AG302" i="3" s="1"/>
  <c r="AJ302" i="3" s="1"/>
  <c r="AD302" i="3"/>
  <c r="AC303" i="3" s="1"/>
  <c r="AE303" i="3" s="1"/>
  <c r="N306" i="3"/>
  <c r="L307" i="3" s="1"/>
  <c r="M307" i="3" s="1"/>
  <c r="O307" i="3" s="1"/>
  <c r="AI306" i="3"/>
  <c r="AF303" i="3" l="1"/>
  <c r="AG303" i="3" s="1"/>
  <c r="AJ303" i="3" s="1"/>
  <c r="AD303" i="3"/>
  <c r="AC304" i="3" s="1"/>
  <c r="AE304" i="3" s="1"/>
  <c r="N307" i="3"/>
  <c r="L308" i="3" s="1"/>
  <c r="M308" i="3" s="1"/>
  <c r="O308" i="3" s="1"/>
  <c r="AI307" i="3"/>
  <c r="AF304" i="3" l="1"/>
  <c r="AG304" i="3" s="1"/>
  <c r="AJ304" i="3" s="1"/>
  <c r="N308" i="3"/>
  <c r="L309" i="3" s="1"/>
  <c r="M309" i="3" s="1"/>
  <c r="O309" i="3" s="1"/>
  <c r="AI308" i="3"/>
  <c r="AD304" i="3"/>
  <c r="AC305" i="3" s="1"/>
  <c r="AE305" i="3" s="1"/>
  <c r="AF305" i="3" l="1"/>
  <c r="AG305" i="3" s="1"/>
  <c r="AJ305" i="3" s="1"/>
  <c r="AD305" i="3"/>
  <c r="AC306" i="3" s="1"/>
  <c r="AE306" i="3" s="1"/>
  <c r="N309" i="3"/>
  <c r="L310" i="3" s="1"/>
  <c r="M310" i="3" s="1"/>
  <c r="O310" i="3" s="1"/>
  <c r="AI309" i="3"/>
  <c r="AF306" i="3" l="1"/>
  <c r="AG306" i="3" s="1"/>
  <c r="AJ306" i="3" s="1"/>
  <c r="AD306" i="3"/>
  <c r="AC307" i="3" s="1"/>
  <c r="AE307" i="3" s="1"/>
  <c r="N310" i="3"/>
  <c r="L311" i="3" s="1"/>
  <c r="M311" i="3" s="1"/>
  <c r="O311" i="3" s="1"/>
  <c r="AI310" i="3"/>
  <c r="AF307" i="3" l="1"/>
  <c r="AG307" i="3" s="1"/>
  <c r="AJ307" i="3" s="1"/>
  <c r="N311" i="3"/>
  <c r="L312" i="3" s="1"/>
  <c r="M312" i="3" s="1"/>
  <c r="O312" i="3" s="1"/>
  <c r="AI311" i="3"/>
  <c r="AD307" i="3"/>
  <c r="AC308" i="3" s="1"/>
  <c r="AE308" i="3" s="1"/>
  <c r="AF308" i="3" l="1"/>
  <c r="AG308" i="3" s="1"/>
  <c r="AJ308" i="3" s="1"/>
  <c r="AD308" i="3"/>
  <c r="AC309" i="3" s="1"/>
  <c r="AE309" i="3" s="1"/>
  <c r="N312" i="3"/>
  <c r="L313" i="3" s="1"/>
  <c r="M313" i="3" s="1"/>
  <c r="O313" i="3" s="1"/>
  <c r="AI312" i="3"/>
  <c r="AF309" i="3" l="1"/>
  <c r="AG309" i="3" s="1"/>
  <c r="AJ309" i="3" s="1"/>
  <c r="N313" i="3"/>
  <c r="L314" i="3" s="1"/>
  <c r="M314" i="3" s="1"/>
  <c r="O314" i="3" s="1"/>
  <c r="AI313" i="3"/>
  <c r="AD309" i="3"/>
  <c r="AC310" i="3" s="1"/>
  <c r="AE310" i="3" s="1"/>
  <c r="AF310" i="3" l="1"/>
  <c r="AG310" i="3" s="1"/>
  <c r="AJ310" i="3" s="1"/>
  <c r="AD310" i="3"/>
  <c r="AC311" i="3" s="1"/>
  <c r="AE311" i="3" s="1"/>
  <c r="N314" i="3"/>
  <c r="L315" i="3" s="1"/>
  <c r="M315" i="3" s="1"/>
  <c r="O315" i="3" s="1"/>
  <c r="AI314" i="3"/>
  <c r="AF311" i="3" l="1"/>
  <c r="AG311" i="3" s="1"/>
  <c r="AJ311" i="3" s="1"/>
  <c r="N315" i="3"/>
  <c r="L316" i="3" s="1"/>
  <c r="M316" i="3" s="1"/>
  <c r="O316" i="3" s="1"/>
  <c r="AI315" i="3"/>
  <c r="AD311" i="3"/>
  <c r="AC312" i="3" s="1"/>
  <c r="AE312" i="3" s="1"/>
  <c r="AF312" i="3" l="1"/>
  <c r="AG312" i="3" s="1"/>
  <c r="AJ312" i="3" s="1"/>
  <c r="AD312" i="3"/>
  <c r="AC313" i="3" s="1"/>
  <c r="AE313" i="3" s="1"/>
  <c r="AI316" i="3"/>
  <c r="N316" i="3"/>
  <c r="L317" i="3" s="1"/>
  <c r="M317" i="3" s="1"/>
  <c r="O317" i="3" s="1"/>
  <c r="AF313" i="3" l="1"/>
  <c r="AG313" i="3" s="1"/>
  <c r="AJ313" i="3" s="1"/>
  <c r="N317" i="3"/>
  <c r="L318" i="3" s="1"/>
  <c r="M318" i="3" s="1"/>
  <c r="O318" i="3" s="1"/>
  <c r="AI317" i="3"/>
  <c r="AD313" i="3"/>
  <c r="AC314" i="3" s="1"/>
  <c r="AE314" i="3" s="1"/>
  <c r="AF314" i="3" l="1"/>
  <c r="AG314" i="3" s="1"/>
  <c r="AJ314" i="3" s="1"/>
  <c r="AD314" i="3"/>
  <c r="AC315" i="3" s="1"/>
  <c r="AE315" i="3" s="1"/>
  <c r="N318" i="3"/>
  <c r="L319" i="3" s="1"/>
  <c r="M319" i="3" s="1"/>
  <c r="O319" i="3" s="1"/>
  <c r="AI318" i="3"/>
  <c r="AF315" i="3" l="1"/>
  <c r="AG315" i="3" s="1"/>
  <c r="AJ315" i="3" s="1"/>
  <c r="N319" i="3"/>
  <c r="L320" i="3" s="1"/>
  <c r="M320" i="3" s="1"/>
  <c r="O320" i="3" s="1"/>
  <c r="AI319" i="3"/>
  <c r="AD315" i="3"/>
  <c r="AC316" i="3" s="1"/>
  <c r="AE316" i="3" s="1"/>
  <c r="AF316" i="3" l="1"/>
  <c r="AG316" i="3" s="1"/>
  <c r="AJ316" i="3" s="1"/>
  <c r="N320" i="3"/>
  <c r="L321" i="3" s="1"/>
  <c r="M321" i="3" s="1"/>
  <c r="O321" i="3" s="1"/>
  <c r="AI320" i="3"/>
  <c r="AD316" i="3"/>
  <c r="AC317" i="3" s="1"/>
  <c r="AE317" i="3" s="1"/>
  <c r="AF317" i="3" l="1"/>
  <c r="AG317" i="3" s="1"/>
  <c r="AJ317" i="3" s="1"/>
  <c r="N321" i="3"/>
  <c r="L322" i="3" s="1"/>
  <c r="M322" i="3" s="1"/>
  <c r="O322" i="3" s="1"/>
  <c r="AI321" i="3"/>
  <c r="AD317" i="3"/>
  <c r="AC318" i="3" s="1"/>
  <c r="AE318" i="3" s="1"/>
  <c r="AF318" i="3" l="1"/>
  <c r="AG318" i="3" s="1"/>
  <c r="AJ318" i="3" s="1"/>
  <c r="N322" i="3"/>
  <c r="L323" i="3" s="1"/>
  <c r="M323" i="3" s="1"/>
  <c r="O323" i="3" s="1"/>
  <c r="AI322" i="3"/>
  <c r="AD318" i="3"/>
  <c r="AC319" i="3" s="1"/>
  <c r="AE319" i="3" s="1"/>
  <c r="AF319" i="3" l="1"/>
  <c r="AG319" i="3" s="1"/>
  <c r="AJ319" i="3" s="1"/>
  <c r="AD319" i="3"/>
  <c r="AC320" i="3" s="1"/>
  <c r="AE320" i="3" s="1"/>
  <c r="N323" i="3"/>
  <c r="L324" i="3" s="1"/>
  <c r="M324" i="3" s="1"/>
  <c r="O324" i="3" s="1"/>
  <c r="AI323" i="3"/>
  <c r="AF320" i="3" l="1"/>
  <c r="AG320" i="3" s="1"/>
  <c r="AJ320" i="3" s="1"/>
  <c r="AI324" i="3"/>
  <c r="N324" i="3"/>
  <c r="L325" i="3" s="1"/>
  <c r="M325" i="3" s="1"/>
  <c r="O325" i="3" s="1"/>
  <c r="AD320" i="3"/>
  <c r="AC321" i="3" s="1"/>
  <c r="AE321" i="3" s="1"/>
  <c r="AF321" i="3" l="1"/>
  <c r="AG321" i="3" s="1"/>
  <c r="AJ321" i="3" s="1"/>
  <c r="AD321" i="3"/>
  <c r="AC322" i="3" s="1"/>
  <c r="AE322" i="3" s="1"/>
  <c r="N325" i="3"/>
  <c r="L326" i="3" s="1"/>
  <c r="M326" i="3" s="1"/>
  <c r="O326" i="3" s="1"/>
  <c r="AI325" i="3"/>
  <c r="AF322" i="3" l="1"/>
  <c r="AG322" i="3" s="1"/>
  <c r="AJ322" i="3" s="1"/>
  <c r="N326" i="3"/>
  <c r="L327" i="3" s="1"/>
  <c r="M327" i="3" s="1"/>
  <c r="O327" i="3" s="1"/>
  <c r="AI326" i="3"/>
  <c r="AD322" i="3"/>
  <c r="AC323" i="3" s="1"/>
  <c r="AE323" i="3" s="1"/>
  <c r="AF323" i="3" l="1"/>
  <c r="AG323" i="3" s="1"/>
  <c r="AJ323" i="3" s="1"/>
  <c r="N327" i="3"/>
  <c r="L328" i="3" s="1"/>
  <c r="M328" i="3" s="1"/>
  <c r="O328" i="3" s="1"/>
  <c r="AI327" i="3"/>
  <c r="AD323" i="3"/>
  <c r="AC324" i="3" s="1"/>
  <c r="AE324" i="3" s="1"/>
  <c r="AF324" i="3" l="1"/>
  <c r="AG324" i="3" s="1"/>
  <c r="AJ324" i="3" s="1"/>
  <c r="N328" i="3"/>
  <c r="L329" i="3" s="1"/>
  <c r="M329" i="3" s="1"/>
  <c r="O329" i="3" s="1"/>
  <c r="AI328" i="3"/>
  <c r="AD324" i="3"/>
  <c r="AC325" i="3" s="1"/>
  <c r="AE325" i="3" s="1"/>
  <c r="AF325" i="3" l="1"/>
  <c r="AG325" i="3" s="1"/>
  <c r="AJ325" i="3" s="1"/>
  <c r="AD325" i="3"/>
  <c r="AC326" i="3" s="1"/>
  <c r="AE326" i="3" s="1"/>
  <c r="N329" i="3"/>
  <c r="L330" i="3" s="1"/>
  <c r="M330" i="3" s="1"/>
  <c r="O330" i="3" s="1"/>
  <c r="AI329" i="3"/>
  <c r="AF326" i="3" l="1"/>
  <c r="AG326" i="3" s="1"/>
  <c r="AJ326" i="3" s="1"/>
  <c r="AI330" i="3"/>
  <c r="N330" i="3"/>
  <c r="L331" i="3" s="1"/>
  <c r="M331" i="3" s="1"/>
  <c r="O331" i="3" s="1"/>
  <c r="AD326" i="3"/>
  <c r="AC327" i="3" s="1"/>
  <c r="AE327" i="3" s="1"/>
  <c r="AF327" i="3" l="1"/>
  <c r="AG327" i="3" s="1"/>
  <c r="AJ327" i="3" s="1"/>
  <c r="N331" i="3"/>
  <c r="L332" i="3" s="1"/>
  <c r="M332" i="3" s="1"/>
  <c r="O332" i="3" s="1"/>
  <c r="AI331" i="3"/>
  <c r="AD327" i="3"/>
  <c r="AC328" i="3" s="1"/>
  <c r="AE328" i="3" s="1"/>
  <c r="AF328" i="3" l="1"/>
  <c r="AG328" i="3" s="1"/>
  <c r="AJ328" i="3" s="1"/>
  <c r="AD328" i="3"/>
  <c r="AC329" i="3" s="1"/>
  <c r="AE329" i="3" s="1"/>
  <c r="AI332" i="3"/>
  <c r="N332" i="3"/>
  <c r="L333" i="3" s="1"/>
  <c r="M333" i="3" s="1"/>
  <c r="O333" i="3" s="1"/>
  <c r="AF329" i="3" l="1"/>
  <c r="AG329" i="3" s="1"/>
  <c r="AJ329" i="3" s="1"/>
  <c r="AD329" i="3"/>
  <c r="AC330" i="3" s="1"/>
  <c r="AE330" i="3" s="1"/>
  <c r="N333" i="3"/>
  <c r="L334" i="3" s="1"/>
  <c r="M334" i="3" s="1"/>
  <c r="O334" i="3" s="1"/>
  <c r="AI333" i="3"/>
  <c r="AF330" i="3" l="1"/>
  <c r="AG330" i="3" s="1"/>
  <c r="AJ330" i="3" s="1"/>
  <c r="AD330" i="3"/>
  <c r="AC331" i="3" s="1"/>
  <c r="AE331" i="3" s="1"/>
  <c r="AI334" i="3"/>
  <c r="N334" i="3"/>
  <c r="L335" i="3" s="1"/>
  <c r="M335" i="3" s="1"/>
  <c r="O335" i="3" s="1"/>
  <c r="AF331" i="3" l="1"/>
  <c r="AG331" i="3" s="1"/>
  <c r="AJ331" i="3" s="1"/>
  <c r="AD331" i="3"/>
  <c r="AC332" i="3" s="1"/>
  <c r="AE332" i="3" s="1"/>
  <c r="N335" i="3"/>
  <c r="L336" i="3" s="1"/>
  <c r="M336" i="3" s="1"/>
  <c r="O336" i="3" s="1"/>
  <c r="AI335" i="3"/>
  <c r="AF332" i="3" l="1"/>
  <c r="AG332" i="3" s="1"/>
  <c r="AJ332" i="3" s="1"/>
  <c r="N336" i="3"/>
  <c r="L337" i="3" s="1"/>
  <c r="M337" i="3" s="1"/>
  <c r="O337" i="3" s="1"/>
  <c r="AI336" i="3"/>
  <c r="AD332" i="3"/>
  <c r="AC333" i="3" s="1"/>
  <c r="AE333" i="3" s="1"/>
  <c r="AF333" i="3" l="1"/>
  <c r="AG333" i="3" s="1"/>
  <c r="AJ333" i="3" s="1"/>
  <c r="AD333" i="3"/>
  <c r="AC334" i="3" s="1"/>
  <c r="AE334" i="3" s="1"/>
  <c r="N337" i="3"/>
  <c r="L338" i="3" s="1"/>
  <c r="M338" i="3" s="1"/>
  <c r="O338" i="3" s="1"/>
  <c r="AI337" i="3"/>
  <c r="AF334" i="3" l="1"/>
  <c r="AG334" i="3" s="1"/>
  <c r="AJ334" i="3" s="1"/>
  <c r="AD334" i="3"/>
  <c r="AC335" i="3" s="1"/>
  <c r="AE335" i="3" s="1"/>
  <c r="N338" i="3"/>
  <c r="L339" i="3" s="1"/>
  <c r="M339" i="3" s="1"/>
  <c r="O339" i="3" s="1"/>
  <c r="AI338" i="3"/>
  <c r="AF335" i="3" l="1"/>
  <c r="AG335" i="3" s="1"/>
  <c r="AJ335" i="3" s="1"/>
  <c r="N339" i="3"/>
  <c r="L340" i="3" s="1"/>
  <c r="M340" i="3" s="1"/>
  <c r="O340" i="3" s="1"/>
  <c r="AI339" i="3"/>
  <c r="AD335" i="3"/>
  <c r="AC336" i="3" s="1"/>
  <c r="AE336" i="3" s="1"/>
  <c r="AF336" i="3" l="1"/>
  <c r="AG336" i="3" s="1"/>
  <c r="AJ336" i="3" s="1"/>
  <c r="AD336" i="3"/>
  <c r="AC337" i="3" s="1"/>
  <c r="AE337" i="3" s="1"/>
  <c r="N340" i="3"/>
  <c r="L341" i="3" s="1"/>
  <c r="M341" i="3" s="1"/>
  <c r="O341" i="3" s="1"/>
  <c r="AI340" i="3"/>
  <c r="AF337" i="3" l="1"/>
  <c r="AG337" i="3" s="1"/>
  <c r="AJ337" i="3" s="1"/>
  <c r="AD337" i="3"/>
  <c r="AC338" i="3" s="1"/>
  <c r="AE338" i="3" s="1"/>
  <c r="N341" i="3"/>
  <c r="L342" i="3" s="1"/>
  <c r="M342" i="3" s="1"/>
  <c r="O342" i="3" s="1"/>
  <c r="AI341" i="3"/>
  <c r="AF338" i="3" l="1"/>
  <c r="AG338" i="3" s="1"/>
  <c r="AJ338" i="3" s="1"/>
  <c r="N342" i="3"/>
  <c r="L343" i="3" s="1"/>
  <c r="M343" i="3" s="1"/>
  <c r="O343" i="3" s="1"/>
  <c r="AI342" i="3"/>
  <c r="AD338" i="3"/>
  <c r="AC339" i="3" s="1"/>
  <c r="AE339" i="3" s="1"/>
  <c r="AF339" i="3" l="1"/>
  <c r="AG339" i="3" s="1"/>
  <c r="AJ339" i="3" s="1"/>
  <c r="N343" i="3"/>
  <c r="L344" i="3" s="1"/>
  <c r="M344" i="3" s="1"/>
  <c r="O344" i="3" s="1"/>
  <c r="AI343" i="3"/>
  <c r="AD339" i="3"/>
  <c r="AC340" i="3" s="1"/>
  <c r="AE340" i="3" s="1"/>
  <c r="AF340" i="3" l="1"/>
  <c r="AG340" i="3" s="1"/>
  <c r="AJ340" i="3" s="1"/>
  <c r="N344" i="3"/>
  <c r="L345" i="3" s="1"/>
  <c r="M345" i="3" s="1"/>
  <c r="O345" i="3" s="1"/>
  <c r="AI344" i="3"/>
  <c r="AD340" i="3"/>
  <c r="AC341" i="3" s="1"/>
  <c r="AE341" i="3" s="1"/>
  <c r="AF341" i="3" l="1"/>
  <c r="AG341" i="3" s="1"/>
  <c r="AJ341" i="3" s="1"/>
  <c r="AD341" i="3"/>
  <c r="AC342" i="3" s="1"/>
  <c r="AE342" i="3" s="1"/>
  <c r="N345" i="3"/>
  <c r="L346" i="3" s="1"/>
  <c r="M346" i="3" s="1"/>
  <c r="O346" i="3" s="1"/>
  <c r="AI345" i="3"/>
  <c r="AF342" i="3" l="1"/>
  <c r="AG342" i="3" s="1"/>
  <c r="AJ342" i="3" s="1"/>
  <c r="N346" i="3"/>
  <c r="L347" i="3" s="1"/>
  <c r="M347" i="3" s="1"/>
  <c r="O347" i="3" s="1"/>
  <c r="AI346" i="3"/>
  <c r="AD342" i="3"/>
  <c r="AC343" i="3" s="1"/>
  <c r="AE343" i="3" s="1"/>
  <c r="AF343" i="3" l="1"/>
  <c r="AG343" i="3" s="1"/>
  <c r="AJ343" i="3" s="1"/>
  <c r="N347" i="3"/>
  <c r="L348" i="3" s="1"/>
  <c r="M348" i="3" s="1"/>
  <c r="O348" i="3" s="1"/>
  <c r="AI347" i="3"/>
  <c r="AD343" i="3"/>
  <c r="AC344" i="3" s="1"/>
  <c r="AE344" i="3" s="1"/>
  <c r="AF344" i="3" l="1"/>
  <c r="AG344" i="3" s="1"/>
  <c r="AJ344" i="3" s="1"/>
  <c r="AD344" i="3"/>
  <c r="AC345" i="3" s="1"/>
  <c r="AE345" i="3" s="1"/>
  <c r="N348" i="3"/>
  <c r="L349" i="3" s="1"/>
  <c r="M349" i="3" s="1"/>
  <c r="O349" i="3" s="1"/>
  <c r="AI348" i="3"/>
  <c r="AF345" i="3" l="1"/>
  <c r="AG345" i="3" s="1"/>
  <c r="AJ345" i="3" s="1"/>
  <c r="AD345" i="3"/>
  <c r="AC346" i="3" s="1"/>
  <c r="AE346" i="3" s="1"/>
  <c r="N349" i="3"/>
  <c r="L350" i="3" s="1"/>
  <c r="M350" i="3" s="1"/>
  <c r="O350" i="3" s="1"/>
  <c r="AI349" i="3"/>
  <c r="AF346" i="3" l="1"/>
  <c r="AG346" i="3" s="1"/>
  <c r="AJ346" i="3" s="1"/>
  <c r="AD346" i="3"/>
  <c r="AC347" i="3" s="1"/>
  <c r="AE347" i="3" s="1"/>
  <c r="AI350" i="3"/>
  <c r="N350" i="3"/>
  <c r="L351" i="3" s="1"/>
  <c r="M351" i="3" s="1"/>
  <c r="O351" i="3" s="1"/>
  <c r="AF347" i="3" l="1"/>
  <c r="AG347" i="3" s="1"/>
  <c r="AJ347" i="3" s="1"/>
  <c r="N351" i="3"/>
  <c r="L352" i="3" s="1"/>
  <c r="M352" i="3" s="1"/>
  <c r="O352" i="3" s="1"/>
  <c r="AI351" i="3"/>
  <c r="AD347" i="3"/>
  <c r="AC348" i="3" s="1"/>
  <c r="AE348" i="3" s="1"/>
  <c r="AF348" i="3" l="1"/>
  <c r="AG348" i="3" s="1"/>
  <c r="AJ348" i="3" s="1"/>
  <c r="AD348" i="3"/>
  <c r="AC349" i="3" s="1"/>
  <c r="AE349" i="3" s="1"/>
  <c r="N352" i="3"/>
  <c r="L353" i="3" s="1"/>
  <c r="M353" i="3" s="1"/>
  <c r="O353" i="3" s="1"/>
  <c r="AI352" i="3"/>
  <c r="AF349" i="3" l="1"/>
  <c r="AG349" i="3" s="1"/>
  <c r="AJ349" i="3" s="1"/>
  <c r="N353" i="3"/>
  <c r="L354" i="3" s="1"/>
  <c r="M354" i="3" s="1"/>
  <c r="O354" i="3" s="1"/>
  <c r="AI353" i="3"/>
  <c r="AD349" i="3"/>
  <c r="AC350" i="3" s="1"/>
  <c r="AE350" i="3" s="1"/>
  <c r="AF350" i="3" l="1"/>
  <c r="AG350" i="3" s="1"/>
  <c r="AJ350" i="3" s="1"/>
  <c r="N354" i="3"/>
  <c r="L355" i="3" s="1"/>
  <c r="M355" i="3" s="1"/>
  <c r="O355" i="3" s="1"/>
  <c r="AI354" i="3"/>
  <c r="AD350" i="3"/>
  <c r="AC351" i="3" s="1"/>
  <c r="AE351" i="3" s="1"/>
  <c r="AF351" i="3" l="1"/>
  <c r="AG351" i="3" s="1"/>
  <c r="AJ351" i="3" s="1"/>
  <c r="N355" i="3"/>
  <c r="L356" i="3" s="1"/>
  <c r="M356" i="3" s="1"/>
  <c r="O356" i="3" s="1"/>
  <c r="AI355" i="3"/>
  <c r="AD351" i="3"/>
  <c r="AC352" i="3" s="1"/>
  <c r="AE352" i="3" s="1"/>
  <c r="AF352" i="3" l="1"/>
  <c r="AG352" i="3" s="1"/>
  <c r="AJ352" i="3" s="1"/>
  <c r="AD352" i="3"/>
  <c r="AC353" i="3" s="1"/>
  <c r="AE353" i="3" s="1"/>
  <c r="AI356" i="3"/>
  <c r="N356" i="3"/>
  <c r="L357" i="3" s="1"/>
  <c r="M357" i="3" s="1"/>
  <c r="O357" i="3" s="1"/>
  <c r="AF353" i="3" l="1"/>
  <c r="AG353" i="3" s="1"/>
  <c r="AJ353" i="3" s="1"/>
  <c r="N357" i="3"/>
  <c r="L358" i="3" s="1"/>
  <c r="M358" i="3" s="1"/>
  <c r="O358" i="3" s="1"/>
  <c r="AI357" i="3"/>
  <c r="AD353" i="3"/>
  <c r="AC354" i="3" s="1"/>
  <c r="AE354" i="3" s="1"/>
  <c r="AF354" i="3" l="1"/>
  <c r="AG354" i="3" s="1"/>
  <c r="AJ354" i="3" s="1"/>
  <c r="AD354" i="3"/>
  <c r="AC355" i="3" s="1"/>
  <c r="AE355" i="3" s="1"/>
  <c r="N358" i="3"/>
  <c r="L359" i="3" s="1"/>
  <c r="M359" i="3" s="1"/>
  <c r="O359" i="3" s="1"/>
  <c r="AI358" i="3"/>
  <c r="AF355" i="3" l="1"/>
  <c r="AG355" i="3" s="1"/>
  <c r="AJ355" i="3" s="1"/>
  <c r="AD355" i="3"/>
  <c r="AC356" i="3" s="1"/>
  <c r="AE356" i="3" s="1"/>
  <c r="N359" i="3"/>
  <c r="L360" i="3" s="1"/>
  <c r="M360" i="3" s="1"/>
  <c r="O360" i="3" s="1"/>
  <c r="AI359" i="3"/>
  <c r="AF356" i="3" l="1"/>
  <c r="AG356" i="3" s="1"/>
  <c r="AJ356" i="3" s="1"/>
  <c r="AD356" i="3"/>
  <c r="AC357" i="3" s="1"/>
  <c r="AE357" i="3" s="1"/>
  <c r="N360" i="3"/>
  <c r="L361" i="3" s="1"/>
  <c r="M361" i="3" s="1"/>
  <c r="O361" i="3" s="1"/>
  <c r="AI360" i="3"/>
  <c r="AF357" i="3" l="1"/>
  <c r="AG357" i="3" s="1"/>
  <c r="AJ357" i="3" s="1"/>
  <c r="AD357" i="3"/>
  <c r="AC358" i="3" s="1"/>
  <c r="AE358" i="3" s="1"/>
  <c r="N361" i="3"/>
  <c r="L362" i="3" s="1"/>
  <c r="M362" i="3" s="1"/>
  <c r="O362" i="3" s="1"/>
  <c r="AI361" i="3"/>
  <c r="AF358" i="3" l="1"/>
  <c r="AG358" i="3" s="1"/>
  <c r="AJ358" i="3" s="1"/>
  <c r="AI362" i="3"/>
  <c r="N362" i="3"/>
  <c r="L363" i="3" s="1"/>
  <c r="M363" i="3" s="1"/>
  <c r="O363" i="3" s="1"/>
  <c r="AD358" i="3"/>
  <c r="AC359" i="3" s="1"/>
  <c r="AE359" i="3" s="1"/>
  <c r="AF359" i="3" l="1"/>
  <c r="AG359" i="3" s="1"/>
  <c r="AJ359" i="3" s="1"/>
  <c r="AD359" i="3"/>
  <c r="AC360" i="3" s="1"/>
  <c r="AE360" i="3" s="1"/>
  <c r="N363" i="3"/>
  <c r="L364" i="3" s="1"/>
  <c r="M364" i="3" s="1"/>
  <c r="O364" i="3" s="1"/>
  <c r="AI363" i="3"/>
  <c r="AF360" i="3" l="1"/>
  <c r="AG360" i="3" s="1"/>
  <c r="AJ360" i="3" s="1"/>
  <c r="AD360" i="3"/>
  <c r="AC361" i="3" s="1"/>
  <c r="AE361" i="3" s="1"/>
  <c r="AI364" i="3"/>
  <c r="N364" i="3"/>
  <c r="L365" i="3" s="1"/>
  <c r="M365" i="3" s="1"/>
  <c r="O365" i="3" s="1"/>
  <c r="AF361" i="3" l="1"/>
  <c r="AG361" i="3" s="1"/>
  <c r="AJ361" i="3" s="1"/>
  <c r="N365" i="3"/>
  <c r="L366" i="3" s="1"/>
  <c r="M366" i="3" s="1"/>
  <c r="O366" i="3" s="1"/>
  <c r="AI365" i="3"/>
  <c r="AD361" i="3"/>
  <c r="AC362" i="3" s="1"/>
  <c r="AE362" i="3" s="1"/>
  <c r="AF362" i="3" l="1"/>
  <c r="AG362" i="3" s="1"/>
  <c r="AJ362" i="3" s="1"/>
  <c r="AI366" i="3"/>
  <c r="N366" i="3"/>
  <c r="L367" i="3" s="1"/>
  <c r="M367" i="3" s="1"/>
  <c r="O367" i="3" s="1"/>
  <c r="AD362" i="3"/>
  <c r="AC363" i="3" s="1"/>
  <c r="AE363" i="3" s="1"/>
  <c r="AF363" i="3" l="1"/>
  <c r="AG363" i="3" s="1"/>
  <c r="AJ363" i="3" s="1"/>
  <c r="N367" i="3"/>
  <c r="L368" i="3" s="1"/>
  <c r="M368" i="3" s="1"/>
  <c r="O368" i="3" s="1"/>
  <c r="AI367" i="3"/>
  <c r="AD363" i="3"/>
  <c r="AC364" i="3" s="1"/>
  <c r="AE364" i="3" s="1"/>
  <c r="AF364" i="3" l="1"/>
  <c r="AG364" i="3" s="1"/>
  <c r="AJ364" i="3" s="1"/>
  <c r="N368" i="3"/>
  <c r="L369" i="3" s="1"/>
  <c r="M369" i="3" s="1"/>
  <c r="O369" i="3" s="1"/>
  <c r="AI368" i="3"/>
  <c r="AD364" i="3"/>
  <c r="AC365" i="3" s="1"/>
  <c r="AE365" i="3" s="1"/>
  <c r="AF365" i="3" l="1"/>
  <c r="AG365" i="3" s="1"/>
  <c r="AJ365" i="3" s="1"/>
  <c r="AD365" i="3"/>
  <c r="AC366" i="3" s="1"/>
  <c r="AE366" i="3" s="1"/>
  <c r="N369" i="3"/>
  <c r="L370" i="3" s="1"/>
  <c r="M370" i="3" s="1"/>
  <c r="O370" i="3" s="1"/>
  <c r="AI369" i="3"/>
  <c r="AF366" i="3" l="1"/>
  <c r="AG366" i="3" s="1"/>
  <c r="AJ366" i="3" s="1"/>
  <c r="AD366" i="3"/>
  <c r="AC367" i="3" s="1"/>
  <c r="AE367" i="3" s="1"/>
  <c r="AI370" i="3"/>
  <c r="N370" i="3"/>
  <c r="L371" i="3" s="1"/>
  <c r="M371" i="3" s="1"/>
  <c r="O371" i="3" s="1"/>
  <c r="AF367" i="3" l="1"/>
  <c r="AG367" i="3" s="1"/>
  <c r="AJ367" i="3" s="1"/>
  <c r="N371" i="3"/>
  <c r="L372" i="3" s="1"/>
  <c r="M372" i="3" s="1"/>
  <c r="O372" i="3" s="1"/>
  <c r="AI371" i="3"/>
  <c r="AD367" i="3"/>
  <c r="AC368" i="3" s="1"/>
  <c r="AE368" i="3" s="1"/>
  <c r="AF368" i="3" l="1"/>
  <c r="AG368" i="3" s="1"/>
  <c r="AJ368" i="3" s="1"/>
  <c r="AD368" i="3"/>
  <c r="AC369" i="3" s="1"/>
  <c r="AE369" i="3" s="1"/>
  <c r="N372" i="3"/>
  <c r="L373" i="3" s="1"/>
  <c r="M373" i="3" s="1"/>
  <c r="O373" i="3" s="1"/>
  <c r="AI372" i="3"/>
  <c r="AF369" i="3" l="1"/>
  <c r="AG369" i="3" s="1"/>
  <c r="AJ369" i="3" s="1"/>
  <c r="AD369" i="3"/>
  <c r="AC370" i="3" s="1"/>
  <c r="AE370" i="3" s="1"/>
  <c r="N373" i="3"/>
  <c r="L374" i="3" s="1"/>
  <c r="M374" i="3" s="1"/>
  <c r="O374" i="3" s="1"/>
  <c r="AI373" i="3"/>
  <c r="AF370" i="3" l="1"/>
  <c r="AG370" i="3" s="1"/>
  <c r="AJ370" i="3" s="1"/>
  <c r="N374" i="3"/>
  <c r="L375" i="3" s="1"/>
  <c r="M375" i="3" s="1"/>
  <c r="O375" i="3" s="1"/>
  <c r="AI374" i="3"/>
  <c r="AD370" i="3"/>
  <c r="AC371" i="3" s="1"/>
  <c r="AE371" i="3" s="1"/>
  <c r="AF371" i="3" l="1"/>
  <c r="AG371" i="3" s="1"/>
  <c r="AJ371" i="3" s="1"/>
  <c r="N375" i="3"/>
  <c r="L376" i="3" s="1"/>
  <c r="M376" i="3" s="1"/>
  <c r="O376" i="3" s="1"/>
  <c r="AI375" i="3"/>
  <c r="AD371" i="3"/>
  <c r="AC372" i="3" s="1"/>
  <c r="AE372" i="3" s="1"/>
  <c r="AF372" i="3" l="1"/>
  <c r="AG372" i="3" s="1"/>
  <c r="AJ372" i="3" s="1"/>
  <c r="AD372" i="3"/>
  <c r="AC373" i="3" s="1"/>
  <c r="AE373" i="3" s="1"/>
  <c r="N376" i="3"/>
  <c r="L377" i="3" s="1"/>
  <c r="M377" i="3" s="1"/>
  <c r="O377" i="3" s="1"/>
  <c r="AI376" i="3"/>
  <c r="AF373" i="3" l="1"/>
  <c r="AG373" i="3" s="1"/>
  <c r="AJ373" i="3" s="1"/>
  <c r="AD373" i="3"/>
  <c r="AC374" i="3" s="1"/>
  <c r="AE374" i="3" s="1"/>
  <c r="N377" i="3"/>
  <c r="L378" i="3" s="1"/>
  <c r="M378" i="3" s="1"/>
  <c r="O378" i="3" s="1"/>
  <c r="AI377" i="3"/>
  <c r="AF374" i="3" l="1"/>
  <c r="AG374" i="3" s="1"/>
  <c r="AJ374" i="3" s="1"/>
  <c r="N378" i="3"/>
  <c r="L379" i="3" s="1"/>
  <c r="M379" i="3" s="1"/>
  <c r="O379" i="3" s="1"/>
  <c r="AI378" i="3"/>
  <c r="AD374" i="3"/>
  <c r="AC375" i="3" s="1"/>
  <c r="AE375" i="3" s="1"/>
  <c r="AF375" i="3" l="1"/>
  <c r="AG375" i="3" s="1"/>
  <c r="AJ375" i="3" s="1"/>
  <c r="N379" i="3"/>
  <c r="L380" i="3" s="1"/>
  <c r="M380" i="3" s="1"/>
  <c r="O380" i="3" s="1"/>
  <c r="AI379" i="3"/>
  <c r="AD375" i="3"/>
  <c r="AC376" i="3" s="1"/>
  <c r="AE376" i="3" s="1"/>
  <c r="AF376" i="3" l="1"/>
  <c r="AG376" i="3" s="1"/>
  <c r="AJ376" i="3" s="1"/>
  <c r="N380" i="3"/>
  <c r="L381" i="3" s="1"/>
  <c r="M381" i="3" s="1"/>
  <c r="O381" i="3" s="1"/>
  <c r="AI380" i="3"/>
  <c r="AD376" i="3"/>
  <c r="AC377" i="3" s="1"/>
  <c r="AE377" i="3" s="1"/>
  <c r="AF377" i="3" l="1"/>
  <c r="AG377" i="3" s="1"/>
  <c r="AJ377" i="3" s="1"/>
  <c r="AD377" i="3"/>
  <c r="AC378" i="3" s="1"/>
  <c r="AE378" i="3" s="1"/>
  <c r="N381" i="3"/>
  <c r="L382" i="3" s="1"/>
  <c r="M382" i="3" s="1"/>
  <c r="O382" i="3" s="1"/>
  <c r="AI381" i="3"/>
  <c r="AF378" i="3" l="1"/>
  <c r="AG378" i="3" s="1"/>
  <c r="AJ378" i="3" s="1"/>
  <c r="N382" i="3"/>
  <c r="L383" i="3" s="1"/>
  <c r="M383" i="3" s="1"/>
  <c r="O383" i="3" s="1"/>
  <c r="AI382" i="3"/>
  <c r="AD378" i="3"/>
  <c r="AC379" i="3" s="1"/>
  <c r="AE379" i="3" s="1"/>
  <c r="AF379" i="3" l="1"/>
  <c r="AG379" i="3" s="1"/>
  <c r="AJ379" i="3" s="1"/>
  <c r="AD379" i="3"/>
  <c r="AC380" i="3" s="1"/>
  <c r="AE380" i="3" s="1"/>
  <c r="N383" i="3"/>
  <c r="L384" i="3" s="1"/>
  <c r="M384" i="3" s="1"/>
  <c r="O384" i="3" s="1"/>
  <c r="AI383" i="3"/>
  <c r="AF380" i="3" l="1"/>
  <c r="AG380" i="3" s="1"/>
  <c r="AJ380" i="3" s="1"/>
  <c r="N384" i="3"/>
  <c r="L385" i="3" s="1"/>
  <c r="M385" i="3" s="1"/>
  <c r="O385" i="3" s="1"/>
  <c r="AI384" i="3"/>
  <c r="AD380" i="3"/>
  <c r="AC381" i="3" s="1"/>
  <c r="AE381" i="3" s="1"/>
  <c r="AF381" i="3" l="1"/>
  <c r="AG381" i="3" s="1"/>
  <c r="AJ381" i="3" s="1"/>
  <c r="AD381" i="3"/>
  <c r="AC382" i="3" s="1"/>
  <c r="AE382" i="3" s="1"/>
  <c r="N385" i="3"/>
  <c r="L386" i="3" s="1"/>
  <c r="M386" i="3" s="1"/>
  <c r="O386" i="3" s="1"/>
  <c r="AI385" i="3"/>
  <c r="AF382" i="3" l="1"/>
  <c r="AG382" i="3" s="1"/>
  <c r="AJ382" i="3" s="1"/>
  <c r="AD382" i="3"/>
  <c r="AC383" i="3" s="1"/>
  <c r="AE383" i="3" s="1"/>
  <c r="N386" i="3"/>
  <c r="L387" i="3" s="1"/>
  <c r="M387" i="3" s="1"/>
  <c r="O387" i="3" s="1"/>
  <c r="AI386" i="3"/>
  <c r="AF383" i="3" l="1"/>
  <c r="AG383" i="3" s="1"/>
  <c r="AJ383" i="3" s="1"/>
  <c r="AD383" i="3"/>
  <c r="AC384" i="3" s="1"/>
  <c r="AE384" i="3" s="1"/>
  <c r="N387" i="3"/>
  <c r="L388" i="3" s="1"/>
  <c r="M388" i="3" s="1"/>
  <c r="O388" i="3" s="1"/>
  <c r="AI387" i="3"/>
  <c r="AF384" i="3" l="1"/>
  <c r="AG384" i="3" s="1"/>
  <c r="AJ384" i="3" s="1"/>
  <c r="AI388" i="3"/>
  <c r="N388" i="3"/>
  <c r="L389" i="3" s="1"/>
  <c r="M389" i="3" s="1"/>
  <c r="O389" i="3" s="1"/>
  <c r="AD384" i="3"/>
  <c r="AC385" i="3" s="1"/>
  <c r="AE385" i="3" s="1"/>
  <c r="AF385" i="3" l="1"/>
  <c r="AG385" i="3" s="1"/>
  <c r="AJ385" i="3" s="1"/>
  <c r="N389" i="3"/>
  <c r="L390" i="3" s="1"/>
  <c r="M390" i="3" s="1"/>
  <c r="O390" i="3" s="1"/>
  <c r="AI389" i="3"/>
  <c r="AD385" i="3"/>
  <c r="AC386" i="3" s="1"/>
  <c r="AE386" i="3" s="1"/>
  <c r="AF386" i="3" l="1"/>
  <c r="AG386" i="3" s="1"/>
  <c r="AJ386" i="3" s="1"/>
  <c r="N390" i="3"/>
  <c r="L391" i="3" s="1"/>
  <c r="M391" i="3" s="1"/>
  <c r="O391" i="3" s="1"/>
  <c r="AI390" i="3"/>
  <c r="AD386" i="3"/>
  <c r="AC387" i="3" s="1"/>
  <c r="AE387" i="3" s="1"/>
  <c r="AF387" i="3" l="1"/>
  <c r="AG387" i="3" s="1"/>
  <c r="AJ387" i="3" s="1"/>
  <c r="AD387" i="3"/>
  <c r="AC388" i="3" s="1"/>
  <c r="AE388" i="3" s="1"/>
  <c r="N391" i="3"/>
  <c r="L392" i="3" s="1"/>
  <c r="M392" i="3" s="1"/>
  <c r="O392" i="3" s="1"/>
  <c r="AI391" i="3"/>
  <c r="AF388" i="3" l="1"/>
  <c r="AG388" i="3" s="1"/>
  <c r="AJ388" i="3" s="1"/>
  <c r="N392" i="3"/>
  <c r="L393" i="3" s="1"/>
  <c r="M393" i="3" s="1"/>
  <c r="O393" i="3" s="1"/>
  <c r="AI392" i="3"/>
  <c r="AD388" i="3"/>
  <c r="AC389" i="3" s="1"/>
  <c r="AE389" i="3" s="1"/>
  <c r="AF389" i="3" l="1"/>
  <c r="AG389" i="3" s="1"/>
  <c r="AJ389" i="3" s="1"/>
  <c r="AD389" i="3"/>
  <c r="AC390" i="3" s="1"/>
  <c r="AE390" i="3" s="1"/>
  <c r="N393" i="3"/>
  <c r="L394" i="3" s="1"/>
  <c r="M394" i="3" s="1"/>
  <c r="O394" i="3" s="1"/>
  <c r="AI393" i="3"/>
  <c r="AF390" i="3" l="1"/>
  <c r="AG390" i="3" s="1"/>
  <c r="AJ390" i="3" s="1"/>
  <c r="N394" i="3"/>
  <c r="L395" i="3" s="1"/>
  <c r="M395" i="3" s="1"/>
  <c r="O395" i="3" s="1"/>
  <c r="AI394" i="3"/>
  <c r="AD390" i="3"/>
  <c r="AC391" i="3" s="1"/>
  <c r="AE391" i="3" s="1"/>
  <c r="AF391" i="3" l="1"/>
  <c r="AG391" i="3" s="1"/>
  <c r="AJ391" i="3" s="1"/>
  <c r="AD391" i="3"/>
  <c r="AC392" i="3" s="1"/>
  <c r="AE392" i="3" s="1"/>
  <c r="N395" i="3"/>
  <c r="L396" i="3" s="1"/>
  <c r="M396" i="3" s="1"/>
  <c r="O396" i="3" s="1"/>
  <c r="AI395" i="3"/>
  <c r="AF392" i="3" l="1"/>
  <c r="AG392" i="3" s="1"/>
  <c r="AJ392" i="3" s="1"/>
  <c r="AI396" i="3"/>
  <c r="N396" i="3"/>
  <c r="L397" i="3" s="1"/>
  <c r="M397" i="3" s="1"/>
  <c r="O397" i="3" s="1"/>
  <c r="AD392" i="3"/>
  <c r="AC393" i="3" s="1"/>
  <c r="AE393" i="3" s="1"/>
  <c r="AF393" i="3" l="1"/>
  <c r="AG393" i="3" s="1"/>
  <c r="AJ393" i="3" s="1"/>
  <c r="N397" i="3"/>
  <c r="L398" i="3" s="1"/>
  <c r="M398" i="3" s="1"/>
  <c r="O398" i="3" s="1"/>
  <c r="AI397" i="3"/>
  <c r="AD393" i="3"/>
  <c r="AC394" i="3" s="1"/>
  <c r="AE394" i="3" s="1"/>
  <c r="AF394" i="3" l="1"/>
  <c r="AG394" i="3" s="1"/>
  <c r="AJ394" i="3" s="1"/>
  <c r="N398" i="3"/>
  <c r="L399" i="3" s="1"/>
  <c r="M399" i="3" s="1"/>
  <c r="O399" i="3" s="1"/>
  <c r="AI398" i="3"/>
  <c r="AD394" i="3"/>
  <c r="AC395" i="3" s="1"/>
  <c r="AE395" i="3" s="1"/>
  <c r="AF395" i="3" l="1"/>
  <c r="AG395" i="3" s="1"/>
  <c r="AJ395" i="3" s="1"/>
  <c r="N399" i="3"/>
  <c r="L400" i="3" s="1"/>
  <c r="M400" i="3" s="1"/>
  <c r="O400" i="3" s="1"/>
  <c r="AI399" i="3"/>
  <c r="AD395" i="3"/>
  <c r="AC396" i="3" s="1"/>
  <c r="AE396" i="3" s="1"/>
  <c r="AF396" i="3" l="1"/>
  <c r="AG396" i="3" s="1"/>
  <c r="AJ396" i="3" s="1"/>
  <c r="AD396" i="3"/>
  <c r="AC397" i="3" s="1"/>
  <c r="AE397" i="3" s="1"/>
  <c r="N400" i="3"/>
  <c r="L401" i="3" s="1"/>
  <c r="M401" i="3" s="1"/>
  <c r="O401" i="3" s="1"/>
  <c r="AI400" i="3"/>
  <c r="AF397" i="3" l="1"/>
  <c r="AG397" i="3" s="1"/>
  <c r="AJ397" i="3" s="1"/>
  <c r="AD397" i="3"/>
  <c r="AC398" i="3" s="1"/>
  <c r="AE398" i="3" s="1"/>
  <c r="N401" i="3"/>
  <c r="L402" i="3" s="1"/>
  <c r="M402" i="3" s="1"/>
  <c r="O402" i="3" s="1"/>
  <c r="AI401" i="3"/>
  <c r="AF398" i="3" l="1"/>
  <c r="AG398" i="3" s="1"/>
  <c r="AJ398" i="3" s="1"/>
  <c r="N402" i="3"/>
  <c r="L403" i="3" s="1"/>
  <c r="M403" i="3" s="1"/>
  <c r="O403" i="3" s="1"/>
  <c r="AI402" i="3"/>
  <c r="AD398" i="3"/>
  <c r="AC399" i="3" s="1"/>
  <c r="AE399" i="3" s="1"/>
  <c r="AF399" i="3" l="1"/>
  <c r="AG399" i="3" s="1"/>
  <c r="AJ399" i="3" s="1"/>
  <c r="AD399" i="3"/>
  <c r="AC400" i="3" s="1"/>
  <c r="AE400" i="3" s="1"/>
  <c r="N403" i="3"/>
  <c r="L404" i="3" s="1"/>
  <c r="M404" i="3" s="1"/>
  <c r="O404" i="3" s="1"/>
  <c r="AI403" i="3"/>
  <c r="AF400" i="3" l="1"/>
  <c r="AG400" i="3" s="1"/>
  <c r="AJ400" i="3" s="1"/>
  <c r="AI404" i="3"/>
  <c r="N404" i="3"/>
  <c r="L405" i="3" s="1"/>
  <c r="M405" i="3" s="1"/>
  <c r="O405" i="3" s="1"/>
  <c r="AD400" i="3"/>
  <c r="AC401" i="3" s="1"/>
  <c r="AE401" i="3" s="1"/>
  <c r="AF401" i="3" l="1"/>
  <c r="AG401" i="3" s="1"/>
  <c r="AJ401" i="3" s="1"/>
  <c r="AD401" i="3"/>
  <c r="AC402" i="3" s="1"/>
  <c r="AE402" i="3" s="1"/>
  <c r="N405" i="3"/>
  <c r="L406" i="3" s="1"/>
  <c r="M406" i="3" s="1"/>
  <c r="O406" i="3" s="1"/>
  <c r="AI405" i="3"/>
  <c r="AF402" i="3" l="1"/>
  <c r="AG402" i="3" s="1"/>
  <c r="AJ402" i="3" s="1"/>
  <c r="AD402" i="3"/>
  <c r="AC403" i="3" s="1"/>
  <c r="AE403" i="3" s="1"/>
  <c r="AI406" i="3"/>
  <c r="N406" i="3"/>
  <c r="L407" i="3" s="1"/>
  <c r="M407" i="3" s="1"/>
  <c r="O407" i="3" s="1"/>
  <c r="AF403" i="3" l="1"/>
  <c r="AG403" i="3" s="1"/>
  <c r="AJ403" i="3" s="1"/>
  <c r="AD403" i="3"/>
  <c r="AC404" i="3" s="1"/>
  <c r="AE404" i="3" s="1"/>
  <c r="N407" i="3"/>
  <c r="L408" i="3" s="1"/>
  <c r="M408" i="3" s="1"/>
  <c r="O408" i="3" s="1"/>
  <c r="AI407" i="3"/>
  <c r="AF404" i="3" l="1"/>
  <c r="AG404" i="3" s="1"/>
  <c r="AJ404" i="3" s="1"/>
  <c r="N408" i="3"/>
  <c r="L409" i="3" s="1"/>
  <c r="M409" i="3" s="1"/>
  <c r="O409" i="3" s="1"/>
  <c r="AI408" i="3"/>
  <c r="AD404" i="3"/>
  <c r="AC405" i="3" s="1"/>
  <c r="AE405" i="3" s="1"/>
  <c r="AF405" i="3" l="1"/>
  <c r="AG405" i="3" s="1"/>
  <c r="AJ405" i="3" s="1"/>
  <c r="AD405" i="3"/>
  <c r="AC406" i="3" s="1"/>
  <c r="AE406" i="3" s="1"/>
  <c r="N409" i="3"/>
  <c r="L410" i="3" s="1"/>
  <c r="M410" i="3" s="1"/>
  <c r="O410" i="3" s="1"/>
  <c r="AI409" i="3"/>
  <c r="AF406" i="3" l="1"/>
  <c r="AG406" i="3" s="1"/>
  <c r="AJ406" i="3" s="1"/>
  <c r="AD406" i="3"/>
  <c r="AC407" i="3" s="1"/>
  <c r="AE407" i="3" s="1"/>
  <c r="AI410" i="3"/>
  <c r="N410" i="3"/>
  <c r="L411" i="3" s="1"/>
  <c r="M411" i="3" s="1"/>
  <c r="O411" i="3" s="1"/>
  <c r="AF407" i="3" l="1"/>
  <c r="AG407" i="3" s="1"/>
  <c r="AJ407" i="3" s="1"/>
  <c r="N411" i="3"/>
  <c r="L412" i="3" s="1"/>
  <c r="M412" i="3" s="1"/>
  <c r="O412" i="3" s="1"/>
  <c r="AI411" i="3"/>
  <c r="AD407" i="3"/>
  <c r="AC408" i="3" s="1"/>
  <c r="AE408" i="3" s="1"/>
  <c r="AF408" i="3" l="1"/>
  <c r="AG408" i="3" s="1"/>
  <c r="AJ408" i="3" s="1"/>
  <c r="AD408" i="3"/>
  <c r="AC409" i="3" s="1"/>
  <c r="AE409" i="3" s="1"/>
  <c r="AI412" i="3"/>
  <c r="N412" i="3"/>
  <c r="L413" i="3" s="1"/>
  <c r="M413" i="3" s="1"/>
  <c r="O413" i="3" s="1"/>
  <c r="AF409" i="3" l="1"/>
  <c r="AG409" i="3" s="1"/>
  <c r="AJ409" i="3" s="1"/>
  <c r="AD409" i="3"/>
  <c r="AC410" i="3" s="1"/>
  <c r="AE410" i="3" s="1"/>
  <c r="N413" i="3"/>
  <c r="L414" i="3" s="1"/>
  <c r="M414" i="3" s="1"/>
  <c r="O414" i="3" s="1"/>
  <c r="AI413" i="3"/>
  <c r="AF410" i="3" l="1"/>
  <c r="AG410" i="3" s="1"/>
  <c r="AJ410" i="3" s="1"/>
  <c r="N414" i="3"/>
  <c r="L415" i="3" s="1"/>
  <c r="M415" i="3" s="1"/>
  <c r="O415" i="3" s="1"/>
  <c r="AI414" i="3"/>
  <c r="AD410" i="3"/>
  <c r="AC411" i="3" s="1"/>
  <c r="AE411" i="3" s="1"/>
  <c r="AF411" i="3" l="1"/>
  <c r="AG411" i="3" s="1"/>
  <c r="AJ411" i="3" s="1"/>
  <c r="AD411" i="3"/>
  <c r="AC412" i="3" s="1"/>
  <c r="AE412" i="3" s="1"/>
  <c r="N415" i="3"/>
  <c r="L416" i="3" s="1"/>
  <c r="M416" i="3" s="1"/>
  <c r="O416" i="3" s="1"/>
  <c r="AI415" i="3"/>
  <c r="AF412" i="3" l="1"/>
  <c r="AG412" i="3" s="1"/>
  <c r="AJ412" i="3" s="1"/>
  <c r="N416" i="3"/>
  <c r="L417" i="3" s="1"/>
  <c r="M417" i="3" s="1"/>
  <c r="O417" i="3" s="1"/>
  <c r="AI416" i="3"/>
  <c r="AD412" i="3"/>
  <c r="AC413" i="3" s="1"/>
  <c r="AE413" i="3" s="1"/>
  <c r="AF413" i="3" l="1"/>
  <c r="AG413" i="3" s="1"/>
  <c r="AJ413" i="3" s="1"/>
  <c r="N417" i="3"/>
  <c r="L418" i="3" s="1"/>
  <c r="M418" i="3" s="1"/>
  <c r="O418" i="3" s="1"/>
  <c r="AI417" i="3"/>
  <c r="AD413" i="3"/>
  <c r="AC414" i="3" s="1"/>
  <c r="AE414" i="3" s="1"/>
  <c r="AF414" i="3" l="1"/>
  <c r="AG414" i="3" s="1"/>
  <c r="AJ414" i="3" s="1"/>
  <c r="AD414" i="3"/>
  <c r="AC415" i="3" s="1"/>
  <c r="AE415" i="3" s="1"/>
  <c r="N418" i="3"/>
  <c r="L419" i="3" s="1"/>
  <c r="M419" i="3" s="1"/>
  <c r="O419" i="3" s="1"/>
  <c r="AI418" i="3"/>
  <c r="AF415" i="3" l="1"/>
  <c r="AG415" i="3" s="1"/>
  <c r="AJ415" i="3" s="1"/>
  <c r="N419" i="3"/>
  <c r="L420" i="3" s="1"/>
  <c r="M420" i="3" s="1"/>
  <c r="O420" i="3" s="1"/>
  <c r="AI419" i="3"/>
  <c r="AD415" i="3"/>
  <c r="AC416" i="3" s="1"/>
  <c r="AE416" i="3" s="1"/>
  <c r="AF416" i="3" l="1"/>
  <c r="AG416" i="3" s="1"/>
  <c r="AJ416" i="3" s="1"/>
  <c r="AD416" i="3"/>
  <c r="AC417" i="3" s="1"/>
  <c r="AE417" i="3" s="1"/>
  <c r="AI420" i="3"/>
  <c r="N420" i="3"/>
  <c r="L421" i="3" s="1"/>
  <c r="M421" i="3" s="1"/>
  <c r="O421" i="3" s="1"/>
  <c r="AF417" i="3" l="1"/>
  <c r="AG417" i="3" s="1"/>
  <c r="AJ417" i="3" s="1"/>
  <c r="AD417" i="3"/>
  <c r="AC418" i="3" s="1"/>
  <c r="AE418" i="3" s="1"/>
  <c r="N421" i="3"/>
  <c r="L422" i="3" s="1"/>
  <c r="M422" i="3" s="1"/>
  <c r="O422" i="3" s="1"/>
  <c r="AI421" i="3"/>
  <c r="AF418" i="3" l="1"/>
  <c r="AG418" i="3" s="1"/>
  <c r="AJ418" i="3" s="1"/>
  <c r="AD418" i="3"/>
  <c r="AC419" i="3" s="1"/>
  <c r="AE419" i="3" s="1"/>
  <c r="N422" i="3"/>
  <c r="L423" i="3" s="1"/>
  <c r="M423" i="3" s="1"/>
  <c r="O423" i="3" s="1"/>
  <c r="AI422" i="3"/>
  <c r="AF419" i="3" l="1"/>
  <c r="AG419" i="3" s="1"/>
  <c r="AJ419" i="3" s="1"/>
  <c r="AD419" i="3"/>
  <c r="AC420" i="3" s="1"/>
  <c r="AE420" i="3" s="1"/>
  <c r="N423" i="3"/>
  <c r="L424" i="3" s="1"/>
  <c r="M424" i="3" s="1"/>
  <c r="O424" i="3" s="1"/>
  <c r="AI423" i="3"/>
  <c r="AF420" i="3" l="1"/>
  <c r="AG420" i="3" s="1"/>
  <c r="AJ420" i="3" s="1"/>
  <c r="N424" i="3"/>
  <c r="L425" i="3" s="1"/>
  <c r="M425" i="3" s="1"/>
  <c r="O425" i="3" s="1"/>
  <c r="AI424" i="3"/>
  <c r="AD420" i="3"/>
  <c r="AC421" i="3" s="1"/>
  <c r="AE421" i="3" s="1"/>
  <c r="AF421" i="3" l="1"/>
  <c r="AG421" i="3" s="1"/>
  <c r="AJ421" i="3" s="1"/>
  <c r="N425" i="3"/>
  <c r="L426" i="3" s="1"/>
  <c r="M426" i="3" s="1"/>
  <c r="O426" i="3" s="1"/>
  <c r="AI425" i="3"/>
  <c r="AD421" i="3"/>
  <c r="AC422" i="3" s="1"/>
  <c r="AE422" i="3" s="1"/>
  <c r="AF422" i="3" l="1"/>
  <c r="AG422" i="3" s="1"/>
  <c r="AJ422" i="3" s="1"/>
  <c r="N426" i="3"/>
  <c r="L427" i="3" s="1"/>
  <c r="M427" i="3" s="1"/>
  <c r="O427" i="3" s="1"/>
  <c r="AI426" i="3"/>
  <c r="AD422" i="3"/>
  <c r="AC423" i="3" s="1"/>
  <c r="AE423" i="3" s="1"/>
  <c r="AF423" i="3" l="1"/>
  <c r="AG423" i="3" s="1"/>
  <c r="AJ423" i="3" s="1"/>
  <c r="AD423" i="3"/>
  <c r="AC424" i="3" s="1"/>
  <c r="AE424" i="3" s="1"/>
  <c r="N427" i="3"/>
  <c r="L428" i="3" s="1"/>
  <c r="M428" i="3" s="1"/>
  <c r="O428" i="3" s="1"/>
  <c r="AI427" i="3"/>
  <c r="AF424" i="3" l="1"/>
  <c r="AG424" i="3" s="1"/>
  <c r="AJ424" i="3" s="1"/>
  <c r="AI428" i="3"/>
  <c r="N428" i="3"/>
  <c r="L429" i="3" s="1"/>
  <c r="M429" i="3" s="1"/>
  <c r="O429" i="3" s="1"/>
  <c r="AD424" i="3"/>
  <c r="AC425" i="3" s="1"/>
  <c r="AE425" i="3" s="1"/>
  <c r="AF425" i="3" l="1"/>
  <c r="AG425" i="3" s="1"/>
  <c r="AJ425" i="3" s="1"/>
  <c r="AD425" i="3"/>
  <c r="AC426" i="3" s="1"/>
  <c r="AE426" i="3" s="1"/>
  <c r="N429" i="3"/>
  <c r="L430" i="3" s="1"/>
  <c r="M430" i="3" s="1"/>
  <c r="O430" i="3" s="1"/>
  <c r="AI429" i="3"/>
  <c r="AF426" i="3" l="1"/>
  <c r="AG426" i="3" s="1"/>
  <c r="AJ426" i="3" s="1"/>
  <c r="N430" i="3"/>
  <c r="L431" i="3" s="1"/>
  <c r="M431" i="3" s="1"/>
  <c r="O431" i="3" s="1"/>
  <c r="AI430" i="3"/>
  <c r="AD426" i="3"/>
  <c r="AC427" i="3" s="1"/>
  <c r="AE427" i="3" s="1"/>
  <c r="AF427" i="3" l="1"/>
  <c r="AG427" i="3" s="1"/>
  <c r="AJ427" i="3" s="1"/>
  <c r="AD427" i="3"/>
  <c r="AC428" i="3" s="1"/>
  <c r="AE428" i="3" s="1"/>
  <c r="N431" i="3"/>
  <c r="L432" i="3" s="1"/>
  <c r="M432" i="3" s="1"/>
  <c r="O432" i="3" s="1"/>
  <c r="AI431" i="3"/>
  <c r="AF428" i="3" l="1"/>
  <c r="AG428" i="3" s="1"/>
  <c r="AJ428" i="3" s="1"/>
  <c r="AD428" i="3"/>
  <c r="AC429" i="3" s="1"/>
  <c r="AE429" i="3" s="1"/>
  <c r="N432" i="3"/>
  <c r="L433" i="3" s="1"/>
  <c r="M433" i="3" s="1"/>
  <c r="O433" i="3" s="1"/>
  <c r="AI432" i="3"/>
  <c r="AF429" i="3" l="1"/>
  <c r="AG429" i="3" s="1"/>
  <c r="AJ429" i="3" s="1"/>
  <c r="AD429" i="3"/>
  <c r="AC430" i="3" s="1"/>
  <c r="AE430" i="3" s="1"/>
  <c r="N433" i="3"/>
  <c r="L434" i="3" s="1"/>
  <c r="M434" i="3" s="1"/>
  <c r="O434" i="3" s="1"/>
  <c r="AI433" i="3"/>
  <c r="AF430" i="3" l="1"/>
  <c r="AG430" i="3" s="1"/>
  <c r="AJ430" i="3" s="1"/>
  <c r="AI434" i="3"/>
  <c r="N434" i="3"/>
  <c r="L435" i="3" s="1"/>
  <c r="M435" i="3" s="1"/>
  <c r="O435" i="3" s="1"/>
  <c r="AD430" i="3"/>
  <c r="AC431" i="3" s="1"/>
  <c r="AE431" i="3" s="1"/>
  <c r="AF431" i="3" l="1"/>
  <c r="AG431" i="3" s="1"/>
  <c r="AJ431" i="3" s="1"/>
  <c r="AD431" i="3"/>
  <c r="AC432" i="3" s="1"/>
  <c r="AE432" i="3" s="1"/>
  <c r="N435" i="3"/>
  <c r="L436" i="3" s="1"/>
  <c r="M436" i="3" s="1"/>
  <c r="O436" i="3" s="1"/>
  <c r="AI435" i="3"/>
  <c r="AF432" i="3" l="1"/>
  <c r="AG432" i="3" s="1"/>
  <c r="AJ432" i="3" s="1"/>
  <c r="AI436" i="3"/>
  <c r="N436" i="3"/>
  <c r="L437" i="3" s="1"/>
  <c r="M437" i="3" s="1"/>
  <c r="O437" i="3" s="1"/>
  <c r="AD432" i="3"/>
  <c r="AC433" i="3" s="1"/>
  <c r="AE433" i="3" s="1"/>
  <c r="AF433" i="3" l="1"/>
  <c r="AG433" i="3" s="1"/>
  <c r="AJ433" i="3" s="1"/>
  <c r="AD433" i="3"/>
  <c r="AC434" i="3" s="1"/>
  <c r="AE434" i="3" s="1"/>
  <c r="N437" i="3"/>
  <c r="L438" i="3" s="1"/>
  <c r="M438" i="3" s="1"/>
  <c r="O438" i="3" s="1"/>
  <c r="AI437" i="3"/>
  <c r="AF434" i="3" l="1"/>
  <c r="AG434" i="3" s="1"/>
  <c r="AJ434" i="3" s="1"/>
  <c r="N438" i="3"/>
  <c r="L439" i="3" s="1"/>
  <c r="M439" i="3" s="1"/>
  <c r="O439" i="3" s="1"/>
  <c r="AI438" i="3"/>
  <c r="AD434" i="3"/>
  <c r="AC435" i="3" s="1"/>
  <c r="AE435" i="3" s="1"/>
  <c r="AF435" i="3" l="1"/>
  <c r="AG435" i="3" s="1"/>
  <c r="AJ435" i="3" s="1"/>
  <c r="AD435" i="3"/>
  <c r="AC436" i="3" s="1"/>
  <c r="AE436" i="3" s="1"/>
  <c r="N439" i="3"/>
  <c r="L440" i="3" s="1"/>
  <c r="M440" i="3" s="1"/>
  <c r="O440" i="3" s="1"/>
  <c r="AI439" i="3"/>
  <c r="AF436" i="3" l="1"/>
  <c r="AG436" i="3" s="1"/>
  <c r="AJ436" i="3" s="1"/>
  <c r="N440" i="3"/>
  <c r="L441" i="3" s="1"/>
  <c r="M441" i="3" s="1"/>
  <c r="O441" i="3" s="1"/>
  <c r="AI440" i="3"/>
  <c r="AD436" i="3"/>
  <c r="AC437" i="3" s="1"/>
  <c r="AE437" i="3" s="1"/>
  <c r="AF437" i="3" l="1"/>
  <c r="AG437" i="3" s="1"/>
  <c r="AJ437" i="3" s="1"/>
  <c r="N441" i="3"/>
  <c r="L442" i="3" s="1"/>
  <c r="M442" i="3" s="1"/>
  <c r="O442" i="3" s="1"/>
  <c r="AI441" i="3"/>
  <c r="AD437" i="3"/>
  <c r="AC438" i="3" s="1"/>
  <c r="AE438" i="3" s="1"/>
  <c r="AF438" i="3" l="1"/>
  <c r="AG438" i="3" s="1"/>
  <c r="AJ438" i="3" s="1"/>
  <c r="AD438" i="3"/>
  <c r="AC439" i="3" s="1"/>
  <c r="AE439" i="3" s="1"/>
  <c r="AI442" i="3"/>
  <c r="N442" i="3"/>
  <c r="L443" i="3" s="1"/>
  <c r="M443" i="3" s="1"/>
  <c r="O443" i="3" s="1"/>
  <c r="AF439" i="3" l="1"/>
  <c r="AG439" i="3" s="1"/>
  <c r="AJ439" i="3" s="1"/>
  <c r="AD439" i="3"/>
  <c r="AC440" i="3" s="1"/>
  <c r="AE440" i="3" s="1"/>
  <c r="N443" i="3"/>
  <c r="L444" i="3" s="1"/>
  <c r="M444" i="3" s="1"/>
  <c r="O444" i="3" s="1"/>
  <c r="AI443" i="3"/>
  <c r="AF440" i="3" l="1"/>
  <c r="AG440" i="3" s="1"/>
  <c r="AJ440" i="3" s="1"/>
  <c r="N444" i="3"/>
  <c r="L445" i="3" s="1"/>
  <c r="M445" i="3" s="1"/>
  <c r="O445" i="3" s="1"/>
  <c r="AI444" i="3"/>
  <c r="AD440" i="3"/>
  <c r="AC441" i="3" s="1"/>
  <c r="AE441" i="3" s="1"/>
  <c r="AF441" i="3" l="1"/>
  <c r="AG441" i="3" s="1"/>
  <c r="AJ441" i="3" s="1"/>
  <c r="AD441" i="3"/>
  <c r="AC442" i="3" s="1"/>
  <c r="AE442" i="3" s="1"/>
  <c r="N445" i="3"/>
  <c r="L446" i="3" s="1"/>
  <c r="M446" i="3" s="1"/>
  <c r="O446" i="3" s="1"/>
  <c r="AI445" i="3"/>
  <c r="AF442" i="3" l="1"/>
  <c r="AG442" i="3" s="1"/>
  <c r="AJ442" i="3" s="1"/>
  <c r="AD442" i="3"/>
  <c r="AC443" i="3" s="1"/>
  <c r="AE443" i="3" s="1"/>
  <c r="N446" i="3"/>
  <c r="L447" i="3" s="1"/>
  <c r="M447" i="3" s="1"/>
  <c r="O447" i="3" s="1"/>
  <c r="AI446" i="3"/>
  <c r="AF443" i="3" l="1"/>
  <c r="AG443" i="3" s="1"/>
  <c r="AJ443" i="3" s="1"/>
  <c r="AD443" i="3"/>
  <c r="AC444" i="3" s="1"/>
  <c r="AE444" i="3" s="1"/>
  <c r="N447" i="3"/>
  <c r="L448" i="3" s="1"/>
  <c r="M448" i="3" s="1"/>
  <c r="O448" i="3" s="1"/>
  <c r="AI447" i="3"/>
  <c r="AF444" i="3" l="1"/>
  <c r="AG444" i="3" s="1"/>
  <c r="AJ444" i="3" s="1"/>
  <c r="AD444" i="3"/>
  <c r="AC445" i="3" s="1"/>
  <c r="AE445" i="3" s="1"/>
  <c r="N448" i="3"/>
  <c r="L449" i="3" s="1"/>
  <c r="M449" i="3" s="1"/>
  <c r="O449" i="3" s="1"/>
  <c r="AI448" i="3"/>
  <c r="AF445" i="3" l="1"/>
  <c r="AG445" i="3" s="1"/>
  <c r="AJ445" i="3" s="1"/>
  <c r="N449" i="3"/>
  <c r="L450" i="3" s="1"/>
  <c r="M450" i="3" s="1"/>
  <c r="O450" i="3" s="1"/>
  <c r="AI449" i="3"/>
  <c r="AD445" i="3"/>
  <c r="AC446" i="3" s="1"/>
  <c r="AE446" i="3" s="1"/>
  <c r="AF446" i="3" l="1"/>
  <c r="AG446" i="3" s="1"/>
  <c r="AJ446" i="3" s="1"/>
  <c r="AI450" i="3"/>
  <c r="N450" i="3"/>
  <c r="L451" i="3" s="1"/>
  <c r="M451" i="3" s="1"/>
  <c r="O451" i="3" s="1"/>
  <c r="AD446" i="3"/>
  <c r="AC447" i="3" s="1"/>
  <c r="AE447" i="3" s="1"/>
  <c r="AF447" i="3" l="1"/>
  <c r="AG447" i="3" s="1"/>
  <c r="AJ447" i="3" s="1"/>
  <c r="N451" i="3"/>
  <c r="L452" i="3" s="1"/>
  <c r="M452" i="3" s="1"/>
  <c r="O452" i="3" s="1"/>
  <c r="AI451" i="3"/>
  <c r="AD447" i="3"/>
  <c r="AC448" i="3" s="1"/>
  <c r="AE448" i="3" s="1"/>
  <c r="AF448" i="3" l="1"/>
  <c r="AG448" i="3" s="1"/>
  <c r="AJ448" i="3" s="1"/>
  <c r="AI452" i="3"/>
  <c r="N452" i="3"/>
  <c r="L453" i="3" s="1"/>
  <c r="M453" i="3" s="1"/>
  <c r="O453" i="3" s="1"/>
  <c r="AD448" i="3"/>
  <c r="AC449" i="3" s="1"/>
  <c r="AE449" i="3" s="1"/>
  <c r="AF449" i="3" l="1"/>
  <c r="AG449" i="3" s="1"/>
  <c r="AJ449" i="3" s="1"/>
  <c r="N453" i="3"/>
  <c r="L454" i="3" s="1"/>
  <c r="M454" i="3" s="1"/>
  <c r="O454" i="3" s="1"/>
  <c r="AI453" i="3"/>
  <c r="AD449" i="3"/>
  <c r="AC450" i="3" s="1"/>
  <c r="AE450" i="3" s="1"/>
  <c r="AF450" i="3" l="1"/>
  <c r="AG450" i="3" s="1"/>
  <c r="AJ450" i="3" s="1"/>
  <c r="N454" i="3"/>
  <c r="L455" i="3" s="1"/>
  <c r="M455" i="3" s="1"/>
  <c r="O455" i="3" s="1"/>
  <c r="AI454" i="3"/>
  <c r="AD450" i="3"/>
  <c r="AC451" i="3" s="1"/>
  <c r="AE451" i="3" s="1"/>
  <c r="AF451" i="3" l="1"/>
  <c r="AG451" i="3" s="1"/>
  <c r="AJ451" i="3" s="1"/>
  <c r="N455" i="3"/>
  <c r="L456" i="3" s="1"/>
  <c r="M456" i="3" s="1"/>
  <c r="O456" i="3" s="1"/>
  <c r="AI455" i="3"/>
  <c r="AD451" i="3"/>
  <c r="AC452" i="3" s="1"/>
  <c r="AE452" i="3" s="1"/>
  <c r="AF452" i="3" l="1"/>
  <c r="AG452" i="3" s="1"/>
  <c r="AJ452" i="3" s="1"/>
  <c r="N456" i="3"/>
  <c r="L457" i="3" s="1"/>
  <c r="M457" i="3" s="1"/>
  <c r="O457" i="3" s="1"/>
  <c r="AI456" i="3"/>
  <c r="AD452" i="3"/>
  <c r="AC453" i="3" s="1"/>
  <c r="AE453" i="3" s="1"/>
  <c r="AF453" i="3" l="1"/>
  <c r="AG453" i="3" s="1"/>
  <c r="AJ453" i="3" s="1"/>
  <c r="AD453" i="3"/>
  <c r="AC454" i="3" s="1"/>
  <c r="AE454" i="3" s="1"/>
  <c r="N457" i="3"/>
  <c r="L458" i="3" s="1"/>
  <c r="M458" i="3" s="1"/>
  <c r="O458" i="3" s="1"/>
  <c r="AI457" i="3"/>
  <c r="AF454" i="3" l="1"/>
  <c r="AG454" i="3" s="1"/>
  <c r="AJ454" i="3" s="1"/>
  <c r="AD454" i="3"/>
  <c r="AC455" i="3" s="1"/>
  <c r="AE455" i="3" s="1"/>
  <c r="AI458" i="3"/>
  <c r="N458" i="3"/>
  <c r="L459" i="3" s="1"/>
  <c r="M459" i="3" s="1"/>
  <c r="O459" i="3" s="1"/>
  <c r="AF455" i="3" l="1"/>
  <c r="AG455" i="3" s="1"/>
  <c r="AJ455" i="3" s="1"/>
  <c r="N459" i="3"/>
  <c r="L460" i="3" s="1"/>
  <c r="M460" i="3" s="1"/>
  <c r="O460" i="3" s="1"/>
  <c r="AI459" i="3"/>
  <c r="AD455" i="3"/>
  <c r="AC456" i="3" s="1"/>
  <c r="AE456" i="3" s="1"/>
  <c r="AF456" i="3" l="1"/>
  <c r="AG456" i="3" s="1"/>
  <c r="AJ456" i="3" s="1"/>
  <c r="AD456" i="3"/>
  <c r="AC457" i="3" s="1"/>
  <c r="AE457" i="3" s="1"/>
  <c r="AI460" i="3"/>
  <c r="N460" i="3"/>
  <c r="L461" i="3" s="1"/>
  <c r="M461" i="3" s="1"/>
  <c r="O461" i="3" s="1"/>
  <c r="AF457" i="3" l="1"/>
  <c r="AG457" i="3" s="1"/>
  <c r="AJ457" i="3" s="1"/>
  <c r="AD457" i="3"/>
  <c r="AC458" i="3" s="1"/>
  <c r="AE458" i="3" s="1"/>
  <c r="N461" i="3"/>
  <c r="L462" i="3" s="1"/>
  <c r="M462" i="3" s="1"/>
  <c r="O462" i="3" s="1"/>
  <c r="AI461" i="3"/>
  <c r="AF458" i="3" l="1"/>
  <c r="AG458" i="3" s="1"/>
  <c r="AJ458" i="3" s="1"/>
  <c r="AD458" i="3"/>
  <c r="AC459" i="3" s="1"/>
  <c r="AE459" i="3" s="1"/>
  <c r="N462" i="3"/>
  <c r="L463" i="3" s="1"/>
  <c r="M463" i="3" s="1"/>
  <c r="O463" i="3" s="1"/>
  <c r="AI462" i="3"/>
  <c r="AF459" i="3" l="1"/>
  <c r="AG459" i="3" s="1"/>
  <c r="AJ459" i="3" s="1"/>
  <c r="AD459" i="3"/>
  <c r="AC460" i="3" s="1"/>
  <c r="AE460" i="3" s="1"/>
  <c r="N463" i="3"/>
  <c r="L464" i="3" s="1"/>
  <c r="M464" i="3" s="1"/>
  <c r="O464" i="3" s="1"/>
  <c r="AI463" i="3"/>
  <c r="AF460" i="3" l="1"/>
  <c r="AG460" i="3" s="1"/>
  <c r="AJ460" i="3" s="1"/>
  <c r="N464" i="3"/>
  <c r="L465" i="3" s="1"/>
  <c r="M465" i="3" s="1"/>
  <c r="O465" i="3" s="1"/>
  <c r="AI464" i="3"/>
  <c r="AD460" i="3"/>
  <c r="AC461" i="3" s="1"/>
  <c r="AE461" i="3" s="1"/>
  <c r="AF461" i="3" l="1"/>
  <c r="AG461" i="3" s="1"/>
  <c r="AJ461" i="3" s="1"/>
  <c r="N465" i="3"/>
  <c r="L466" i="3" s="1"/>
  <c r="M466" i="3" s="1"/>
  <c r="O466" i="3" s="1"/>
  <c r="AI465" i="3"/>
  <c r="AD461" i="3"/>
  <c r="AC462" i="3" s="1"/>
  <c r="AE462" i="3" s="1"/>
  <c r="AF462" i="3" l="1"/>
  <c r="AG462" i="3" s="1"/>
  <c r="AJ462" i="3" s="1"/>
  <c r="AD462" i="3"/>
  <c r="AC463" i="3" s="1"/>
  <c r="AE463" i="3" s="1"/>
  <c r="AI466" i="3"/>
  <c r="N466" i="3"/>
  <c r="L467" i="3" s="1"/>
  <c r="M467" i="3" s="1"/>
  <c r="O467" i="3" s="1"/>
  <c r="AF463" i="3" l="1"/>
  <c r="AG463" i="3" s="1"/>
  <c r="AJ463" i="3" s="1"/>
  <c r="N467" i="3"/>
  <c r="L468" i="3" s="1"/>
  <c r="M468" i="3" s="1"/>
  <c r="O468" i="3" s="1"/>
  <c r="AI467" i="3"/>
  <c r="AD463" i="3"/>
  <c r="AC464" i="3" s="1"/>
  <c r="AE464" i="3" s="1"/>
  <c r="AF464" i="3" l="1"/>
  <c r="AG464" i="3" s="1"/>
  <c r="AJ464" i="3" s="1"/>
  <c r="AI468" i="3"/>
  <c r="N468" i="3"/>
  <c r="L469" i="3" s="1"/>
  <c r="M469" i="3" s="1"/>
  <c r="O469" i="3" s="1"/>
  <c r="AD464" i="3"/>
  <c r="AC465" i="3" s="1"/>
  <c r="AE465" i="3" s="1"/>
  <c r="AF465" i="3" l="1"/>
  <c r="AG465" i="3" s="1"/>
  <c r="AJ465" i="3" s="1"/>
  <c r="N469" i="3"/>
  <c r="L470" i="3" s="1"/>
  <c r="M470" i="3" s="1"/>
  <c r="O470" i="3" s="1"/>
  <c r="AI469" i="3"/>
  <c r="AD465" i="3"/>
  <c r="AC466" i="3" s="1"/>
  <c r="AE466" i="3" s="1"/>
  <c r="AF466" i="3" l="1"/>
  <c r="AG466" i="3" s="1"/>
  <c r="AJ466" i="3" s="1"/>
  <c r="AD466" i="3"/>
  <c r="AC467" i="3" s="1"/>
  <c r="AE467" i="3" s="1"/>
  <c r="N470" i="3"/>
  <c r="L471" i="3" s="1"/>
  <c r="M471" i="3" s="1"/>
  <c r="O471" i="3" s="1"/>
  <c r="AI470" i="3"/>
  <c r="AF467" i="3" l="1"/>
  <c r="AG467" i="3" s="1"/>
  <c r="AJ467" i="3" s="1"/>
  <c r="AD467" i="3"/>
  <c r="AC468" i="3" s="1"/>
  <c r="AE468" i="3" s="1"/>
  <c r="N471" i="3"/>
  <c r="L472" i="3" s="1"/>
  <c r="M472" i="3" s="1"/>
  <c r="O472" i="3" s="1"/>
  <c r="AI471" i="3"/>
  <c r="AF468" i="3" l="1"/>
  <c r="AG468" i="3" s="1"/>
  <c r="AJ468" i="3" s="1"/>
  <c r="AD468" i="3"/>
  <c r="AC469" i="3" s="1"/>
  <c r="AE469" i="3" s="1"/>
  <c r="N472" i="3"/>
  <c r="L473" i="3" s="1"/>
  <c r="M473" i="3" s="1"/>
  <c r="O473" i="3" s="1"/>
  <c r="AI472" i="3"/>
  <c r="AF469" i="3" l="1"/>
  <c r="AG469" i="3" s="1"/>
  <c r="AJ469" i="3" s="1"/>
  <c r="AD469" i="3"/>
  <c r="AC470" i="3" s="1"/>
  <c r="AE470" i="3" s="1"/>
  <c r="N473" i="3"/>
  <c r="L474" i="3" s="1"/>
  <c r="M474" i="3" s="1"/>
  <c r="O474" i="3" s="1"/>
  <c r="AI473" i="3"/>
  <c r="AF470" i="3" l="1"/>
  <c r="AG470" i="3" s="1"/>
  <c r="AJ470" i="3" s="1"/>
  <c r="AI474" i="3"/>
  <c r="N474" i="3"/>
  <c r="L475" i="3" s="1"/>
  <c r="M475" i="3" s="1"/>
  <c r="O475" i="3" s="1"/>
  <c r="AD470" i="3"/>
  <c r="AC471" i="3" s="1"/>
  <c r="AE471" i="3" s="1"/>
  <c r="AF471" i="3" l="1"/>
  <c r="AG471" i="3" s="1"/>
  <c r="AJ471" i="3" s="1"/>
  <c r="N475" i="3"/>
  <c r="L476" i="3" s="1"/>
  <c r="M476" i="3" s="1"/>
  <c r="O476" i="3" s="1"/>
  <c r="AI475" i="3"/>
  <c r="AD471" i="3"/>
  <c r="AC472" i="3" s="1"/>
  <c r="AE472" i="3" s="1"/>
  <c r="AF472" i="3" l="1"/>
  <c r="AG472" i="3" s="1"/>
  <c r="AJ472" i="3" s="1"/>
  <c r="N476" i="3"/>
  <c r="L477" i="3" s="1"/>
  <c r="M477" i="3" s="1"/>
  <c r="O477" i="3" s="1"/>
  <c r="AI476" i="3"/>
  <c r="AD472" i="3"/>
  <c r="AC473" i="3" s="1"/>
  <c r="AE473" i="3" s="1"/>
  <c r="AF473" i="3" l="1"/>
  <c r="AG473" i="3" s="1"/>
  <c r="AJ473" i="3" s="1"/>
  <c r="N477" i="3"/>
  <c r="L478" i="3" s="1"/>
  <c r="M478" i="3" s="1"/>
  <c r="O478" i="3" s="1"/>
  <c r="AI477" i="3"/>
  <c r="AD473" i="3"/>
  <c r="AC474" i="3" s="1"/>
  <c r="AE474" i="3" s="1"/>
  <c r="AF474" i="3" l="1"/>
  <c r="AG474" i="3" s="1"/>
  <c r="AJ474" i="3" s="1"/>
  <c r="N478" i="3"/>
  <c r="L479" i="3" s="1"/>
  <c r="M479" i="3" s="1"/>
  <c r="O479" i="3" s="1"/>
  <c r="AI478" i="3"/>
  <c r="AD474" i="3"/>
  <c r="AC475" i="3" s="1"/>
  <c r="AE475" i="3" s="1"/>
  <c r="AF475" i="3" l="1"/>
  <c r="AG475" i="3" s="1"/>
  <c r="AJ475" i="3" s="1"/>
  <c r="AD475" i="3"/>
  <c r="AC476" i="3" s="1"/>
  <c r="AE476" i="3" s="1"/>
  <c r="N479" i="3"/>
  <c r="L480" i="3" s="1"/>
  <c r="M480" i="3" s="1"/>
  <c r="O480" i="3" s="1"/>
  <c r="AI479" i="3"/>
  <c r="AF476" i="3" l="1"/>
  <c r="AG476" i="3" s="1"/>
  <c r="AJ476" i="3" s="1"/>
  <c r="N480" i="3"/>
  <c r="L481" i="3" s="1"/>
  <c r="M481" i="3" s="1"/>
  <c r="O481" i="3" s="1"/>
  <c r="AI480" i="3"/>
  <c r="AD476" i="3"/>
  <c r="AC477" i="3" s="1"/>
  <c r="AE477" i="3" s="1"/>
  <c r="AF477" i="3" l="1"/>
  <c r="AG477" i="3" s="1"/>
  <c r="AJ477" i="3" s="1"/>
  <c r="N481" i="3"/>
  <c r="L482" i="3" s="1"/>
  <c r="M482" i="3" s="1"/>
  <c r="O482" i="3" s="1"/>
  <c r="AI481" i="3"/>
  <c r="AD477" i="3"/>
  <c r="AC478" i="3" s="1"/>
  <c r="AE478" i="3" s="1"/>
  <c r="AF478" i="3" l="1"/>
  <c r="AG478" i="3" s="1"/>
  <c r="AJ478" i="3" s="1"/>
  <c r="AD478" i="3"/>
  <c r="AC479" i="3" s="1"/>
  <c r="AE479" i="3" s="1"/>
  <c r="AI482" i="3"/>
  <c r="N482" i="3"/>
  <c r="L483" i="3" s="1"/>
  <c r="M483" i="3" s="1"/>
  <c r="O483" i="3" s="1"/>
  <c r="AF479" i="3" l="1"/>
  <c r="AG479" i="3" s="1"/>
  <c r="AJ479" i="3" s="1"/>
  <c r="N483" i="3"/>
  <c r="L484" i="3" s="1"/>
  <c r="M484" i="3" s="1"/>
  <c r="O484" i="3" s="1"/>
  <c r="AI483" i="3"/>
  <c r="AD479" i="3"/>
  <c r="AC480" i="3" s="1"/>
  <c r="AE480" i="3" s="1"/>
  <c r="AF480" i="3" l="1"/>
  <c r="AG480" i="3" s="1"/>
  <c r="AJ480" i="3" s="1"/>
  <c r="AD480" i="3"/>
  <c r="AC481" i="3" s="1"/>
  <c r="AE481" i="3" s="1"/>
  <c r="AI484" i="3"/>
  <c r="N484" i="3"/>
  <c r="L485" i="3" s="1"/>
  <c r="M485" i="3" s="1"/>
  <c r="O485" i="3" s="1"/>
  <c r="AF481" i="3" l="1"/>
  <c r="AG481" i="3" s="1"/>
  <c r="AJ481" i="3" s="1"/>
  <c r="N485" i="3"/>
  <c r="L486" i="3" s="1"/>
  <c r="M486" i="3" s="1"/>
  <c r="O486" i="3" s="1"/>
  <c r="AI485" i="3"/>
  <c r="AD481" i="3"/>
  <c r="AC482" i="3" s="1"/>
  <c r="AE482" i="3" s="1"/>
  <c r="AF482" i="3" l="1"/>
  <c r="AG482" i="3" s="1"/>
  <c r="AJ482" i="3" s="1"/>
  <c r="N486" i="3"/>
  <c r="L487" i="3" s="1"/>
  <c r="M487" i="3" s="1"/>
  <c r="O487" i="3" s="1"/>
  <c r="AI486" i="3"/>
  <c r="AD482" i="3"/>
  <c r="AC483" i="3" s="1"/>
  <c r="AE483" i="3" s="1"/>
  <c r="AF483" i="3" l="1"/>
  <c r="AG483" i="3" s="1"/>
  <c r="AJ483" i="3" s="1"/>
  <c r="N487" i="3"/>
  <c r="L488" i="3" s="1"/>
  <c r="M488" i="3" s="1"/>
  <c r="O488" i="3" s="1"/>
  <c r="AI487" i="3"/>
  <c r="AD483" i="3"/>
  <c r="AC484" i="3" s="1"/>
  <c r="AE484" i="3" s="1"/>
  <c r="AF484" i="3" l="1"/>
  <c r="AG484" i="3" s="1"/>
  <c r="AJ484" i="3" s="1"/>
  <c r="N488" i="3"/>
  <c r="L489" i="3" s="1"/>
  <c r="M489" i="3" s="1"/>
  <c r="O489" i="3" s="1"/>
  <c r="AI488" i="3"/>
  <c r="AD484" i="3"/>
  <c r="AC485" i="3" s="1"/>
  <c r="AE485" i="3" s="1"/>
  <c r="AF485" i="3" l="1"/>
  <c r="AG485" i="3" s="1"/>
  <c r="AJ485" i="3" s="1"/>
  <c r="AD485" i="3"/>
  <c r="AC486" i="3" s="1"/>
  <c r="AE486" i="3" s="1"/>
  <c r="N489" i="3"/>
  <c r="L490" i="3" s="1"/>
  <c r="M490" i="3" s="1"/>
  <c r="O490" i="3" s="1"/>
  <c r="AI489" i="3"/>
  <c r="AF486" i="3" l="1"/>
  <c r="AG486" i="3" s="1"/>
  <c r="AJ486" i="3" s="1"/>
  <c r="AD486" i="3"/>
  <c r="AC487" i="3" s="1"/>
  <c r="AE487" i="3" s="1"/>
  <c r="N490" i="3"/>
  <c r="L491" i="3" s="1"/>
  <c r="M491" i="3" s="1"/>
  <c r="O491" i="3" s="1"/>
  <c r="AI490" i="3"/>
  <c r="AF487" i="3" l="1"/>
  <c r="AG487" i="3" s="1"/>
  <c r="AJ487" i="3" s="1"/>
  <c r="N491" i="3"/>
  <c r="L492" i="3" s="1"/>
  <c r="M492" i="3" s="1"/>
  <c r="O492" i="3" s="1"/>
  <c r="AI491" i="3"/>
  <c r="AD487" i="3"/>
  <c r="AC488" i="3" s="1"/>
  <c r="AE488" i="3" s="1"/>
  <c r="AF488" i="3" l="1"/>
  <c r="AG488" i="3" s="1"/>
  <c r="AJ488" i="3" s="1"/>
  <c r="AD488" i="3"/>
  <c r="AC489" i="3" s="1"/>
  <c r="AE489" i="3" s="1"/>
  <c r="AI492" i="3"/>
  <c r="N492" i="3"/>
  <c r="L493" i="3" s="1"/>
  <c r="M493" i="3" s="1"/>
  <c r="O493" i="3" s="1"/>
  <c r="AF489" i="3" l="1"/>
  <c r="AG489" i="3" s="1"/>
  <c r="AJ489" i="3" s="1"/>
  <c r="AD489" i="3"/>
  <c r="AC490" i="3" s="1"/>
  <c r="AE490" i="3" s="1"/>
  <c r="N493" i="3"/>
  <c r="L494" i="3" s="1"/>
  <c r="M494" i="3" s="1"/>
  <c r="O494" i="3" s="1"/>
  <c r="AI493" i="3"/>
  <c r="AF490" i="3" l="1"/>
  <c r="AG490" i="3" s="1"/>
  <c r="AJ490" i="3" s="1"/>
  <c r="N494" i="3"/>
  <c r="L495" i="3" s="1"/>
  <c r="M495" i="3" s="1"/>
  <c r="O495" i="3" s="1"/>
  <c r="AI494" i="3"/>
  <c r="AD490" i="3"/>
  <c r="AC491" i="3" s="1"/>
  <c r="AE491" i="3" s="1"/>
  <c r="AF491" i="3" l="1"/>
  <c r="AG491" i="3" s="1"/>
  <c r="AJ491" i="3" s="1"/>
  <c r="AD491" i="3"/>
  <c r="AC492" i="3" s="1"/>
  <c r="AE492" i="3" s="1"/>
  <c r="N495" i="3"/>
  <c r="L496" i="3" s="1"/>
  <c r="M496" i="3" s="1"/>
  <c r="O496" i="3" s="1"/>
  <c r="AI495" i="3"/>
  <c r="AF492" i="3" l="1"/>
  <c r="AG492" i="3" s="1"/>
  <c r="AJ492" i="3" s="1"/>
  <c r="N496" i="3"/>
  <c r="L497" i="3" s="1"/>
  <c r="M497" i="3" s="1"/>
  <c r="O497" i="3" s="1"/>
  <c r="AI496" i="3"/>
  <c r="AD492" i="3"/>
  <c r="AC493" i="3" s="1"/>
  <c r="AE493" i="3" s="1"/>
  <c r="AF493" i="3" l="1"/>
  <c r="AG493" i="3" s="1"/>
  <c r="AJ493" i="3" s="1"/>
  <c r="AD493" i="3"/>
  <c r="AC494" i="3" s="1"/>
  <c r="AE494" i="3" s="1"/>
  <c r="N497" i="3"/>
  <c r="L498" i="3" s="1"/>
  <c r="M498" i="3" s="1"/>
  <c r="O498" i="3" s="1"/>
  <c r="AI497" i="3"/>
  <c r="AF494" i="3" l="1"/>
  <c r="AG494" i="3" s="1"/>
  <c r="AJ494" i="3" s="1"/>
  <c r="N498" i="3"/>
  <c r="L499" i="3" s="1"/>
  <c r="M499" i="3" s="1"/>
  <c r="O499" i="3" s="1"/>
  <c r="AI498" i="3"/>
  <c r="AD494" i="3"/>
  <c r="AC495" i="3" s="1"/>
  <c r="AE495" i="3" s="1"/>
  <c r="AF495" i="3" l="1"/>
  <c r="AG495" i="3" s="1"/>
  <c r="AJ495" i="3" s="1"/>
  <c r="AD495" i="3"/>
  <c r="AC496" i="3" s="1"/>
  <c r="AE496" i="3" s="1"/>
  <c r="N499" i="3"/>
  <c r="L500" i="3" s="1"/>
  <c r="M500" i="3" s="1"/>
  <c r="O500" i="3" s="1"/>
  <c r="AI499" i="3"/>
  <c r="AF496" i="3" l="1"/>
  <c r="AG496" i="3" s="1"/>
  <c r="AJ496" i="3" s="1"/>
  <c r="AD496" i="3"/>
  <c r="AC497" i="3" s="1"/>
  <c r="AE497" i="3" s="1"/>
  <c r="AI500" i="3"/>
  <c r="N500" i="3"/>
  <c r="L501" i="3" s="1"/>
  <c r="M501" i="3" s="1"/>
  <c r="O501" i="3" s="1"/>
  <c r="AF497" i="3" l="1"/>
  <c r="AG497" i="3" s="1"/>
  <c r="AJ497" i="3" s="1"/>
  <c r="N501" i="3"/>
  <c r="L502" i="3" s="1"/>
  <c r="M502" i="3" s="1"/>
  <c r="O502" i="3" s="1"/>
  <c r="AI501" i="3"/>
  <c r="AD497" i="3"/>
  <c r="AC498" i="3" s="1"/>
  <c r="AE498" i="3" s="1"/>
  <c r="AF498" i="3" l="1"/>
  <c r="AG498" i="3" s="1"/>
  <c r="AJ498" i="3" s="1"/>
  <c r="N502" i="3"/>
  <c r="L503" i="3" s="1"/>
  <c r="M503" i="3" s="1"/>
  <c r="O503" i="3" s="1"/>
  <c r="AI502" i="3"/>
  <c r="AD498" i="3"/>
  <c r="AC499" i="3" s="1"/>
  <c r="AE499" i="3" s="1"/>
  <c r="AF499" i="3" l="1"/>
  <c r="AG499" i="3" s="1"/>
  <c r="AJ499" i="3" s="1"/>
  <c r="N503" i="3"/>
  <c r="L504" i="3" s="1"/>
  <c r="M504" i="3" s="1"/>
  <c r="O504" i="3" s="1"/>
  <c r="AI503" i="3"/>
  <c r="AD499" i="3"/>
  <c r="AC500" i="3" s="1"/>
  <c r="AE500" i="3" s="1"/>
  <c r="AF500" i="3" l="1"/>
  <c r="AG500" i="3" s="1"/>
  <c r="AJ500" i="3" s="1"/>
  <c r="N504" i="3"/>
  <c r="L505" i="3" s="1"/>
  <c r="M505" i="3" s="1"/>
  <c r="O505" i="3" s="1"/>
  <c r="AI504" i="3"/>
  <c r="AD500" i="3"/>
  <c r="AC501" i="3" s="1"/>
  <c r="AE501" i="3" s="1"/>
  <c r="AF501" i="3" l="1"/>
  <c r="AG501" i="3" s="1"/>
  <c r="AJ501" i="3" s="1"/>
  <c r="AD501" i="3"/>
  <c r="AC502" i="3" s="1"/>
  <c r="AE502" i="3" s="1"/>
  <c r="N505" i="3"/>
  <c r="L506" i="3" s="1"/>
  <c r="M506" i="3" s="1"/>
  <c r="O506" i="3" s="1"/>
  <c r="AI505" i="3"/>
  <c r="AF502" i="3" l="1"/>
  <c r="AG502" i="3" s="1"/>
  <c r="AJ502" i="3" s="1"/>
  <c r="N506" i="3"/>
  <c r="L507" i="3" s="1"/>
  <c r="M507" i="3" s="1"/>
  <c r="O507" i="3" s="1"/>
  <c r="AI506" i="3"/>
  <c r="AD502" i="3"/>
  <c r="AC503" i="3" s="1"/>
  <c r="AE503" i="3" s="1"/>
  <c r="AF503" i="3" l="1"/>
  <c r="AG503" i="3" s="1"/>
  <c r="AJ503" i="3" s="1"/>
  <c r="AD503" i="3"/>
  <c r="AC504" i="3" s="1"/>
  <c r="AE504" i="3" s="1"/>
  <c r="N507" i="3"/>
  <c r="L508" i="3" s="1"/>
  <c r="M508" i="3" s="1"/>
  <c r="O508" i="3" s="1"/>
  <c r="AI507" i="3"/>
  <c r="AF504" i="3" l="1"/>
  <c r="AG504" i="3" s="1"/>
  <c r="AJ504" i="3" s="1"/>
  <c r="N508" i="3"/>
  <c r="L509" i="3" s="1"/>
  <c r="M509" i="3" s="1"/>
  <c r="O509" i="3" s="1"/>
  <c r="AI508" i="3"/>
  <c r="AD504" i="3"/>
  <c r="AC505" i="3" s="1"/>
  <c r="AE505" i="3" s="1"/>
  <c r="AF505" i="3" l="1"/>
  <c r="AG505" i="3" s="1"/>
  <c r="AJ505" i="3" s="1"/>
  <c r="N509" i="3"/>
  <c r="L510" i="3" s="1"/>
  <c r="M510" i="3" s="1"/>
  <c r="O510" i="3" s="1"/>
  <c r="AI509" i="3"/>
  <c r="AD505" i="3"/>
  <c r="AC506" i="3" s="1"/>
  <c r="AE506" i="3" s="1"/>
  <c r="AF506" i="3" l="1"/>
  <c r="AG506" i="3" s="1"/>
  <c r="AJ506" i="3" s="1"/>
  <c r="AD506" i="3"/>
  <c r="AC507" i="3" s="1"/>
  <c r="AE507" i="3" s="1"/>
  <c r="N510" i="3"/>
  <c r="L511" i="3" s="1"/>
  <c r="M511" i="3" s="1"/>
  <c r="O511" i="3" s="1"/>
  <c r="AI510" i="3"/>
  <c r="AF507" i="3" l="1"/>
  <c r="AG507" i="3" s="1"/>
  <c r="AJ507" i="3" s="1"/>
  <c r="N511" i="3"/>
  <c r="L512" i="3" s="1"/>
  <c r="M512" i="3" s="1"/>
  <c r="O512" i="3" s="1"/>
  <c r="AI511" i="3"/>
  <c r="AD507" i="3"/>
  <c r="AC508" i="3" s="1"/>
  <c r="AE508" i="3" s="1"/>
  <c r="AF508" i="3" l="1"/>
  <c r="AG508" i="3" s="1"/>
  <c r="AJ508" i="3" s="1"/>
  <c r="N512" i="3"/>
  <c r="L513" i="3" s="1"/>
  <c r="M513" i="3" s="1"/>
  <c r="O513" i="3" s="1"/>
  <c r="AI512" i="3"/>
  <c r="AD508" i="3"/>
  <c r="AC509" i="3" s="1"/>
  <c r="AE509" i="3" s="1"/>
  <c r="AF509" i="3" l="1"/>
  <c r="AG509" i="3" s="1"/>
  <c r="AJ509" i="3" s="1"/>
  <c r="AD509" i="3"/>
  <c r="AC510" i="3" s="1"/>
  <c r="AE510" i="3" s="1"/>
  <c r="N513" i="3"/>
  <c r="L514" i="3" s="1"/>
  <c r="M514" i="3" s="1"/>
  <c r="O514" i="3" s="1"/>
  <c r="AI513" i="3"/>
  <c r="AF510" i="3" l="1"/>
  <c r="AG510" i="3" s="1"/>
  <c r="AJ510" i="3" s="1"/>
  <c r="AD510" i="3"/>
  <c r="AC511" i="3" s="1"/>
  <c r="AE511" i="3" s="1"/>
  <c r="N514" i="3"/>
  <c r="L515" i="3" s="1"/>
  <c r="M515" i="3" s="1"/>
  <c r="O515" i="3" s="1"/>
  <c r="AI514" i="3"/>
  <c r="AF511" i="3" l="1"/>
  <c r="AG511" i="3" s="1"/>
  <c r="AJ511" i="3" s="1"/>
  <c r="AD511" i="3"/>
  <c r="AC512" i="3" s="1"/>
  <c r="AE512" i="3" s="1"/>
  <c r="N515" i="3"/>
  <c r="L516" i="3" s="1"/>
  <c r="M516" i="3" s="1"/>
  <c r="O516" i="3" s="1"/>
  <c r="AI515" i="3"/>
  <c r="AF512" i="3" l="1"/>
  <c r="AG512" i="3" s="1"/>
  <c r="AJ512" i="3" s="1"/>
  <c r="AI516" i="3"/>
  <c r="N516" i="3"/>
  <c r="L517" i="3" s="1"/>
  <c r="M517" i="3" s="1"/>
  <c r="O517" i="3" s="1"/>
  <c r="AD512" i="3"/>
  <c r="AC513" i="3" s="1"/>
  <c r="AE513" i="3" s="1"/>
  <c r="AF513" i="3" l="1"/>
  <c r="AG513" i="3" s="1"/>
  <c r="AJ513" i="3" s="1"/>
  <c r="AD513" i="3"/>
  <c r="AC514" i="3" s="1"/>
  <c r="AE514" i="3" s="1"/>
  <c r="N517" i="3"/>
  <c r="L518" i="3" s="1"/>
  <c r="M518" i="3" s="1"/>
  <c r="O518" i="3" s="1"/>
  <c r="AI517" i="3"/>
  <c r="AF514" i="3" l="1"/>
  <c r="AG514" i="3" s="1"/>
  <c r="AJ514" i="3" s="1"/>
  <c r="AD514" i="3"/>
  <c r="AC515" i="3" s="1"/>
  <c r="AE515" i="3" s="1"/>
  <c r="N518" i="3"/>
  <c r="L519" i="3" s="1"/>
  <c r="M519" i="3" s="1"/>
  <c r="O519" i="3" s="1"/>
  <c r="AI518" i="3"/>
  <c r="AF515" i="3" l="1"/>
  <c r="AG515" i="3" s="1"/>
  <c r="AJ515" i="3" s="1"/>
  <c r="N519" i="3"/>
  <c r="L520" i="3" s="1"/>
  <c r="M520" i="3" s="1"/>
  <c r="O520" i="3" s="1"/>
  <c r="AI519" i="3"/>
  <c r="AD515" i="3"/>
  <c r="AC516" i="3" s="1"/>
  <c r="AE516" i="3" s="1"/>
  <c r="AF516" i="3" l="1"/>
  <c r="AG516" i="3" s="1"/>
  <c r="AJ516" i="3" s="1"/>
  <c r="AD516" i="3"/>
  <c r="AC517" i="3" s="1"/>
  <c r="AE517" i="3" s="1"/>
  <c r="N520" i="3"/>
  <c r="L521" i="3" s="1"/>
  <c r="M521" i="3" s="1"/>
  <c r="O521" i="3" s="1"/>
  <c r="AI520" i="3"/>
  <c r="AF517" i="3" l="1"/>
  <c r="AG517" i="3" s="1"/>
  <c r="AJ517" i="3" s="1"/>
  <c r="N521" i="3"/>
  <c r="L522" i="3" s="1"/>
  <c r="M522" i="3" s="1"/>
  <c r="O522" i="3" s="1"/>
  <c r="AI521" i="3"/>
  <c r="AD517" i="3"/>
  <c r="AC518" i="3" s="1"/>
  <c r="AE518" i="3" s="1"/>
  <c r="AF518" i="3" l="1"/>
  <c r="AG518" i="3" s="1"/>
  <c r="AJ518" i="3" s="1"/>
  <c r="N522" i="3"/>
  <c r="L523" i="3" s="1"/>
  <c r="M523" i="3" s="1"/>
  <c r="O523" i="3" s="1"/>
  <c r="AI522" i="3"/>
  <c r="AD518" i="3"/>
  <c r="AC519" i="3" s="1"/>
  <c r="AE519" i="3" s="1"/>
  <c r="AF519" i="3" l="1"/>
  <c r="AG519" i="3" s="1"/>
  <c r="AJ519" i="3" s="1"/>
  <c r="AD519" i="3"/>
  <c r="AC520" i="3" s="1"/>
  <c r="AE520" i="3" s="1"/>
  <c r="N523" i="3"/>
  <c r="L524" i="3" s="1"/>
  <c r="M524" i="3" s="1"/>
  <c r="O524" i="3" s="1"/>
  <c r="AI523" i="3"/>
  <c r="AF520" i="3" l="1"/>
  <c r="AG520" i="3" s="1"/>
  <c r="AJ520" i="3" s="1"/>
  <c r="AI524" i="3"/>
  <c r="N524" i="3"/>
  <c r="L525" i="3" s="1"/>
  <c r="M525" i="3" s="1"/>
  <c r="O525" i="3" s="1"/>
  <c r="AD520" i="3"/>
  <c r="AC521" i="3" s="1"/>
  <c r="AE521" i="3" s="1"/>
  <c r="AF521" i="3" l="1"/>
  <c r="AG521" i="3" s="1"/>
  <c r="AJ521" i="3" s="1"/>
  <c r="AD521" i="3"/>
  <c r="AC522" i="3" s="1"/>
  <c r="AE522" i="3" s="1"/>
  <c r="N525" i="3"/>
  <c r="L526" i="3" s="1"/>
  <c r="M526" i="3" s="1"/>
  <c r="O526" i="3" s="1"/>
  <c r="AI525" i="3"/>
  <c r="AF522" i="3" l="1"/>
  <c r="AG522" i="3" s="1"/>
  <c r="AJ522" i="3" s="1"/>
  <c r="N526" i="3"/>
  <c r="L527" i="3" s="1"/>
  <c r="M527" i="3" s="1"/>
  <c r="O527" i="3" s="1"/>
  <c r="AI526" i="3"/>
  <c r="AD522" i="3"/>
  <c r="AC523" i="3" s="1"/>
  <c r="AE523" i="3" s="1"/>
  <c r="AF523" i="3" l="1"/>
  <c r="AG523" i="3" s="1"/>
  <c r="AJ523" i="3" s="1"/>
  <c r="AD523" i="3"/>
  <c r="AC524" i="3" s="1"/>
  <c r="AE524" i="3" s="1"/>
  <c r="N527" i="3"/>
  <c r="L528" i="3" s="1"/>
  <c r="M528" i="3" s="1"/>
  <c r="O528" i="3" s="1"/>
  <c r="AI527" i="3"/>
  <c r="AF524" i="3" l="1"/>
  <c r="AG524" i="3" s="1"/>
  <c r="AJ524" i="3" s="1"/>
  <c r="N528" i="3"/>
  <c r="L529" i="3" s="1"/>
  <c r="M529" i="3" s="1"/>
  <c r="O529" i="3" s="1"/>
  <c r="AI528" i="3"/>
  <c r="AD524" i="3"/>
  <c r="AC525" i="3" s="1"/>
  <c r="AE525" i="3" s="1"/>
  <c r="AF525" i="3" l="1"/>
  <c r="AG525" i="3" s="1"/>
  <c r="AJ525" i="3" s="1"/>
  <c r="N529" i="3"/>
  <c r="L530" i="3" s="1"/>
  <c r="M530" i="3" s="1"/>
  <c r="O530" i="3" s="1"/>
  <c r="AI529" i="3"/>
  <c r="AD525" i="3"/>
  <c r="AC526" i="3" s="1"/>
  <c r="AE526" i="3" s="1"/>
  <c r="AF526" i="3" l="1"/>
  <c r="AG526" i="3" s="1"/>
  <c r="AJ526" i="3" s="1"/>
  <c r="N530" i="3"/>
  <c r="L531" i="3" s="1"/>
  <c r="M531" i="3" s="1"/>
  <c r="O531" i="3" s="1"/>
  <c r="AI530" i="3"/>
  <c r="AD526" i="3"/>
  <c r="AC527" i="3" s="1"/>
  <c r="AE527" i="3" s="1"/>
  <c r="AF527" i="3" l="1"/>
  <c r="AG527" i="3" s="1"/>
  <c r="AJ527" i="3" s="1"/>
  <c r="N531" i="3"/>
  <c r="L532" i="3" s="1"/>
  <c r="M532" i="3" s="1"/>
  <c r="O532" i="3" s="1"/>
  <c r="AI531" i="3"/>
  <c r="AD527" i="3"/>
  <c r="AC528" i="3" s="1"/>
  <c r="AE528" i="3" s="1"/>
  <c r="AF528" i="3" l="1"/>
  <c r="AG528" i="3" s="1"/>
  <c r="AJ528" i="3" s="1"/>
  <c r="N532" i="3"/>
  <c r="L533" i="3" s="1"/>
  <c r="M533" i="3" s="1"/>
  <c r="O533" i="3" s="1"/>
  <c r="AI532" i="3"/>
  <c r="AD528" i="3"/>
  <c r="AC529" i="3" s="1"/>
  <c r="AE529" i="3" s="1"/>
  <c r="AF529" i="3" l="1"/>
  <c r="AG529" i="3" s="1"/>
  <c r="AJ529" i="3" s="1"/>
  <c r="AD529" i="3"/>
  <c r="AC530" i="3" s="1"/>
  <c r="AE530" i="3" s="1"/>
  <c r="N533" i="3"/>
  <c r="L534" i="3" s="1"/>
  <c r="M534" i="3" s="1"/>
  <c r="O534" i="3" s="1"/>
  <c r="AI533" i="3"/>
  <c r="AF530" i="3" l="1"/>
  <c r="AG530" i="3" s="1"/>
  <c r="AJ530" i="3" s="1"/>
  <c r="N534" i="3"/>
  <c r="L535" i="3" s="1"/>
  <c r="M535" i="3" s="1"/>
  <c r="O535" i="3" s="1"/>
  <c r="AI534" i="3"/>
  <c r="AD530" i="3"/>
  <c r="AC531" i="3" s="1"/>
  <c r="AE531" i="3" s="1"/>
  <c r="AF531" i="3" l="1"/>
  <c r="AG531" i="3" s="1"/>
  <c r="AJ531" i="3" s="1"/>
  <c r="N535" i="3"/>
  <c r="L536" i="3" s="1"/>
  <c r="M536" i="3" s="1"/>
  <c r="O536" i="3" s="1"/>
  <c r="AI535" i="3"/>
  <c r="AD531" i="3"/>
  <c r="AC532" i="3" s="1"/>
  <c r="AE532" i="3" s="1"/>
  <c r="AF532" i="3" l="1"/>
  <c r="AG532" i="3" s="1"/>
  <c r="AJ532" i="3" s="1"/>
  <c r="AD532" i="3"/>
  <c r="AC533" i="3" s="1"/>
  <c r="AE533" i="3" s="1"/>
  <c r="N536" i="3"/>
  <c r="L537" i="3" s="1"/>
  <c r="M537" i="3" s="1"/>
  <c r="O537" i="3" s="1"/>
  <c r="AI536" i="3"/>
  <c r="AF533" i="3" l="1"/>
  <c r="AG533" i="3" s="1"/>
  <c r="AJ533" i="3" s="1"/>
  <c r="AD533" i="3"/>
  <c r="AC534" i="3" s="1"/>
  <c r="AE534" i="3" s="1"/>
  <c r="N537" i="3"/>
  <c r="L538" i="3" s="1"/>
  <c r="M538" i="3" s="1"/>
  <c r="O538" i="3" s="1"/>
  <c r="AI537" i="3"/>
  <c r="AF534" i="3" l="1"/>
  <c r="AG534" i="3" s="1"/>
  <c r="AJ534" i="3" s="1"/>
  <c r="AD534" i="3"/>
  <c r="AC535" i="3" s="1"/>
  <c r="AE535" i="3" s="1"/>
  <c r="N538" i="3"/>
  <c r="L539" i="3" s="1"/>
  <c r="M539" i="3" s="1"/>
  <c r="O539" i="3" s="1"/>
  <c r="AI538" i="3"/>
  <c r="AF535" i="3" l="1"/>
  <c r="AG535" i="3" s="1"/>
  <c r="AJ535" i="3" s="1"/>
  <c r="N539" i="3"/>
  <c r="L540" i="3" s="1"/>
  <c r="M540" i="3" s="1"/>
  <c r="O540" i="3" s="1"/>
  <c r="AI539" i="3"/>
  <c r="AD535" i="3"/>
  <c r="AC536" i="3" s="1"/>
  <c r="AE536" i="3" s="1"/>
  <c r="AF536" i="3" l="1"/>
  <c r="AG536" i="3" s="1"/>
  <c r="AJ536" i="3" s="1"/>
  <c r="AD536" i="3"/>
  <c r="AC537" i="3" s="1"/>
  <c r="AE537" i="3" s="1"/>
  <c r="N540" i="3"/>
  <c r="L541" i="3" s="1"/>
  <c r="M541" i="3" s="1"/>
  <c r="O541" i="3" s="1"/>
  <c r="AI540" i="3"/>
  <c r="AF537" i="3" l="1"/>
  <c r="AG537" i="3" s="1"/>
  <c r="AJ537" i="3" s="1"/>
  <c r="N541" i="3"/>
  <c r="L542" i="3" s="1"/>
  <c r="M542" i="3" s="1"/>
  <c r="O542" i="3" s="1"/>
  <c r="AI541" i="3"/>
  <c r="AD537" i="3"/>
  <c r="AC538" i="3" s="1"/>
  <c r="AE538" i="3" s="1"/>
  <c r="AF538" i="3" l="1"/>
  <c r="AG538" i="3" s="1"/>
  <c r="AJ538" i="3" s="1"/>
  <c r="N542" i="3"/>
  <c r="L543" i="3" s="1"/>
  <c r="M543" i="3" s="1"/>
  <c r="O543" i="3" s="1"/>
  <c r="AI542" i="3"/>
  <c r="AD538" i="3"/>
  <c r="AC539" i="3" s="1"/>
  <c r="AE539" i="3" s="1"/>
  <c r="AF539" i="3" l="1"/>
  <c r="AG539" i="3" s="1"/>
  <c r="AJ539" i="3" s="1"/>
  <c r="AD539" i="3"/>
  <c r="AC540" i="3" s="1"/>
  <c r="AE540" i="3" s="1"/>
  <c r="N543" i="3"/>
  <c r="L544" i="3" s="1"/>
  <c r="M544" i="3" s="1"/>
  <c r="O544" i="3" s="1"/>
  <c r="AI543" i="3"/>
  <c r="AF540" i="3" l="1"/>
  <c r="AG540" i="3" s="1"/>
  <c r="AJ540" i="3" s="1"/>
  <c r="N544" i="3"/>
  <c r="L545" i="3" s="1"/>
  <c r="M545" i="3" s="1"/>
  <c r="O545" i="3" s="1"/>
  <c r="AI544" i="3"/>
  <c r="AD540" i="3"/>
  <c r="AC541" i="3" s="1"/>
  <c r="AE541" i="3" s="1"/>
  <c r="AF541" i="3" l="1"/>
  <c r="AG541" i="3" s="1"/>
  <c r="AJ541" i="3" s="1"/>
  <c r="AD541" i="3"/>
  <c r="AC542" i="3" s="1"/>
  <c r="AE542" i="3" s="1"/>
  <c r="N545" i="3"/>
  <c r="L546" i="3" s="1"/>
  <c r="M546" i="3" s="1"/>
  <c r="O546" i="3" s="1"/>
  <c r="AI545" i="3"/>
  <c r="AF542" i="3" l="1"/>
  <c r="AG542" i="3" s="1"/>
  <c r="AJ542" i="3" s="1"/>
  <c r="N546" i="3"/>
  <c r="L547" i="3" s="1"/>
  <c r="M547" i="3" s="1"/>
  <c r="O547" i="3" s="1"/>
  <c r="AI546" i="3"/>
  <c r="AD542" i="3"/>
  <c r="AC543" i="3" s="1"/>
  <c r="AE543" i="3" s="1"/>
  <c r="AF543" i="3" l="1"/>
  <c r="AG543" i="3" s="1"/>
  <c r="AJ543" i="3" s="1"/>
  <c r="AD543" i="3"/>
  <c r="AC544" i="3" s="1"/>
  <c r="AE544" i="3" s="1"/>
  <c r="N547" i="3"/>
  <c r="L548" i="3" s="1"/>
  <c r="M548" i="3" s="1"/>
  <c r="O548" i="3" s="1"/>
  <c r="AI547" i="3"/>
  <c r="AF544" i="3" l="1"/>
  <c r="AG544" i="3" s="1"/>
  <c r="AJ544" i="3" s="1"/>
  <c r="AI548" i="3"/>
  <c r="N548" i="3"/>
  <c r="L549" i="3" s="1"/>
  <c r="M549" i="3" s="1"/>
  <c r="O549" i="3" s="1"/>
  <c r="AD544" i="3"/>
  <c r="AC545" i="3" s="1"/>
  <c r="AE545" i="3" s="1"/>
  <c r="AF545" i="3" l="1"/>
  <c r="AG545" i="3" s="1"/>
  <c r="AJ545" i="3" s="1"/>
  <c r="AD545" i="3"/>
  <c r="AC546" i="3" s="1"/>
  <c r="AE546" i="3" s="1"/>
  <c r="N549" i="3"/>
  <c r="L550" i="3" s="1"/>
  <c r="M550" i="3" s="1"/>
  <c r="O550" i="3" s="1"/>
  <c r="AI549" i="3"/>
  <c r="AF546" i="3" l="1"/>
  <c r="AG546" i="3" s="1"/>
  <c r="AJ546" i="3" s="1"/>
  <c r="AD546" i="3"/>
  <c r="AC547" i="3" s="1"/>
  <c r="AE547" i="3" s="1"/>
  <c r="N550" i="3"/>
  <c r="L551" i="3" s="1"/>
  <c r="M551" i="3" s="1"/>
  <c r="O551" i="3" s="1"/>
  <c r="AI550" i="3"/>
  <c r="AF547" i="3" l="1"/>
  <c r="AG547" i="3" s="1"/>
  <c r="AJ547" i="3" s="1"/>
  <c r="AD547" i="3"/>
  <c r="AC548" i="3" s="1"/>
  <c r="AE548" i="3" s="1"/>
  <c r="N551" i="3"/>
  <c r="L552" i="3" s="1"/>
  <c r="M552" i="3" s="1"/>
  <c r="O552" i="3" s="1"/>
  <c r="AI551" i="3"/>
  <c r="AF548" i="3" l="1"/>
  <c r="AG548" i="3" s="1"/>
  <c r="AJ548" i="3" s="1"/>
  <c r="N552" i="3"/>
  <c r="L553" i="3" s="1"/>
  <c r="M553" i="3" s="1"/>
  <c r="O553" i="3" s="1"/>
  <c r="AI552" i="3"/>
  <c r="AD548" i="3"/>
  <c r="AC549" i="3" s="1"/>
  <c r="AE549" i="3" s="1"/>
  <c r="AF549" i="3" l="1"/>
  <c r="AG549" i="3" s="1"/>
  <c r="AJ549" i="3" s="1"/>
  <c r="AD549" i="3"/>
  <c r="AC550" i="3" s="1"/>
  <c r="AE550" i="3" s="1"/>
  <c r="N553" i="3"/>
  <c r="L554" i="3" s="1"/>
  <c r="M554" i="3" s="1"/>
  <c r="O554" i="3" s="1"/>
  <c r="AI553" i="3"/>
  <c r="AF550" i="3" l="1"/>
  <c r="AG550" i="3" s="1"/>
  <c r="AJ550" i="3" s="1"/>
  <c r="AD550" i="3"/>
  <c r="AC551" i="3" s="1"/>
  <c r="AE551" i="3" s="1"/>
  <c r="N554" i="3"/>
  <c r="L555" i="3" s="1"/>
  <c r="M555" i="3" s="1"/>
  <c r="O555" i="3" s="1"/>
  <c r="AI554" i="3"/>
  <c r="AF551" i="3" l="1"/>
  <c r="AG551" i="3" s="1"/>
  <c r="AJ551" i="3" s="1"/>
  <c r="AD551" i="3"/>
  <c r="AC552" i="3" s="1"/>
  <c r="AE552" i="3" s="1"/>
  <c r="N555" i="3"/>
  <c r="L556" i="3" s="1"/>
  <c r="M556" i="3" s="1"/>
  <c r="O556" i="3" s="1"/>
  <c r="AI555" i="3"/>
  <c r="AF552" i="3" l="1"/>
  <c r="AG552" i="3" s="1"/>
  <c r="AJ552" i="3" s="1"/>
  <c r="AI556" i="3"/>
  <c r="N556" i="3"/>
  <c r="L557" i="3" s="1"/>
  <c r="M557" i="3" s="1"/>
  <c r="O557" i="3" s="1"/>
  <c r="AD552" i="3"/>
  <c r="AC553" i="3" s="1"/>
  <c r="AE553" i="3" s="1"/>
  <c r="AF553" i="3" l="1"/>
  <c r="AG553" i="3" s="1"/>
  <c r="AJ553" i="3" s="1"/>
  <c r="AD553" i="3"/>
  <c r="AC554" i="3" s="1"/>
  <c r="AE554" i="3" s="1"/>
  <c r="N557" i="3"/>
  <c r="L558" i="3" s="1"/>
  <c r="M558" i="3" s="1"/>
  <c r="O558" i="3" s="1"/>
  <c r="AI557" i="3"/>
  <c r="AF554" i="3" l="1"/>
  <c r="AG554" i="3" s="1"/>
  <c r="AJ554" i="3" s="1"/>
  <c r="AD554" i="3"/>
  <c r="AC555" i="3" s="1"/>
  <c r="AE555" i="3" s="1"/>
  <c r="N558" i="3"/>
  <c r="L559" i="3" s="1"/>
  <c r="M559" i="3" s="1"/>
  <c r="O559" i="3" s="1"/>
  <c r="AI558" i="3"/>
  <c r="AF555" i="3" l="1"/>
  <c r="AG555" i="3" s="1"/>
  <c r="AJ555" i="3" s="1"/>
  <c r="N559" i="3"/>
  <c r="L560" i="3" s="1"/>
  <c r="M560" i="3" s="1"/>
  <c r="O560" i="3" s="1"/>
  <c r="AI559" i="3"/>
  <c r="AD555" i="3"/>
  <c r="AC556" i="3" s="1"/>
  <c r="AE556" i="3" s="1"/>
  <c r="AF556" i="3" l="1"/>
  <c r="AG556" i="3" s="1"/>
  <c r="AJ556" i="3" s="1"/>
  <c r="AD556" i="3"/>
  <c r="AC557" i="3" s="1"/>
  <c r="AE557" i="3" s="1"/>
  <c r="N560" i="3"/>
  <c r="L561" i="3" s="1"/>
  <c r="M561" i="3" s="1"/>
  <c r="O561" i="3" s="1"/>
  <c r="AI560" i="3"/>
  <c r="AF557" i="3" l="1"/>
  <c r="AG557" i="3" s="1"/>
  <c r="AJ557" i="3" s="1"/>
  <c r="AD557" i="3"/>
  <c r="AC558" i="3" s="1"/>
  <c r="AE558" i="3" s="1"/>
  <c r="N561" i="3"/>
  <c r="L562" i="3" s="1"/>
  <c r="M562" i="3" s="1"/>
  <c r="O562" i="3" s="1"/>
  <c r="AI561" i="3"/>
  <c r="AF558" i="3" l="1"/>
  <c r="AG558" i="3" s="1"/>
  <c r="AJ558" i="3" s="1"/>
  <c r="N562" i="3"/>
  <c r="L563" i="3" s="1"/>
  <c r="M563" i="3" s="1"/>
  <c r="O563" i="3" s="1"/>
  <c r="AI562" i="3"/>
  <c r="AD558" i="3"/>
  <c r="AC559" i="3" s="1"/>
  <c r="AE559" i="3" s="1"/>
  <c r="AF559" i="3" l="1"/>
  <c r="AG559" i="3" s="1"/>
  <c r="AJ559" i="3" s="1"/>
  <c r="N563" i="3"/>
  <c r="L564" i="3" s="1"/>
  <c r="M564" i="3" s="1"/>
  <c r="O564" i="3" s="1"/>
  <c r="AI563" i="3"/>
  <c r="AD559" i="3"/>
  <c r="AC560" i="3" s="1"/>
  <c r="AE560" i="3" s="1"/>
  <c r="AF560" i="3" l="1"/>
  <c r="AG560" i="3" s="1"/>
  <c r="AJ560" i="3" s="1"/>
  <c r="AD560" i="3"/>
  <c r="AC561" i="3" s="1"/>
  <c r="AE561" i="3" s="1"/>
  <c r="AI564" i="3"/>
  <c r="N564" i="3"/>
  <c r="L565" i="3" s="1"/>
  <c r="M565" i="3" s="1"/>
  <c r="O565" i="3" s="1"/>
  <c r="AF561" i="3" l="1"/>
  <c r="AG561" i="3" s="1"/>
  <c r="AJ561" i="3" s="1"/>
  <c r="N565" i="3"/>
  <c r="L566" i="3" s="1"/>
  <c r="M566" i="3" s="1"/>
  <c r="O566" i="3" s="1"/>
  <c r="AI565" i="3"/>
  <c r="AD561" i="3"/>
  <c r="AC562" i="3" s="1"/>
  <c r="AE562" i="3" s="1"/>
  <c r="AF562" i="3" l="1"/>
  <c r="AG562" i="3" s="1"/>
  <c r="AJ562" i="3" s="1"/>
  <c r="AD562" i="3"/>
  <c r="AC563" i="3" s="1"/>
  <c r="AE563" i="3" s="1"/>
  <c r="N566" i="3"/>
  <c r="L567" i="3" s="1"/>
  <c r="M567" i="3" s="1"/>
  <c r="O567" i="3" s="1"/>
  <c r="AI566" i="3"/>
  <c r="AF563" i="3" l="1"/>
  <c r="AG563" i="3" s="1"/>
  <c r="AJ563" i="3" s="1"/>
  <c r="AD563" i="3"/>
  <c r="AC564" i="3" s="1"/>
  <c r="AE564" i="3" s="1"/>
  <c r="N567" i="3"/>
  <c r="L568" i="3" s="1"/>
  <c r="M568" i="3" s="1"/>
  <c r="O568" i="3" s="1"/>
  <c r="AI567" i="3"/>
  <c r="AF564" i="3" l="1"/>
  <c r="AG564" i="3" s="1"/>
  <c r="AJ564" i="3" s="1"/>
  <c r="AD564" i="3"/>
  <c r="AC565" i="3" s="1"/>
  <c r="AE565" i="3" s="1"/>
  <c r="N568" i="3"/>
  <c r="L569" i="3" s="1"/>
  <c r="M569" i="3" s="1"/>
  <c r="O569" i="3" s="1"/>
  <c r="AI568" i="3"/>
  <c r="AF565" i="3" l="1"/>
  <c r="AG565" i="3" s="1"/>
  <c r="AJ565" i="3" s="1"/>
  <c r="AD565" i="3"/>
  <c r="AC566" i="3" s="1"/>
  <c r="AE566" i="3" s="1"/>
  <c r="N569" i="3"/>
  <c r="L570" i="3" s="1"/>
  <c r="M570" i="3" s="1"/>
  <c r="O570" i="3" s="1"/>
  <c r="AI569" i="3"/>
  <c r="AF566" i="3" l="1"/>
  <c r="AG566" i="3" s="1"/>
  <c r="AJ566" i="3" s="1"/>
  <c r="AD566" i="3"/>
  <c r="AC567" i="3" s="1"/>
  <c r="AE567" i="3" s="1"/>
  <c r="N570" i="3"/>
  <c r="L571" i="3" s="1"/>
  <c r="M571" i="3" s="1"/>
  <c r="O571" i="3" s="1"/>
  <c r="AI570" i="3"/>
  <c r="AF567" i="3" l="1"/>
  <c r="AG567" i="3" s="1"/>
  <c r="AJ567" i="3" s="1"/>
  <c r="AD567" i="3"/>
  <c r="AC568" i="3" s="1"/>
  <c r="AE568" i="3" s="1"/>
  <c r="N571" i="3"/>
  <c r="L572" i="3" s="1"/>
  <c r="M572" i="3" s="1"/>
  <c r="O572" i="3" s="1"/>
  <c r="AI571" i="3"/>
  <c r="AF568" i="3" l="1"/>
  <c r="AG568" i="3" s="1"/>
  <c r="AJ568" i="3" s="1"/>
  <c r="AD568" i="3"/>
  <c r="AC569" i="3" s="1"/>
  <c r="AE569" i="3" s="1"/>
  <c r="N572" i="3"/>
  <c r="L573" i="3" s="1"/>
  <c r="M573" i="3" s="1"/>
  <c r="O573" i="3" s="1"/>
  <c r="AI572" i="3"/>
  <c r="AF569" i="3" l="1"/>
  <c r="AG569" i="3" s="1"/>
  <c r="AJ569" i="3" s="1"/>
  <c r="AD569" i="3"/>
  <c r="AC570" i="3" s="1"/>
  <c r="AE570" i="3" s="1"/>
  <c r="N573" i="3"/>
  <c r="L574" i="3" s="1"/>
  <c r="M574" i="3" s="1"/>
  <c r="O574" i="3" s="1"/>
  <c r="AI573" i="3"/>
  <c r="AF570" i="3" l="1"/>
  <c r="AG570" i="3" s="1"/>
  <c r="AJ570" i="3" s="1"/>
  <c r="AD570" i="3"/>
  <c r="AC571" i="3" s="1"/>
  <c r="AE571" i="3" s="1"/>
  <c r="N574" i="3"/>
  <c r="L575" i="3" s="1"/>
  <c r="M575" i="3" s="1"/>
  <c r="O575" i="3" s="1"/>
  <c r="AI574" i="3"/>
  <c r="AF571" i="3" l="1"/>
  <c r="AG571" i="3" s="1"/>
  <c r="AJ571" i="3" s="1"/>
  <c r="N575" i="3"/>
  <c r="L576" i="3" s="1"/>
  <c r="M576" i="3" s="1"/>
  <c r="O576" i="3" s="1"/>
  <c r="AI575" i="3"/>
  <c r="AD571" i="3"/>
  <c r="AC572" i="3" s="1"/>
  <c r="AE572" i="3" s="1"/>
  <c r="AF572" i="3" l="1"/>
  <c r="AG572" i="3" s="1"/>
  <c r="AJ572" i="3" s="1"/>
  <c r="N576" i="3"/>
  <c r="L577" i="3" s="1"/>
  <c r="M577" i="3" s="1"/>
  <c r="O577" i="3" s="1"/>
  <c r="AI576" i="3"/>
  <c r="AD572" i="3"/>
  <c r="AC573" i="3" s="1"/>
  <c r="AE573" i="3" s="1"/>
  <c r="AF573" i="3" l="1"/>
  <c r="AG573" i="3" s="1"/>
  <c r="AJ573" i="3" s="1"/>
  <c r="AD573" i="3"/>
  <c r="AC574" i="3" s="1"/>
  <c r="AE574" i="3" s="1"/>
  <c r="N577" i="3"/>
  <c r="L578" i="3" s="1"/>
  <c r="M578" i="3" s="1"/>
  <c r="O578" i="3" s="1"/>
  <c r="AI577" i="3"/>
  <c r="AF574" i="3" l="1"/>
  <c r="AG574" i="3" s="1"/>
  <c r="AJ574" i="3" s="1"/>
  <c r="N578" i="3"/>
  <c r="L579" i="3" s="1"/>
  <c r="M579" i="3" s="1"/>
  <c r="O579" i="3" s="1"/>
  <c r="AI578" i="3"/>
  <c r="AD574" i="3"/>
  <c r="AC575" i="3" s="1"/>
  <c r="AE575" i="3" s="1"/>
  <c r="AF575" i="3" l="1"/>
  <c r="AG575" i="3" s="1"/>
  <c r="AJ575" i="3" s="1"/>
  <c r="AD575" i="3"/>
  <c r="AC576" i="3" s="1"/>
  <c r="AE576" i="3" s="1"/>
  <c r="N579" i="3"/>
  <c r="L580" i="3" s="1"/>
  <c r="M580" i="3" s="1"/>
  <c r="O580" i="3" s="1"/>
  <c r="AI579" i="3"/>
  <c r="AF576" i="3" l="1"/>
  <c r="AG576" i="3" s="1"/>
  <c r="AJ576" i="3" s="1"/>
  <c r="AI580" i="3"/>
  <c r="N580" i="3"/>
  <c r="L581" i="3" s="1"/>
  <c r="M581" i="3" s="1"/>
  <c r="O581" i="3" s="1"/>
  <c r="AD576" i="3"/>
  <c r="AC577" i="3" s="1"/>
  <c r="AE577" i="3" s="1"/>
  <c r="AF577" i="3" l="1"/>
  <c r="AG577" i="3" s="1"/>
  <c r="AJ577" i="3" s="1"/>
  <c r="N581" i="3"/>
  <c r="L582" i="3" s="1"/>
  <c r="M582" i="3" s="1"/>
  <c r="O582" i="3" s="1"/>
  <c r="AI581" i="3"/>
  <c r="AD577" i="3"/>
  <c r="AC578" i="3" s="1"/>
  <c r="AE578" i="3" s="1"/>
  <c r="AF578" i="3" l="1"/>
  <c r="AG578" i="3" s="1"/>
  <c r="AJ578" i="3" s="1"/>
  <c r="AD578" i="3"/>
  <c r="AC579" i="3" s="1"/>
  <c r="AE579" i="3" s="1"/>
  <c r="N582" i="3"/>
  <c r="L583" i="3" s="1"/>
  <c r="M583" i="3" s="1"/>
  <c r="O583" i="3" s="1"/>
  <c r="AI582" i="3"/>
  <c r="AF579" i="3" l="1"/>
  <c r="AG579" i="3" s="1"/>
  <c r="AJ579" i="3" s="1"/>
  <c r="AD579" i="3"/>
  <c r="AC580" i="3" s="1"/>
  <c r="AE580" i="3" s="1"/>
  <c r="N583" i="3"/>
  <c r="L584" i="3" s="1"/>
  <c r="M584" i="3" s="1"/>
  <c r="O584" i="3" s="1"/>
  <c r="AI583" i="3"/>
  <c r="AF580" i="3" l="1"/>
  <c r="AG580" i="3" s="1"/>
  <c r="AJ580" i="3" s="1"/>
  <c r="AD580" i="3"/>
  <c r="AC581" i="3" s="1"/>
  <c r="AE581" i="3" s="1"/>
  <c r="N584" i="3"/>
  <c r="L585" i="3" s="1"/>
  <c r="M585" i="3" s="1"/>
  <c r="O585" i="3" s="1"/>
  <c r="AI584" i="3"/>
  <c r="AF581" i="3" l="1"/>
  <c r="AG581" i="3" s="1"/>
  <c r="AJ581" i="3" s="1"/>
  <c r="N585" i="3"/>
  <c r="L586" i="3" s="1"/>
  <c r="M586" i="3" s="1"/>
  <c r="O586" i="3" s="1"/>
  <c r="AI585" i="3"/>
  <c r="AD581" i="3"/>
  <c r="AC582" i="3" s="1"/>
  <c r="AE582" i="3" s="1"/>
  <c r="AF582" i="3" l="1"/>
  <c r="AG582" i="3" s="1"/>
  <c r="AJ582" i="3" s="1"/>
  <c r="AD582" i="3"/>
  <c r="AC583" i="3" s="1"/>
  <c r="AE583" i="3" s="1"/>
  <c r="N586" i="3"/>
  <c r="L587" i="3" s="1"/>
  <c r="M587" i="3" s="1"/>
  <c r="O587" i="3" s="1"/>
  <c r="AI586" i="3"/>
  <c r="AF583" i="3" l="1"/>
  <c r="AG583" i="3" s="1"/>
  <c r="AJ583" i="3" s="1"/>
  <c r="AD583" i="3"/>
  <c r="AC584" i="3" s="1"/>
  <c r="AE584" i="3" s="1"/>
  <c r="N587" i="3"/>
  <c r="L588" i="3" s="1"/>
  <c r="M588" i="3" s="1"/>
  <c r="O588" i="3" s="1"/>
  <c r="AI587" i="3"/>
  <c r="AF584" i="3" l="1"/>
  <c r="AG584" i="3" s="1"/>
  <c r="AJ584" i="3" s="1"/>
  <c r="AI588" i="3"/>
  <c r="N588" i="3"/>
  <c r="L589" i="3" s="1"/>
  <c r="M589" i="3" s="1"/>
  <c r="O589" i="3" s="1"/>
  <c r="AD584" i="3"/>
  <c r="AC585" i="3" s="1"/>
  <c r="AE585" i="3" s="1"/>
  <c r="AF585" i="3" l="1"/>
  <c r="AG585" i="3" s="1"/>
  <c r="AJ585" i="3" s="1"/>
  <c r="N589" i="3"/>
  <c r="L590" i="3" s="1"/>
  <c r="M590" i="3" s="1"/>
  <c r="O590" i="3" s="1"/>
  <c r="AI589" i="3"/>
  <c r="AD585" i="3"/>
  <c r="AC586" i="3" s="1"/>
  <c r="AE586" i="3" s="1"/>
  <c r="AF586" i="3" l="1"/>
  <c r="AG586" i="3" s="1"/>
  <c r="AJ586" i="3" s="1"/>
  <c r="AD586" i="3"/>
  <c r="AC587" i="3" s="1"/>
  <c r="AE587" i="3" s="1"/>
  <c r="N590" i="3"/>
  <c r="L591" i="3" s="1"/>
  <c r="M591" i="3" s="1"/>
  <c r="O591" i="3" s="1"/>
  <c r="AI590" i="3"/>
  <c r="AF587" i="3" l="1"/>
  <c r="AG587" i="3" s="1"/>
  <c r="AJ587" i="3" s="1"/>
  <c r="AD587" i="3"/>
  <c r="AC588" i="3" s="1"/>
  <c r="AE588" i="3" s="1"/>
  <c r="N591" i="3"/>
  <c r="L592" i="3" s="1"/>
  <c r="M592" i="3" s="1"/>
  <c r="O592" i="3" s="1"/>
  <c r="AI591" i="3"/>
  <c r="AF588" i="3" l="1"/>
  <c r="AG588" i="3" s="1"/>
  <c r="AJ588" i="3" s="1"/>
  <c r="N592" i="3"/>
  <c r="L593" i="3" s="1"/>
  <c r="M593" i="3" s="1"/>
  <c r="O593" i="3" s="1"/>
  <c r="AI592" i="3"/>
  <c r="AD588" i="3"/>
  <c r="AC589" i="3" s="1"/>
  <c r="AE589" i="3" s="1"/>
  <c r="AF589" i="3" l="1"/>
  <c r="AG589" i="3" s="1"/>
  <c r="AJ589" i="3" s="1"/>
  <c r="AD589" i="3"/>
  <c r="AC590" i="3" s="1"/>
  <c r="AE590" i="3" s="1"/>
  <c r="N593" i="3"/>
  <c r="L594" i="3" s="1"/>
  <c r="M594" i="3" s="1"/>
  <c r="O594" i="3" s="1"/>
  <c r="AI593" i="3"/>
  <c r="AF590" i="3" l="1"/>
  <c r="AG590" i="3" s="1"/>
  <c r="AJ590" i="3" s="1"/>
  <c r="N594" i="3"/>
  <c r="L595" i="3" s="1"/>
  <c r="M595" i="3" s="1"/>
  <c r="O595" i="3" s="1"/>
  <c r="AI594" i="3"/>
  <c r="AD590" i="3"/>
  <c r="AC591" i="3" s="1"/>
  <c r="AE591" i="3" s="1"/>
  <c r="AF591" i="3" l="1"/>
  <c r="AG591" i="3" s="1"/>
  <c r="AJ591" i="3" s="1"/>
  <c r="AD591" i="3"/>
  <c r="AC592" i="3" s="1"/>
  <c r="AE592" i="3" s="1"/>
  <c r="N595" i="3"/>
  <c r="L596" i="3" s="1"/>
  <c r="M596" i="3" s="1"/>
  <c r="O596" i="3" s="1"/>
  <c r="AI595" i="3"/>
  <c r="AF592" i="3" l="1"/>
  <c r="AG592" i="3" s="1"/>
  <c r="AJ592" i="3" s="1"/>
  <c r="N596" i="3"/>
  <c r="L597" i="3" s="1"/>
  <c r="M597" i="3" s="1"/>
  <c r="O597" i="3" s="1"/>
  <c r="AI596" i="3"/>
  <c r="AD592" i="3"/>
  <c r="AC593" i="3" s="1"/>
  <c r="AE593" i="3" s="1"/>
  <c r="AF593" i="3" l="1"/>
  <c r="AG593" i="3" s="1"/>
  <c r="AJ593" i="3" s="1"/>
  <c r="AD593" i="3"/>
  <c r="AC594" i="3" s="1"/>
  <c r="AE594" i="3" s="1"/>
  <c r="N597" i="3"/>
  <c r="L598" i="3" s="1"/>
  <c r="M598" i="3" s="1"/>
  <c r="O598" i="3" s="1"/>
  <c r="AI597" i="3"/>
  <c r="AF594" i="3" l="1"/>
  <c r="AG594" i="3" s="1"/>
  <c r="AJ594" i="3" s="1"/>
  <c r="AD594" i="3"/>
  <c r="AC595" i="3" s="1"/>
  <c r="AE595" i="3" s="1"/>
  <c r="N598" i="3"/>
  <c r="L599" i="3" s="1"/>
  <c r="M599" i="3" s="1"/>
  <c r="O599" i="3" s="1"/>
  <c r="AI598" i="3"/>
  <c r="AF595" i="3" l="1"/>
  <c r="AG595" i="3" s="1"/>
  <c r="AJ595" i="3" s="1"/>
  <c r="N599" i="3"/>
  <c r="L600" i="3" s="1"/>
  <c r="M600" i="3" s="1"/>
  <c r="O600" i="3" s="1"/>
  <c r="AI599" i="3"/>
  <c r="AD595" i="3"/>
  <c r="AC596" i="3" s="1"/>
  <c r="AE596" i="3" s="1"/>
  <c r="AF596" i="3" l="1"/>
  <c r="AG596" i="3" s="1"/>
  <c r="AJ596" i="3" s="1"/>
  <c r="N600" i="3"/>
  <c r="L601" i="3" s="1"/>
  <c r="M601" i="3" s="1"/>
  <c r="O601" i="3" s="1"/>
  <c r="AI600" i="3"/>
  <c r="AD596" i="3"/>
  <c r="AC597" i="3" s="1"/>
  <c r="AE597" i="3" s="1"/>
  <c r="AF597" i="3" l="1"/>
  <c r="AG597" i="3" s="1"/>
  <c r="AJ597" i="3" s="1"/>
  <c r="AD597" i="3"/>
  <c r="AC598" i="3" s="1"/>
  <c r="AE598" i="3" s="1"/>
  <c r="N601" i="3"/>
  <c r="L602" i="3" s="1"/>
  <c r="M602" i="3" s="1"/>
  <c r="O602" i="3" s="1"/>
  <c r="AI601" i="3"/>
  <c r="AF598" i="3" l="1"/>
  <c r="AG598" i="3" s="1"/>
  <c r="AJ598" i="3" s="1"/>
  <c r="AD598" i="3"/>
  <c r="AC599" i="3" s="1"/>
  <c r="AE599" i="3" s="1"/>
  <c r="N602" i="3"/>
  <c r="L603" i="3" s="1"/>
  <c r="M603" i="3" s="1"/>
  <c r="O603" i="3" s="1"/>
  <c r="AI602" i="3"/>
  <c r="AF599" i="3" l="1"/>
  <c r="AG599" i="3" s="1"/>
  <c r="AJ599" i="3" s="1"/>
  <c r="AD599" i="3"/>
  <c r="AC600" i="3" s="1"/>
  <c r="AE600" i="3" s="1"/>
  <c r="N603" i="3"/>
  <c r="L604" i="3" s="1"/>
  <c r="M604" i="3" s="1"/>
  <c r="O604" i="3" s="1"/>
  <c r="AI603" i="3"/>
  <c r="AF600" i="3" l="1"/>
  <c r="AG600" i="3" s="1"/>
  <c r="AJ600" i="3" s="1"/>
  <c r="N604" i="3"/>
  <c r="L605" i="3" s="1"/>
  <c r="M605" i="3" s="1"/>
  <c r="O605" i="3" s="1"/>
  <c r="AI604" i="3"/>
  <c r="AD600" i="3"/>
  <c r="AC601" i="3" s="1"/>
  <c r="AE601" i="3" s="1"/>
  <c r="AF601" i="3" l="1"/>
  <c r="AG601" i="3" s="1"/>
  <c r="AJ601" i="3" s="1"/>
  <c r="AD601" i="3"/>
  <c r="AC602" i="3" s="1"/>
  <c r="AE602" i="3" s="1"/>
  <c r="N605" i="3"/>
  <c r="L606" i="3" s="1"/>
  <c r="M606" i="3" s="1"/>
  <c r="O606" i="3" s="1"/>
  <c r="AI605" i="3"/>
  <c r="AF602" i="3" l="1"/>
  <c r="AG602" i="3" s="1"/>
  <c r="AJ602" i="3" s="1"/>
  <c r="AD602" i="3"/>
  <c r="AC603" i="3" s="1"/>
  <c r="AE603" i="3" s="1"/>
  <c r="N606" i="3"/>
  <c r="L607" i="3" s="1"/>
  <c r="M607" i="3" s="1"/>
  <c r="O607" i="3" s="1"/>
  <c r="AI606" i="3"/>
  <c r="AF603" i="3" l="1"/>
  <c r="AG603" i="3" s="1"/>
  <c r="AJ603" i="3" s="1"/>
  <c r="AD603" i="3"/>
  <c r="AC604" i="3" s="1"/>
  <c r="AE604" i="3" s="1"/>
  <c r="N607" i="3"/>
  <c r="L608" i="3" s="1"/>
  <c r="M608" i="3" s="1"/>
  <c r="O608" i="3" s="1"/>
  <c r="AI607" i="3"/>
  <c r="AF604" i="3" l="1"/>
  <c r="AG604" i="3" s="1"/>
  <c r="AJ604" i="3" s="1"/>
  <c r="AD604" i="3"/>
  <c r="AC605" i="3" s="1"/>
  <c r="AE605" i="3" s="1"/>
  <c r="N608" i="3"/>
  <c r="L609" i="3" s="1"/>
  <c r="M609" i="3" s="1"/>
  <c r="O609" i="3" s="1"/>
  <c r="AI608" i="3"/>
  <c r="AF605" i="3" l="1"/>
  <c r="AG605" i="3" s="1"/>
  <c r="AJ605" i="3" s="1"/>
  <c r="N609" i="3"/>
  <c r="L610" i="3" s="1"/>
  <c r="M610" i="3" s="1"/>
  <c r="O610" i="3" s="1"/>
  <c r="AI609" i="3"/>
  <c r="AD605" i="3"/>
  <c r="AC606" i="3" s="1"/>
  <c r="AE606" i="3" s="1"/>
  <c r="AF606" i="3" l="1"/>
  <c r="AG606" i="3" s="1"/>
  <c r="AJ606" i="3" s="1"/>
  <c r="AD606" i="3"/>
  <c r="AC607" i="3" s="1"/>
  <c r="AE607" i="3" s="1"/>
  <c r="N610" i="3"/>
  <c r="L611" i="3" s="1"/>
  <c r="M611" i="3" s="1"/>
  <c r="O611" i="3" s="1"/>
  <c r="AI610" i="3"/>
  <c r="AF607" i="3" l="1"/>
  <c r="AG607" i="3" s="1"/>
  <c r="AJ607" i="3" s="1"/>
  <c r="AD607" i="3"/>
  <c r="AC608" i="3" s="1"/>
  <c r="AE608" i="3" s="1"/>
  <c r="N611" i="3"/>
  <c r="L612" i="3" s="1"/>
  <c r="M612" i="3" s="1"/>
  <c r="O612" i="3" s="1"/>
  <c r="AI611" i="3"/>
  <c r="AF608" i="3" l="1"/>
  <c r="AG608" i="3" s="1"/>
  <c r="AJ608" i="3" s="1"/>
  <c r="AD608" i="3"/>
  <c r="AC609" i="3" s="1"/>
  <c r="AE609" i="3" s="1"/>
  <c r="AI612" i="3"/>
  <c r="N612" i="3"/>
  <c r="L613" i="3" s="1"/>
  <c r="M613" i="3" s="1"/>
  <c r="O613" i="3" s="1"/>
  <c r="AF609" i="3" l="1"/>
  <c r="AG609" i="3" s="1"/>
  <c r="AJ609" i="3" s="1"/>
  <c r="N613" i="3"/>
  <c r="L614" i="3" s="1"/>
  <c r="M614" i="3" s="1"/>
  <c r="O614" i="3" s="1"/>
  <c r="AI613" i="3"/>
  <c r="AD609" i="3"/>
  <c r="AC610" i="3" s="1"/>
  <c r="AE610" i="3" s="1"/>
  <c r="AF610" i="3" l="1"/>
  <c r="AG610" i="3" s="1"/>
  <c r="AJ610" i="3" s="1"/>
  <c r="AD610" i="3"/>
  <c r="AC611" i="3" s="1"/>
  <c r="AE611" i="3" s="1"/>
  <c r="N614" i="3"/>
  <c r="L615" i="3" s="1"/>
  <c r="M615" i="3" s="1"/>
  <c r="O615" i="3" s="1"/>
  <c r="AI614" i="3"/>
  <c r="AF611" i="3" l="1"/>
  <c r="AG611" i="3" s="1"/>
  <c r="AJ611" i="3" s="1"/>
  <c r="AD611" i="3"/>
  <c r="AC612" i="3" s="1"/>
  <c r="AE612" i="3" s="1"/>
  <c r="N615" i="3"/>
  <c r="L616" i="3" s="1"/>
  <c r="M616" i="3" s="1"/>
  <c r="O616" i="3" s="1"/>
  <c r="AI615" i="3"/>
  <c r="AF612" i="3" l="1"/>
  <c r="AG612" i="3" s="1"/>
  <c r="AJ612" i="3" s="1"/>
  <c r="AD612" i="3"/>
  <c r="AC613" i="3" s="1"/>
  <c r="AE613" i="3" s="1"/>
  <c r="N616" i="3"/>
  <c r="L617" i="3" s="1"/>
  <c r="M617" i="3" s="1"/>
  <c r="O617" i="3" s="1"/>
  <c r="AI616" i="3"/>
  <c r="AF613" i="3" l="1"/>
  <c r="AG613" i="3" s="1"/>
  <c r="AJ613" i="3" s="1"/>
  <c r="AD613" i="3"/>
  <c r="AC614" i="3" s="1"/>
  <c r="AE614" i="3" s="1"/>
  <c r="N617" i="3"/>
  <c r="L618" i="3" s="1"/>
  <c r="M618" i="3" s="1"/>
  <c r="O618" i="3" s="1"/>
  <c r="AI617" i="3"/>
  <c r="AF614" i="3" l="1"/>
  <c r="AG614" i="3" s="1"/>
  <c r="AJ614" i="3" s="1"/>
  <c r="AD614" i="3"/>
  <c r="AC615" i="3" s="1"/>
  <c r="AE615" i="3" s="1"/>
  <c r="N618" i="3"/>
  <c r="L619" i="3" s="1"/>
  <c r="M619" i="3" s="1"/>
  <c r="O619" i="3" s="1"/>
  <c r="AI618" i="3"/>
  <c r="AF615" i="3" l="1"/>
  <c r="AG615" i="3" s="1"/>
  <c r="AJ615" i="3" s="1"/>
  <c r="AD615" i="3"/>
  <c r="AC616" i="3" s="1"/>
  <c r="AE616" i="3" s="1"/>
  <c r="N619" i="3"/>
  <c r="L620" i="3" s="1"/>
  <c r="M620" i="3" s="1"/>
  <c r="O620" i="3" s="1"/>
  <c r="AI619" i="3"/>
  <c r="AF616" i="3" l="1"/>
  <c r="AG616" i="3" s="1"/>
  <c r="AJ616" i="3" s="1"/>
  <c r="AI620" i="3"/>
  <c r="N620" i="3"/>
  <c r="L621" i="3" s="1"/>
  <c r="M621" i="3" s="1"/>
  <c r="O621" i="3" s="1"/>
  <c r="AD616" i="3"/>
  <c r="AC617" i="3" s="1"/>
  <c r="AE617" i="3" s="1"/>
  <c r="AF617" i="3" l="1"/>
  <c r="AG617" i="3" s="1"/>
  <c r="AJ617" i="3" s="1"/>
  <c r="AD617" i="3"/>
  <c r="AC618" i="3" s="1"/>
  <c r="AE618" i="3" s="1"/>
  <c r="N621" i="3"/>
  <c r="L622" i="3" s="1"/>
  <c r="M622" i="3" s="1"/>
  <c r="O622" i="3" s="1"/>
  <c r="AI621" i="3"/>
  <c r="AF618" i="3" l="1"/>
  <c r="AG618" i="3" s="1"/>
  <c r="AJ618" i="3" s="1"/>
  <c r="N622" i="3"/>
  <c r="L623" i="3" s="1"/>
  <c r="M623" i="3" s="1"/>
  <c r="O623" i="3" s="1"/>
  <c r="AI622" i="3"/>
  <c r="AD618" i="3"/>
  <c r="AC619" i="3" s="1"/>
  <c r="AE619" i="3" s="1"/>
  <c r="AF619" i="3" l="1"/>
  <c r="AG619" i="3" s="1"/>
  <c r="AJ619" i="3" s="1"/>
  <c r="N623" i="3"/>
  <c r="L624" i="3" s="1"/>
  <c r="M624" i="3" s="1"/>
  <c r="O624" i="3" s="1"/>
  <c r="AI623" i="3"/>
  <c r="AD619" i="3"/>
  <c r="AC620" i="3" s="1"/>
  <c r="AE620" i="3" s="1"/>
  <c r="AF620" i="3" l="1"/>
  <c r="AG620" i="3" s="1"/>
  <c r="AJ620" i="3" s="1"/>
  <c r="AD620" i="3"/>
  <c r="AC621" i="3" s="1"/>
  <c r="AE621" i="3" s="1"/>
  <c r="N624" i="3"/>
  <c r="L625" i="3" s="1"/>
  <c r="M625" i="3" s="1"/>
  <c r="O625" i="3" s="1"/>
  <c r="AI624" i="3"/>
  <c r="AF621" i="3" l="1"/>
  <c r="AG621" i="3" s="1"/>
  <c r="AJ621" i="3" s="1"/>
  <c r="AD621" i="3"/>
  <c r="AC622" i="3" s="1"/>
  <c r="AE622" i="3" s="1"/>
  <c r="N625" i="3"/>
  <c r="L626" i="3" s="1"/>
  <c r="M626" i="3" s="1"/>
  <c r="O626" i="3" s="1"/>
  <c r="AI625" i="3"/>
  <c r="AF622" i="3" l="1"/>
  <c r="AG622" i="3" s="1"/>
  <c r="AJ622" i="3" s="1"/>
  <c r="AD622" i="3"/>
  <c r="AC623" i="3" s="1"/>
  <c r="AE623" i="3" s="1"/>
  <c r="AI626" i="3"/>
  <c r="N626" i="3"/>
  <c r="L627" i="3" s="1"/>
  <c r="M627" i="3" s="1"/>
  <c r="O627" i="3" s="1"/>
  <c r="AF623" i="3" l="1"/>
  <c r="AG623" i="3" s="1"/>
  <c r="AJ623" i="3" s="1"/>
  <c r="N627" i="3"/>
  <c r="L628" i="3" s="1"/>
  <c r="M628" i="3" s="1"/>
  <c r="O628" i="3" s="1"/>
  <c r="AI627" i="3"/>
  <c r="AD623" i="3"/>
  <c r="AC624" i="3" s="1"/>
  <c r="AE624" i="3" s="1"/>
  <c r="AF624" i="3" l="1"/>
  <c r="AG624" i="3" s="1"/>
  <c r="AJ624" i="3" s="1"/>
  <c r="AD624" i="3"/>
  <c r="AC625" i="3" s="1"/>
  <c r="AE625" i="3" s="1"/>
  <c r="AI628" i="3"/>
  <c r="N628" i="3"/>
  <c r="L629" i="3" s="1"/>
  <c r="M629" i="3" s="1"/>
  <c r="O629" i="3" s="1"/>
  <c r="AF625" i="3" l="1"/>
  <c r="AG625" i="3" s="1"/>
  <c r="AJ625" i="3" s="1"/>
  <c r="N629" i="3"/>
  <c r="L630" i="3" s="1"/>
  <c r="M630" i="3" s="1"/>
  <c r="O630" i="3" s="1"/>
  <c r="AI629" i="3"/>
  <c r="AD625" i="3"/>
  <c r="AC626" i="3" s="1"/>
  <c r="AE626" i="3" s="1"/>
  <c r="AF626" i="3" l="1"/>
  <c r="AG626" i="3" s="1"/>
  <c r="AJ626" i="3" s="1"/>
  <c r="AD626" i="3"/>
  <c r="AC627" i="3" s="1"/>
  <c r="AE627" i="3" s="1"/>
  <c r="N630" i="3"/>
  <c r="L631" i="3" s="1"/>
  <c r="M631" i="3" s="1"/>
  <c r="O631" i="3" s="1"/>
  <c r="AI630" i="3"/>
  <c r="AF627" i="3" l="1"/>
  <c r="AG627" i="3" s="1"/>
  <c r="AJ627" i="3" s="1"/>
  <c r="AD627" i="3"/>
  <c r="AC628" i="3" s="1"/>
  <c r="AE628" i="3" s="1"/>
  <c r="N631" i="3"/>
  <c r="L632" i="3" s="1"/>
  <c r="M632" i="3" s="1"/>
  <c r="O632" i="3" s="1"/>
  <c r="AI631" i="3"/>
  <c r="AF628" i="3" l="1"/>
  <c r="AG628" i="3" s="1"/>
  <c r="AJ628" i="3" s="1"/>
  <c r="AD628" i="3"/>
  <c r="AC629" i="3" s="1"/>
  <c r="AE629" i="3" s="1"/>
  <c r="N632" i="3"/>
  <c r="L633" i="3" s="1"/>
  <c r="M633" i="3" s="1"/>
  <c r="O633" i="3" s="1"/>
  <c r="AI632" i="3"/>
  <c r="AF629" i="3" l="1"/>
  <c r="AG629" i="3" s="1"/>
  <c r="AJ629" i="3" s="1"/>
  <c r="AD629" i="3"/>
  <c r="AC630" i="3" s="1"/>
  <c r="AE630" i="3" s="1"/>
  <c r="N633" i="3"/>
  <c r="L634" i="3" s="1"/>
  <c r="M634" i="3" s="1"/>
  <c r="O634" i="3" s="1"/>
  <c r="AI633" i="3"/>
  <c r="AF630" i="3" l="1"/>
  <c r="AG630" i="3" s="1"/>
  <c r="AJ630" i="3" s="1"/>
  <c r="AD630" i="3"/>
  <c r="AC631" i="3" s="1"/>
  <c r="AE631" i="3" s="1"/>
  <c r="AI634" i="3"/>
  <c r="N634" i="3"/>
  <c r="L635" i="3" s="1"/>
  <c r="M635" i="3" s="1"/>
  <c r="O635" i="3" s="1"/>
  <c r="AF631" i="3" l="1"/>
  <c r="AG631" i="3" s="1"/>
  <c r="AJ631" i="3" s="1"/>
  <c r="N635" i="3"/>
  <c r="L636" i="3" s="1"/>
  <c r="M636" i="3" s="1"/>
  <c r="O636" i="3" s="1"/>
  <c r="AI635" i="3"/>
  <c r="AD631" i="3"/>
  <c r="AC632" i="3" s="1"/>
  <c r="AE632" i="3" s="1"/>
  <c r="AF632" i="3" l="1"/>
  <c r="AG632" i="3" s="1"/>
  <c r="AJ632" i="3" s="1"/>
  <c r="AI636" i="3"/>
  <c r="N636" i="3"/>
  <c r="L637" i="3" s="1"/>
  <c r="M637" i="3" s="1"/>
  <c r="O637" i="3" s="1"/>
  <c r="AD632" i="3"/>
  <c r="AC633" i="3" s="1"/>
  <c r="AE633" i="3" s="1"/>
  <c r="AF633" i="3" l="1"/>
  <c r="AG633" i="3" s="1"/>
  <c r="AJ633" i="3" s="1"/>
  <c r="AD633" i="3"/>
  <c r="AC634" i="3" s="1"/>
  <c r="AE634" i="3" s="1"/>
  <c r="N637" i="3"/>
  <c r="L638" i="3" s="1"/>
  <c r="M638" i="3" s="1"/>
  <c r="O638" i="3" s="1"/>
  <c r="AI637" i="3"/>
  <c r="AF634" i="3" l="1"/>
  <c r="AG634" i="3" s="1"/>
  <c r="AJ634" i="3" s="1"/>
  <c r="N638" i="3"/>
  <c r="L639" i="3" s="1"/>
  <c r="M639" i="3" s="1"/>
  <c r="O639" i="3" s="1"/>
  <c r="AI638" i="3"/>
  <c r="AD634" i="3"/>
  <c r="AC635" i="3" s="1"/>
  <c r="AE635" i="3" s="1"/>
  <c r="AF635" i="3" l="1"/>
  <c r="AG635" i="3" s="1"/>
  <c r="AJ635" i="3" s="1"/>
  <c r="AD635" i="3"/>
  <c r="AC636" i="3" s="1"/>
  <c r="AE636" i="3" s="1"/>
  <c r="N639" i="3"/>
  <c r="L640" i="3" s="1"/>
  <c r="M640" i="3" s="1"/>
  <c r="O640" i="3" s="1"/>
  <c r="AI639" i="3"/>
  <c r="AF636" i="3" l="1"/>
  <c r="AG636" i="3" s="1"/>
  <c r="AJ636" i="3" s="1"/>
  <c r="N640" i="3"/>
  <c r="L641" i="3" s="1"/>
  <c r="M641" i="3" s="1"/>
  <c r="O641" i="3" s="1"/>
  <c r="AI640" i="3"/>
  <c r="AD636" i="3"/>
  <c r="AC637" i="3" s="1"/>
  <c r="AE637" i="3" s="1"/>
  <c r="AF637" i="3" l="1"/>
  <c r="AG637" i="3" s="1"/>
  <c r="AJ637" i="3" s="1"/>
  <c r="N641" i="3"/>
  <c r="L642" i="3" s="1"/>
  <c r="M642" i="3" s="1"/>
  <c r="O642" i="3" s="1"/>
  <c r="AI641" i="3"/>
  <c r="AD637" i="3"/>
  <c r="AC638" i="3" s="1"/>
  <c r="AE638" i="3" s="1"/>
  <c r="AF638" i="3" l="1"/>
  <c r="AG638" i="3" s="1"/>
  <c r="AJ638" i="3" s="1"/>
  <c r="AD638" i="3"/>
  <c r="AC639" i="3" s="1"/>
  <c r="AE639" i="3" s="1"/>
  <c r="AI642" i="3"/>
  <c r="N642" i="3"/>
  <c r="L643" i="3" s="1"/>
  <c r="M643" i="3" s="1"/>
  <c r="O643" i="3" s="1"/>
  <c r="AF639" i="3" l="1"/>
  <c r="AG639" i="3" s="1"/>
  <c r="AJ639" i="3" s="1"/>
  <c r="N643" i="3"/>
  <c r="L644" i="3" s="1"/>
  <c r="M644" i="3" s="1"/>
  <c r="O644" i="3" s="1"/>
  <c r="AI643" i="3"/>
  <c r="AD639" i="3"/>
  <c r="AC640" i="3" s="1"/>
  <c r="AE640" i="3" s="1"/>
  <c r="AF640" i="3" l="1"/>
  <c r="AG640" i="3" s="1"/>
  <c r="AJ640" i="3" s="1"/>
  <c r="AI644" i="3"/>
  <c r="N644" i="3"/>
  <c r="L645" i="3" s="1"/>
  <c r="M645" i="3" s="1"/>
  <c r="O645" i="3" s="1"/>
  <c r="AD640" i="3"/>
  <c r="AC641" i="3" s="1"/>
  <c r="AE641" i="3" s="1"/>
  <c r="AF641" i="3" l="1"/>
  <c r="AG641" i="3" s="1"/>
  <c r="AJ641" i="3" s="1"/>
  <c r="N645" i="3"/>
  <c r="L646" i="3" s="1"/>
  <c r="M646" i="3" s="1"/>
  <c r="O646" i="3" s="1"/>
  <c r="AI645" i="3"/>
  <c r="AD641" i="3"/>
  <c r="AC642" i="3" s="1"/>
  <c r="AE642" i="3" s="1"/>
  <c r="AF642" i="3" l="1"/>
  <c r="AG642" i="3" s="1"/>
  <c r="AJ642" i="3" s="1"/>
  <c r="AD642" i="3"/>
  <c r="AC643" i="3" s="1"/>
  <c r="AE643" i="3" s="1"/>
  <c r="N646" i="3"/>
  <c r="L647" i="3" s="1"/>
  <c r="M647" i="3" s="1"/>
  <c r="O647" i="3" s="1"/>
  <c r="AI646" i="3"/>
  <c r="AF643" i="3" l="1"/>
  <c r="AG643" i="3" s="1"/>
  <c r="AJ643" i="3" s="1"/>
  <c r="N647" i="3"/>
  <c r="L648" i="3" s="1"/>
  <c r="M648" i="3" s="1"/>
  <c r="O648" i="3" s="1"/>
  <c r="AI647" i="3"/>
  <c r="AD643" i="3"/>
  <c r="AC644" i="3" s="1"/>
  <c r="AE644" i="3" s="1"/>
  <c r="AF644" i="3" l="1"/>
  <c r="AG644" i="3" s="1"/>
  <c r="AJ644" i="3" s="1"/>
  <c r="N648" i="3"/>
  <c r="L649" i="3" s="1"/>
  <c r="M649" i="3" s="1"/>
  <c r="O649" i="3" s="1"/>
  <c r="AI648" i="3"/>
  <c r="AD644" i="3"/>
  <c r="AC645" i="3" s="1"/>
  <c r="AE645" i="3" s="1"/>
  <c r="AF645" i="3" l="1"/>
  <c r="AG645" i="3" s="1"/>
  <c r="AJ645" i="3" s="1"/>
  <c r="N649" i="3"/>
  <c r="L650" i="3" s="1"/>
  <c r="M650" i="3" s="1"/>
  <c r="O650" i="3" s="1"/>
  <c r="AI649" i="3"/>
  <c r="AD645" i="3"/>
  <c r="AC646" i="3" s="1"/>
  <c r="AE646" i="3" s="1"/>
  <c r="AF646" i="3" l="1"/>
  <c r="AG646" i="3" s="1"/>
  <c r="AJ646" i="3" s="1"/>
  <c r="AD646" i="3"/>
  <c r="AC647" i="3" s="1"/>
  <c r="AE647" i="3" s="1"/>
  <c r="N650" i="3"/>
  <c r="L651" i="3" s="1"/>
  <c r="M651" i="3" s="1"/>
  <c r="O651" i="3" s="1"/>
  <c r="AI650" i="3"/>
  <c r="AF647" i="3" l="1"/>
  <c r="AG647" i="3" s="1"/>
  <c r="AJ647" i="3" s="1"/>
  <c r="AD647" i="3"/>
  <c r="AC648" i="3" s="1"/>
  <c r="AE648" i="3" s="1"/>
  <c r="N651" i="3"/>
  <c r="L652" i="3" s="1"/>
  <c r="M652" i="3" s="1"/>
  <c r="O652" i="3" s="1"/>
  <c r="AI651" i="3"/>
  <c r="AF648" i="3" l="1"/>
  <c r="AG648" i="3" s="1"/>
  <c r="AJ648" i="3" s="1"/>
  <c r="AI652" i="3"/>
  <c r="N652" i="3"/>
  <c r="L653" i="3" s="1"/>
  <c r="M653" i="3" s="1"/>
  <c r="O653" i="3" s="1"/>
  <c r="AD648" i="3"/>
  <c r="AC649" i="3" s="1"/>
  <c r="AE649" i="3" s="1"/>
  <c r="AF649" i="3" l="1"/>
  <c r="AG649" i="3" s="1"/>
  <c r="AJ649" i="3" s="1"/>
  <c r="AD649" i="3"/>
  <c r="AC650" i="3" s="1"/>
  <c r="AE650" i="3" s="1"/>
  <c r="N653" i="3"/>
  <c r="L654" i="3" s="1"/>
  <c r="M654" i="3" s="1"/>
  <c r="O654" i="3" s="1"/>
  <c r="AI653" i="3"/>
  <c r="AF650" i="3" l="1"/>
  <c r="AG650" i="3" s="1"/>
  <c r="AJ650" i="3" s="1"/>
  <c r="AD650" i="3"/>
  <c r="AC651" i="3" s="1"/>
  <c r="AE651" i="3" s="1"/>
  <c r="N654" i="3"/>
  <c r="L655" i="3" s="1"/>
  <c r="M655" i="3" s="1"/>
  <c r="O655" i="3" s="1"/>
  <c r="AI654" i="3"/>
  <c r="AF651" i="3" l="1"/>
  <c r="AG651" i="3" s="1"/>
  <c r="AJ651" i="3" s="1"/>
  <c r="AD651" i="3"/>
  <c r="AC652" i="3" s="1"/>
  <c r="AE652" i="3" s="1"/>
  <c r="N655" i="3"/>
  <c r="L656" i="3" s="1"/>
  <c r="M656" i="3" s="1"/>
  <c r="O656" i="3" s="1"/>
  <c r="AI655" i="3"/>
  <c r="AF652" i="3" l="1"/>
  <c r="AG652" i="3" s="1"/>
  <c r="AJ652" i="3" s="1"/>
  <c r="N656" i="3"/>
  <c r="L657" i="3" s="1"/>
  <c r="M657" i="3" s="1"/>
  <c r="O657" i="3" s="1"/>
  <c r="AI656" i="3"/>
  <c r="AD652" i="3"/>
  <c r="AC653" i="3" s="1"/>
  <c r="AE653" i="3" s="1"/>
  <c r="AF653" i="3" l="1"/>
  <c r="AG653" i="3" s="1"/>
  <c r="AJ653" i="3" s="1"/>
  <c r="AD653" i="3"/>
  <c r="AC654" i="3" s="1"/>
  <c r="AE654" i="3" s="1"/>
  <c r="N657" i="3"/>
  <c r="L658" i="3" s="1"/>
  <c r="M658" i="3" s="1"/>
  <c r="O658" i="3" s="1"/>
  <c r="AI657" i="3"/>
  <c r="AF654" i="3" l="1"/>
  <c r="AG654" i="3" s="1"/>
  <c r="AJ654" i="3" s="1"/>
  <c r="AD654" i="3"/>
  <c r="AC655" i="3" s="1"/>
  <c r="AE655" i="3" s="1"/>
  <c r="N658" i="3"/>
  <c r="L659" i="3" s="1"/>
  <c r="M659" i="3" s="1"/>
  <c r="O659" i="3" s="1"/>
  <c r="AI658" i="3"/>
  <c r="AF655" i="3" l="1"/>
  <c r="AG655" i="3" s="1"/>
  <c r="AJ655" i="3" s="1"/>
  <c r="N659" i="3"/>
  <c r="L660" i="3" s="1"/>
  <c r="M660" i="3" s="1"/>
  <c r="O660" i="3" s="1"/>
  <c r="AI659" i="3"/>
  <c r="AD655" i="3"/>
  <c r="AC656" i="3" s="1"/>
  <c r="AE656" i="3" s="1"/>
  <c r="AF656" i="3" l="1"/>
  <c r="AG656" i="3" s="1"/>
  <c r="AJ656" i="3" s="1"/>
  <c r="AD656" i="3"/>
  <c r="AC657" i="3" s="1"/>
  <c r="AE657" i="3" s="1"/>
  <c r="N660" i="3"/>
  <c r="L661" i="3" s="1"/>
  <c r="M661" i="3" s="1"/>
  <c r="O661" i="3" s="1"/>
  <c r="AI660" i="3"/>
  <c r="AF657" i="3" l="1"/>
  <c r="AG657" i="3" s="1"/>
  <c r="AJ657" i="3" s="1"/>
  <c r="N661" i="3"/>
  <c r="L662" i="3" s="1"/>
  <c r="M662" i="3" s="1"/>
  <c r="O662" i="3" s="1"/>
  <c r="AI661" i="3"/>
  <c r="AD657" i="3"/>
  <c r="AC658" i="3" s="1"/>
  <c r="AE658" i="3" s="1"/>
  <c r="AF658" i="3" l="1"/>
  <c r="AG658" i="3" s="1"/>
  <c r="AJ658" i="3" s="1"/>
  <c r="AD658" i="3"/>
  <c r="AC659" i="3" s="1"/>
  <c r="AE659" i="3" s="1"/>
  <c r="N662" i="3"/>
  <c r="L663" i="3" s="1"/>
  <c r="M663" i="3" s="1"/>
  <c r="O663" i="3" s="1"/>
  <c r="AI662" i="3"/>
  <c r="AF659" i="3" l="1"/>
  <c r="AG659" i="3" s="1"/>
  <c r="AJ659" i="3" s="1"/>
  <c r="N663" i="3"/>
  <c r="L664" i="3" s="1"/>
  <c r="M664" i="3" s="1"/>
  <c r="O664" i="3" s="1"/>
  <c r="AI663" i="3"/>
  <c r="AD659" i="3"/>
  <c r="AC660" i="3" s="1"/>
  <c r="AE660" i="3" s="1"/>
  <c r="AF660" i="3" l="1"/>
  <c r="AG660" i="3" s="1"/>
  <c r="AJ660" i="3" s="1"/>
  <c r="AD660" i="3"/>
  <c r="AC661" i="3" s="1"/>
  <c r="AE661" i="3" s="1"/>
  <c r="N664" i="3"/>
  <c r="L665" i="3" s="1"/>
  <c r="M665" i="3" s="1"/>
  <c r="O665" i="3" s="1"/>
  <c r="AI664" i="3"/>
  <c r="AF661" i="3" l="1"/>
  <c r="AG661" i="3" s="1"/>
  <c r="AJ661" i="3" s="1"/>
  <c r="AD661" i="3"/>
  <c r="AC662" i="3" s="1"/>
  <c r="AE662" i="3" s="1"/>
  <c r="N665" i="3"/>
  <c r="L666" i="3" s="1"/>
  <c r="M666" i="3" s="1"/>
  <c r="O666" i="3" s="1"/>
  <c r="AI665" i="3"/>
  <c r="AF662" i="3" l="1"/>
  <c r="AG662" i="3" s="1"/>
  <c r="AJ662" i="3" s="1"/>
  <c r="AD662" i="3"/>
  <c r="AC663" i="3" s="1"/>
  <c r="AE663" i="3" s="1"/>
  <c r="N666" i="3"/>
  <c r="L667" i="3" s="1"/>
  <c r="M667" i="3" s="1"/>
  <c r="O667" i="3" s="1"/>
  <c r="AI666" i="3"/>
  <c r="AF663" i="3" l="1"/>
  <c r="AG663" i="3" s="1"/>
  <c r="AJ663" i="3" s="1"/>
  <c r="AD663" i="3"/>
  <c r="AC664" i="3" s="1"/>
  <c r="AE664" i="3" s="1"/>
  <c r="N667" i="3"/>
  <c r="L668" i="3" s="1"/>
  <c r="M668" i="3" s="1"/>
  <c r="O668" i="3" s="1"/>
  <c r="AI667" i="3"/>
  <c r="AF664" i="3" l="1"/>
  <c r="AG664" i="3" s="1"/>
  <c r="AJ664" i="3" s="1"/>
  <c r="AD664" i="3"/>
  <c r="AC665" i="3" s="1"/>
  <c r="AE665" i="3" s="1"/>
  <c r="N668" i="3"/>
  <c r="L669" i="3" s="1"/>
  <c r="M669" i="3" s="1"/>
  <c r="O669" i="3" s="1"/>
  <c r="AI668" i="3"/>
  <c r="AF665" i="3" l="1"/>
  <c r="AG665" i="3" s="1"/>
  <c r="AJ665" i="3" s="1"/>
  <c r="N669" i="3"/>
  <c r="L670" i="3" s="1"/>
  <c r="M670" i="3" s="1"/>
  <c r="O670" i="3" s="1"/>
  <c r="AI669" i="3"/>
  <c r="AD665" i="3"/>
  <c r="AC666" i="3" s="1"/>
  <c r="AE666" i="3" s="1"/>
  <c r="AF666" i="3" l="1"/>
  <c r="AG666" i="3" s="1"/>
  <c r="AJ666" i="3" s="1"/>
  <c r="N670" i="3"/>
  <c r="L671" i="3" s="1"/>
  <c r="M671" i="3" s="1"/>
  <c r="O671" i="3" s="1"/>
  <c r="AI670" i="3"/>
  <c r="AD666" i="3"/>
  <c r="AC667" i="3" s="1"/>
  <c r="AE667" i="3" s="1"/>
  <c r="AF667" i="3" l="1"/>
  <c r="AG667" i="3" s="1"/>
  <c r="AJ667" i="3" s="1"/>
  <c r="AD667" i="3"/>
  <c r="AC668" i="3" s="1"/>
  <c r="AE668" i="3" s="1"/>
  <c r="N671" i="3"/>
  <c r="L672" i="3" s="1"/>
  <c r="M672" i="3" s="1"/>
  <c r="O672" i="3" s="1"/>
  <c r="AI671" i="3"/>
  <c r="AF668" i="3" l="1"/>
  <c r="AG668" i="3" s="1"/>
  <c r="AJ668" i="3" s="1"/>
  <c r="AD668" i="3"/>
  <c r="AC669" i="3" s="1"/>
  <c r="AE669" i="3" s="1"/>
  <c r="N672" i="3"/>
  <c r="L673" i="3" s="1"/>
  <c r="M673" i="3" s="1"/>
  <c r="O673" i="3" s="1"/>
  <c r="AI672" i="3"/>
  <c r="AF669" i="3" l="1"/>
  <c r="AG669" i="3" s="1"/>
  <c r="AJ669" i="3" s="1"/>
  <c r="AD669" i="3"/>
  <c r="AC670" i="3" s="1"/>
  <c r="AE670" i="3" s="1"/>
  <c r="N673" i="3"/>
  <c r="L674" i="3" s="1"/>
  <c r="M674" i="3" s="1"/>
  <c r="O674" i="3" s="1"/>
  <c r="AI673" i="3"/>
  <c r="AF670" i="3" l="1"/>
  <c r="AG670" i="3" s="1"/>
  <c r="AJ670" i="3" s="1"/>
  <c r="N674" i="3"/>
  <c r="L675" i="3" s="1"/>
  <c r="M675" i="3" s="1"/>
  <c r="O675" i="3" s="1"/>
  <c r="AI674" i="3"/>
  <c r="AD670" i="3"/>
  <c r="AC671" i="3" s="1"/>
  <c r="AE671" i="3" s="1"/>
  <c r="AF671" i="3" l="1"/>
  <c r="AG671" i="3" s="1"/>
  <c r="AJ671" i="3" s="1"/>
  <c r="AD671" i="3"/>
  <c r="AC672" i="3" s="1"/>
  <c r="AE672" i="3" s="1"/>
  <c r="N675" i="3"/>
  <c r="L676" i="3" s="1"/>
  <c r="M676" i="3" s="1"/>
  <c r="O676" i="3" s="1"/>
  <c r="AI675" i="3"/>
  <c r="AF672" i="3" l="1"/>
  <c r="AG672" i="3" s="1"/>
  <c r="AJ672" i="3" s="1"/>
  <c r="AD672" i="3"/>
  <c r="AC673" i="3" s="1"/>
  <c r="AE673" i="3" s="1"/>
  <c r="AI676" i="3"/>
  <c r="N676" i="3"/>
  <c r="L677" i="3" s="1"/>
  <c r="M677" i="3" s="1"/>
  <c r="O677" i="3" s="1"/>
  <c r="AF673" i="3" l="1"/>
  <c r="AG673" i="3" s="1"/>
  <c r="AJ673" i="3" s="1"/>
  <c r="AD673" i="3"/>
  <c r="AC674" i="3" s="1"/>
  <c r="AE674" i="3" s="1"/>
  <c r="N677" i="3"/>
  <c r="L678" i="3" s="1"/>
  <c r="M678" i="3" s="1"/>
  <c r="O678" i="3" s="1"/>
  <c r="AI677" i="3"/>
  <c r="AF674" i="3" l="1"/>
  <c r="AG674" i="3" s="1"/>
  <c r="AJ674" i="3" s="1"/>
  <c r="AD674" i="3"/>
  <c r="AC675" i="3" s="1"/>
  <c r="AE675" i="3" s="1"/>
  <c r="N678" i="3"/>
  <c r="L679" i="3" s="1"/>
  <c r="M679" i="3" s="1"/>
  <c r="O679" i="3" s="1"/>
  <c r="AI678" i="3"/>
  <c r="AF675" i="3" l="1"/>
  <c r="AG675" i="3" s="1"/>
  <c r="AJ675" i="3" s="1"/>
  <c r="AD675" i="3"/>
  <c r="AC676" i="3" s="1"/>
  <c r="AE676" i="3" s="1"/>
  <c r="N679" i="3"/>
  <c r="L680" i="3" s="1"/>
  <c r="M680" i="3" s="1"/>
  <c r="O680" i="3" s="1"/>
  <c r="AI679" i="3"/>
  <c r="AF676" i="3" l="1"/>
  <c r="AG676" i="3" s="1"/>
  <c r="AJ676" i="3" s="1"/>
  <c r="AD676" i="3"/>
  <c r="AC677" i="3" s="1"/>
  <c r="AE677" i="3" s="1"/>
  <c r="N680" i="3"/>
  <c r="L681" i="3" s="1"/>
  <c r="M681" i="3" s="1"/>
  <c r="O681" i="3" s="1"/>
  <c r="AI680" i="3"/>
  <c r="AF677" i="3" l="1"/>
  <c r="AG677" i="3" s="1"/>
  <c r="AJ677" i="3" s="1"/>
  <c r="AD677" i="3"/>
  <c r="AC678" i="3" s="1"/>
  <c r="AE678" i="3" s="1"/>
  <c r="N681" i="3"/>
  <c r="L682" i="3" s="1"/>
  <c r="M682" i="3" s="1"/>
  <c r="O682" i="3" s="1"/>
  <c r="AI681" i="3"/>
  <c r="AF678" i="3" l="1"/>
  <c r="AG678" i="3" s="1"/>
  <c r="AJ678" i="3" s="1"/>
  <c r="AD678" i="3"/>
  <c r="AC679" i="3" s="1"/>
  <c r="AE679" i="3" s="1"/>
  <c r="N682" i="3"/>
  <c r="L683" i="3" s="1"/>
  <c r="M683" i="3" s="1"/>
  <c r="O683" i="3" s="1"/>
  <c r="AI682" i="3"/>
  <c r="AF679" i="3" l="1"/>
  <c r="AG679" i="3" s="1"/>
  <c r="AJ679" i="3" s="1"/>
  <c r="N683" i="3"/>
  <c r="L684" i="3" s="1"/>
  <c r="M684" i="3" s="1"/>
  <c r="O684" i="3" s="1"/>
  <c r="AI683" i="3"/>
  <c r="AD679" i="3"/>
  <c r="AC680" i="3" s="1"/>
  <c r="AE680" i="3" s="1"/>
  <c r="AF680" i="3" l="1"/>
  <c r="AG680" i="3" s="1"/>
  <c r="AJ680" i="3" s="1"/>
  <c r="AD680" i="3"/>
  <c r="AC681" i="3" s="1"/>
  <c r="AE681" i="3" s="1"/>
  <c r="AI684" i="3"/>
  <c r="N684" i="3"/>
  <c r="L685" i="3" s="1"/>
  <c r="M685" i="3" s="1"/>
  <c r="O685" i="3" s="1"/>
  <c r="AF681" i="3" l="1"/>
  <c r="AG681" i="3" s="1"/>
  <c r="AJ681" i="3" s="1"/>
  <c r="N685" i="3"/>
  <c r="L686" i="3" s="1"/>
  <c r="M686" i="3" s="1"/>
  <c r="O686" i="3" s="1"/>
  <c r="AI685" i="3"/>
  <c r="AD681" i="3"/>
  <c r="AC682" i="3" s="1"/>
  <c r="AE682" i="3" s="1"/>
  <c r="AF682" i="3" l="1"/>
  <c r="AG682" i="3" s="1"/>
  <c r="AJ682" i="3" s="1"/>
  <c r="AD682" i="3"/>
  <c r="AC683" i="3" s="1"/>
  <c r="AE683" i="3" s="1"/>
  <c r="N686" i="3"/>
  <c r="L687" i="3" s="1"/>
  <c r="M687" i="3" s="1"/>
  <c r="O687" i="3" s="1"/>
  <c r="AI686" i="3"/>
  <c r="AF683" i="3" l="1"/>
  <c r="AG683" i="3" s="1"/>
  <c r="AJ683" i="3" s="1"/>
  <c r="AD683" i="3"/>
  <c r="AC684" i="3" s="1"/>
  <c r="AE684" i="3" s="1"/>
  <c r="N687" i="3"/>
  <c r="L688" i="3" s="1"/>
  <c r="M688" i="3" s="1"/>
  <c r="O688" i="3" s="1"/>
  <c r="AI687" i="3"/>
  <c r="AF684" i="3" l="1"/>
  <c r="AG684" i="3" s="1"/>
  <c r="AJ684" i="3" s="1"/>
  <c r="N688" i="3"/>
  <c r="L689" i="3" s="1"/>
  <c r="M689" i="3" s="1"/>
  <c r="O689" i="3" s="1"/>
  <c r="AI688" i="3"/>
  <c r="AD684" i="3"/>
  <c r="AC685" i="3" s="1"/>
  <c r="AE685" i="3" s="1"/>
  <c r="AF685" i="3" l="1"/>
  <c r="AG685" i="3" s="1"/>
  <c r="AJ685" i="3" s="1"/>
  <c r="AD685" i="3"/>
  <c r="AC686" i="3" s="1"/>
  <c r="AE686" i="3" s="1"/>
  <c r="N689" i="3"/>
  <c r="L690" i="3" s="1"/>
  <c r="M690" i="3" s="1"/>
  <c r="O690" i="3" s="1"/>
  <c r="AI689" i="3"/>
  <c r="AF686" i="3" l="1"/>
  <c r="AG686" i="3" s="1"/>
  <c r="AJ686" i="3" s="1"/>
  <c r="N690" i="3"/>
  <c r="L691" i="3" s="1"/>
  <c r="M691" i="3" s="1"/>
  <c r="O691" i="3" s="1"/>
  <c r="AI690" i="3"/>
  <c r="AD686" i="3"/>
  <c r="AC687" i="3" s="1"/>
  <c r="AE687" i="3" s="1"/>
  <c r="AF687" i="3" l="1"/>
  <c r="AG687" i="3" s="1"/>
  <c r="AJ687" i="3" s="1"/>
  <c r="AD687" i="3"/>
  <c r="AC688" i="3" s="1"/>
  <c r="AE688" i="3" s="1"/>
  <c r="N691" i="3"/>
  <c r="L692" i="3" s="1"/>
  <c r="M692" i="3" s="1"/>
  <c r="O692" i="3" s="1"/>
  <c r="AI691" i="3"/>
  <c r="AF688" i="3" l="1"/>
  <c r="AG688" i="3" s="1"/>
  <c r="AJ688" i="3" s="1"/>
  <c r="AD688" i="3"/>
  <c r="AC689" i="3" s="1"/>
  <c r="AE689" i="3" s="1"/>
  <c r="AI692" i="3"/>
  <c r="N692" i="3"/>
  <c r="L693" i="3" s="1"/>
  <c r="M693" i="3" s="1"/>
  <c r="O693" i="3" s="1"/>
  <c r="AF689" i="3" l="1"/>
  <c r="AG689" i="3" s="1"/>
  <c r="AJ689" i="3" s="1"/>
  <c r="N693" i="3"/>
  <c r="L694" i="3" s="1"/>
  <c r="M694" i="3" s="1"/>
  <c r="O694" i="3" s="1"/>
  <c r="AI693" i="3"/>
  <c r="AD689" i="3"/>
  <c r="AC690" i="3" s="1"/>
  <c r="AE690" i="3" s="1"/>
  <c r="AF690" i="3" l="1"/>
  <c r="AG690" i="3" s="1"/>
  <c r="AJ690" i="3" s="1"/>
  <c r="N694" i="3"/>
  <c r="L695" i="3" s="1"/>
  <c r="M695" i="3" s="1"/>
  <c r="O695" i="3" s="1"/>
  <c r="AI694" i="3"/>
  <c r="AD690" i="3"/>
  <c r="AC691" i="3" s="1"/>
  <c r="AE691" i="3" s="1"/>
  <c r="AF691" i="3" l="1"/>
  <c r="AG691" i="3" s="1"/>
  <c r="AJ691" i="3" s="1"/>
  <c r="AD691" i="3"/>
  <c r="AC692" i="3" s="1"/>
  <c r="AE692" i="3" s="1"/>
  <c r="N695" i="3"/>
  <c r="L696" i="3" s="1"/>
  <c r="M696" i="3" s="1"/>
  <c r="O696" i="3" s="1"/>
  <c r="AI695" i="3"/>
  <c r="AF692" i="3" l="1"/>
  <c r="AG692" i="3" s="1"/>
  <c r="AJ692" i="3" s="1"/>
  <c r="N696" i="3"/>
  <c r="L697" i="3" s="1"/>
  <c r="M697" i="3" s="1"/>
  <c r="O697" i="3" s="1"/>
  <c r="AI696" i="3"/>
  <c r="AD692" i="3"/>
  <c r="AC693" i="3" s="1"/>
  <c r="AE693" i="3" s="1"/>
  <c r="AF693" i="3" l="1"/>
  <c r="AG693" i="3" s="1"/>
  <c r="AJ693" i="3" s="1"/>
  <c r="N697" i="3"/>
  <c r="L698" i="3" s="1"/>
  <c r="M698" i="3" s="1"/>
  <c r="O698" i="3" s="1"/>
  <c r="AI697" i="3"/>
  <c r="AD693" i="3"/>
  <c r="AC694" i="3" s="1"/>
  <c r="AE694" i="3" s="1"/>
  <c r="AF694" i="3" l="1"/>
  <c r="AG694" i="3" s="1"/>
  <c r="AJ694" i="3" s="1"/>
  <c r="AD694" i="3"/>
  <c r="AC695" i="3" s="1"/>
  <c r="AE695" i="3" s="1"/>
  <c r="N698" i="3"/>
  <c r="L699" i="3" s="1"/>
  <c r="M699" i="3" s="1"/>
  <c r="O699" i="3" s="1"/>
  <c r="AI698" i="3"/>
  <c r="AF695" i="3" l="1"/>
  <c r="AG695" i="3" s="1"/>
  <c r="AJ695" i="3" s="1"/>
  <c r="AD695" i="3"/>
  <c r="AC696" i="3" s="1"/>
  <c r="AE696" i="3" s="1"/>
  <c r="N699" i="3"/>
  <c r="L700" i="3" s="1"/>
  <c r="M700" i="3" s="1"/>
  <c r="O700" i="3" s="1"/>
  <c r="AI699" i="3"/>
  <c r="AF696" i="3" l="1"/>
  <c r="AG696" i="3" s="1"/>
  <c r="AJ696" i="3" s="1"/>
  <c r="AD696" i="3"/>
  <c r="AC697" i="3" s="1"/>
  <c r="AE697" i="3" s="1"/>
  <c r="N700" i="3"/>
  <c r="L701" i="3" s="1"/>
  <c r="M701" i="3" s="1"/>
  <c r="O701" i="3" s="1"/>
  <c r="AI700" i="3"/>
  <c r="AF697" i="3" l="1"/>
  <c r="AG697" i="3" s="1"/>
  <c r="AJ697" i="3" s="1"/>
  <c r="N701" i="3"/>
  <c r="L702" i="3" s="1"/>
  <c r="M702" i="3" s="1"/>
  <c r="O702" i="3" s="1"/>
  <c r="AI701" i="3"/>
  <c r="AD697" i="3"/>
  <c r="AC698" i="3" s="1"/>
  <c r="AE698" i="3" s="1"/>
  <c r="AF698" i="3" l="1"/>
  <c r="AG698" i="3" s="1"/>
  <c r="AJ698" i="3" s="1"/>
  <c r="AD698" i="3"/>
  <c r="AC699" i="3" s="1"/>
  <c r="AE699" i="3" s="1"/>
  <c r="N702" i="3"/>
  <c r="L703" i="3" s="1"/>
  <c r="M703" i="3" s="1"/>
  <c r="O703" i="3" s="1"/>
  <c r="AI702" i="3"/>
  <c r="AF699" i="3" l="1"/>
  <c r="AG699" i="3" s="1"/>
  <c r="AJ699" i="3" s="1"/>
  <c r="N703" i="3"/>
  <c r="L704" i="3" s="1"/>
  <c r="M704" i="3" s="1"/>
  <c r="O704" i="3" s="1"/>
  <c r="AI703" i="3"/>
  <c r="AD699" i="3"/>
  <c r="AC700" i="3" s="1"/>
  <c r="AE700" i="3" s="1"/>
  <c r="AF700" i="3" l="1"/>
  <c r="AG700" i="3" s="1"/>
  <c r="AJ700" i="3" s="1"/>
  <c r="AD700" i="3"/>
  <c r="AC701" i="3" s="1"/>
  <c r="AE701" i="3" s="1"/>
  <c r="N704" i="3"/>
  <c r="L705" i="3" s="1"/>
  <c r="M705" i="3" s="1"/>
  <c r="O705" i="3" s="1"/>
  <c r="AI704" i="3"/>
  <c r="AF701" i="3" l="1"/>
  <c r="AG701" i="3" s="1"/>
  <c r="AJ701" i="3" s="1"/>
  <c r="AD701" i="3"/>
  <c r="AC702" i="3" s="1"/>
  <c r="AE702" i="3" s="1"/>
  <c r="N705" i="3"/>
  <c r="L706" i="3" s="1"/>
  <c r="M706" i="3" s="1"/>
  <c r="O706" i="3" s="1"/>
  <c r="AI705" i="3"/>
  <c r="AF702" i="3" l="1"/>
  <c r="AG702" i="3" s="1"/>
  <c r="AJ702" i="3" s="1"/>
  <c r="AD702" i="3"/>
  <c r="AC703" i="3" s="1"/>
  <c r="AE703" i="3" s="1"/>
  <c r="N706" i="3"/>
  <c r="L707" i="3" s="1"/>
  <c r="M707" i="3" s="1"/>
  <c r="O707" i="3" s="1"/>
  <c r="AI706" i="3"/>
  <c r="AF703" i="3" l="1"/>
  <c r="AG703" i="3" s="1"/>
  <c r="AJ703" i="3" s="1"/>
  <c r="N707" i="3"/>
  <c r="L708" i="3" s="1"/>
  <c r="M708" i="3" s="1"/>
  <c r="O708" i="3" s="1"/>
  <c r="AI707" i="3"/>
  <c r="AD703" i="3"/>
  <c r="AC704" i="3" s="1"/>
  <c r="AE704" i="3" s="1"/>
  <c r="AF704" i="3" l="1"/>
  <c r="AG704" i="3" s="1"/>
  <c r="AJ704" i="3" s="1"/>
  <c r="AD704" i="3"/>
  <c r="AC705" i="3" s="1"/>
  <c r="AE705" i="3" s="1"/>
  <c r="AI708" i="3"/>
  <c r="N708" i="3"/>
  <c r="L709" i="3" s="1"/>
  <c r="M709" i="3" s="1"/>
  <c r="O709" i="3" s="1"/>
  <c r="AF705" i="3" l="1"/>
  <c r="AG705" i="3" s="1"/>
  <c r="AJ705" i="3" s="1"/>
  <c r="AD705" i="3"/>
  <c r="AC706" i="3" s="1"/>
  <c r="AE706" i="3" s="1"/>
  <c r="N709" i="3"/>
  <c r="L710" i="3" s="1"/>
  <c r="M710" i="3" s="1"/>
  <c r="O710" i="3" s="1"/>
  <c r="AI709" i="3"/>
  <c r="AF706" i="3" l="1"/>
  <c r="AG706" i="3" s="1"/>
  <c r="AJ706" i="3" s="1"/>
  <c r="AD706" i="3"/>
  <c r="AC707" i="3" s="1"/>
  <c r="AE707" i="3" s="1"/>
  <c r="N710" i="3"/>
  <c r="L711" i="3" s="1"/>
  <c r="M711" i="3" s="1"/>
  <c r="O711" i="3" s="1"/>
  <c r="AI710" i="3"/>
  <c r="AF707" i="3" l="1"/>
  <c r="AG707" i="3" s="1"/>
  <c r="AJ707" i="3" s="1"/>
  <c r="N711" i="3"/>
  <c r="L712" i="3" s="1"/>
  <c r="M712" i="3" s="1"/>
  <c r="O712" i="3" s="1"/>
  <c r="AI711" i="3"/>
  <c r="AD707" i="3"/>
  <c r="AC708" i="3" s="1"/>
  <c r="AE708" i="3" s="1"/>
  <c r="AF708" i="3" l="1"/>
  <c r="AG708" i="3" s="1"/>
  <c r="AJ708" i="3" s="1"/>
  <c r="AD708" i="3"/>
  <c r="AC709" i="3" s="1"/>
  <c r="AE709" i="3" s="1"/>
  <c r="N712" i="3"/>
  <c r="L713" i="3" s="1"/>
  <c r="M713" i="3" s="1"/>
  <c r="O713" i="3" s="1"/>
  <c r="AI712" i="3"/>
  <c r="AF709" i="3" l="1"/>
  <c r="AG709" i="3" s="1"/>
  <c r="AJ709" i="3" s="1"/>
  <c r="AD709" i="3"/>
  <c r="AC710" i="3" s="1"/>
  <c r="AE710" i="3" s="1"/>
  <c r="N713" i="3"/>
  <c r="L714" i="3" s="1"/>
  <c r="M714" i="3" s="1"/>
  <c r="O714" i="3" s="1"/>
  <c r="AI713" i="3"/>
  <c r="AF710" i="3" l="1"/>
  <c r="AG710" i="3" s="1"/>
  <c r="AJ710" i="3" s="1"/>
  <c r="AD710" i="3"/>
  <c r="AC711" i="3" s="1"/>
  <c r="AE711" i="3" s="1"/>
  <c r="N714" i="3"/>
  <c r="L715" i="3" s="1"/>
  <c r="M715" i="3" s="1"/>
  <c r="O715" i="3" s="1"/>
  <c r="AI714" i="3"/>
  <c r="AF711" i="3" l="1"/>
  <c r="AG711" i="3" s="1"/>
  <c r="AJ711" i="3" s="1"/>
  <c r="N715" i="3"/>
  <c r="L716" i="3" s="1"/>
  <c r="M716" i="3" s="1"/>
  <c r="O716" i="3" s="1"/>
  <c r="AI715" i="3"/>
  <c r="AD711" i="3"/>
  <c r="AC712" i="3" s="1"/>
  <c r="AE712" i="3" s="1"/>
  <c r="AF712" i="3" l="1"/>
  <c r="AG712" i="3" s="1"/>
  <c r="AJ712" i="3" s="1"/>
  <c r="AI716" i="3"/>
  <c r="N716" i="3"/>
  <c r="L717" i="3" s="1"/>
  <c r="M717" i="3" s="1"/>
  <c r="O717" i="3" s="1"/>
  <c r="AD712" i="3"/>
  <c r="AC713" i="3" s="1"/>
  <c r="AE713" i="3" s="1"/>
  <c r="AF713" i="3" l="1"/>
  <c r="AG713" i="3" s="1"/>
  <c r="AJ713" i="3" s="1"/>
  <c r="AD713" i="3"/>
  <c r="AC714" i="3" s="1"/>
  <c r="AE714" i="3" s="1"/>
  <c r="N717" i="3"/>
  <c r="L718" i="3" s="1"/>
  <c r="M718" i="3" s="1"/>
  <c r="O718" i="3" s="1"/>
  <c r="AI717" i="3"/>
  <c r="AF714" i="3" l="1"/>
  <c r="AG714" i="3" s="1"/>
  <c r="AJ714" i="3" s="1"/>
  <c r="AD714" i="3"/>
  <c r="AC715" i="3" s="1"/>
  <c r="AE715" i="3" s="1"/>
  <c r="N718" i="3"/>
  <c r="L719" i="3" s="1"/>
  <c r="M719" i="3" s="1"/>
  <c r="O719" i="3" s="1"/>
  <c r="AI718" i="3"/>
  <c r="AF715" i="3" l="1"/>
  <c r="AG715" i="3" s="1"/>
  <c r="AJ715" i="3" s="1"/>
  <c r="AD715" i="3"/>
  <c r="AC716" i="3" s="1"/>
  <c r="AE716" i="3" s="1"/>
  <c r="N719" i="3"/>
  <c r="L720" i="3" s="1"/>
  <c r="M720" i="3" s="1"/>
  <c r="O720" i="3" s="1"/>
  <c r="AI719" i="3"/>
  <c r="AF716" i="3" l="1"/>
  <c r="AG716" i="3" s="1"/>
  <c r="AJ716" i="3" s="1"/>
  <c r="AD716" i="3"/>
  <c r="AC717" i="3" s="1"/>
  <c r="AE717" i="3" s="1"/>
  <c r="N720" i="3"/>
  <c r="L721" i="3" s="1"/>
  <c r="M721" i="3" s="1"/>
  <c r="O721" i="3" s="1"/>
  <c r="AI720" i="3"/>
  <c r="AF717" i="3" l="1"/>
  <c r="AG717" i="3" s="1"/>
  <c r="AJ717" i="3" s="1"/>
  <c r="N721" i="3"/>
  <c r="L722" i="3" s="1"/>
  <c r="M722" i="3" s="1"/>
  <c r="O722" i="3" s="1"/>
  <c r="AI721" i="3"/>
  <c r="AD717" i="3"/>
  <c r="AC718" i="3" s="1"/>
  <c r="AE718" i="3" s="1"/>
  <c r="AF718" i="3" l="1"/>
  <c r="AG718" i="3" s="1"/>
  <c r="AJ718" i="3" s="1"/>
  <c r="N722" i="3"/>
  <c r="L723" i="3" s="1"/>
  <c r="M723" i="3" s="1"/>
  <c r="O723" i="3" s="1"/>
  <c r="AI722" i="3"/>
  <c r="AD718" i="3"/>
  <c r="AC719" i="3" s="1"/>
  <c r="AE719" i="3" s="1"/>
  <c r="AF719" i="3" l="1"/>
  <c r="AG719" i="3" s="1"/>
  <c r="AJ719" i="3" s="1"/>
  <c r="N723" i="3"/>
  <c r="L724" i="3" s="1"/>
  <c r="M724" i="3" s="1"/>
  <c r="O724" i="3" s="1"/>
  <c r="AI723" i="3"/>
  <c r="AD719" i="3"/>
  <c r="AC720" i="3" s="1"/>
  <c r="AE720" i="3" s="1"/>
  <c r="AF720" i="3" l="1"/>
  <c r="AG720" i="3" s="1"/>
  <c r="AJ720" i="3" s="1"/>
  <c r="N724" i="3"/>
  <c r="L725" i="3" s="1"/>
  <c r="M725" i="3" s="1"/>
  <c r="O725" i="3" s="1"/>
  <c r="AI724" i="3"/>
  <c r="AD720" i="3"/>
  <c r="AC721" i="3" s="1"/>
  <c r="AE721" i="3" s="1"/>
  <c r="AF721" i="3" l="1"/>
  <c r="AG721" i="3" s="1"/>
  <c r="AJ721" i="3" s="1"/>
  <c r="N725" i="3"/>
  <c r="L726" i="3" s="1"/>
  <c r="M726" i="3" s="1"/>
  <c r="O726" i="3" s="1"/>
  <c r="AI725" i="3"/>
  <c r="AD721" i="3"/>
  <c r="AC722" i="3" s="1"/>
  <c r="AE722" i="3" s="1"/>
  <c r="AF722" i="3" l="1"/>
  <c r="AG722" i="3" s="1"/>
  <c r="AJ722" i="3" s="1"/>
  <c r="AD722" i="3"/>
  <c r="AC723" i="3" s="1"/>
  <c r="AE723" i="3" s="1"/>
  <c r="N726" i="3"/>
  <c r="L727" i="3" s="1"/>
  <c r="M727" i="3" s="1"/>
  <c r="O727" i="3" s="1"/>
  <c r="AI726" i="3"/>
  <c r="AF723" i="3" l="1"/>
  <c r="AG723" i="3" s="1"/>
  <c r="AJ723" i="3" s="1"/>
  <c r="AD723" i="3"/>
  <c r="AC724" i="3" s="1"/>
  <c r="AE724" i="3" s="1"/>
  <c r="N727" i="3"/>
  <c r="L728" i="3" s="1"/>
  <c r="M728" i="3" s="1"/>
  <c r="O728" i="3" s="1"/>
  <c r="AI727" i="3"/>
  <c r="AF724" i="3" l="1"/>
  <c r="AG724" i="3" s="1"/>
  <c r="AJ724" i="3" s="1"/>
  <c r="AD724" i="3"/>
  <c r="AC725" i="3" s="1"/>
  <c r="AE725" i="3" s="1"/>
  <c r="N728" i="3"/>
  <c r="L729" i="3" s="1"/>
  <c r="M729" i="3" s="1"/>
  <c r="O729" i="3" s="1"/>
  <c r="AI728" i="3"/>
  <c r="AF725" i="3" l="1"/>
  <c r="AG725" i="3" s="1"/>
  <c r="AJ725" i="3" s="1"/>
  <c r="N729" i="3"/>
  <c r="L730" i="3" s="1"/>
  <c r="M730" i="3" s="1"/>
  <c r="O730" i="3" s="1"/>
  <c r="AI729" i="3"/>
  <c r="AD725" i="3"/>
  <c r="AC726" i="3" s="1"/>
  <c r="AE726" i="3" s="1"/>
  <c r="AF726" i="3" l="1"/>
  <c r="AG726" i="3" s="1"/>
  <c r="AJ726" i="3" s="1"/>
  <c r="N730" i="3"/>
  <c r="L731" i="3" s="1"/>
  <c r="M731" i="3" s="1"/>
  <c r="O731" i="3" s="1"/>
  <c r="AI730" i="3"/>
  <c r="AD726" i="3"/>
  <c r="AC727" i="3" s="1"/>
  <c r="AE727" i="3" s="1"/>
  <c r="AF727" i="3" l="1"/>
  <c r="AG727" i="3" s="1"/>
  <c r="AJ727" i="3" s="1"/>
  <c r="AD727" i="3"/>
  <c r="AC728" i="3" s="1"/>
  <c r="AE728" i="3" s="1"/>
  <c r="N731" i="3"/>
  <c r="L732" i="3" s="1"/>
  <c r="M732" i="3" s="1"/>
  <c r="O732" i="3" s="1"/>
  <c r="AI731" i="3"/>
  <c r="AF728" i="3" l="1"/>
  <c r="AG728" i="3" s="1"/>
  <c r="AJ728" i="3" s="1"/>
  <c r="AD728" i="3"/>
  <c r="AC729" i="3" s="1"/>
  <c r="AE729" i="3" s="1"/>
  <c r="N732" i="3"/>
  <c r="L733" i="3" s="1"/>
  <c r="M733" i="3" s="1"/>
  <c r="O733" i="3" s="1"/>
  <c r="AI732" i="3"/>
  <c r="AF729" i="3" l="1"/>
  <c r="AG729" i="3" s="1"/>
  <c r="AJ729" i="3" s="1"/>
  <c r="N733" i="3"/>
  <c r="L734" i="3" s="1"/>
  <c r="M734" i="3" s="1"/>
  <c r="O734" i="3" s="1"/>
  <c r="AI733" i="3"/>
  <c r="AD729" i="3"/>
  <c r="AC730" i="3" s="1"/>
  <c r="AE730" i="3" s="1"/>
  <c r="AF730" i="3" l="1"/>
  <c r="AG730" i="3" s="1"/>
  <c r="AJ730" i="3" s="1"/>
  <c r="AD730" i="3"/>
  <c r="AC731" i="3" s="1"/>
  <c r="AE731" i="3" s="1"/>
  <c r="N734" i="3"/>
  <c r="L735" i="3" s="1"/>
  <c r="M735" i="3" s="1"/>
  <c r="O735" i="3" s="1"/>
  <c r="AI734" i="3"/>
  <c r="AF731" i="3" l="1"/>
  <c r="AG731" i="3" s="1"/>
  <c r="AJ731" i="3" s="1"/>
  <c r="AD731" i="3"/>
  <c r="AC732" i="3" s="1"/>
  <c r="AE732" i="3" s="1"/>
  <c r="N735" i="3"/>
  <c r="L736" i="3" s="1"/>
  <c r="M736" i="3" s="1"/>
  <c r="O736" i="3" s="1"/>
  <c r="AI735" i="3"/>
  <c r="AF732" i="3" l="1"/>
  <c r="AG732" i="3" s="1"/>
  <c r="AJ732" i="3" s="1"/>
  <c r="N736" i="3"/>
  <c r="L737" i="3" s="1"/>
  <c r="M737" i="3" s="1"/>
  <c r="O737" i="3" s="1"/>
  <c r="AI736" i="3"/>
  <c r="AD732" i="3"/>
  <c r="AC733" i="3" s="1"/>
  <c r="AE733" i="3" s="1"/>
  <c r="AF733" i="3" l="1"/>
  <c r="AG733" i="3" s="1"/>
  <c r="AJ733" i="3" s="1"/>
  <c r="AD733" i="3"/>
  <c r="AC734" i="3" s="1"/>
  <c r="AE734" i="3" s="1"/>
  <c r="N737" i="3"/>
  <c r="L738" i="3" s="1"/>
  <c r="M738" i="3" s="1"/>
  <c r="O738" i="3" s="1"/>
  <c r="AI737" i="3"/>
  <c r="AF734" i="3" l="1"/>
  <c r="AG734" i="3" s="1"/>
  <c r="AJ734" i="3" s="1"/>
  <c r="AD734" i="3"/>
  <c r="AC735" i="3" s="1"/>
  <c r="AE735" i="3" s="1"/>
  <c r="N738" i="3"/>
  <c r="L739" i="3" s="1"/>
  <c r="M739" i="3" s="1"/>
  <c r="O739" i="3" s="1"/>
  <c r="AI738" i="3"/>
  <c r="AF735" i="3" l="1"/>
  <c r="AG735" i="3" s="1"/>
  <c r="AJ735" i="3" s="1"/>
  <c r="N739" i="3"/>
  <c r="L740" i="3" s="1"/>
  <c r="M740" i="3" s="1"/>
  <c r="O740" i="3" s="1"/>
  <c r="AI739" i="3"/>
  <c r="AD735" i="3"/>
  <c r="AC736" i="3" s="1"/>
  <c r="AE736" i="3" s="1"/>
  <c r="AF736" i="3" l="1"/>
  <c r="AG736" i="3" s="1"/>
  <c r="AJ736" i="3" s="1"/>
  <c r="AD736" i="3"/>
  <c r="AC737" i="3" s="1"/>
  <c r="AE737" i="3" s="1"/>
  <c r="AI740" i="3"/>
  <c r="N740" i="3"/>
  <c r="L741" i="3" s="1"/>
  <c r="M741" i="3" s="1"/>
  <c r="O741" i="3" s="1"/>
  <c r="AF737" i="3" l="1"/>
  <c r="AG737" i="3" s="1"/>
  <c r="AJ737" i="3" s="1"/>
  <c r="N741" i="3"/>
  <c r="L742" i="3" s="1"/>
  <c r="M742" i="3" s="1"/>
  <c r="O742" i="3" s="1"/>
  <c r="AI741" i="3"/>
  <c r="AD737" i="3"/>
  <c r="AC738" i="3" s="1"/>
  <c r="AE738" i="3" s="1"/>
  <c r="AF738" i="3" l="1"/>
  <c r="AG738" i="3" s="1"/>
  <c r="AJ738" i="3" s="1"/>
  <c r="N742" i="3"/>
  <c r="L743" i="3" s="1"/>
  <c r="M743" i="3" s="1"/>
  <c r="O743" i="3" s="1"/>
  <c r="AI742" i="3"/>
  <c r="AD738" i="3"/>
  <c r="AC739" i="3" s="1"/>
  <c r="AE739" i="3" s="1"/>
  <c r="AF739" i="3" l="1"/>
  <c r="AG739" i="3" s="1"/>
  <c r="AJ739" i="3" s="1"/>
  <c r="N743" i="3"/>
  <c r="L744" i="3" s="1"/>
  <c r="M744" i="3" s="1"/>
  <c r="O744" i="3" s="1"/>
  <c r="AI743" i="3"/>
  <c r="AD739" i="3"/>
  <c r="AC740" i="3" s="1"/>
  <c r="AE740" i="3" s="1"/>
  <c r="AF740" i="3" l="1"/>
  <c r="AG740" i="3" s="1"/>
  <c r="AJ740" i="3" s="1"/>
  <c r="N744" i="3"/>
  <c r="L745" i="3" s="1"/>
  <c r="M745" i="3" s="1"/>
  <c r="O745" i="3" s="1"/>
  <c r="AI744" i="3"/>
  <c r="AD740" i="3"/>
  <c r="AC741" i="3" s="1"/>
  <c r="AE741" i="3" s="1"/>
  <c r="AF741" i="3" l="1"/>
  <c r="AG741" i="3" s="1"/>
  <c r="AJ741" i="3" s="1"/>
  <c r="N745" i="3"/>
  <c r="L746" i="3" s="1"/>
  <c r="M746" i="3" s="1"/>
  <c r="O746" i="3" s="1"/>
  <c r="AI745" i="3"/>
  <c r="AD741" i="3"/>
  <c r="AC742" i="3" s="1"/>
  <c r="AE742" i="3" s="1"/>
  <c r="AF742" i="3" l="1"/>
  <c r="AG742" i="3" s="1"/>
  <c r="AJ742" i="3" s="1"/>
  <c r="AD742" i="3"/>
  <c r="AC743" i="3" s="1"/>
  <c r="AE743" i="3" s="1"/>
  <c r="N746" i="3"/>
  <c r="L747" i="3" s="1"/>
  <c r="M747" i="3" s="1"/>
  <c r="O747" i="3" s="1"/>
  <c r="AI746" i="3"/>
  <c r="AF743" i="3" l="1"/>
  <c r="AG743" i="3" s="1"/>
  <c r="AJ743" i="3" s="1"/>
  <c r="N747" i="3"/>
  <c r="L748" i="3" s="1"/>
  <c r="M748" i="3" s="1"/>
  <c r="O748" i="3" s="1"/>
  <c r="AI747" i="3"/>
  <c r="AD743" i="3"/>
  <c r="AC744" i="3" s="1"/>
  <c r="AE744" i="3" s="1"/>
  <c r="AF744" i="3" l="1"/>
  <c r="AG744" i="3" s="1"/>
  <c r="AJ744" i="3" s="1"/>
  <c r="AD744" i="3"/>
  <c r="AC745" i="3" s="1"/>
  <c r="AE745" i="3" s="1"/>
  <c r="AI748" i="3"/>
  <c r="N748" i="3"/>
  <c r="L749" i="3" s="1"/>
  <c r="M749" i="3" s="1"/>
  <c r="O749" i="3" s="1"/>
  <c r="AF745" i="3" l="1"/>
  <c r="AG745" i="3" s="1"/>
  <c r="AJ745" i="3" s="1"/>
  <c r="N749" i="3"/>
  <c r="L750" i="3" s="1"/>
  <c r="M750" i="3" s="1"/>
  <c r="O750" i="3" s="1"/>
  <c r="AI749" i="3"/>
  <c r="AD745" i="3"/>
  <c r="AC746" i="3" s="1"/>
  <c r="AE746" i="3" s="1"/>
  <c r="AF746" i="3" l="1"/>
  <c r="AG746" i="3" s="1"/>
  <c r="AJ746" i="3" s="1"/>
  <c r="AD746" i="3"/>
  <c r="AC747" i="3" s="1"/>
  <c r="AE747" i="3" s="1"/>
  <c r="N750" i="3"/>
  <c r="L751" i="3" s="1"/>
  <c r="M751" i="3" s="1"/>
  <c r="O751" i="3" s="1"/>
  <c r="AI750" i="3"/>
  <c r="AF747" i="3" l="1"/>
  <c r="AG747" i="3" s="1"/>
  <c r="AJ747" i="3" s="1"/>
  <c r="AD747" i="3"/>
  <c r="AC748" i="3" s="1"/>
  <c r="AE748" i="3" s="1"/>
  <c r="N751" i="3"/>
  <c r="L752" i="3" s="1"/>
  <c r="M752" i="3" s="1"/>
  <c r="O752" i="3" s="1"/>
  <c r="AI751" i="3"/>
  <c r="AF748" i="3" l="1"/>
  <c r="AG748" i="3" s="1"/>
  <c r="AJ748" i="3" s="1"/>
  <c r="N752" i="3"/>
  <c r="L753" i="3" s="1"/>
  <c r="M753" i="3" s="1"/>
  <c r="O753" i="3" s="1"/>
  <c r="AI752" i="3"/>
  <c r="AD748" i="3"/>
  <c r="AC749" i="3" s="1"/>
  <c r="AE749" i="3" s="1"/>
  <c r="AF749" i="3" l="1"/>
  <c r="AG749" i="3" s="1"/>
  <c r="AJ749" i="3" s="1"/>
  <c r="AD749" i="3"/>
  <c r="AC750" i="3" s="1"/>
  <c r="AE750" i="3" s="1"/>
  <c r="N753" i="3"/>
  <c r="L754" i="3" s="1"/>
  <c r="M754" i="3" s="1"/>
  <c r="O754" i="3" s="1"/>
  <c r="AI753" i="3"/>
  <c r="AF750" i="3" l="1"/>
  <c r="AG750" i="3" s="1"/>
  <c r="AJ750" i="3" s="1"/>
  <c r="N754" i="3"/>
  <c r="L755" i="3" s="1"/>
  <c r="M755" i="3" s="1"/>
  <c r="O755" i="3" s="1"/>
  <c r="AI754" i="3"/>
  <c r="AD750" i="3"/>
  <c r="AC751" i="3" s="1"/>
  <c r="AE751" i="3" s="1"/>
  <c r="AF751" i="3" l="1"/>
  <c r="AG751" i="3" s="1"/>
  <c r="AJ751" i="3" s="1"/>
  <c r="N755" i="3"/>
  <c r="L756" i="3" s="1"/>
  <c r="M756" i="3" s="1"/>
  <c r="O756" i="3" s="1"/>
  <c r="AI755" i="3"/>
  <c r="AD751" i="3"/>
  <c r="AC752" i="3" s="1"/>
  <c r="AE752" i="3" s="1"/>
  <c r="AF752" i="3" l="1"/>
  <c r="AG752" i="3" s="1"/>
  <c r="AJ752" i="3" s="1"/>
  <c r="AD752" i="3"/>
  <c r="AC753" i="3" s="1"/>
  <c r="AE753" i="3" s="1"/>
  <c r="AI756" i="3"/>
  <c r="N756" i="3"/>
  <c r="L757" i="3" s="1"/>
  <c r="M757" i="3" s="1"/>
  <c r="O757" i="3" s="1"/>
  <c r="AF753" i="3" l="1"/>
  <c r="AG753" i="3" s="1"/>
  <c r="AJ753" i="3" s="1"/>
  <c r="N757" i="3"/>
  <c r="L758" i="3" s="1"/>
  <c r="M758" i="3" s="1"/>
  <c r="O758" i="3" s="1"/>
  <c r="AI757" i="3"/>
  <c r="AD753" i="3"/>
  <c r="AC754" i="3" s="1"/>
  <c r="AE754" i="3" s="1"/>
  <c r="AF754" i="3" l="1"/>
  <c r="AG754" i="3" s="1"/>
  <c r="AJ754" i="3" s="1"/>
  <c r="AD754" i="3"/>
  <c r="AC755" i="3" s="1"/>
  <c r="AE755" i="3" s="1"/>
  <c r="N758" i="3"/>
  <c r="L759" i="3" s="1"/>
  <c r="M759" i="3" s="1"/>
  <c r="O759" i="3" s="1"/>
  <c r="AI758" i="3"/>
  <c r="AF755" i="3" l="1"/>
  <c r="AG755" i="3" s="1"/>
  <c r="AJ755" i="3" s="1"/>
  <c r="N759" i="3"/>
  <c r="L760" i="3" s="1"/>
  <c r="M760" i="3" s="1"/>
  <c r="O760" i="3" s="1"/>
  <c r="AI759" i="3"/>
  <c r="AD755" i="3"/>
  <c r="AC756" i="3" s="1"/>
  <c r="AE756" i="3" s="1"/>
  <c r="AF756" i="3" l="1"/>
  <c r="AG756" i="3" s="1"/>
  <c r="AJ756" i="3" s="1"/>
  <c r="AD756" i="3"/>
  <c r="AC757" i="3" s="1"/>
  <c r="AE757" i="3" s="1"/>
  <c r="N760" i="3"/>
  <c r="L761" i="3" s="1"/>
  <c r="M761" i="3" s="1"/>
  <c r="O761" i="3" s="1"/>
  <c r="AI760" i="3"/>
  <c r="AF757" i="3" l="1"/>
  <c r="AG757" i="3" s="1"/>
  <c r="AJ757" i="3" s="1"/>
  <c r="N761" i="3"/>
  <c r="L762" i="3" s="1"/>
  <c r="M762" i="3" s="1"/>
  <c r="O762" i="3" s="1"/>
  <c r="AI761" i="3"/>
  <c r="AD757" i="3"/>
  <c r="AC758" i="3" s="1"/>
  <c r="AE758" i="3" s="1"/>
  <c r="AF758" i="3" l="1"/>
  <c r="AG758" i="3" s="1"/>
  <c r="AJ758" i="3" s="1"/>
  <c r="AD758" i="3"/>
  <c r="AC759" i="3" s="1"/>
  <c r="AE759" i="3" s="1"/>
  <c r="N762" i="3"/>
  <c r="L763" i="3" s="1"/>
  <c r="M763" i="3" s="1"/>
  <c r="O763" i="3" s="1"/>
  <c r="AI762" i="3"/>
  <c r="AF759" i="3" l="1"/>
  <c r="AG759" i="3" s="1"/>
  <c r="AJ759" i="3" s="1"/>
  <c r="N763" i="3"/>
  <c r="L764" i="3" s="1"/>
  <c r="M764" i="3" s="1"/>
  <c r="O764" i="3" s="1"/>
  <c r="AI763" i="3"/>
  <c r="AD759" i="3"/>
  <c r="AC760" i="3" s="1"/>
  <c r="AE760" i="3" s="1"/>
  <c r="AF760" i="3" l="1"/>
  <c r="AG760" i="3" s="1"/>
  <c r="AJ760" i="3" s="1"/>
  <c r="AD760" i="3"/>
  <c r="AC761" i="3" s="1"/>
  <c r="AE761" i="3" s="1"/>
  <c r="N764" i="3"/>
  <c r="L765" i="3" s="1"/>
  <c r="M765" i="3" s="1"/>
  <c r="O765" i="3" s="1"/>
  <c r="AI764" i="3"/>
  <c r="AF761" i="3" l="1"/>
  <c r="AG761" i="3" s="1"/>
  <c r="AJ761" i="3" s="1"/>
  <c r="N765" i="3"/>
  <c r="L766" i="3" s="1"/>
  <c r="M766" i="3" s="1"/>
  <c r="O766" i="3" s="1"/>
  <c r="AI765" i="3"/>
  <c r="AD761" i="3"/>
  <c r="AC762" i="3" s="1"/>
  <c r="AE762" i="3" s="1"/>
  <c r="AF762" i="3" l="1"/>
  <c r="AG762" i="3" s="1"/>
  <c r="AJ762" i="3" s="1"/>
  <c r="N766" i="3"/>
  <c r="L767" i="3" s="1"/>
  <c r="M767" i="3" s="1"/>
  <c r="O767" i="3" s="1"/>
  <c r="AI766" i="3"/>
  <c r="AD762" i="3"/>
  <c r="AC763" i="3" s="1"/>
  <c r="AE763" i="3" s="1"/>
  <c r="AF763" i="3" l="1"/>
  <c r="AG763" i="3" s="1"/>
  <c r="AJ763" i="3" s="1"/>
  <c r="N767" i="3"/>
  <c r="L768" i="3" s="1"/>
  <c r="M768" i="3" s="1"/>
  <c r="O768" i="3" s="1"/>
  <c r="AI767" i="3"/>
  <c r="AD763" i="3"/>
  <c r="AC764" i="3" s="1"/>
  <c r="AE764" i="3" s="1"/>
  <c r="AF764" i="3" l="1"/>
  <c r="AG764" i="3" s="1"/>
  <c r="AJ764" i="3" s="1"/>
  <c r="N768" i="3"/>
  <c r="L769" i="3" s="1"/>
  <c r="M769" i="3" s="1"/>
  <c r="O769" i="3" s="1"/>
  <c r="AI768" i="3"/>
  <c r="AD764" i="3"/>
  <c r="AC765" i="3" s="1"/>
  <c r="AE765" i="3" s="1"/>
  <c r="AF765" i="3" l="1"/>
  <c r="AG765" i="3" s="1"/>
  <c r="AJ765" i="3" s="1"/>
  <c r="AD765" i="3"/>
  <c r="AC766" i="3" s="1"/>
  <c r="AE766" i="3" s="1"/>
  <c r="N769" i="3"/>
  <c r="L770" i="3" s="1"/>
  <c r="M770" i="3" s="1"/>
  <c r="O770" i="3" s="1"/>
  <c r="AI769" i="3"/>
  <c r="AF766" i="3" l="1"/>
  <c r="AG766" i="3" s="1"/>
  <c r="AJ766" i="3" s="1"/>
  <c r="N770" i="3"/>
  <c r="L771" i="3" s="1"/>
  <c r="M771" i="3" s="1"/>
  <c r="O771" i="3" s="1"/>
  <c r="AI770" i="3"/>
  <c r="AD766" i="3"/>
  <c r="AC767" i="3" s="1"/>
  <c r="AE767" i="3" s="1"/>
  <c r="AF767" i="3" l="1"/>
  <c r="AG767" i="3" s="1"/>
  <c r="AJ767" i="3" s="1"/>
  <c r="N771" i="3"/>
  <c r="L772" i="3" s="1"/>
  <c r="M772" i="3" s="1"/>
  <c r="O772" i="3" s="1"/>
  <c r="AI771" i="3"/>
  <c r="AD767" i="3"/>
  <c r="AC768" i="3" s="1"/>
  <c r="AE768" i="3" s="1"/>
  <c r="AF768" i="3" l="1"/>
  <c r="AG768" i="3" s="1"/>
  <c r="AJ768" i="3" s="1"/>
  <c r="AI772" i="3"/>
  <c r="N772" i="3"/>
  <c r="L773" i="3" s="1"/>
  <c r="M773" i="3" s="1"/>
  <c r="O773" i="3" s="1"/>
  <c r="AD768" i="3"/>
  <c r="AC769" i="3" s="1"/>
  <c r="AE769" i="3" s="1"/>
  <c r="AF769" i="3" l="1"/>
  <c r="AG769" i="3" s="1"/>
  <c r="AJ769" i="3" s="1"/>
  <c r="AD769" i="3"/>
  <c r="AC770" i="3" s="1"/>
  <c r="AE770" i="3" s="1"/>
  <c r="N773" i="3"/>
  <c r="L774" i="3" s="1"/>
  <c r="M774" i="3" s="1"/>
  <c r="O774" i="3" s="1"/>
  <c r="AI773" i="3"/>
  <c r="AF770" i="3" l="1"/>
  <c r="AG770" i="3" s="1"/>
  <c r="AJ770" i="3" s="1"/>
  <c r="AD770" i="3"/>
  <c r="AC771" i="3" s="1"/>
  <c r="AE771" i="3" s="1"/>
  <c r="N774" i="3"/>
  <c r="L775" i="3" s="1"/>
  <c r="M775" i="3" s="1"/>
  <c r="O775" i="3" s="1"/>
  <c r="AI774" i="3"/>
  <c r="AF771" i="3" l="1"/>
  <c r="AG771" i="3" s="1"/>
  <c r="AJ771" i="3" s="1"/>
  <c r="AD771" i="3"/>
  <c r="AC772" i="3" s="1"/>
  <c r="AE772" i="3" s="1"/>
  <c r="N775" i="3"/>
  <c r="L776" i="3" s="1"/>
  <c r="M776" i="3" s="1"/>
  <c r="O776" i="3" s="1"/>
  <c r="AI775" i="3"/>
  <c r="AF772" i="3" l="1"/>
  <c r="AG772" i="3" s="1"/>
  <c r="AJ772" i="3" s="1"/>
  <c r="AD772" i="3"/>
  <c r="AC773" i="3" s="1"/>
  <c r="AE773" i="3" s="1"/>
  <c r="N776" i="3"/>
  <c r="L777" i="3" s="1"/>
  <c r="M777" i="3" s="1"/>
  <c r="O777" i="3" s="1"/>
  <c r="AI776" i="3"/>
  <c r="AF773" i="3" l="1"/>
  <c r="AG773" i="3" s="1"/>
  <c r="AJ773" i="3" s="1"/>
  <c r="AD773" i="3"/>
  <c r="AC774" i="3" s="1"/>
  <c r="AE774" i="3" s="1"/>
  <c r="N777" i="3"/>
  <c r="L778" i="3" s="1"/>
  <c r="M778" i="3" s="1"/>
  <c r="O778" i="3" s="1"/>
  <c r="AI777" i="3"/>
  <c r="AF774" i="3" l="1"/>
  <c r="AG774" i="3" s="1"/>
  <c r="AJ774" i="3" s="1"/>
  <c r="N778" i="3"/>
  <c r="L779" i="3" s="1"/>
  <c r="M779" i="3" s="1"/>
  <c r="O779" i="3" s="1"/>
  <c r="AI778" i="3"/>
  <c r="AD774" i="3"/>
  <c r="AC775" i="3" s="1"/>
  <c r="AE775" i="3" s="1"/>
  <c r="AF775" i="3" l="1"/>
  <c r="AG775" i="3" s="1"/>
  <c r="AJ775" i="3" s="1"/>
  <c r="AD775" i="3"/>
  <c r="AC776" i="3" s="1"/>
  <c r="AE776" i="3" s="1"/>
  <c r="N779" i="3"/>
  <c r="L780" i="3" s="1"/>
  <c r="M780" i="3" s="1"/>
  <c r="O780" i="3" s="1"/>
  <c r="AI779" i="3"/>
  <c r="AF776" i="3" l="1"/>
  <c r="AG776" i="3" s="1"/>
  <c r="AJ776" i="3" s="1"/>
  <c r="AI780" i="3"/>
  <c r="N780" i="3"/>
  <c r="L781" i="3" s="1"/>
  <c r="M781" i="3" s="1"/>
  <c r="O781" i="3" s="1"/>
  <c r="AD776" i="3"/>
  <c r="AC777" i="3" s="1"/>
  <c r="AE777" i="3" s="1"/>
  <c r="AF777" i="3" l="1"/>
  <c r="AG777" i="3" s="1"/>
  <c r="AJ777" i="3" s="1"/>
  <c r="N781" i="3"/>
  <c r="L782" i="3" s="1"/>
  <c r="M782" i="3" s="1"/>
  <c r="O782" i="3" s="1"/>
  <c r="AI781" i="3"/>
  <c r="AD777" i="3"/>
  <c r="AC778" i="3" s="1"/>
  <c r="AE778" i="3" s="1"/>
  <c r="AF778" i="3" l="1"/>
  <c r="AG778" i="3" s="1"/>
  <c r="AJ778" i="3" s="1"/>
  <c r="N782" i="3"/>
  <c r="L783" i="3" s="1"/>
  <c r="M783" i="3" s="1"/>
  <c r="O783" i="3" s="1"/>
  <c r="AI782" i="3"/>
  <c r="AD778" i="3"/>
  <c r="AC779" i="3" s="1"/>
  <c r="AE779" i="3" s="1"/>
  <c r="AF779" i="3" l="1"/>
  <c r="AG779" i="3" s="1"/>
  <c r="AJ779" i="3" s="1"/>
  <c r="AD779" i="3"/>
  <c r="AC780" i="3" s="1"/>
  <c r="AE780" i="3" s="1"/>
  <c r="N783" i="3"/>
  <c r="L784" i="3" s="1"/>
  <c r="M784" i="3" s="1"/>
  <c r="O784" i="3" s="1"/>
  <c r="AI783" i="3"/>
  <c r="AF780" i="3" l="1"/>
  <c r="AG780" i="3" s="1"/>
  <c r="AJ780" i="3" s="1"/>
  <c r="N784" i="3"/>
  <c r="L785" i="3" s="1"/>
  <c r="M785" i="3" s="1"/>
  <c r="O785" i="3" s="1"/>
  <c r="AI784" i="3"/>
  <c r="AD780" i="3"/>
  <c r="AC781" i="3" s="1"/>
  <c r="AE781" i="3" s="1"/>
  <c r="AF781" i="3" l="1"/>
  <c r="AG781" i="3" s="1"/>
  <c r="AJ781" i="3" s="1"/>
  <c r="AD781" i="3"/>
  <c r="AC782" i="3" s="1"/>
  <c r="AE782" i="3" s="1"/>
  <c r="N785" i="3"/>
  <c r="L786" i="3" s="1"/>
  <c r="M786" i="3" s="1"/>
  <c r="O786" i="3" s="1"/>
  <c r="AI785" i="3"/>
  <c r="AF782" i="3" l="1"/>
  <c r="AG782" i="3" s="1"/>
  <c r="AJ782" i="3" s="1"/>
  <c r="N786" i="3"/>
  <c r="L787" i="3" s="1"/>
  <c r="M787" i="3" s="1"/>
  <c r="O787" i="3" s="1"/>
  <c r="AI786" i="3"/>
  <c r="AD782" i="3"/>
  <c r="AC783" i="3" s="1"/>
  <c r="AE783" i="3" s="1"/>
  <c r="AF783" i="3" l="1"/>
  <c r="AG783" i="3" s="1"/>
  <c r="AJ783" i="3" s="1"/>
  <c r="AD783" i="3"/>
  <c r="AC784" i="3" s="1"/>
  <c r="AE784" i="3" s="1"/>
  <c r="N787" i="3"/>
  <c r="L788" i="3" s="1"/>
  <c r="M788" i="3" s="1"/>
  <c r="O788" i="3" s="1"/>
  <c r="AI787" i="3"/>
  <c r="AF784" i="3" l="1"/>
  <c r="AG784" i="3" s="1"/>
  <c r="AJ784" i="3" s="1"/>
  <c r="N788" i="3"/>
  <c r="L789" i="3" s="1"/>
  <c r="M789" i="3" s="1"/>
  <c r="O789" i="3" s="1"/>
  <c r="AI788" i="3"/>
  <c r="AD784" i="3"/>
  <c r="AC785" i="3" s="1"/>
  <c r="AE785" i="3" s="1"/>
  <c r="AF785" i="3" l="1"/>
  <c r="AG785" i="3" s="1"/>
  <c r="AJ785" i="3" s="1"/>
  <c r="AD785" i="3"/>
  <c r="AC786" i="3" s="1"/>
  <c r="AE786" i="3" s="1"/>
  <c r="N789" i="3"/>
  <c r="L790" i="3" s="1"/>
  <c r="M790" i="3" s="1"/>
  <c r="O790" i="3" s="1"/>
  <c r="AI789" i="3"/>
  <c r="AF786" i="3" l="1"/>
  <c r="AG786" i="3" s="1"/>
  <c r="AJ786" i="3" s="1"/>
  <c r="N790" i="3"/>
  <c r="L791" i="3" s="1"/>
  <c r="M791" i="3" s="1"/>
  <c r="O791" i="3" s="1"/>
  <c r="AI790" i="3"/>
  <c r="AD786" i="3"/>
  <c r="AC787" i="3" s="1"/>
  <c r="AE787" i="3" s="1"/>
  <c r="AF787" i="3" l="1"/>
  <c r="AG787" i="3" s="1"/>
  <c r="AJ787" i="3" s="1"/>
  <c r="AD787" i="3"/>
  <c r="AC788" i="3" s="1"/>
  <c r="AE788" i="3" s="1"/>
  <c r="N791" i="3"/>
  <c r="L792" i="3" s="1"/>
  <c r="M792" i="3" s="1"/>
  <c r="O792" i="3" s="1"/>
  <c r="AI791" i="3"/>
  <c r="AF788" i="3" l="1"/>
  <c r="AG788" i="3" s="1"/>
  <c r="AJ788" i="3" s="1"/>
  <c r="N792" i="3"/>
  <c r="L793" i="3" s="1"/>
  <c r="M793" i="3" s="1"/>
  <c r="O793" i="3" s="1"/>
  <c r="AI792" i="3"/>
  <c r="AD788" i="3"/>
  <c r="AC789" i="3" s="1"/>
  <c r="AE789" i="3" s="1"/>
  <c r="AF789" i="3" l="1"/>
  <c r="AG789" i="3" s="1"/>
  <c r="AJ789" i="3" s="1"/>
  <c r="N793" i="3"/>
  <c r="L794" i="3" s="1"/>
  <c r="M794" i="3" s="1"/>
  <c r="O794" i="3" s="1"/>
  <c r="AI793" i="3"/>
  <c r="AD789" i="3"/>
  <c r="AC790" i="3" s="1"/>
  <c r="AE790" i="3" s="1"/>
  <c r="AF790" i="3" l="1"/>
  <c r="AG790" i="3" s="1"/>
  <c r="AJ790" i="3" s="1"/>
  <c r="N794" i="3"/>
  <c r="L795" i="3" s="1"/>
  <c r="M795" i="3" s="1"/>
  <c r="O795" i="3" s="1"/>
  <c r="AI794" i="3"/>
  <c r="AD790" i="3"/>
  <c r="AC791" i="3" s="1"/>
  <c r="AE791" i="3" s="1"/>
  <c r="AF791" i="3" l="1"/>
  <c r="AG791" i="3" s="1"/>
  <c r="AJ791" i="3" s="1"/>
  <c r="N795" i="3"/>
  <c r="L796" i="3" s="1"/>
  <c r="M796" i="3" s="1"/>
  <c r="O796" i="3" s="1"/>
  <c r="AI795" i="3"/>
  <c r="AD791" i="3"/>
  <c r="AC792" i="3" s="1"/>
  <c r="AE792" i="3" s="1"/>
  <c r="AF792" i="3" l="1"/>
  <c r="AG792" i="3" s="1"/>
  <c r="AJ792" i="3" s="1"/>
  <c r="AD792" i="3"/>
  <c r="AC793" i="3" s="1"/>
  <c r="AE793" i="3" s="1"/>
  <c r="N796" i="3"/>
  <c r="L797" i="3" s="1"/>
  <c r="M797" i="3" s="1"/>
  <c r="O797" i="3" s="1"/>
  <c r="AI796" i="3"/>
  <c r="AF793" i="3" l="1"/>
  <c r="AG793" i="3" s="1"/>
  <c r="AJ793" i="3" s="1"/>
  <c r="AD793" i="3"/>
  <c r="AC794" i="3" s="1"/>
  <c r="AE794" i="3" s="1"/>
  <c r="N797" i="3"/>
  <c r="L798" i="3" s="1"/>
  <c r="M798" i="3" s="1"/>
  <c r="O798" i="3" s="1"/>
  <c r="AI797" i="3"/>
  <c r="AF794" i="3" l="1"/>
  <c r="AG794" i="3" s="1"/>
  <c r="AJ794" i="3" s="1"/>
  <c r="AD794" i="3"/>
  <c r="AC795" i="3" s="1"/>
  <c r="AE795" i="3" s="1"/>
  <c r="N798" i="3"/>
  <c r="L799" i="3" s="1"/>
  <c r="M799" i="3" s="1"/>
  <c r="O799" i="3" s="1"/>
  <c r="AI798" i="3"/>
  <c r="AF795" i="3" l="1"/>
  <c r="AG795" i="3" s="1"/>
  <c r="AJ795" i="3" s="1"/>
  <c r="N799" i="3"/>
  <c r="L800" i="3" s="1"/>
  <c r="M800" i="3" s="1"/>
  <c r="O800" i="3" s="1"/>
  <c r="AI799" i="3"/>
  <c r="AD795" i="3"/>
  <c r="AC796" i="3" s="1"/>
  <c r="AE796" i="3" s="1"/>
  <c r="AF796" i="3" l="1"/>
  <c r="AG796" i="3" s="1"/>
  <c r="AJ796" i="3" s="1"/>
  <c r="AD796" i="3"/>
  <c r="AC797" i="3" s="1"/>
  <c r="AE797" i="3" s="1"/>
  <c r="N800" i="3"/>
  <c r="L801" i="3" s="1"/>
  <c r="M801" i="3" s="1"/>
  <c r="O801" i="3" s="1"/>
  <c r="AI800" i="3"/>
  <c r="AF797" i="3" l="1"/>
  <c r="AG797" i="3" s="1"/>
  <c r="AJ797" i="3" s="1"/>
  <c r="N801" i="3"/>
  <c r="L802" i="3" s="1"/>
  <c r="M802" i="3" s="1"/>
  <c r="O802" i="3" s="1"/>
  <c r="AI801" i="3"/>
  <c r="AD797" i="3"/>
  <c r="AC798" i="3" s="1"/>
  <c r="AE798" i="3" s="1"/>
  <c r="AF798" i="3" l="1"/>
  <c r="AG798" i="3" s="1"/>
  <c r="AJ798" i="3" s="1"/>
  <c r="N802" i="3"/>
  <c r="L803" i="3" s="1"/>
  <c r="M803" i="3" s="1"/>
  <c r="O803" i="3" s="1"/>
  <c r="AI802" i="3"/>
  <c r="AD798" i="3"/>
  <c r="AC799" i="3" s="1"/>
  <c r="AE799" i="3" s="1"/>
  <c r="AF799" i="3" l="1"/>
  <c r="AG799" i="3" s="1"/>
  <c r="AJ799" i="3" s="1"/>
  <c r="AD799" i="3"/>
  <c r="AC800" i="3" s="1"/>
  <c r="AE800" i="3" s="1"/>
  <c r="N803" i="3"/>
  <c r="L804" i="3" s="1"/>
  <c r="M804" i="3" s="1"/>
  <c r="O804" i="3" s="1"/>
  <c r="AI803" i="3"/>
  <c r="AF800" i="3" l="1"/>
  <c r="AG800" i="3" s="1"/>
  <c r="AJ800" i="3" s="1"/>
  <c r="AI804" i="3"/>
  <c r="N804" i="3"/>
  <c r="L805" i="3" s="1"/>
  <c r="M805" i="3" s="1"/>
  <c r="O805" i="3" s="1"/>
  <c r="AD800" i="3"/>
  <c r="AC801" i="3" s="1"/>
  <c r="AE801" i="3" s="1"/>
  <c r="AF801" i="3" l="1"/>
  <c r="AG801" i="3" s="1"/>
  <c r="AJ801" i="3" s="1"/>
  <c r="AD801" i="3"/>
  <c r="AC802" i="3" s="1"/>
  <c r="AE802" i="3" s="1"/>
  <c r="N805" i="3"/>
  <c r="L806" i="3" s="1"/>
  <c r="M806" i="3" s="1"/>
  <c r="O806" i="3" s="1"/>
  <c r="AI805" i="3"/>
  <c r="AF802" i="3" l="1"/>
  <c r="AG802" i="3" s="1"/>
  <c r="AJ802" i="3" s="1"/>
  <c r="AD802" i="3"/>
  <c r="AC803" i="3" s="1"/>
  <c r="AE803" i="3" s="1"/>
  <c r="N806" i="3"/>
  <c r="L807" i="3" s="1"/>
  <c r="M807" i="3" s="1"/>
  <c r="O807" i="3" s="1"/>
  <c r="AI806" i="3"/>
  <c r="AF803" i="3" l="1"/>
  <c r="AG803" i="3" s="1"/>
  <c r="AJ803" i="3" s="1"/>
  <c r="N807" i="3"/>
  <c r="L808" i="3" s="1"/>
  <c r="M808" i="3" s="1"/>
  <c r="O808" i="3" s="1"/>
  <c r="AI807" i="3"/>
  <c r="AD803" i="3"/>
  <c r="AC804" i="3" s="1"/>
  <c r="AE804" i="3" s="1"/>
  <c r="AF804" i="3" l="1"/>
  <c r="AG804" i="3" s="1"/>
  <c r="AJ804" i="3" s="1"/>
  <c r="AD804" i="3"/>
  <c r="AC805" i="3" s="1"/>
  <c r="AE805" i="3" s="1"/>
  <c r="N808" i="3"/>
  <c r="L809" i="3" s="1"/>
  <c r="M809" i="3" s="1"/>
  <c r="O809" i="3" s="1"/>
  <c r="AI808" i="3"/>
  <c r="AF805" i="3" l="1"/>
  <c r="AG805" i="3" s="1"/>
  <c r="AJ805" i="3" s="1"/>
  <c r="N809" i="3"/>
  <c r="L810" i="3" s="1"/>
  <c r="M810" i="3" s="1"/>
  <c r="O810" i="3" s="1"/>
  <c r="AI809" i="3"/>
  <c r="AD805" i="3"/>
  <c r="AC806" i="3" s="1"/>
  <c r="AE806" i="3" s="1"/>
  <c r="AF806" i="3" l="1"/>
  <c r="AG806" i="3" s="1"/>
  <c r="AJ806" i="3" s="1"/>
  <c r="N810" i="3"/>
  <c r="L811" i="3" s="1"/>
  <c r="M811" i="3" s="1"/>
  <c r="O811" i="3" s="1"/>
  <c r="AI810" i="3"/>
  <c r="AD806" i="3"/>
  <c r="AC807" i="3" s="1"/>
  <c r="AE807" i="3" s="1"/>
  <c r="AF807" i="3" l="1"/>
  <c r="AG807" i="3" s="1"/>
  <c r="AJ807" i="3" s="1"/>
  <c r="AD807" i="3"/>
  <c r="AC808" i="3" s="1"/>
  <c r="AE808" i="3" s="1"/>
  <c r="N811" i="3"/>
  <c r="L812" i="3" s="1"/>
  <c r="M812" i="3" s="1"/>
  <c r="O812" i="3" s="1"/>
  <c r="AI811" i="3"/>
  <c r="AF808" i="3" l="1"/>
  <c r="AG808" i="3" s="1"/>
  <c r="AJ808" i="3" s="1"/>
  <c r="AI812" i="3"/>
  <c r="N812" i="3"/>
  <c r="L813" i="3" s="1"/>
  <c r="M813" i="3" s="1"/>
  <c r="O813" i="3" s="1"/>
  <c r="AD808" i="3"/>
  <c r="AC809" i="3" s="1"/>
  <c r="AE809" i="3" s="1"/>
  <c r="AF809" i="3" l="1"/>
  <c r="AG809" i="3" s="1"/>
  <c r="AJ809" i="3" s="1"/>
  <c r="AD809" i="3"/>
  <c r="AC810" i="3" s="1"/>
  <c r="AE810" i="3" s="1"/>
  <c r="N813" i="3"/>
  <c r="L814" i="3" s="1"/>
  <c r="M814" i="3" s="1"/>
  <c r="O814" i="3" s="1"/>
  <c r="AI813" i="3"/>
  <c r="AF810" i="3" l="1"/>
  <c r="AG810" i="3" s="1"/>
  <c r="AJ810" i="3" s="1"/>
  <c r="N814" i="3"/>
  <c r="L815" i="3" s="1"/>
  <c r="M815" i="3" s="1"/>
  <c r="O815" i="3" s="1"/>
  <c r="AI814" i="3"/>
  <c r="AD810" i="3"/>
  <c r="AC811" i="3" s="1"/>
  <c r="AE811" i="3" s="1"/>
  <c r="AF811" i="3" l="1"/>
  <c r="AG811" i="3" s="1"/>
  <c r="AJ811" i="3" s="1"/>
  <c r="AD811" i="3"/>
  <c r="AC812" i="3" s="1"/>
  <c r="AE812" i="3" s="1"/>
  <c r="N815" i="3"/>
  <c r="L816" i="3" s="1"/>
  <c r="M816" i="3" s="1"/>
  <c r="O816" i="3" s="1"/>
  <c r="AI815" i="3"/>
  <c r="AF812" i="3" l="1"/>
  <c r="AG812" i="3" s="1"/>
  <c r="AJ812" i="3" s="1"/>
  <c r="N816" i="3"/>
  <c r="L817" i="3" s="1"/>
  <c r="M817" i="3" s="1"/>
  <c r="O817" i="3" s="1"/>
  <c r="AI816" i="3"/>
  <c r="AD812" i="3"/>
  <c r="AC813" i="3" s="1"/>
  <c r="AE813" i="3" s="1"/>
  <c r="AF813" i="3" l="1"/>
  <c r="AG813" i="3" s="1"/>
  <c r="AJ813" i="3" s="1"/>
  <c r="AD813" i="3"/>
  <c r="AC814" i="3" s="1"/>
  <c r="AE814" i="3" s="1"/>
  <c r="N817" i="3"/>
  <c r="L818" i="3" s="1"/>
  <c r="M818" i="3" s="1"/>
  <c r="O818" i="3" s="1"/>
  <c r="AI817" i="3"/>
  <c r="AF814" i="3" l="1"/>
  <c r="AG814" i="3" s="1"/>
  <c r="AJ814" i="3" s="1"/>
  <c r="AD814" i="3"/>
  <c r="AC815" i="3" s="1"/>
  <c r="AE815" i="3" s="1"/>
  <c r="N818" i="3"/>
  <c r="L819" i="3" s="1"/>
  <c r="M819" i="3" s="1"/>
  <c r="O819" i="3" s="1"/>
  <c r="AI818" i="3"/>
  <c r="AF815" i="3" l="1"/>
  <c r="AG815" i="3" s="1"/>
  <c r="AJ815" i="3" s="1"/>
  <c r="AD815" i="3"/>
  <c r="AC816" i="3" s="1"/>
  <c r="AE816" i="3" s="1"/>
  <c r="N819" i="3"/>
  <c r="L820" i="3" s="1"/>
  <c r="M820" i="3" s="1"/>
  <c r="O820" i="3" s="1"/>
  <c r="AI819" i="3"/>
  <c r="AF816" i="3" l="1"/>
  <c r="AG816" i="3" s="1"/>
  <c r="AJ816" i="3" s="1"/>
  <c r="AI820" i="3"/>
  <c r="N820" i="3"/>
  <c r="L821" i="3" s="1"/>
  <c r="M821" i="3" s="1"/>
  <c r="O821" i="3" s="1"/>
  <c r="AD816" i="3"/>
  <c r="AC817" i="3" s="1"/>
  <c r="AE817" i="3" s="1"/>
  <c r="AF817" i="3" l="1"/>
  <c r="AG817" i="3" s="1"/>
  <c r="AJ817" i="3" s="1"/>
  <c r="N821" i="3"/>
  <c r="L822" i="3" s="1"/>
  <c r="M822" i="3" s="1"/>
  <c r="O822" i="3" s="1"/>
  <c r="AI821" i="3"/>
  <c r="AD817" i="3"/>
  <c r="AC818" i="3" s="1"/>
  <c r="AE818" i="3" s="1"/>
  <c r="AF818" i="3" l="1"/>
  <c r="AG818" i="3" s="1"/>
  <c r="AJ818" i="3" s="1"/>
  <c r="N822" i="3"/>
  <c r="L823" i="3" s="1"/>
  <c r="M823" i="3" s="1"/>
  <c r="O823" i="3" s="1"/>
  <c r="AI822" i="3"/>
  <c r="AD818" i="3"/>
  <c r="AC819" i="3" s="1"/>
  <c r="AE819" i="3" s="1"/>
  <c r="AF819" i="3" l="1"/>
  <c r="AG819" i="3" s="1"/>
  <c r="AJ819" i="3" s="1"/>
  <c r="AD819" i="3"/>
  <c r="AC820" i="3" s="1"/>
  <c r="AE820" i="3" s="1"/>
  <c r="N823" i="3"/>
  <c r="L824" i="3" s="1"/>
  <c r="M824" i="3" s="1"/>
  <c r="O824" i="3" s="1"/>
  <c r="AI823" i="3"/>
  <c r="AF820" i="3" l="1"/>
  <c r="AG820" i="3" s="1"/>
  <c r="AJ820" i="3" s="1"/>
  <c r="AD820" i="3"/>
  <c r="AC821" i="3" s="1"/>
  <c r="AE821" i="3" s="1"/>
  <c r="N824" i="3"/>
  <c r="L825" i="3" s="1"/>
  <c r="M825" i="3" s="1"/>
  <c r="O825" i="3" s="1"/>
  <c r="AI824" i="3"/>
  <c r="AF821" i="3" l="1"/>
  <c r="AG821" i="3" s="1"/>
  <c r="AJ821" i="3" s="1"/>
  <c r="N825" i="3"/>
  <c r="L826" i="3" s="1"/>
  <c r="M826" i="3" s="1"/>
  <c r="O826" i="3" s="1"/>
  <c r="AI825" i="3"/>
  <c r="AD821" i="3"/>
  <c r="AC822" i="3" s="1"/>
  <c r="AE822" i="3" s="1"/>
  <c r="AF822" i="3" l="1"/>
  <c r="AG822" i="3" s="1"/>
  <c r="AJ822" i="3" s="1"/>
  <c r="N826" i="3"/>
  <c r="L827" i="3" s="1"/>
  <c r="M827" i="3" s="1"/>
  <c r="O827" i="3" s="1"/>
  <c r="AI826" i="3"/>
  <c r="AD822" i="3"/>
  <c r="AC823" i="3" s="1"/>
  <c r="AE823" i="3" s="1"/>
  <c r="AF823" i="3" l="1"/>
  <c r="AG823" i="3" s="1"/>
  <c r="AJ823" i="3" s="1"/>
  <c r="N827" i="3"/>
  <c r="L828" i="3" s="1"/>
  <c r="M828" i="3" s="1"/>
  <c r="O828" i="3" s="1"/>
  <c r="AI827" i="3"/>
  <c r="AD823" i="3"/>
  <c r="AC824" i="3" s="1"/>
  <c r="AE824" i="3" s="1"/>
  <c r="AF824" i="3" l="1"/>
  <c r="AG824" i="3" s="1"/>
  <c r="AJ824" i="3" s="1"/>
  <c r="AD824" i="3"/>
  <c r="AC825" i="3" s="1"/>
  <c r="AE825" i="3" s="1"/>
  <c r="N828" i="3"/>
  <c r="L829" i="3" s="1"/>
  <c r="M829" i="3" s="1"/>
  <c r="O829" i="3" s="1"/>
  <c r="AI828" i="3"/>
  <c r="AF825" i="3" l="1"/>
  <c r="AG825" i="3" s="1"/>
  <c r="AJ825" i="3" s="1"/>
  <c r="N829" i="3"/>
  <c r="L830" i="3" s="1"/>
  <c r="M830" i="3" s="1"/>
  <c r="O830" i="3" s="1"/>
  <c r="AI829" i="3"/>
  <c r="AD825" i="3"/>
  <c r="AC826" i="3" s="1"/>
  <c r="AE826" i="3" s="1"/>
  <c r="AF826" i="3" l="1"/>
  <c r="AG826" i="3" s="1"/>
  <c r="AJ826" i="3" s="1"/>
  <c r="AD826" i="3"/>
  <c r="AC827" i="3" s="1"/>
  <c r="AE827" i="3" s="1"/>
  <c r="N830" i="3"/>
  <c r="L831" i="3" s="1"/>
  <c r="M831" i="3" s="1"/>
  <c r="O831" i="3" s="1"/>
  <c r="AI830" i="3"/>
  <c r="AF827" i="3" l="1"/>
  <c r="AG827" i="3" s="1"/>
  <c r="AJ827" i="3" s="1"/>
  <c r="N831" i="3"/>
  <c r="L832" i="3" s="1"/>
  <c r="M832" i="3" s="1"/>
  <c r="O832" i="3" s="1"/>
  <c r="AI831" i="3"/>
  <c r="AD827" i="3"/>
  <c r="AC828" i="3" s="1"/>
  <c r="AE828" i="3" s="1"/>
  <c r="AF828" i="3" l="1"/>
  <c r="AG828" i="3" s="1"/>
  <c r="AJ828" i="3" s="1"/>
  <c r="N832" i="3"/>
  <c r="L833" i="3" s="1"/>
  <c r="M833" i="3" s="1"/>
  <c r="O833" i="3" s="1"/>
  <c r="AI832" i="3"/>
  <c r="AD828" i="3"/>
  <c r="AC829" i="3" s="1"/>
  <c r="AE829" i="3" s="1"/>
  <c r="AF829" i="3" l="1"/>
  <c r="AG829" i="3" s="1"/>
  <c r="AJ829" i="3" s="1"/>
  <c r="AD829" i="3"/>
  <c r="AC830" i="3" s="1"/>
  <c r="AE830" i="3" s="1"/>
  <c r="N833" i="3"/>
  <c r="L834" i="3" s="1"/>
  <c r="M834" i="3" s="1"/>
  <c r="O834" i="3" s="1"/>
  <c r="AI833" i="3"/>
  <c r="AF830" i="3" l="1"/>
  <c r="AG830" i="3" s="1"/>
  <c r="AJ830" i="3" s="1"/>
  <c r="N834" i="3"/>
  <c r="L835" i="3" s="1"/>
  <c r="M835" i="3" s="1"/>
  <c r="O835" i="3" s="1"/>
  <c r="AI834" i="3"/>
  <c r="AD830" i="3"/>
  <c r="AC831" i="3" s="1"/>
  <c r="AE831" i="3" s="1"/>
  <c r="AF831" i="3" l="1"/>
  <c r="AG831" i="3" s="1"/>
  <c r="AJ831" i="3" s="1"/>
  <c r="AD831" i="3"/>
  <c r="AC832" i="3" s="1"/>
  <c r="AE832" i="3" s="1"/>
  <c r="N835" i="3"/>
  <c r="L836" i="3" s="1"/>
  <c r="M836" i="3" s="1"/>
  <c r="O836" i="3" s="1"/>
  <c r="AI835" i="3"/>
  <c r="AF832" i="3" l="1"/>
  <c r="AG832" i="3" s="1"/>
  <c r="AJ832" i="3" s="1"/>
  <c r="AI836" i="3"/>
  <c r="N836" i="3"/>
  <c r="L837" i="3" s="1"/>
  <c r="M837" i="3" s="1"/>
  <c r="O837" i="3" s="1"/>
  <c r="AD832" i="3"/>
  <c r="AC833" i="3" s="1"/>
  <c r="AE833" i="3" s="1"/>
  <c r="AF833" i="3" l="1"/>
  <c r="AG833" i="3" s="1"/>
  <c r="AJ833" i="3" s="1"/>
  <c r="AD833" i="3"/>
  <c r="AC834" i="3" s="1"/>
  <c r="AE834" i="3" s="1"/>
  <c r="N837" i="3"/>
  <c r="L838" i="3" s="1"/>
  <c r="M838" i="3" s="1"/>
  <c r="O838" i="3" s="1"/>
  <c r="AI837" i="3"/>
  <c r="AF834" i="3" l="1"/>
  <c r="AG834" i="3" s="1"/>
  <c r="AJ834" i="3" s="1"/>
  <c r="AD834" i="3"/>
  <c r="AC835" i="3" s="1"/>
  <c r="AE835" i="3" s="1"/>
  <c r="N838" i="3"/>
  <c r="L839" i="3" s="1"/>
  <c r="M839" i="3" s="1"/>
  <c r="O839" i="3" s="1"/>
  <c r="AI838" i="3"/>
  <c r="AF835" i="3" l="1"/>
  <c r="AG835" i="3" s="1"/>
  <c r="AJ835" i="3" s="1"/>
  <c r="N839" i="3"/>
  <c r="L840" i="3" s="1"/>
  <c r="M840" i="3" s="1"/>
  <c r="O840" i="3" s="1"/>
  <c r="AI839" i="3"/>
  <c r="AD835" i="3"/>
  <c r="AC836" i="3" s="1"/>
  <c r="AE836" i="3" s="1"/>
  <c r="AF836" i="3" l="1"/>
  <c r="AG836" i="3" s="1"/>
  <c r="AJ836" i="3" s="1"/>
  <c r="AD836" i="3"/>
  <c r="AC837" i="3" s="1"/>
  <c r="AE837" i="3" s="1"/>
  <c r="N840" i="3"/>
  <c r="L841" i="3" s="1"/>
  <c r="M841" i="3" s="1"/>
  <c r="O841" i="3" s="1"/>
  <c r="AI840" i="3"/>
  <c r="AF837" i="3" l="1"/>
  <c r="AG837" i="3" s="1"/>
  <c r="AJ837" i="3" s="1"/>
  <c r="AD837" i="3"/>
  <c r="AC838" i="3" s="1"/>
  <c r="AE838" i="3" s="1"/>
  <c r="N841" i="3"/>
  <c r="L842" i="3" s="1"/>
  <c r="M842" i="3" s="1"/>
  <c r="O842" i="3" s="1"/>
  <c r="AI841" i="3"/>
  <c r="AF838" i="3" l="1"/>
  <c r="AG838" i="3" s="1"/>
  <c r="AJ838" i="3" s="1"/>
  <c r="AD838" i="3"/>
  <c r="AC839" i="3" s="1"/>
  <c r="AE839" i="3" s="1"/>
  <c r="N842" i="3"/>
  <c r="L843" i="3" s="1"/>
  <c r="M843" i="3" s="1"/>
  <c r="O843" i="3" s="1"/>
  <c r="AI842" i="3"/>
  <c r="AF839" i="3" l="1"/>
  <c r="AG839" i="3" s="1"/>
  <c r="AJ839" i="3" s="1"/>
  <c r="N843" i="3"/>
  <c r="L844" i="3" s="1"/>
  <c r="M844" i="3" s="1"/>
  <c r="O844" i="3" s="1"/>
  <c r="AI843" i="3"/>
  <c r="AD839" i="3"/>
  <c r="AC840" i="3" s="1"/>
  <c r="AE840" i="3" s="1"/>
  <c r="AF840" i="3" l="1"/>
  <c r="AG840" i="3" s="1"/>
  <c r="AJ840" i="3" s="1"/>
  <c r="AD840" i="3"/>
  <c r="AC841" i="3" s="1"/>
  <c r="AE841" i="3" s="1"/>
  <c r="AI844" i="3"/>
  <c r="N844" i="3"/>
  <c r="L845" i="3" s="1"/>
  <c r="M845" i="3" s="1"/>
  <c r="O845" i="3" s="1"/>
  <c r="AF841" i="3" l="1"/>
  <c r="AG841" i="3" s="1"/>
  <c r="AJ841" i="3" s="1"/>
  <c r="N845" i="3"/>
  <c r="L846" i="3" s="1"/>
  <c r="M846" i="3" s="1"/>
  <c r="O846" i="3" s="1"/>
  <c r="AI845" i="3"/>
  <c r="AD841" i="3"/>
  <c r="AC842" i="3" s="1"/>
  <c r="AE842" i="3" s="1"/>
  <c r="AF842" i="3" l="1"/>
  <c r="AG842" i="3" s="1"/>
  <c r="AJ842" i="3" s="1"/>
  <c r="AD842" i="3"/>
  <c r="AC843" i="3" s="1"/>
  <c r="AE843" i="3" s="1"/>
  <c r="N846" i="3"/>
  <c r="L847" i="3" s="1"/>
  <c r="M847" i="3" s="1"/>
  <c r="O847" i="3" s="1"/>
  <c r="AI846" i="3"/>
  <c r="AF843" i="3" l="1"/>
  <c r="AG843" i="3" s="1"/>
  <c r="AJ843" i="3" s="1"/>
  <c r="N847" i="3"/>
  <c r="L848" i="3" s="1"/>
  <c r="M848" i="3" s="1"/>
  <c r="O848" i="3" s="1"/>
  <c r="AI847" i="3"/>
  <c r="AD843" i="3"/>
  <c r="AC844" i="3" s="1"/>
  <c r="AE844" i="3" s="1"/>
  <c r="AF844" i="3" l="1"/>
  <c r="AG844" i="3" s="1"/>
  <c r="AJ844" i="3" s="1"/>
  <c r="N848" i="3"/>
  <c r="L849" i="3" s="1"/>
  <c r="M849" i="3" s="1"/>
  <c r="O849" i="3" s="1"/>
  <c r="AI848" i="3"/>
  <c r="AD844" i="3"/>
  <c r="AC845" i="3" s="1"/>
  <c r="AE845" i="3" s="1"/>
  <c r="AF845" i="3" l="1"/>
  <c r="AG845" i="3" s="1"/>
  <c r="AJ845" i="3" s="1"/>
  <c r="N849" i="3"/>
  <c r="L850" i="3" s="1"/>
  <c r="M850" i="3" s="1"/>
  <c r="O850" i="3" s="1"/>
  <c r="AI849" i="3"/>
  <c r="AD845" i="3"/>
  <c r="AC846" i="3" s="1"/>
  <c r="AE846" i="3" s="1"/>
  <c r="AF846" i="3" l="1"/>
  <c r="AG846" i="3" s="1"/>
  <c r="AJ846" i="3" s="1"/>
  <c r="N850" i="3"/>
  <c r="L851" i="3" s="1"/>
  <c r="M851" i="3" s="1"/>
  <c r="O851" i="3" s="1"/>
  <c r="AI850" i="3"/>
  <c r="AD846" i="3"/>
  <c r="AC847" i="3" s="1"/>
  <c r="AE847" i="3" s="1"/>
  <c r="AF847" i="3" l="1"/>
  <c r="AG847" i="3" s="1"/>
  <c r="AJ847" i="3" s="1"/>
  <c r="AD847" i="3"/>
  <c r="AC848" i="3" s="1"/>
  <c r="AE848" i="3" s="1"/>
  <c r="N851" i="3"/>
  <c r="L852" i="3" s="1"/>
  <c r="M852" i="3" s="1"/>
  <c r="O852" i="3" s="1"/>
  <c r="AI851" i="3"/>
  <c r="AF848" i="3" l="1"/>
  <c r="AG848" i="3" s="1"/>
  <c r="AJ848" i="3" s="1"/>
  <c r="AD848" i="3"/>
  <c r="AC849" i="3" s="1"/>
  <c r="AE849" i="3" s="1"/>
  <c r="N852" i="3"/>
  <c r="L853" i="3" s="1"/>
  <c r="M853" i="3" s="1"/>
  <c r="O853" i="3" s="1"/>
  <c r="AI852" i="3"/>
  <c r="AF849" i="3" l="1"/>
  <c r="AG849" i="3" s="1"/>
  <c r="AJ849" i="3" s="1"/>
  <c r="N853" i="3"/>
  <c r="L854" i="3" s="1"/>
  <c r="M854" i="3" s="1"/>
  <c r="O854" i="3" s="1"/>
  <c r="AI853" i="3"/>
  <c r="AD849" i="3"/>
  <c r="AC850" i="3" s="1"/>
  <c r="AE850" i="3" s="1"/>
  <c r="AF850" i="3" l="1"/>
  <c r="AG850" i="3" s="1"/>
  <c r="AJ850" i="3" s="1"/>
  <c r="AD850" i="3"/>
  <c r="AC851" i="3" s="1"/>
  <c r="AE851" i="3" s="1"/>
  <c r="N854" i="3"/>
  <c r="L855" i="3" s="1"/>
  <c r="M855" i="3" s="1"/>
  <c r="O855" i="3" s="1"/>
  <c r="AI854" i="3"/>
  <c r="AF851" i="3" l="1"/>
  <c r="AG851" i="3" s="1"/>
  <c r="AJ851" i="3" s="1"/>
  <c r="AD851" i="3"/>
  <c r="AC852" i="3" s="1"/>
  <c r="AE852" i="3" s="1"/>
  <c r="N855" i="3"/>
  <c r="L856" i="3" s="1"/>
  <c r="M856" i="3" s="1"/>
  <c r="O856" i="3" s="1"/>
  <c r="AI855" i="3"/>
  <c r="AF852" i="3" l="1"/>
  <c r="AG852" i="3" s="1"/>
  <c r="AJ852" i="3" s="1"/>
  <c r="AD852" i="3"/>
  <c r="AC853" i="3" s="1"/>
  <c r="AE853" i="3" s="1"/>
  <c r="N856" i="3"/>
  <c r="L857" i="3" s="1"/>
  <c r="M857" i="3" s="1"/>
  <c r="O857" i="3" s="1"/>
  <c r="AI856" i="3"/>
  <c r="AF853" i="3" l="1"/>
  <c r="AG853" i="3" s="1"/>
  <c r="AJ853" i="3" s="1"/>
  <c r="AD853" i="3"/>
  <c r="AC854" i="3" s="1"/>
  <c r="AE854" i="3" s="1"/>
  <c r="N857" i="3"/>
  <c r="L858" i="3" s="1"/>
  <c r="M858" i="3" s="1"/>
  <c r="O858" i="3" s="1"/>
  <c r="AI857" i="3"/>
  <c r="AF854" i="3" l="1"/>
  <c r="AG854" i="3" s="1"/>
  <c r="AJ854" i="3" s="1"/>
  <c r="AD854" i="3"/>
  <c r="AC855" i="3" s="1"/>
  <c r="AE855" i="3" s="1"/>
  <c r="N858" i="3"/>
  <c r="L859" i="3" s="1"/>
  <c r="M859" i="3" s="1"/>
  <c r="O859" i="3" s="1"/>
  <c r="AI858" i="3"/>
  <c r="AF855" i="3" l="1"/>
  <c r="AG855" i="3" s="1"/>
  <c r="AJ855" i="3" s="1"/>
  <c r="AD855" i="3"/>
  <c r="AC856" i="3" s="1"/>
  <c r="AE856" i="3" s="1"/>
  <c r="N859" i="3"/>
  <c r="L860" i="3" s="1"/>
  <c r="M860" i="3" s="1"/>
  <c r="O860" i="3" s="1"/>
  <c r="AI859" i="3"/>
  <c r="AF856" i="3" l="1"/>
  <c r="AG856" i="3" s="1"/>
  <c r="AJ856" i="3" s="1"/>
  <c r="AI860" i="3"/>
  <c r="N860" i="3"/>
  <c r="L861" i="3" s="1"/>
  <c r="M861" i="3" s="1"/>
  <c r="O861" i="3" s="1"/>
  <c r="AD856" i="3"/>
  <c r="AC857" i="3" s="1"/>
  <c r="AE857" i="3" s="1"/>
  <c r="AF857" i="3" l="1"/>
  <c r="AG857" i="3" s="1"/>
  <c r="AJ857" i="3" s="1"/>
  <c r="AD857" i="3"/>
  <c r="AC858" i="3" s="1"/>
  <c r="AE858" i="3" s="1"/>
  <c r="N861" i="3"/>
  <c r="L862" i="3" s="1"/>
  <c r="M862" i="3" s="1"/>
  <c r="O862" i="3" s="1"/>
  <c r="AI861" i="3"/>
  <c r="AF858" i="3" l="1"/>
  <c r="AG858" i="3" s="1"/>
  <c r="AJ858" i="3" s="1"/>
  <c r="AD858" i="3"/>
  <c r="AC859" i="3" s="1"/>
  <c r="AE859" i="3" s="1"/>
  <c r="N862" i="3"/>
  <c r="L863" i="3" s="1"/>
  <c r="M863" i="3" s="1"/>
  <c r="O863" i="3" s="1"/>
  <c r="AI862" i="3"/>
  <c r="AF859" i="3" l="1"/>
  <c r="AG859" i="3" s="1"/>
  <c r="AJ859" i="3" s="1"/>
  <c r="AD859" i="3"/>
  <c r="AC860" i="3" s="1"/>
  <c r="AE860" i="3" s="1"/>
  <c r="N863" i="3"/>
  <c r="L864" i="3" s="1"/>
  <c r="M864" i="3" s="1"/>
  <c r="O864" i="3" s="1"/>
  <c r="AI863" i="3"/>
  <c r="AF860" i="3" l="1"/>
  <c r="AG860" i="3" s="1"/>
  <c r="AJ860" i="3" s="1"/>
  <c r="N864" i="3"/>
  <c r="L865" i="3" s="1"/>
  <c r="M865" i="3" s="1"/>
  <c r="O865" i="3" s="1"/>
  <c r="AI864" i="3"/>
  <c r="AD860" i="3"/>
  <c r="AC861" i="3" s="1"/>
  <c r="AE861" i="3" s="1"/>
  <c r="AF861" i="3" l="1"/>
  <c r="AG861" i="3" s="1"/>
  <c r="AJ861" i="3" s="1"/>
  <c r="AD861" i="3"/>
  <c r="AC862" i="3" s="1"/>
  <c r="AE862" i="3" s="1"/>
  <c r="N865" i="3"/>
  <c r="L866" i="3" s="1"/>
  <c r="M866" i="3" s="1"/>
  <c r="O866" i="3" s="1"/>
  <c r="AI865" i="3"/>
  <c r="AF862" i="3" l="1"/>
  <c r="AG862" i="3" s="1"/>
  <c r="AJ862" i="3" s="1"/>
  <c r="AD862" i="3"/>
  <c r="AC863" i="3" s="1"/>
  <c r="AE863" i="3" s="1"/>
  <c r="N866" i="3"/>
  <c r="L867" i="3" s="1"/>
  <c r="M867" i="3" s="1"/>
  <c r="O867" i="3" s="1"/>
  <c r="AI866" i="3"/>
  <c r="AF863" i="3" l="1"/>
  <c r="AG863" i="3" s="1"/>
  <c r="AJ863" i="3" s="1"/>
  <c r="N867" i="3"/>
  <c r="L868" i="3" s="1"/>
  <c r="M868" i="3" s="1"/>
  <c r="O868" i="3" s="1"/>
  <c r="AI867" i="3"/>
  <c r="AD863" i="3"/>
  <c r="AC864" i="3" s="1"/>
  <c r="AE864" i="3" s="1"/>
  <c r="AF864" i="3" l="1"/>
  <c r="AG864" i="3" s="1"/>
  <c r="AJ864" i="3" s="1"/>
  <c r="AD864" i="3"/>
  <c r="AC865" i="3" s="1"/>
  <c r="AE865" i="3" s="1"/>
  <c r="AI868" i="3"/>
  <c r="N868" i="3"/>
  <c r="L869" i="3" s="1"/>
  <c r="M869" i="3" s="1"/>
  <c r="O869" i="3" s="1"/>
  <c r="AF865" i="3" l="1"/>
  <c r="AG865" i="3" s="1"/>
  <c r="AJ865" i="3" s="1"/>
  <c r="AD865" i="3"/>
  <c r="AC866" i="3" s="1"/>
  <c r="AE866" i="3" s="1"/>
  <c r="N869" i="3"/>
  <c r="L870" i="3" s="1"/>
  <c r="M870" i="3" s="1"/>
  <c r="O870" i="3" s="1"/>
  <c r="AI869" i="3"/>
  <c r="AF866" i="3" l="1"/>
  <c r="AG866" i="3" s="1"/>
  <c r="AJ866" i="3" s="1"/>
  <c r="N870" i="3"/>
  <c r="L871" i="3" s="1"/>
  <c r="M871" i="3" s="1"/>
  <c r="O871" i="3" s="1"/>
  <c r="AI870" i="3"/>
  <c r="AD866" i="3"/>
  <c r="AC867" i="3" s="1"/>
  <c r="AE867" i="3" s="1"/>
  <c r="AF867" i="3" l="1"/>
  <c r="AG867" i="3" s="1"/>
  <c r="AJ867" i="3" s="1"/>
  <c r="AD867" i="3"/>
  <c r="AC868" i="3" s="1"/>
  <c r="AE868" i="3" s="1"/>
  <c r="N871" i="3"/>
  <c r="L872" i="3" s="1"/>
  <c r="M872" i="3" s="1"/>
  <c r="O872" i="3" s="1"/>
  <c r="AI871" i="3"/>
  <c r="AF868" i="3" l="1"/>
  <c r="AG868" i="3" s="1"/>
  <c r="AJ868" i="3" s="1"/>
  <c r="AD868" i="3"/>
  <c r="AC869" i="3" s="1"/>
  <c r="AE869" i="3" s="1"/>
  <c r="N872" i="3"/>
  <c r="L873" i="3" s="1"/>
  <c r="M873" i="3" s="1"/>
  <c r="O873" i="3" s="1"/>
  <c r="AI872" i="3"/>
  <c r="AF869" i="3" l="1"/>
  <c r="AG869" i="3" s="1"/>
  <c r="AJ869" i="3" s="1"/>
  <c r="AD869" i="3"/>
  <c r="AC870" i="3" s="1"/>
  <c r="AE870" i="3" s="1"/>
  <c r="N873" i="3"/>
  <c r="L874" i="3" s="1"/>
  <c r="M874" i="3" s="1"/>
  <c r="O874" i="3" s="1"/>
  <c r="AI873" i="3"/>
  <c r="AF870" i="3" l="1"/>
  <c r="AG870" i="3" s="1"/>
  <c r="AJ870" i="3" s="1"/>
  <c r="N874" i="3"/>
  <c r="L875" i="3" s="1"/>
  <c r="M875" i="3" s="1"/>
  <c r="O875" i="3" s="1"/>
  <c r="AI874" i="3"/>
  <c r="AD870" i="3"/>
  <c r="AC871" i="3" s="1"/>
  <c r="AE871" i="3" s="1"/>
  <c r="AF871" i="3" l="1"/>
  <c r="AG871" i="3" s="1"/>
  <c r="AJ871" i="3" s="1"/>
  <c r="N875" i="3"/>
  <c r="L876" i="3" s="1"/>
  <c r="M876" i="3" s="1"/>
  <c r="O876" i="3" s="1"/>
  <c r="AI875" i="3"/>
  <c r="AD871" i="3"/>
  <c r="AC872" i="3" s="1"/>
  <c r="AE872" i="3" s="1"/>
  <c r="AF872" i="3" l="1"/>
  <c r="AG872" i="3" s="1"/>
  <c r="AJ872" i="3" s="1"/>
  <c r="AI876" i="3"/>
  <c r="N876" i="3"/>
  <c r="L877" i="3" s="1"/>
  <c r="M877" i="3" s="1"/>
  <c r="O877" i="3" s="1"/>
  <c r="AD872" i="3"/>
  <c r="AC873" i="3" s="1"/>
  <c r="AE873" i="3" s="1"/>
  <c r="AF873" i="3" l="1"/>
  <c r="AG873" i="3" s="1"/>
  <c r="AJ873" i="3" s="1"/>
  <c r="AD873" i="3"/>
  <c r="AC874" i="3" s="1"/>
  <c r="AE874" i="3" s="1"/>
  <c r="N877" i="3"/>
  <c r="L878" i="3" s="1"/>
  <c r="M878" i="3" s="1"/>
  <c r="O878" i="3" s="1"/>
  <c r="AI877" i="3"/>
  <c r="AF874" i="3" l="1"/>
  <c r="AG874" i="3" s="1"/>
  <c r="AJ874" i="3" s="1"/>
  <c r="AD874" i="3"/>
  <c r="AC875" i="3" s="1"/>
  <c r="AE875" i="3" s="1"/>
  <c r="N878" i="3"/>
  <c r="L879" i="3" s="1"/>
  <c r="M879" i="3" s="1"/>
  <c r="O879" i="3" s="1"/>
  <c r="AI878" i="3"/>
  <c r="AF875" i="3" l="1"/>
  <c r="AG875" i="3" s="1"/>
  <c r="AJ875" i="3" s="1"/>
  <c r="N879" i="3"/>
  <c r="L880" i="3" s="1"/>
  <c r="M880" i="3" s="1"/>
  <c r="O880" i="3" s="1"/>
  <c r="AI879" i="3"/>
  <c r="AD875" i="3"/>
  <c r="AC876" i="3" s="1"/>
  <c r="AE876" i="3" s="1"/>
  <c r="AF876" i="3" l="1"/>
  <c r="AG876" i="3" s="1"/>
  <c r="AJ876" i="3" s="1"/>
  <c r="N880" i="3"/>
  <c r="L881" i="3" s="1"/>
  <c r="M881" i="3" s="1"/>
  <c r="O881" i="3" s="1"/>
  <c r="AI880" i="3"/>
  <c r="AD876" i="3"/>
  <c r="AC877" i="3" s="1"/>
  <c r="AE877" i="3" s="1"/>
  <c r="AF877" i="3" l="1"/>
  <c r="AG877" i="3" s="1"/>
  <c r="AJ877" i="3" s="1"/>
  <c r="AD877" i="3"/>
  <c r="AC878" i="3" s="1"/>
  <c r="AE878" i="3" s="1"/>
  <c r="N881" i="3"/>
  <c r="L882" i="3" s="1"/>
  <c r="M882" i="3" s="1"/>
  <c r="O882" i="3" s="1"/>
  <c r="AI881" i="3"/>
  <c r="AF878" i="3" l="1"/>
  <c r="AG878" i="3" s="1"/>
  <c r="AJ878" i="3" s="1"/>
  <c r="N882" i="3"/>
  <c r="L883" i="3" s="1"/>
  <c r="M883" i="3" s="1"/>
  <c r="O883" i="3" s="1"/>
  <c r="AI882" i="3"/>
  <c r="AD878" i="3"/>
  <c r="AC879" i="3" s="1"/>
  <c r="AE879" i="3" s="1"/>
  <c r="AF879" i="3" l="1"/>
  <c r="AG879" i="3" s="1"/>
  <c r="AJ879" i="3" s="1"/>
  <c r="N883" i="3"/>
  <c r="L884" i="3" s="1"/>
  <c r="M884" i="3" s="1"/>
  <c r="O884" i="3" s="1"/>
  <c r="AI883" i="3"/>
  <c r="AD879" i="3"/>
  <c r="AC880" i="3" s="1"/>
  <c r="AE880" i="3" s="1"/>
  <c r="AF880" i="3" l="1"/>
  <c r="AG880" i="3" s="1"/>
  <c r="AJ880" i="3" s="1"/>
  <c r="AD880" i="3"/>
  <c r="AC881" i="3" s="1"/>
  <c r="AE881" i="3" s="1"/>
  <c r="AI884" i="3"/>
  <c r="N884" i="3"/>
  <c r="L885" i="3" s="1"/>
  <c r="M885" i="3" s="1"/>
  <c r="O885" i="3" s="1"/>
  <c r="AF881" i="3" l="1"/>
  <c r="AG881" i="3" s="1"/>
  <c r="AJ881" i="3" s="1"/>
  <c r="N885" i="3"/>
  <c r="L886" i="3" s="1"/>
  <c r="M886" i="3" s="1"/>
  <c r="O886" i="3" s="1"/>
  <c r="AI885" i="3"/>
  <c r="AD881" i="3"/>
  <c r="AC882" i="3" s="1"/>
  <c r="AE882" i="3" s="1"/>
  <c r="AF882" i="3" l="1"/>
  <c r="AG882" i="3" s="1"/>
  <c r="AJ882" i="3" s="1"/>
  <c r="AD882" i="3"/>
  <c r="AC883" i="3" s="1"/>
  <c r="AE883" i="3" s="1"/>
  <c r="N886" i="3"/>
  <c r="L887" i="3" s="1"/>
  <c r="M887" i="3" s="1"/>
  <c r="O887" i="3" s="1"/>
  <c r="AI886" i="3"/>
  <c r="AF883" i="3" l="1"/>
  <c r="AG883" i="3" s="1"/>
  <c r="AJ883" i="3" s="1"/>
  <c r="AD883" i="3"/>
  <c r="AC884" i="3" s="1"/>
  <c r="AE884" i="3" s="1"/>
  <c r="N887" i="3"/>
  <c r="L888" i="3" s="1"/>
  <c r="M888" i="3" s="1"/>
  <c r="O888" i="3" s="1"/>
  <c r="AI887" i="3"/>
  <c r="AF884" i="3" l="1"/>
  <c r="AG884" i="3" s="1"/>
  <c r="AJ884" i="3" s="1"/>
  <c r="N888" i="3"/>
  <c r="L889" i="3" s="1"/>
  <c r="M889" i="3" s="1"/>
  <c r="O889" i="3" s="1"/>
  <c r="AI888" i="3"/>
  <c r="AD884" i="3"/>
  <c r="AC885" i="3" s="1"/>
  <c r="AE885" i="3" s="1"/>
  <c r="AF885" i="3" l="1"/>
  <c r="AG885" i="3" s="1"/>
  <c r="AJ885" i="3" s="1"/>
  <c r="AD885" i="3"/>
  <c r="AC886" i="3" s="1"/>
  <c r="AE886" i="3" s="1"/>
  <c r="N889" i="3"/>
  <c r="L890" i="3" s="1"/>
  <c r="M890" i="3" s="1"/>
  <c r="O890" i="3" s="1"/>
  <c r="AI889" i="3"/>
  <c r="AF886" i="3" l="1"/>
  <c r="AG886" i="3" s="1"/>
  <c r="AJ886" i="3" s="1"/>
  <c r="N890" i="3"/>
  <c r="L891" i="3" s="1"/>
  <c r="M891" i="3" s="1"/>
  <c r="O891" i="3" s="1"/>
  <c r="AI890" i="3"/>
  <c r="AD886" i="3"/>
  <c r="AC887" i="3" s="1"/>
  <c r="AE887" i="3" s="1"/>
  <c r="AF887" i="3" l="1"/>
  <c r="AG887" i="3" s="1"/>
  <c r="AJ887" i="3" s="1"/>
  <c r="N891" i="3"/>
  <c r="L892" i="3" s="1"/>
  <c r="M892" i="3" s="1"/>
  <c r="O892" i="3" s="1"/>
  <c r="AI891" i="3"/>
  <c r="AD887" i="3"/>
  <c r="AC888" i="3" s="1"/>
  <c r="AE888" i="3" s="1"/>
  <c r="AF888" i="3" l="1"/>
  <c r="AG888" i="3" s="1"/>
  <c r="AJ888" i="3" s="1"/>
  <c r="AI892" i="3"/>
  <c r="N892" i="3"/>
  <c r="L893" i="3" s="1"/>
  <c r="M893" i="3" s="1"/>
  <c r="O893" i="3" s="1"/>
  <c r="AD888" i="3"/>
  <c r="AC889" i="3" s="1"/>
  <c r="AE889" i="3" s="1"/>
  <c r="AF889" i="3" l="1"/>
  <c r="AG889" i="3" s="1"/>
  <c r="AJ889" i="3" s="1"/>
  <c r="AD889" i="3"/>
  <c r="AC890" i="3" s="1"/>
  <c r="AE890" i="3" s="1"/>
  <c r="N893" i="3"/>
  <c r="L894" i="3" s="1"/>
  <c r="M894" i="3" s="1"/>
  <c r="O894" i="3" s="1"/>
  <c r="AI893" i="3"/>
  <c r="AF890" i="3" l="1"/>
  <c r="AG890" i="3" s="1"/>
  <c r="AJ890" i="3" s="1"/>
  <c r="AD890" i="3"/>
  <c r="AC891" i="3" s="1"/>
  <c r="AE891" i="3" s="1"/>
  <c r="N894" i="3"/>
  <c r="L895" i="3" s="1"/>
  <c r="M895" i="3" s="1"/>
  <c r="O895" i="3" s="1"/>
  <c r="AI894" i="3"/>
  <c r="AF891" i="3" l="1"/>
  <c r="AG891" i="3" s="1"/>
  <c r="AJ891" i="3" s="1"/>
  <c r="AD891" i="3"/>
  <c r="AC892" i="3" s="1"/>
  <c r="AE892" i="3" s="1"/>
  <c r="N895" i="3"/>
  <c r="L896" i="3" s="1"/>
  <c r="M896" i="3" s="1"/>
  <c r="O896" i="3" s="1"/>
  <c r="AI895" i="3"/>
  <c r="AF892" i="3" l="1"/>
  <c r="AG892" i="3" s="1"/>
  <c r="AJ892" i="3" s="1"/>
  <c r="N896" i="3"/>
  <c r="L897" i="3" s="1"/>
  <c r="M897" i="3" s="1"/>
  <c r="O897" i="3" s="1"/>
  <c r="AI896" i="3"/>
  <c r="AD892" i="3"/>
  <c r="AC893" i="3" s="1"/>
  <c r="AE893" i="3" s="1"/>
  <c r="AF893" i="3" l="1"/>
  <c r="AG893" i="3" s="1"/>
  <c r="AJ893" i="3" s="1"/>
  <c r="AD893" i="3"/>
  <c r="AC894" i="3" s="1"/>
  <c r="AE894" i="3" s="1"/>
  <c r="N897" i="3"/>
  <c r="L898" i="3" s="1"/>
  <c r="M898" i="3" s="1"/>
  <c r="O898" i="3" s="1"/>
  <c r="AI897" i="3"/>
  <c r="AF894" i="3" l="1"/>
  <c r="AG894" i="3" s="1"/>
  <c r="AJ894" i="3" s="1"/>
  <c r="N898" i="3"/>
  <c r="L899" i="3" s="1"/>
  <c r="M899" i="3" s="1"/>
  <c r="O899" i="3" s="1"/>
  <c r="AI898" i="3"/>
  <c r="AD894" i="3"/>
  <c r="AC895" i="3" s="1"/>
  <c r="AE895" i="3" s="1"/>
  <c r="AF895" i="3" l="1"/>
  <c r="AG895" i="3" s="1"/>
  <c r="AJ895" i="3" s="1"/>
  <c r="N899" i="3"/>
  <c r="L900" i="3" s="1"/>
  <c r="M900" i="3" s="1"/>
  <c r="O900" i="3" s="1"/>
  <c r="AI899" i="3"/>
  <c r="AD895" i="3"/>
  <c r="AC896" i="3" s="1"/>
  <c r="AE896" i="3" s="1"/>
  <c r="AF896" i="3" l="1"/>
  <c r="AG896" i="3" s="1"/>
  <c r="AJ896" i="3" s="1"/>
  <c r="AI900" i="3"/>
  <c r="N900" i="3"/>
  <c r="L901" i="3" s="1"/>
  <c r="M901" i="3" s="1"/>
  <c r="O901" i="3" s="1"/>
  <c r="AD896" i="3"/>
  <c r="AC897" i="3" s="1"/>
  <c r="AE897" i="3" s="1"/>
  <c r="AF897" i="3" l="1"/>
  <c r="AG897" i="3" s="1"/>
  <c r="AJ897" i="3" s="1"/>
  <c r="N901" i="3"/>
  <c r="L902" i="3" s="1"/>
  <c r="M902" i="3" s="1"/>
  <c r="O902" i="3" s="1"/>
  <c r="AI901" i="3"/>
  <c r="AD897" i="3"/>
  <c r="AC898" i="3" s="1"/>
  <c r="AE898" i="3" s="1"/>
  <c r="AF898" i="3" l="1"/>
  <c r="AG898" i="3" s="1"/>
  <c r="AJ898" i="3" s="1"/>
  <c r="AD898" i="3"/>
  <c r="AC899" i="3" s="1"/>
  <c r="AE899" i="3" s="1"/>
  <c r="N902" i="3"/>
  <c r="L903" i="3" s="1"/>
  <c r="M903" i="3" s="1"/>
  <c r="O903" i="3" s="1"/>
  <c r="AI902" i="3"/>
  <c r="AF899" i="3" l="1"/>
  <c r="AG899" i="3" s="1"/>
  <c r="AJ899" i="3" s="1"/>
  <c r="AD899" i="3"/>
  <c r="AC900" i="3" s="1"/>
  <c r="AE900" i="3" s="1"/>
  <c r="N903" i="3"/>
  <c r="L904" i="3" s="1"/>
  <c r="M904" i="3" s="1"/>
  <c r="O904" i="3" s="1"/>
  <c r="AI903" i="3"/>
  <c r="AF900" i="3" l="1"/>
  <c r="AG900" i="3" s="1"/>
  <c r="AJ900" i="3" s="1"/>
  <c r="N904" i="3"/>
  <c r="L905" i="3" s="1"/>
  <c r="M905" i="3" s="1"/>
  <c r="O905" i="3" s="1"/>
  <c r="AI904" i="3"/>
  <c r="AD900" i="3"/>
  <c r="AC901" i="3" s="1"/>
  <c r="AE901" i="3" s="1"/>
  <c r="AF901" i="3" l="1"/>
  <c r="AG901" i="3" s="1"/>
  <c r="AJ901" i="3" s="1"/>
  <c r="N905" i="3"/>
  <c r="L906" i="3" s="1"/>
  <c r="M906" i="3" s="1"/>
  <c r="O906" i="3" s="1"/>
  <c r="AI905" i="3"/>
  <c r="AD901" i="3"/>
  <c r="AC902" i="3" s="1"/>
  <c r="AE902" i="3" s="1"/>
  <c r="AF902" i="3" l="1"/>
  <c r="AG902" i="3" s="1"/>
  <c r="AJ902" i="3" s="1"/>
  <c r="N906" i="3"/>
  <c r="L907" i="3" s="1"/>
  <c r="M907" i="3" s="1"/>
  <c r="O907" i="3" s="1"/>
  <c r="AI906" i="3"/>
  <c r="AD902" i="3"/>
  <c r="AC903" i="3" s="1"/>
  <c r="AE903" i="3" s="1"/>
  <c r="AF903" i="3" l="1"/>
  <c r="AG903" i="3" s="1"/>
  <c r="AJ903" i="3" s="1"/>
  <c r="N907" i="3"/>
  <c r="L908" i="3" s="1"/>
  <c r="M908" i="3" s="1"/>
  <c r="O908" i="3" s="1"/>
  <c r="AI907" i="3"/>
  <c r="AD903" i="3"/>
  <c r="AC904" i="3" s="1"/>
  <c r="AE904" i="3" s="1"/>
  <c r="AF904" i="3" l="1"/>
  <c r="AG904" i="3" s="1"/>
  <c r="AJ904" i="3" s="1"/>
  <c r="AD904" i="3"/>
  <c r="AC905" i="3" s="1"/>
  <c r="AE905" i="3" s="1"/>
  <c r="AI908" i="3"/>
  <c r="N908" i="3"/>
  <c r="L909" i="3" s="1"/>
  <c r="M909" i="3" s="1"/>
  <c r="O909" i="3" s="1"/>
  <c r="AF905" i="3" l="1"/>
  <c r="AG905" i="3" s="1"/>
  <c r="AJ905" i="3" s="1"/>
  <c r="AD905" i="3"/>
  <c r="AC906" i="3" s="1"/>
  <c r="AE906" i="3" s="1"/>
  <c r="N909" i="3"/>
  <c r="L910" i="3" s="1"/>
  <c r="M910" i="3" s="1"/>
  <c r="O910" i="3" s="1"/>
  <c r="AI909" i="3"/>
  <c r="AF906" i="3" l="1"/>
  <c r="AG906" i="3" s="1"/>
  <c r="AJ906" i="3" s="1"/>
  <c r="N910" i="3"/>
  <c r="L911" i="3" s="1"/>
  <c r="M911" i="3" s="1"/>
  <c r="O911" i="3" s="1"/>
  <c r="AI910" i="3"/>
  <c r="AD906" i="3"/>
  <c r="AC907" i="3" s="1"/>
  <c r="AE907" i="3" s="1"/>
  <c r="AF907" i="3" l="1"/>
  <c r="AG907" i="3" s="1"/>
  <c r="AJ907" i="3" s="1"/>
  <c r="AD907" i="3"/>
  <c r="AC908" i="3" s="1"/>
  <c r="AE908" i="3" s="1"/>
  <c r="N911" i="3"/>
  <c r="L912" i="3" s="1"/>
  <c r="M912" i="3" s="1"/>
  <c r="O912" i="3" s="1"/>
  <c r="AI911" i="3"/>
  <c r="AF908" i="3" l="1"/>
  <c r="AG908" i="3" s="1"/>
  <c r="AJ908" i="3" s="1"/>
  <c r="AD908" i="3"/>
  <c r="AC909" i="3" s="1"/>
  <c r="AE909" i="3" s="1"/>
  <c r="N912" i="3"/>
  <c r="L913" i="3" s="1"/>
  <c r="M913" i="3" s="1"/>
  <c r="O913" i="3" s="1"/>
  <c r="AI912" i="3"/>
  <c r="AF909" i="3" l="1"/>
  <c r="AG909" i="3" s="1"/>
  <c r="AJ909" i="3" s="1"/>
  <c r="N913" i="3"/>
  <c r="L914" i="3" s="1"/>
  <c r="M914" i="3" s="1"/>
  <c r="O914" i="3" s="1"/>
  <c r="AI913" i="3"/>
  <c r="AD909" i="3"/>
  <c r="AC910" i="3" s="1"/>
  <c r="AE910" i="3" s="1"/>
  <c r="AF910" i="3" l="1"/>
  <c r="AG910" i="3" s="1"/>
  <c r="AJ910" i="3" s="1"/>
  <c r="AD910" i="3"/>
  <c r="AC911" i="3" s="1"/>
  <c r="AE911" i="3" s="1"/>
  <c r="N914" i="3"/>
  <c r="L915" i="3" s="1"/>
  <c r="M915" i="3" s="1"/>
  <c r="O915" i="3" s="1"/>
  <c r="AI914" i="3"/>
  <c r="AF911" i="3" l="1"/>
  <c r="AG911" i="3" s="1"/>
  <c r="AJ911" i="3" s="1"/>
  <c r="N915" i="3"/>
  <c r="L916" i="3" s="1"/>
  <c r="M916" i="3" s="1"/>
  <c r="O916" i="3" s="1"/>
  <c r="AI915" i="3"/>
  <c r="AD911" i="3"/>
  <c r="AC912" i="3" s="1"/>
  <c r="AE912" i="3" s="1"/>
  <c r="AF912" i="3" l="1"/>
  <c r="AG912" i="3" s="1"/>
  <c r="AJ912" i="3" s="1"/>
  <c r="AI916" i="3"/>
  <c r="N916" i="3"/>
  <c r="L917" i="3" s="1"/>
  <c r="M917" i="3" s="1"/>
  <c r="O917" i="3" s="1"/>
  <c r="AD912" i="3"/>
  <c r="AC913" i="3" s="1"/>
  <c r="AE913" i="3" s="1"/>
  <c r="AF913" i="3" l="1"/>
  <c r="AG913" i="3" s="1"/>
  <c r="AJ913" i="3" s="1"/>
  <c r="N917" i="3"/>
  <c r="L918" i="3" s="1"/>
  <c r="M918" i="3" s="1"/>
  <c r="O918" i="3" s="1"/>
  <c r="AI917" i="3"/>
  <c r="AD913" i="3"/>
  <c r="AC914" i="3" s="1"/>
  <c r="AE914" i="3" s="1"/>
  <c r="AF914" i="3" l="1"/>
  <c r="AG914" i="3" s="1"/>
  <c r="AJ914" i="3" s="1"/>
  <c r="AD914" i="3"/>
  <c r="AC915" i="3" s="1"/>
  <c r="AE915" i="3" s="1"/>
  <c r="N918" i="3"/>
  <c r="L919" i="3" s="1"/>
  <c r="M919" i="3" s="1"/>
  <c r="O919" i="3" s="1"/>
  <c r="AI918" i="3"/>
  <c r="AF915" i="3" l="1"/>
  <c r="AG915" i="3" s="1"/>
  <c r="AJ915" i="3" s="1"/>
  <c r="N919" i="3"/>
  <c r="L920" i="3" s="1"/>
  <c r="M920" i="3" s="1"/>
  <c r="O920" i="3" s="1"/>
  <c r="AI919" i="3"/>
  <c r="AD915" i="3"/>
  <c r="AC916" i="3" s="1"/>
  <c r="AE916" i="3" s="1"/>
  <c r="AF916" i="3" l="1"/>
  <c r="AG916" i="3" s="1"/>
  <c r="AJ916" i="3" s="1"/>
  <c r="N920" i="3"/>
  <c r="L921" i="3" s="1"/>
  <c r="M921" i="3" s="1"/>
  <c r="O921" i="3" s="1"/>
  <c r="AI920" i="3"/>
  <c r="AD916" i="3"/>
  <c r="AC917" i="3" s="1"/>
  <c r="AE917" i="3" s="1"/>
  <c r="AF917" i="3" l="1"/>
  <c r="AG917" i="3" s="1"/>
  <c r="AJ917" i="3" s="1"/>
  <c r="AD917" i="3"/>
  <c r="AC918" i="3" s="1"/>
  <c r="AE918" i="3" s="1"/>
  <c r="N921" i="3"/>
  <c r="L922" i="3" s="1"/>
  <c r="M922" i="3" s="1"/>
  <c r="O922" i="3" s="1"/>
  <c r="AI921" i="3"/>
  <c r="AF918" i="3" l="1"/>
  <c r="AG918" i="3" s="1"/>
  <c r="AJ918" i="3" s="1"/>
  <c r="N922" i="3"/>
  <c r="L923" i="3" s="1"/>
  <c r="M923" i="3" s="1"/>
  <c r="O923" i="3" s="1"/>
  <c r="AI922" i="3"/>
  <c r="AD918" i="3"/>
  <c r="AC919" i="3" s="1"/>
  <c r="AE919" i="3" s="1"/>
  <c r="AF919" i="3" l="1"/>
  <c r="AG919" i="3" s="1"/>
  <c r="AJ919" i="3" s="1"/>
  <c r="N923" i="3"/>
  <c r="L924" i="3" s="1"/>
  <c r="M924" i="3" s="1"/>
  <c r="O924" i="3" s="1"/>
  <c r="AI923" i="3"/>
  <c r="AD919" i="3"/>
  <c r="AC920" i="3" s="1"/>
  <c r="AE920" i="3" s="1"/>
  <c r="AF920" i="3" l="1"/>
  <c r="AG920" i="3" s="1"/>
  <c r="AJ920" i="3" s="1"/>
  <c r="AD920" i="3"/>
  <c r="AC921" i="3" s="1"/>
  <c r="AE921" i="3" s="1"/>
  <c r="AI924" i="3"/>
  <c r="N924" i="3"/>
  <c r="L925" i="3" s="1"/>
  <c r="M925" i="3" s="1"/>
  <c r="O925" i="3" s="1"/>
  <c r="AF921" i="3" l="1"/>
  <c r="AG921" i="3" s="1"/>
  <c r="AJ921" i="3" s="1"/>
  <c r="AD921" i="3"/>
  <c r="AC922" i="3" s="1"/>
  <c r="AE922" i="3" s="1"/>
  <c r="N925" i="3"/>
  <c r="L926" i="3" s="1"/>
  <c r="M926" i="3" s="1"/>
  <c r="O926" i="3" s="1"/>
  <c r="AI925" i="3"/>
  <c r="AF922" i="3" l="1"/>
  <c r="AG922" i="3" s="1"/>
  <c r="AJ922" i="3" s="1"/>
  <c r="AD922" i="3"/>
  <c r="AC923" i="3" s="1"/>
  <c r="AE923" i="3" s="1"/>
  <c r="N926" i="3"/>
  <c r="L927" i="3" s="1"/>
  <c r="M927" i="3" s="1"/>
  <c r="O927" i="3" s="1"/>
  <c r="AI926" i="3"/>
  <c r="AF923" i="3" l="1"/>
  <c r="AG923" i="3" s="1"/>
  <c r="AJ923" i="3" s="1"/>
  <c r="N927" i="3"/>
  <c r="L928" i="3" s="1"/>
  <c r="M928" i="3" s="1"/>
  <c r="O928" i="3" s="1"/>
  <c r="AI927" i="3"/>
  <c r="AD923" i="3"/>
  <c r="AC924" i="3" s="1"/>
  <c r="AE924" i="3" s="1"/>
  <c r="AF924" i="3" l="1"/>
  <c r="AG924" i="3" s="1"/>
  <c r="AJ924" i="3" s="1"/>
  <c r="N928" i="3"/>
  <c r="L929" i="3" s="1"/>
  <c r="M929" i="3" s="1"/>
  <c r="O929" i="3" s="1"/>
  <c r="AI928" i="3"/>
  <c r="AD924" i="3"/>
  <c r="AC925" i="3" s="1"/>
  <c r="AE925" i="3" s="1"/>
  <c r="AF925" i="3" l="1"/>
  <c r="AG925" i="3" s="1"/>
  <c r="AJ925" i="3" s="1"/>
  <c r="N929" i="3"/>
  <c r="L930" i="3" s="1"/>
  <c r="M930" i="3" s="1"/>
  <c r="O930" i="3" s="1"/>
  <c r="AI929" i="3"/>
  <c r="AD925" i="3"/>
  <c r="AC926" i="3" s="1"/>
  <c r="AE926" i="3" s="1"/>
  <c r="AF926" i="3" l="1"/>
  <c r="AG926" i="3" s="1"/>
  <c r="AJ926" i="3" s="1"/>
  <c r="AI930" i="3"/>
  <c r="N930" i="3"/>
  <c r="L931" i="3" s="1"/>
  <c r="M931" i="3" s="1"/>
  <c r="O931" i="3" s="1"/>
  <c r="AD926" i="3"/>
  <c r="AC927" i="3" s="1"/>
  <c r="AE927" i="3" s="1"/>
  <c r="AF927" i="3" l="1"/>
  <c r="AG927" i="3" s="1"/>
  <c r="AJ927" i="3" s="1"/>
  <c r="N931" i="3"/>
  <c r="L932" i="3" s="1"/>
  <c r="M932" i="3" s="1"/>
  <c r="O932" i="3" s="1"/>
  <c r="AI931" i="3"/>
  <c r="AD927" i="3"/>
  <c r="AC928" i="3" s="1"/>
  <c r="AE928" i="3" s="1"/>
  <c r="AF928" i="3" l="1"/>
  <c r="AG928" i="3" s="1"/>
  <c r="AJ928" i="3" s="1"/>
  <c r="AD928" i="3"/>
  <c r="AC929" i="3" s="1"/>
  <c r="AE929" i="3" s="1"/>
  <c r="AI932" i="3"/>
  <c r="N932" i="3"/>
  <c r="L933" i="3" s="1"/>
  <c r="M933" i="3" s="1"/>
  <c r="O933" i="3" s="1"/>
  <c r="AF929" i="3" l="1"/>
  <c r="AG929" i="3" s="1"/>
  <c r="AJ929" i="3" s="1"/>
  <c r="AD929" i="3"/>
  <c r="AC930" i="3" s="1"/>
  <c r="AE930" i="3" s="1"/>
  <c r="N933" i="3"/>
  <c r="L934" i="3" s="1"/>
  <c r="M934" i="3" s="1"/>
  <c r="O934" i="3" s="1"/>
  <c r="AI933" i="3"/>
  <c r="AF930" i="3" l="1"/>
  <c r="AG930" i="3" s="1"/>
  <c r="AJ930" i="3" s="1"/>
  <c r="N934" i="3"/>
  <c r="L935" i="3" s="1"/>
  <c r="M935" i="3" s="1"/>
  <c r="O935" i="3" s="1"/>
  <c r="AI934" i="3"/>
  <c r="AD930" i="3"/>
  <c r="AC931" i="3" s="1"/>
  <c r="AE931" i="3" s="1"/>
  <c r="AF931" i="3" l="1"/>
  <c r="AG931" i="3" s="1"/>
  <c r="AJ931" i="3" s="1"/>
  <c r="N935" i="3"/>
  <c r="L936" i="3" s="1"/>
  <c r="M936" i="3" s="1"/>
  <c r="O936" i="3" s="1"/>
  <c r="AI935" i="3"/>
  <c r="AD931" i="3"/>
  <c r="AC932" i="3" s="1"/>
  <c r="AE932" i="3" s="1"/>
  <c r="AF932" i="3" l="1"/>
  <c r="AG932" i="3" s="1"/>
  <c r="AJ932" i="3" s="1"/>
  <c r="N936" i="3"/>
  <c r="L937" i="3" s="1"/>
  <c r="M937" i="3" s="1"/>
  <c r="O937" i="3" s="1"/>
  <c r="AI936" i="3"/>
  <c r="AD932" i="3"/>
  <c r="AC933" i="3" s="1"/>
  <c r="AE933" i="3" s="1"/>
  <c r="AF933" i="3" l="1"/>
  <c r="AG933" i="3" s="1"/>
  <c r="AJ933" i="3" s="1"/>
  <c r="N937" i="3"/>
  <c r="L938" i="3" s="1"/>
  <c r="M938" i="3" s="1"/>
  <c r="O938" i="3" s="1"/>
  <c r="AI937" i="3"/>
  <c r="AD933" i="3"/>
  <c r="AC934" i="3" s="1"/>
  <c r="AE934" i="3" s="1"/>
  <c r="AF934" i="3" l="1"/>
  <c r="AG934" i="3" s="1"/>
  <c r="AJ934" i="3" s="1"/>
  <c r="AI938" i="3"/>
  <c r="N938" i="3"/>
  <c r="L939" i="3" s="1"/>
  <c r="M939" i="3" s="1"/>
  <c r="O939" i="3" s="1"/>
  <c r="AD934" i="3"/>
  <c r="AC935" i="3" s="1"/>
  <c r="AE935" i="3" s="1"/>
  <c r="AF935" i="3" l="1"/>
  <c r="AG935" i="3" s="1"/>
  <c r="AJ935" i="3" s="1"/>
  <c r="N939" i="3"/>
  <c r="L940" i="3" s="1"/>
  <c r="M940" i="3" s="1"/>
  <c r="O940" i="3" s="1"/>
  <c r="AI939" i="3"/>
  <c r="AD935" i="3"/>
  <c r="AC936" i="3" s="1"/>
  <c r="AE936" i="3" s="1"/>
  <c r="AF936" i="3" l="1"/>
  <c r="AG936" i="3" s="1"/>
  <c r="AJ936" i="3" s="1"/>
  <c r="AI940" i="3"/>
  <c r="N940" i="3"/>
  <c r="L941" i="3" s="1"/>
  <c r="M941" i="3" s="1"/>
  <c r="O941" i="3" s="1"/>
  <c r="AD936" i="3"/>
  <c r="AC937" i="3" s="1"/>
  <c r="AE937" i="3" s="1"/>
  <c r="AF937" i="3" l="1"/>
  <c r="AG937" i="3" s="1"/>
  <c r="AJ937" i="3" s="1"/>
  <c r="N941" i="3"/>
  <c r="L942" i="3" s="1"/>
  <c r="M942" i="3" s="1"/>
  <c r="O942" i="3" s="1"/>
  <c r="AI941" i="3"/>
  <c r="AD937" i="3"/>
  <c r="AC938" i="3" s="1"/>
  <c r="AE938" i="3" s="1"/>
  <c r="AF938" i="3" l="1"/>
  <c r="AG938" i="3" s="1"/>
  <c r="AJ938" i="3" s="1"/>
  <c r="AD938" i="3"/>
  <c r="AC939" i="3" s="1"/>
  <c r="AE939" i="3" s="1"/>
  <c r="N942" i="3"/>
  <c r="L943" i="3" s="1"/>
  <c r="M943" i="3" s="1"/>
  <c r="O943" i="3" s="1"/>
  <c r="AI942" i="3"/>
  <c r="AF939" i="3" l="1"/>
  <c r="AG939" i="3" s="1"/>
  <c r="AJ939" i="3" s="1"/>
  <c r="N943" i="3"/>
  <c r="L944" i="3" s="1"/>
  <c r="M944" i="3" s="1"/>
  <c r="O944" i="3" s="1"/>
  <c r="AI943" i="3"/>
  <c r="AD939" i="3"/>
  <c r="AC940" i="3" s="1"/>
  <c r="AE940" i="3" s="1"/>
  <c r="AF940" i="3" l="1"/>
  <c r="AG940" i="3" s="1"/>
  <c r="AJ940" i="3" s="1"/>
  <c r="N944" i="3"/>
  <c r="L945" i="3" s="1"/>
  <c r="M945" i="3" s="1"/>
  <c r="O945" i="3" s="1"/>
  <c r="AI944" i="3"/>
  <c r="AD940" i="3"/>
  <c r="AC941" i="3" s="1"/>
  <c r="AE941" i="3" s="1"/>
  <c r="AF941" i="3" l="1"/>
  <c r="AG941" i="3" s="1"/>
  <c r="AJ941" i="3" s="1"/>
  <c r="N945" i="3"/>
  <c r="L946" i="3" s="1"/>
  <c r="M946" i="3" s="1"/>
  <c r="O946" i="3" s="1"/>
  <c r="AI945" i="3"/>
  <c r="AD941" i="3"/>
  <c r="AC942" i="3" s="1"/>
  <c r="AE942" i="3" s="1"/>
  <c r="AF942" i="3" l="1"/>
  <c r="AG942" i="3" s="1"/>
  <c r="AJ942" i="3" s="1"/>
  <c r="AD942" i="3"/>
  <c r="AC943" i="3" s="1"/>
  <c r="AE943" i="3" s="1"/>
  <c r="AI946" i="3"/>
  <c r="N946" i="3"/>
  <c r="L947" i="3" s="1"/>
  <c r="M947" i="3" s="1"/>
  <c r="O947" i="3" s="1"/>
  <c r="AF943" i="3" l="1"/>
  <c r="AG943" i="3" s="1"/>
  <c r="AJ943" i="3" s="1"/>
  <c r="N947" i="3"/>
  <c r="L948" i="3" s="1"/>
  <c r="M948" i="3" s="1"/>
  <c r="O948" i="3" s="1"/>
  <c r="AI947" i="3"/>
  <c r="AD943" i="3"/>
  <c r="AC944" i="3" s="1"/>
  <c r="AE944" i="3" s="1"/>
  <c r="AF944" i="3" l="1"/>
  <c r="AG944" i="3" s="1"/>
  <c r="AJ944" i="3" s="1"/>
  <c r="AD944" i="3"/>
  <c r="AC945" i="3" s="1"/>
  <c r="AE945" i="3" s="1"/>
  <c r="N948" i="3"/>
  <c r="L949" i="3" s="1"/>
  <c r="M949" i="3" s="1"/>
  <c r="O949" i="3" s="1"/>
  <c r="AI948" i="3"/>
  <c r="AF945" i="3" l="1"/>
  <c r="AG945" i="3" s="1"/>
  <c r="AJ945" i="3" s="1"/>
  <c r="N949" i="3"/>
  <c r="L950" i="3" s="1"/>
  <c r="M950" i="3" s="1"/>
  <c r="O950" i="3" s="1"/>
  <c r="AI949" i="3"/>
  <c r="AD945" i="3"/>
  <c r="AC946" i="3" s="1"/>
  <c r="AE946" i="3" s="1"/>
  <c r="AF946" i="3" l="1"/>
  <c r="AG946" i="3" s="1"/>
  <c r="AJ946" i="3" s="1"/>
  <c r="AD946" i="3"/>
  <c r="AC947" i="3" s="1"/>
  <c r="AE947" i="3" s="1"/>
  <c r="N950" i="3"/>
  <c r="L951" i="3" s="1"/>
  <c r="M951" i="3" s="1"/>
  <c r="O951" i="3" s="1"/>
  <c r="AI950" i="3"/>
  <c r="AF947" i="3" l="1"/>
  <c r="AG947" i="3" s="1"/>
  <c r="AJ947" i="3" s="1"/>
  <c r="N951" i="3"/>
  <c r="L952" i="3" s="1"/>
  <c r="M952" i="3" s="1"/>
  <c r="O952" i="3" s="1"/>
  <c r="AI951" i="3"/>
  <c r="AD947" i="3"/>
  <c r="AC948" i="3" s="1"/>
  <c r="AE948" i="3" s="1"/>
  <c r="AF948" i="3" l="1"/>
  <c r="AG948" i="3" s="1"/>
  <c r="AJ948" i="3" s="1"/>
  <c r="N952" i="3"/>
  <c r="L953" i="3" s="1"/>
  <c r="M953" i="3" s="1"/>
  <c r="O953" i="3" s="1"/>
  <c r="AI952" i="3"/>
  <c r="AD948" i="3"/>
  <c r="AC949" i="3" s="1"/>
  <c r="AE949" i="3" s="1"/>
  <c r="AF949" i="3" l="1"/>
  <c r="AG949" i="3" s="1"/>
  <c r="AJ949" i="3" s="1"/>
  <c r="AD949" i="3"/>
  <c r="AC950" i="3" s="1"/>
  <c r="AE950" i="3" s="1"/>
  <c r="N953" i="3"/>
  <c r="L954" i="3" s="1"/>
  <c r="M954" i="3" s="1"/>
  <c r="O954" i="3" s="1"/>
  <c r="AI953" i="3"/>
  <c r="AF950" i="3" l="1"/>
  <c r="AG950" i="3" s="1"/>
  <c r="AJ950" i="3" s="1"/>
  <c r="AI954" i="3"/>
  <c r="N954" i="3"/>
  <c r="L955" i="3" s="1"/>
  <c r="M955" i="3" s="1"/>
  <c r="O955" i="3" s="1"/>
  <c r="AD950" i="3"/>
  <c r="AC951" i="3" s="1"/>
  <c r="AE951" i="3" s="1"/>
  <c r="AF951" i="3" l="1"/>
  <c r="AG951" i="3" s="1"/>
  <c r="AJ951" i="3" s="1"/>
  <c r="AD951" i="3"/>
  <c r="AC952" i="3" s="1"/>
  <c r="AE952" i="3" s="1"/>
  <c r="N955" i="3"/>
  <c r="L956" i="3" s="1"/>
  <c r="M956" i="3" s="1"/>
  <c r="O956" i="3" s="1"/>
  <c r="AI955" i="3"/>
  <c r="AF952" i="3" l="1"/>
  <c r="AG952" i="3" s="1"/>
  <c r="AJ952" i="3" s="1"/>
  <c r="AD952" i="3"/>
  <c r="AC953" i="3" s="1"/>
  <c r="AE953" i="3" s="1"/>
  <c r="AI956" i="3"/>
  <c r="N956" i="3"/>
  <c r="L957" i="3" s="1"/>
  <c r="M957" i="3" s="1"/>
  <c r="O957" i="3" s="1"/>
  <c r="AF953" i="3" l="1"/>
  <c r="AG953" i="3" s="1"/>
  <c r="AJ953" i="3" s="1"/>
  <c r="AD953" i="3"/>
  <c r="AC954" i="3" s="1"/>
  <c r="AE954" i="3" s="1"/>
  <c r="N957" i="3"/>
  <c r="L958" i="3" s="1"/>
  <c r="M958" i="3" s="1"/>
  <c r="O958" i="3" s="1"/>
  <c r="AI957" i="3"/>
  <c r="AF954" i="3" l="1"/>
  <c r="AG954" i="3" s="1"/>
  <c r="AJ954" i="3" s="1"/>
  <c r="N958" i="3"/>
  <c r="L959" i="3" s="1"/>
  <c r="M959" i="3" s="1"/>
  <c r="O959" i="3" s="1"/>
  <c r="AI958" i="3"/>
  <c r="AD954" i="3"/>
  <c r="AC955" i="3" s="1"/>
  <c r="AE955" i="3" s="1"/>
  <c r="AF955" i="3" l="1"/>
  <c r="AG955" i="3" s="1"/>
  <c r="AJ955" i="3" s="1"/>
  <c r="AD955" i="3"/>
  <c r="AC956" i="3" s="1"/>
  <c r="AE956" i="3" s="1"/>
  <c r="N959" i="3"/>
  <c r="L960" i="3" s="1"/>
  <c r="M960" i="3" s="1"/>
  <c r="O960" i="3" s="1"/>
  <c r="AI959" i="3"/>
  <c r="AF956" i="3" l="1"/>
  <c r="AG956" i="3" s="1"/>
  <c r="AJ956" i="3" s="1"/>
  <c r="AD956" i="3"/>
  <c r="AC957" i="3" s="1"/>
  <c r="AE957" i="3" s="1"/>
  <c r="N960" i="3"/>
  <c r="L961" i="3" s="1"/>
  <c r="M961" i="3" s="1"/>
  <c r="O961" i="3" s="1"/>
  <c r="AI960" i="3"/>
  <c r="AF957" i="3" l="1"/>
  <c r="AG957" i="3" s="1"/>
  <c r="AJ957" i="3" s="1"/>
  <c r="AD957" i="3"/>
  <c r="AC958" i="3" s="1"/>
  <c r="AE958" i="3" s="1"/>
  <c r="N961" i="3"/>
  <c r="L962" i="3" s="1"/>
  <c r="M962" i="3" s="1"/>
  <c r="O962" i="3" s="1"/>
  <c r="AI961" i="3"/>
  <c r="AF958" i="3" l="1"/>
  <c r="AG958" i="3" s="1"/>
  <c r="AJ958" i="3" s="1"/>
  <c r="AD958" i="3"/>
  <c r="AC959" i="3" s="1"/>
  <c r="AE959" i="3" s="1"/>
  <c r="AI962" i="3"/>
  <c r="N962" i="3"/>
  <c r="L963" i="3" s="1"/>
  <c r="M963" i="3" s="1"/>
  <c r="O963" i="3" s="1"/>
  <c r="AF959" i="3" l="1"/>
  <c r="AG959" i="3" s="1"/>
  <c r="AJ959" i="3" s="1"/>
  <c r="N963" i="3"/>
  <c r="L964" i="3" s="1"/>
  <c r="M964" i="3" s="1"/>
  <c r="O964" i="3" s="1"/>
  <c r="AI963" i="3"/>
  <c r="AD959" i="3"/>
  <c r="AC960" i="3" s="1"/>
  <c r="AE960" i="3" s="1"/>
  <c r="AF960" i="3" l="1"/>
  <c r="AG960" i="3" s="1"/>
  <c r="AJ960" i="3" s="1"/>
  <c r="AD960" i="3"/>
  <c r="AC961" i="3" s="1"/>
  <c r="AE961" i="3" s="1"/>
  <c r="AI964" i="3"/>
  <c r="N964" i="3"/>
  <c r="L965" i="3" s="1"/>
  <c r="M965" i="3" s="1"/>
  <c r="O965" i="3" s="1"/>
  <c r="AF961" i="3" l="1"/>
  <c r="AG961" i="3" s="1"/>
  <c r="AJ961" i="3" s="1"/>
  <c r="AD961" i="3"/>
  <c r="AC962" i="3" s="1"/>
  <c r="AE962" i="3" s="1"/>
  <c r="N965" i="3"/>
  <c r="L966" i="3" s="1"/>
  <c r="M966" i="3" s="1"/>
  <c r="O966" i="3" s="1"/>
  <c r="AI965" i="3"/>
  <c r="AF962" i="3" l="1"/>
  <c r="AG962" i="3" s="1"/>
  <c r="AJ962" i="3" s="1"/>
  <c r="N966" i="3"/>
  <c r="L967" i="3" s="1"/>
  <c r="M967" i="3" s="1"/>
  <c r="O967" i="3" s="1"/>
  <c r="AI966" i="3"/>
  <c r="AD962" i="3"/>
  <c r="AC963" i="3" s="1"/>
  <c r="AE963" i="3" s="1"/>
  <c r="AF963" i="3" l="1"/>
  <c r="AG963" i="3" s="1"/>
  <c r="AJ963" i="3" s="1"/>
  <c r="N967" i="3"/>
  <c r="L968" i="3" s="1"/>
  <c r="M968" i="3" s="1"/>
  <c r="O968" i="3" s="1"/>
  <c r="AI967" i="3"/>
  <c r="AD963" i="3"/>
  <c r="AC964" i="3" s="1"/>
  <c r="AE964" i="3" s="1"/>
  <c r="AF964" i="3" l="1"/>
  <c r="AG964" i="3" s="1"/>
  <c r="AJ964" i="3" s="1"/>
  <c r="AD964" i="3"/>
  <c r="AC965" i="3" s="1"/>
  <c r="AE965" i="3" s="1"/>
  <c r="N968" i="3"/>
  <c r="L969" i="3" s="1"/>
  <c r="M969" i="3" s="1"/>
  <c r="O969" i="3" s="1"/>
  <c r="AI968" i="3"/>
  <c r="AF965" i="3" l="1"/>
  <c r="AG965" i="3" s="1"/>
  <c r="AJ965" i="3" s="1"/>
  <c r="AD965" i="3"/>
  <c r="AC966" i="3" s="1"/>
  <c r="AE966" i="3" s="1"/>
  <c r="N969" i="3"/>
  <c r="L970" i="3" s="1"/>
  <c r="M970" i="3" s="1"/>
  <c r="O970" i="3" s="1"/>
  <c r="AI969" i="3"/>
  <c r="AF966" i="3" l="1"/>
  <c r="AG966" i="3" s="1"/>
  <c r="AJ966" i="3" s="1"/>
  <c r="AD966" i="3"/>
  <c r="AC967" i="3" s="1"/>
  <c r="AE967" i="3" s="1"/>
  <c r="AI970" i="3"/>
  <c r="N970" i="3"/>
  <c r="L971" i="3" s="1"/>
  <c r="M971" i="3" s="1"/>
  <c r="O971" i="3" s="1"/>
  <c r="AF967" i="3" l="1"/>
  <c r="AG967" i="3" s="1"/>
  <c r="AJ967" i="3" s="1"/>
  <c r="AD967" i="3"/>
  <c r="AC968" i="3" s="1"/>
  <c r="AE968" i="3" s="1"/>
  <c r="N971" i="3"/>
  <c r="L972" i="3" s="1"/>
  <c r="M972" i="3" s="1"/>
  <c r="O972" i="3" s="1"/>
  <c r="AI971" i="3"/>
  <c r="AF968" i="3" l="1"/>
  <c r="AG968" i="3" s="1"/>
  <c r="AJ968" i="3" s="1"/>
  <c r="AD968" i="3"/>
  <c r="AC969" i="3" s="1"/>
  <c r="AE969" i="3" s="1"/>
  <c r="AI972" i="3"/>
  <c r="N972" i="3"/>
  <c r="L973" i="3" s="1"/>
  <c r="M973" i="3" s="1"/>
  <c r="O973" i="3" s="1"/>
  <c r="AF969" i="3" l="1"/>
  <c r="AG969" i="3" s="1"/>
  <c r="AJ969" i="3" s="1"/>
  <c r="N973" i="3"/>
  <c r="L974" i="3" s="1"/>
  <c r="M974" i="3" s="1"/>
  <c r="O974" i="3" s="1"/>
  <c r="AI973" i="3"/>
  <c r="AD969" i="3"/>
  <c r="AC970" i="3" s="1"/>
  <c r="AE970" i="3" s="1"/>
  <c r="AF970" i="3" l="1"/>
  <c r="AG970" i="3" s="1"/>
  <c r="AJ970" i="3" s="1"/>
  <c r="AD970" i="3"/>
  <c r="AC971" i="3" s="1"/>
  <c r="AE971" i="3" s="1"/>
  <c r="N974" i="3"/>
  <c r="L975" i="3" s="1"/>
  <c r="M975" i="3" s="1"/>
  <c r="O975" i="3" s="1"/>
  <c r="AI974" i="3"/>
  <c r="AF971" i="3" l="1"/>
  <c r="AG971" i="3" s="1"/>
  <c r="AJ971" i="3" s="1"/>
  <c r="N975" i="3"/>
  <c r="L976" i="3" s="1"/>
  <c r="M976" i="3" s="1"/>
  <c r="O976" i="3" s="1"/>
  <c r="AI975" i="3"/>
  <c r="AD971" i="3"/>
  <c r="AC972" i="3" s="1"/>
  <c r="AE972" i="3" s="1"/>
  <c r="AF972" i="3" l="1"/>
  <c r="AG972" i="3" s="1"/>
  <c r="AJ972" i="3" s="1"/>
  <c r="AD972" i="3"/>
  <c r="AC973" i="3" s="1"/>
  <c r="AE973" i="3" s="1"/>
  <c r="N976" i="3"/>
  <c r="L977" i="3" s="1"/>
  <c r="M977" i="3" s="1"/>
  <c r="O977" i="3" s="1"/>
  <c r="AI976" i="3"/>
  <c r="AF973" i="3" l="1"/>
  <c r="AG973" i="3" s="1"/>
  <c r="AJ973" i="3" s="1"/>
  <c r="N977" i="3"/>
  <c r="L978" i="3" s="1"/>
  <c r="M978" i="3" s="1"/>
  <c r="O978" i="3" s="1"/>
  <c r="AI977" i="3"/>
  <c r="AD973" i="3"/>
  <c r="AC974" i="3" s="1"/>
  <c r="AE974" i="3" s="1"/>
  <c r="AF974" i="3" l="1"/>
  <c r="AG974" i="3" s="1"/>
  <c r="AJ974" i="3" s="1"/>
  <c r="AI978" i="3"/>
  <c r="N978" i="3"/>
  <c r="L979" i="3" s="1"/>
  <c r="M979" i="3" s="1"/>
  <c r="O979" i="3" s="1"/>
  <c r="AD974" i="3"/>
  <c r="AC975" i="3" s="1"/>
  <c r="AE975" i="3" s="1"/>
  <c r="AF975" i="3" l="1"/>
  <c r="AG975" i="3" s="1"/>
  <c r="AJ975" i="3" s="1"/>
  <c r="N979" i="3"/>
  <c r="L980" i="3" s="1"/>
  <c r="M980" i="3" s="1"/>
  <c r="O980" i="3" s="1"/>
  <c r="AI979" i="3"/>
  <c r="AD975" i="3"/>
  <c r="AC976" i="3" s="1"/>
  <c r="AE976" i="3" s="1"/>
  <c r="AF976" i="3" l="1"/>
  <c r="AG976" i="3" s="1"/>
  <c r="AJ976" i="3" s="1"/>
  <c r="AI980" i="3"/>
  <c r="N980" i="3"/>
  <c r="L981" i="3" s="1"/>
  <c r="M981" i="3" s="1"/>
  <c r="O981" i="3" s="1"/>
  <c r="AD976" i="3"/>
  <c r="AC977" i="3" s="1"/>
  <c r="AE977" i="3" s="1"/>
  <c r="AF977" i="3" l="1"/>
  <c r="AG977" i="3" s="1"/>
  <c r="AJ977" i="3" s="1"/>
  <c r="N981" i="3"/>
  <c r="L982" i="3" s="1"/>
  <c r="M982" i="3" s="1"/>
  <c r="O982" i="3" s="1"/>
  <c r="AI981" i="3"/>
  <c r="AD977" i="3"/>
  <c r="AC978" i="3" s="1"/>
  <c r="AE978" i="3" s="1"/>
  <c r="AF978" i="3" l="1"/>
  <c r="AG978" i="3" s="1"/>
  <c r="AJ978" i="3" s="1"/>
  <c r="AD978" i="3"/>
  <c r="AC979" i="3" s="1"/>
  <c r="AE979" i="3" s="1"/>
  <c r="N982" i="3"/>
  <c r="L983" i="3" s="1"/>
  <c r="M983" i="3" s="1"/>
  <c r="O983" i="3" s="1"/>
  <c r="AI982" i="3"/>
  <c r="AF979" i="3" l="1"/>
  <c r="AG979" i="3" s="1"/>
  <c r="AJ979" i="3" s="1"/>
  <c r="N983" i="3"/>
  <c r="L984" i="3" s="1"/>
  <c r="M984" i="3" s="1"/>
  <c r="O984" i="3" s="1"/>
  <c r="AI983" i="3"/>
  <c r="AD979" i="3"/>
  <c r="AC980" i="3" s="1"/>
  <c r="AE980" i="3" s="1"/>
  <c r="AF980" i="3" l="1"/>
  <c r="AG980" i="3" s="1"/>
  <c r="AJ980" i="3" s="1"/>
  <c r="AD980" i="3"/>
  <c r="AC981" i="3" s="1"/>
  <c r="AE981" i="3" s="1"/>
  <c r="N984" i="3"/>
  <c r="L985" i="3" s="1"/>
  <c r="M985" i="3" s="1"/>
  <c r="O985" i="3" s="1"/>
  <c r="AI984" i="3"/>
  <c r="AF981" i="3" l="1"/>
  <c r="AG981" i="3" s="1"/>
  <c r="AJ981" i="3" s="1"/>
  <c r="AD981" i="3"/>
  <c r="AC982" i="3" s="1"/>
  <c r="AE982" i="3" s="1"/>
  <c r="N985" i="3"/>
  <c r="L986" i="3" s="1"/>
  <c r="M986" i="3" s="1"/>
  <c r="O986" i="3" s="1"/>
  <c r="AI985" i="3"/>
  <c r="AF982" i="3" l="1"/>
  <c r="AG982" i="3" s="1"/>
  <c r="AJ982" i="3" s="1"/>
  <c r="AI986" i="3"/>
  <c r="N986" i="3"/>
  <c r="L987" i="3" s="1"/>
  <c r="M987" i="3" s="1"/>
  <c r="O987" i="3" s="1"/>
  <c r="AD982" i="3"/>
  <c r="AC983" i="3" s="1"/>
  <c r="AE983" i="3" s="1"/>
  <c r="AF983" i="3" l="1"/>
  <c r="AG983" i="3" s="1"/>
  <c r="AJ983" i="3" s="1"/>
  <c r="AD983" i="3"/>
  <c r="AC984" i="3" s="1"/>
  <c r="AE984" i="3" s="1"/>
  <c r="N987" i="3"/>
  <c r="L988" i="3" s="1"/>
  <c r="M988" i="3" s="1"/>
  <c r="O988" i="3" s="1"/>
  <c r="AI987" i="3"/>
  <c r="AF984" i="3" l="1"/>
  <c r="AG984" i="3" s="1"/>
  <c r="AJ984" i="3" s="1"/>
  <c r="AI988" i="3"/>
  <c r="N988" i="3"/>
  <c r="L989" i="3" s="1"/>
  <c r="M989" i="3" s="1"/>
  <c r="O989" i="3" s="1"/>
  <c r="AD984" i="3"/>
  <c r="AC985" i="3" s="1"/>
  <c r="AE985" i="3" s="1"/>
  <c r="AF985" i="3" l="1"/>
  <c r="AG985" i="3" s="1"/>
  <c r="AJ985" i="3" s="1"/>
  <c r="AD985" i="3"/>
  <c r="AC986" i="3" s="1"/>
  <c r="AE986" i="3" s="1"/>
  <c r="N989" i="3"/>
  <c r="L990" i="3" s="1"/>
  <c r="M990" i="3" s="1"/>
  <c r="O990" i="3" s="1"/>
  <c r="AI989" i="3"/>
  <c r="AF986" i="3" l="1"/>
  <c r="AG986" i="3" s="1"/>
  <c r="AJ986" i="3" s="1"/>
  <c r="N990" i="3"/>
  <c r="L991" i="3" s="1"/>
  <c r="M991" i="3" s="1"/>
  <c r="O991" i="3" s="1"/>
  <c r="AI990" i="3"/>
  <c r="AD986" i="3"/>
  <c r="AC987" i="3" s="1"/>
  <c r="AE987" i="3" s="1"/>
  <c r="AF987" i="3" l="1"/>
  <c r="AG987" i="3" s="1"/>
  <c r="AJ987" i="3" s="1"/>
  <c r="AD987" i="3"/>
  <c r="AC988" i="3" s="1"/>
  <c r="AE988" i="3" s="1"/>
  <c r="N991" i="3"/>
  <c r="L992" i="3" s="1"/>
  <c r="M992" i="3" s="1"/>
  <c r="O992" i="3" s="1"/>
  <c r="AI991" i="3"/>
  <c r="AF988" i="3" l="1"/>
  <c r="AG988" i="3" s="1"/>
  <c r="AJ988" i="3" s="1"/>
  <c r="N992" i="3"/>
  <c r="L993" i="3" s="1"/>
  <c r="M993" i="3" s="1"/>
  <c r="O993" i="3" s="1"/>
  <c r="AI992" i="3"/>
  <c r="AD988" i="3"/>
  <c r="AC989" i="3" s="1"/>
  <c r="AE989" i="3" s="1"/>
  <c r="AF989" i="3" l="1"/>
  <c r="AG989" i="3" s="1"/>
  <c r="AJ989" i="3" s="1"/>
  <c r="AD989" i="3"/>
  <c r="AC990" i="3" s="1"/>
  <c r="AE990" i="3" s="1"/>
  <c r="N993" i="3"/>
  <c r="L994" i="3" s="1"/>
  <c r="M994" i="3" s="1"/>
  <c r="O994" i="3" s="1"/>
  <c r="AI993" i="3"/>
  <c r="AF990" i="3" l="1"/>
  <c r="AG990" i="3" s="1"/>
  <c r="AJ990" i="3" s="1"/>
  <c r="AD990" i="3"/>
  <c r="AC991" i="3" s="1"/>
  <c r="AE991" i="3" s="1"/>
  <c r="AI994" i="3"/>
  <c r="N994" i="3"/>
  <c r="L995" i="3" s="1"/>
  <c r="M995" i="3" s="1"/>
  <c r="O995" i="3" s="1"/>
  <c r="AF991" i="3" l="1"/>
  <c r="AG991" i="3" s="1"/>
  <c r="AJ991" i="3" s="1"/>
  <c r="N995" i="3"/>
  <c r="L996" i="3" s="1"/>
  <c r="M996" i="3" s="1"/>
  <c r="O996" i="3" s="1"/>
  <c r="AI995" i="3"/>
  <c r="AD991" i="3"/>
  <c r="AC992" i="3" s="1"/>
  <c r="AE992" i="3" s="1"/>
  <c r="AF992" i="3" l="1"/>
  <c r="AG992" i="3" s="1"/>
  <c r="AJ992" i="3" s="1"/>
  <c r="AD992" i="3"/>
  <c r="AC993" i="3" s="1"/>
  <c r="AE993" i="3" s="1"/>
  <c r="AI996" i="3"/>
  <c r="N996" i="3"/>
  <c r="L997" i="3" s="1"/>
  <c r="M997" i="3" s="1"/>
  <c r="O997" i="3" s="1"/>
  <c r="AF993" i="3" l="1"/>
  <c r="AG993" i="3" s="1"/>
  <c r="AJ993" i="3" s="1"/>
  <c r="AD993" i="3"/>
  <c r="AC994" i="3" s="1"/>
  <c r="AE994" i="3" s="1"/>
  <c r="N997" i="3"/>
  <c r="L998" i="3" s="1"/>
  <c r="M998" i="3" s="1"/>
  <c r="O998" i="3" s="1"/>
  <c r="AI997" i="3"/>
  <c r="AF994" i="3" l="1"/>
  <c r="AG994" i="3" s="1"/>
  <c r="AJ994" i="3" s="1"/>
  <c r="AD994" i="3"/>
  <c r="AC995" i="3" s="1"/>
  <c r="AE995" i="3" s="1"/>
  <c r="N998" i="3"/>
  <c r="L999" i="3" s="1"/>
  <c r="M999" i="3" s="1"/>
  <c r="O999" i="3" s="1"/>
  <c r="AI998" i="3"/>
  <c r="AF995" i="3" l="1"/>
  <c r="AG995" i="3" s="1"/>
  <c r="AJ995" i="3" s="1"/>
  <c r="N999" i="3"/>
  <c r="L1000" i="3" s="1"/>
  <c r="M1000" i="3" s="1"/>
  <c r="O1000" i="3" s="1"/>
  <c r="AI999" i="3"/>
  <c r="AD995" i="3"/>
  <c r="AC996" i="3" s="1"/>
  <c r="AE996" i="3" s="1"/>
  <c r="AF996" i="3" l="1"/>
  <c r="AG996" i="3" s="1"/>
  <c r="AJ996" i="3" s="1"/>
  <c r="AD996" i="3"/>
  <c r="AC997" i="3" s="1"/>
  <c r="AE997" i="3" s="1"/>
  <c r="N1000" i="3"/>
  <c r="L1001" i="3" s="1"/>
  <c r="M1001" i="3" s="1"/>
  <c r="O1001" i="3" s="1"/>
  <c r="AI1000" i="3"/>
  <c r="AF997" i="3" l="1"/>
  <c r="AG997" i="3" s="1"/>
  <c r="AJ997" i="3" s="1"/>
  <c r="AD997" i="3"/>
  <c r="AC998" i="3" s="1"/>
  <c r="AE998" i="3" s="1"/>
  <c r="N1001" i="3"/>
  <c r="L1002" i="3" s="1"/>
  <c r="M1002" i="3" s="1"/>
  <c r="O1002" i="3" s="1"/>
  <c r="AI1001" i="3"/>
  <c r="AF998" i="3" l="1"/>
  <c r="AG998" i="3" s="1"/>
  <c r="AJ998" i="3" s="1"/>
  <c r="AD998" i="3"/>
  <c r="AC999" i="3" s="1"/>
  <c r="AE999" i="3" s="1"/>
  <c r="AI1002" i="3"/>
  <c r="N1002" i="3"/>
  <c r="L1003" i="3" s="1"/>
  <c r="M1003" i="3" s="1"/>
  <c r="O1003" i="3" s="1"/>
  <c r="AF999" i="3" l="1"/>
  <c r="AG999" i="3" s="1"/>
  <c r="AJ999" i="3" s="1"/>
  <c r="N1003" i="3"/>
  <c r="L1004" i="3" s="1"/>
  <c r="M1004" i="3" s="1"/>
  <c r="O1004" i="3" s="1"/>
  <c r="AI1003" i="3"/>
  <c r="AD999" i="3"/>
  <c r="AC1000" i="3" s="1"/>
  <c r="AE1000" i="3" s="1"/>
  <c r="AF1000" i="3" l="1"/>
  <c r="AG1000" i="3" s="1"/>
  <c r="AJ1000" i="3" s="1"/>
  <c r="AI1004" i="3"/>
  <c r="N1004" i="3"/>
  <c r="L1005" i="3" s="1"/>
  <c r="M1005" i="3" s="1"/>
  <c r="O1005" i="3" s="1"/>
  <c r="AD1000" i="3"/>
  <c r="AC1001" i="3" s="1"/>
  <c r="AE1001" i="3" s="1"/>
  <c r="AF1001" i="3" l="1"/>
  <c r="AG1001" i="3" s="1"/>
  <c r="AJ1001" i="3" s="1"/>
  <c r="N1005" i="3"/>
  <c r="L1006" i="3" s="1"/>
  <c r="M1006" i="3" s="1"/>
  <c r="O1006" i="3" s="1"/>
  <c r="AI1005" i="3"/>
  <c r="AD1001" i="3"/>
  <c r="AC1002" i="3" s="1"/>
  <c r="AE1002" i="3" s="1"/>
  <c r="AF1002" i="3" l="1"/>
  <c r="AG1002" i="3" s="1"/>
  <c r="AJ1002" i="3" s="1"/>
  <c r="N1006" i="3"/>
  <c r="L1007" i="3" s="1"/>
  <c r="M1007" i="3" s="1"/>
  <c r="O1007" i="3" s="1"/>
  <c r="AI1006" i="3"/>
  <c r="AD1002" i="3"/>
  <c r="AC1003" i="3" s="1"/>
  <c r="AE1003" i="3" s="1"/>
  <c r="AF1003" i="3" l="1"/>
  <c r="AG1003" i="3" s="1"/>
  <c r="AJ1003" i="3" s="1"/>
  <c r="N1007" i="3"/>
  <c r="L1008" i="3" s="1"/>
  <c r="M1008" i="3" s="1"/>
  <c r="O1008" i="3" s="1"/>
  <c r="AI1007" i="3"/>
  <c r="AD1003" i="3"/>
  <c r="AC1004" i="3" s="1"/>
  <c r="AE1004" i="3" s="1"/>
  <c r="AF1004" i="3" l="1"/>
  <c r="AG1004" i="3" s="1"/>
  <c r="AJ1004" i="3" s="1"/>
  <c r="AD1004" i="3"/>
  <c r="AC1005" i="3" s="1"/>
  <c r="AE1005" i="3" s="1"/>
  <c r="N1008" i="3"/>
  <c r="L1009" i="3" s="1"/>
  <c r="M1009" i="3" s="1"/>
  <c r="O1009" i="3" s="1"/>
  <c r="AI1008" i="3"/>
  <c r="AF1005" i="3" l="1"/>
  <c r="AG1005" i="3" s="1"/>
  <c r="AJ1005" i="3" s="1"/>
  <c r="N1009" i="3"/>
  <c r="L1010" i="3" s="1"/>
  <c r="M1010" i="3" s="1"/>
  <c r="O1010" i="3" s="1"/>
  <c r="AI1009" i="3"/>
  <c r="AD1005" i="3"/>
  <c r="AC1006" i="3" s="1"/>
  <c r="AE1006" i="3" s="1"/>
  <c r="AF1006" i="3" l="1"/>
  <c r="AG1006" i="3" s="1"/>
  <c r="AJ1006" i="3" s="1"/>
  <c r="AI1010" i="3"/>
  <c r="N1010" i="3"/>
  <c r="L1011" i="3" s="1"/>
  <c r="M1011" i="3" s="1"/>
  <c r="O1011" i="3" s="1"/>
  <c r="AD1006" i="3"/>
  <c r="AC1007" i="3" s="1"/>
  <c r="AE1007" i="3" s="1"/>
  <c r="AF1007" i="3" l="1"/>
  <c r="AG1007" i="3" s="1"/>
  <c r="AJ1007" i="3" s="1"/>
  <c r="AD1007" i="3"/>
  <c r="AC1008" i="3" s="1"/>
  <c r="AE1008" i="3" s="1"/>
  <c r="N1011" i="3"/>
  <c r="L1012" i="3" s="1"/>
  <c r="M1012" i="3" s="1"/>
  <c r="O1012" i="3" s="1"/>
  <c r="AI1011" i="3"/>
  <c r="AF1008" i="3" l="1"/>
  <c r="AG1008" i="3" s="1"/>
  <c r="AJ1008" i="3" s="1"/>
  <c r="AI1012" i="3"/>
  <c r="N1012" i="3"/>
  <c r="L1013" i="3" s="1"/>
  <c r="M1013" i="3" s="1"/>
  <c r="O1013" i="3" s="1"/>
  <c r="AD1008" i="3"/>
  <c r="AC1009" i="3" s="1"/>
  <c r="AE1009" i="3" s="1"/>
  <c r="AF1009" i="3" l="1"/>
  <c r="AG1009" i="3" s="1"/>
  <c r="AJ1009" i="3" s="1"/>
  <c r="N1013" i="3"/>
  <c r="L1014" i="3" s="1"/>
  <c r="M1014" i="3" s="1"/>
  <c r="O1014" i="3" s="1"/>
  <c r="AI1013" i="3"/>
  <c r="AD1009" i="3"/>
  <c r="AC1010" i="3" s="1"/>
  <c r="AE1010" i="3" s="1"/>
  <c r="AF1010" i="3" l="1"/>
  <c r="AG1010" i="3" s="1"/>
  <c r="AJ1010" i="3" s="1"/>
  <c r="AD1010" i="3"/>
  <c r="AC1011" i="3" s="1"/>
  <c r="AE1011" i="3" s="1"/>
  <c r="N1014" i="3"/>
  <c r="L1015" i="3" s="1"/>
  <c r="M1015" i="3" s="1"/>
  <c r="O1015" i="3" s="1"/>
  <c r="AI1014" i="3"/>
  <c r="AF1011" i="3" l="1"/>
  <c r="AG1011" i="3" s="1"/>
  <c r="AJ1011" i="3" s="1"/>
  <c r="N1015" i="3"/>
  <c r="L1016" i="3" s="1"/>
  <c r="M1016" i="3" s="1"/>
  <c r="O1016" i="3" s="1"/>
  <c r="AI1015" i="3"/>
  <c r="AD1011" i="3"/>
  <c r="AC1012" i="3" s="1"/>
  <c r="AE1012" i="3" s="1"/>
  <c r="AF1012" i="3" l="1"/>
  <c r="AG1012" i="3" s="1"/>
  <c r="AJ1012" i="3" s="1"/>
  <c r="N1016" i="3"/>
  <c r="L1017" i="3" s="1"/>
  <c r="M1017" i="3" s="1"/>
  <c r="O1017" i="3" s="1"/>
  <c r="AI1016" i="3"/>
  <c r="AD1012" i="3"/>
  <c r="AC1013" i="3" s="1"/>
  <c r="AE1013" i="3" s="1"/>
  <c r="AF1013" i="3" l="1"/>
  <c r="AG1013" i="3" s="1"/>
  <c r="AJ1013" i="3" s="1"/>
  <c r="N1017" i="3"/>
  <c r="L1018" i="3" s="1"/>
  <c r="M1018" i="3" s="1"/>
  <c r="O1018" i="3" s="1"/>
  <c r="AI1017" i="3"/>
  <c r="AD1013" i="3"/>
  <c r="AC1014" i="3" s="1"/>
  <c r="AE1014" i="3" s="1"/>
  <c r="AF1014" i="3" l="1"/>
  <c r="AG1014" i="3" s="1"/>
  <c r="AJ1014" i="3" s="1"/>
  <c r="AD1014" i="3"/>
  <c r="AC1015" i="3" s="1"/>
  <c r="AE1015" i="3" s="1"/>
  <c r="AI1018" i="3"/>
  <c r="N1018" i="3"/>
  <c r="L1019" i="3" s="1"/>
  <c r="M1019" i="3" s="1"/>
  <c r="O1019" i="3" s="1"/>
  <c r="AF1015" i="3" l="1"/>
  <c r="AG1015" i="3" s="1"/>
  <c r="AJ1015" i="3" s="1"/>
  <c r="AD1015" i="3"/>
  <c r="AC1016" i="3" s="1"/>
  <c r="AE1016" i="3" s="1"/>
  <c r="N1019" i="3"/>
  <c r="L1020" i="3" s="1"/>
  <c r="M1020" i="3" s="1"/>
  <c r="O1020" i="3" s="1"/>
  <c r="AI1019" i="3"/>
  <c r="AF1016" i="3" l="1"/>
  <c r="AG1016" i="3" s="1"/>
  <c r="AJ1016" i="3" s="1"/>
  <c r="AD1016" i="3"/>
  <c r="AC1017" i="3" s="1"/>
  <c r="AE1017" i="3" s="1"/>
  <c r="AI1020" i="3"/>
  <c r="N1020" i="3"/>
  <c r="L1021" i="3" s="1"/>
  <c r="M1021" i="3" s="1"/>
  <c r="O1021" i="3" s="1"/>
  <c r="AF1017" i="3" l="1"/>
  <c r="AG1017" i="3" s="1"/>
  <c r="AJ1017" i="3" s="1"/>
  <c r="N1021" i="3"/>
  <c r="L1022" i="3" s="1"/>
  <c r="M1022" i="3" s="1"/>
  <c r="O1022" i="3" s="1"/>
  <c r="AI1021" i="3"/>
  <c r="AD1017" i="3"/>
  <c r="AC1018" i="3" s="1"/>
  <c r="AE1018" i="3" s="1"/>
  <c r="AF1018" i="3" l="1"/>
  <c r="AG1018" i="3" s="1"/>
  <c r="AJ1018" i="3" s="1"/>
  <c r="AD1018" i="3"/>
  <c r="AC1019" i="3" s="1"/>
  <c r="AE1019" i="3" s="1"/>
  <c r="N1022" i="3"/>
  <c r="L1023" i="3" s="1"/>
  <c r="M1023" i="3" s="1"/>
  <c r="O1023" i="3" s="1"/>
  <c r="AI1022" i="3"/>
  <c r="AF1019" i="3" l="1"/>
  <c r="AG1019" i="3" s="1"/>
  <c r="AJ1019" i="3" s="1"/>
  <c r="AD1019" i="3"/>
  <c r="AC1020" i="3" s="1"/>
  <c r="AE1020" i="3" s="1"/>
  <c r="N1023" i="3"/>
  <c r="L1024" i="3" s="1"/>
  <c r="M1024" i="3" s="1"/>
  <c r="O1024" i="3" s="1"/>
  <c r="AI1023" i="3"/>
  <c r="AF1020" i="3" l="1"/>
  <c r="AG1020" i="3" s="1"/>
  <c r="AJ1020" i="3" s="1"/>
  <c r="N1024" i="3"/>
  <c r="L1025" i="3" s="1"/>
  <c r="M1025" i="3" s="1"/>
  <c r="O1025" i="3" s="1"/>
  <c r="AI1024" i="3"/>
  <c r="AD1020" i="3"/>
  <c r="AC1021" i="3" s="1"/>
  <c r="AE1021" i="3" s="1"/>
  <c r="AF1021" i="3" l="1"/>
  <c r="AG1021" i="3" s="1"/>
  <c r="AJ1021" i="3" s="1"/>
  <c r="N1025" i="3"/>
  <c r="L1026" i="3" s="1"/>
  <c r="M1026" i="3" s="1"/>
  <c r="O1026" i="3" s="1"/>
  <c r="AI1025" i="3"/>
  <c r="AD1021" i="3"/>
  <c r="AC1022" i="3" s="1"/>
  <c r="AE1022" i="3" s="1"/>
  <c r="AF1022" i="3" l="1"/>
  <c r="AG1022" i="3" s="1"/>
  <c r="AJ1022" i="3" s="1"/>
  <c r="AD1022" i="3"/>
  <c r="AC1023" i="3" s="1"/>
  <c r="AE1023" i="3" s="1"/>
  <c r="AI1026" i="3"/>
  <c r="N1026" i="3"/>
  <c r="L1027" i="3" s="1"/>
  <c r="M1027" i="3" s="1"/>
  <c r="O1027" i="3" s="1"/>
  <c r="AF1023" i="3" l="1"/>
  <c r="AG1023" i="3" s="1"/>
  <c r="AJ1023" i="3" s="1"/>
  <c r="N1027" i="3"/>
  <c r="L1028" i="3" s="1"/>
  <c r="M1028" i="3" s="1"/>
  <c r="O1028" i="3" s="1"/>
  <c r="AI1027" i="3"/>
  <c r="AD1023" i="3"/>
  <c r="AC1024" i="3" s="1"/>
  <c r="AE1024" i="3" s="1"/>
  <c r="AF1024" i="3" l="1"/>
  <c r="AG1024" i="3" s="1"/>
  <c r="AJ1024" i="3" s="1"/>
  <c r="AD1024" i="3"/>
  <c r="AC1025" i="3" s="1"/>
  <c r="AE1025" i="3" s="1"/>
  <c r="AI1028" i="3"/>
  <c r="N1028" i="3"/>
  <c r="L1029" i="3" s="1"/>
  <c r="M1029" i="3" s="1"/>
  <c r="O1029" i="3" s="1"/>
  <c r="AF1025" i="3" l="1"/>
  <c r="AG1025" i="3" s="1"/>
  <c r="AJ1025" i="3" s="1"/>
  <c r="AD1025" i="3"/>
  <c r="AC1026" i="3" s="1"/>
  <c r="AE1026" i="3" s="1"/>
  <c r="N1029" i="3"/>
  <c r="L1030" i="3" s="1"/>
  <c r="M1030" i="3" s="1"/>
  <c r="O1030" i="3" s="1"/>
  <c r="AI1029" i="3"/>
  <c r="AF1026" i="3" l="1"/>
  <c r="AG1026" i="3" s="1"/>
  <c r="AJ1026" i="3" s="1"/>
  <c r="AD1026" i="3"/>
  <c r="AC1027" i="3" s="1"/>
  <c r="AE1027" i="3" s="1"/>
  <c r="N1030" i="3"/>
  <c r="L1031" i="3" s="1"/>
  <c r="M1031" i="3" s="1"/>
  <c r="O1031" i="3" s="1"/>
  <c r="AI1030" i="3"/>
  <c r="AF1027" i="3" l="1"/>
  <c r="AG1027" i="3" s="1"/>
  <c r="AJ1027" i="3" s="1"/>
  <c r="AD1027" i="3"/>
  <c r="AC1028" i="3" s="1"/>
  <c r="AE1028" i="3" s="1"/>
  <c r="N1031" i="3"/>
  <c r="L1032" i="3" s="1"/>
  <c r="M1032" i="3" s="1"/>
  <c r="O1032" i="3" s="1"/>
  <c r="AI1031" i="3"/>
  <c r="AF1028" i="3" l="1"/>
  <c r="AG1028" i="3" s="1"/>
  <c r="AJ1028" i="3" s="1"/>
  <c r="AD1028" i="3"/>
  <c r="AC1029" i="3" s="1"/>
  <c r="AE1029" i="3" s="1"/>
  <c r="N1032" i="3"/>
  <c r="L1033" i="3" s="1"/>
  <c r="M1033" i="3" s="1"/>
  <c r="O1033" i="3" s="1"/>
  <c r="AI1032" i="3"/>
  <c r="AF1029" i="3" l="1"/>
  <c r="AG1029" i="3" s="1"/>
  <c r="AJ1029" i="3" s="1"/>
  <c r="AD1029" i="3"/>
  <c r="AC1030" i="3" s="1"/>
  <c r="AE1030" i="3" s="1"/>
  <c r="N1033" i="3"/>
  <c r="L1034" i="3" s="1"/>
  <c r="M1034" i="3" s="1"/>
  <c r="O1034" i="3" s="1"/>
  <c r="AI1033" i="3"/>
  <c r="AF1030" i="3" l="1"/>
  <c r="AG1030" i="3" s="1"/>
  <c r="AJ1030" i="3" s="1"/>
  <c r="AI1034" i="3"/>
  <c r="N1034" i="3"/>
  <c r="L1035" i="3" s="1"/>
  <c r="M1035" i="3" s="1"/>
  <c r="O1035" i="3" s="1"/>
  <c r="AD1030" i="3"/>
  <c r="AC1031" i="3" s="1"/>
  <c r="AE1031" i="3" s="1"/>
  <c r="AF1031" i="3" l="1"/>
  <c r="AG1031" i="3" s="1"/>
  <c r="AJ1031" i="3" s="1"/>
  <c r="AD1031" i="3"/>
  <c r="AC1032" i="3" s="1"/>
  <c r="AE1032" i="3" s="1"/>
  <c r="N1035" i="3"/>
  <c r="L1036" i="3" s="1"/>
  <c r="M1036" i="3" s="1"/>
  <c r="O1036" i="3" s="1"/>
  <c r="AI1035" i="3"/>
  <c r="AF1032" i="3" l="1"/>
  <c r="AG1032" i="3" s="1"/>
  <c r="AJ1032" i="3" s="1"/>
  <c r="AD1032" i="3"/>
  <c r="AC1033" i="3" s="1"/>
  <c r="AE1033" i="3" s="1"/>
  <c r="AI1036" i="3"/>
  <c r="N1036" i="3"/>
  <c r="L1037" i="3" s="1"/>
  <c r="M1037" i="3" s="1"/>
  <c r="O1037" i="3" s="1"/>
  <c r="AF1033" i="3" l="1"/>
  <c r="AG1033" i="3" s="1"/>
  <c r="AJ1033" i="3" s="1"/>
  <c r="AD1033" i="3"/>
  <c r="AC1034" i="3" s="1"/>
  <c r="AE1034" i="3" s="1"/>
  <c r="N1037" i="3"/>
  <c r="L1038" i="3" s="1"/>
  <c r="M1038" i="3" s="1"/>
  <c r="O1038" i="3" s="1"/>
  <c r="AI1037" i="3"/>
  <c r="AF1034" i="3" l="1"/>
  <c r="AG1034" i="3" s="1"/>
  <c r="AJ1034" i="3" s="1"/>
  <c r="N1038" i="3"/>
  <c r="L1039" i="3" s="1"/>
  <c r="M1039" i="3" s="1"/>
  <c r="O1039" i="3" s="1"/>
  <c r="AI1038" i="3"/>
  <c r="AD1034" i="3"/>
  <c r="AC1035" i="3" s="1"/>
  <c r="AE1035" i="3" s="1"/>
  <c r="AF1035" i="3" l="1"/>
  <c r="AG1035" i="3" s="1"/>
  <c r="AJ1035" i="3" s="1"/>
  <c r="AD1035" i="3"/>
  <c r="AC1036" i="3" s="1"/>
  <c r="AE1036" i="3" s="1"/>
  <c r="N1039" i="3"/>
  <c r="L1040" i="3" s="1"/>
  <c r="M1040" i="3" s="1"/>
  <c r="O1040" i="3" s="1"/>
  <c r="AI1039" i="3"/>
  <c r="AF1036" i="3" l="1"/>
  <c r="AG1036" i="3" s="1"/>
  <c r="AJ1036" i="3" s="1"/>
  <c r="N1040" i="3"/>
  <c r="L1041" i="3" s="1"/>
  <c r="M1041" i="3" s="1"/>
  <c r="O1041" i="3" s="1"/>
  <c r="AI1040" i="3"/>
  <c r="AD1036" i="3"/>
  <c r="AC1037" i="3" s="1"/>
  <c r="AE1037" i="3" s="1"/>
  <c r="AF1037" i="3" l="1"/>
  <c r="AG1037" i="3" s="1"/>
  <c r="AJ1037" i="3" s="1"/>
  <c r="AD1037" i="3"/>
  <c r="AC1038" i="3" s="1"/>
  <c r="AE1038" i="3" s="1"/>
  <c r="N1041" i="3"/>
  <c r="L1042" i="3" s="1"/>
  <c r="M1042" i="3" s="1"/>
  <c r="O1042" i="3" s="1"/>
  <c r="AI1041" i="3"/>
  <c r="AF1038" i="3" l="1"/>
  <c r="AG1038" i="3" s="1"/>
  <c r="AJ1038" i="3" s="1"/>
  <c r="AD1038" i="3"/>
  <c r="AC1039" i="3" s="1"/>
  <c r="AE1039" i="3" s="1"/>
  <c r="AI1042" i="3"/>
  <c r="N1042" i="3"/>
  <c r="L1043" i="3" s="1"/>
  <c r="M1043" i="3" s="1"/>
  <c r="O1043" i="3" s="1"/>
  <c r="AF1039" i="3" l="1"/>
  <c r="AG1039" i="3" s="1"/>
  <c r="AJ1039" i="3" s="1"/>
  <c r="AD1039" i="3"/>
  <c r="AC1040" i="3" s="1"/>
  <c r="AE1040" i="3" s="1"/>
  <c r="N1043" i="3"/>
  <c r="L1044" i="3" s="1"/>
  <c r="M1044" i="3" s="1"/>
  <c r="O1044" i="3" s="1"/>
  <c r="AI1043" i="3"/>
  <c r="AF1040" i="3" l="1"/>
  <c r="AG1040" i="3" s="1"/>
  <c r="AJ1040" i="3" s="1"/>
  <c r="AI1044" i="3"/>
  <c r="N1044" i="3"/>
  <c r="L1045" i="3" s="1"/>
  <c r="M1045" i="3" s="1"/>
  <c r="O1045" i="3" s="1"/>
  <c r="AD1040" i="3"/>
  <c r="AC1041" i="3" s="1"/>
  <c r="AE1041" i="3" s="1"/>
  <c r="AF1041" i="3" l="1"/>
  <c r="AG1041" i="3" s="1"/>
  <c r="AJ1041" i="3" s="1"/>
  <c r="AD1041" i="3"/>
  <c r="AC1042" i="3" s="1"/>
  <c r="AE1042" i="3" s="1"/>
  <c r="N1045" i="3"/>
  <c r="L1046" i="3" s="1"/>
  <c r="M1046" i="3" s="1"/>
  <c r="O1046" i="3" s="1"/>
  <c r="AI1045" i="3"/>
  <c r="AF1042" i="3" l="1"/>
  <c r="AG1042" i="3" s="1"/>
  <c r="AJ1042" i="3" s="1"/>
  <c r="AD1042" i="3"/>
  <c r="AC1043" i="3" s="1"/>
  <c r="AE1043" i="3" s="1"/>
  <c r="N1046" i="3"/>
  <c r="L1047" i="3" s="1"/>
  <c r="M1047" i="3" s="1"/>
  <c r="O1047" i="3" s="1"/>
  <c r="AI1046" i="3"/>
  <c r="AF1043" i="3" l="1"/>
  <c r="AG1043" i="3" s="1"/>
  <c r="AJ1043" i="3" s="1"/>
  <c r="N1047" i="3"/>
  <c r="L1048" i="3" s="1"/>
  <c r="M1048" i="3" s="1"/>
  <c r="O1048" i="3" s="1"/>
  <c r="AI1047" i="3"/>
  <c r="AD1043" i="3"/>
  <c r="AC1044" i="3" s="1"/>
  <c r="AE1044" i="3" s="1"/>
  <c r="AF1044" i="3" l="1"/>
  <c r="AG1044" i="3" s="1"/>
  <c r="AJ1044" i="3" s="1"/>
  <c r="AD1044" i="3"/>
  <c r="AC1045" i="3" s="1"/>
  <c r="AE1045" i="3" s="1"/>
  <c r="N1048" i="3"/>
  <c r="L1049" i="3" s="1"/>
  <c r="M1049" i="3" s="1"/>
  <c r="O1049" i="3" s="1"/>
  <c r="AI1048" i="3"/>
  <c r="AF1045" i="3" l="1"/>
  <c r="AG1045" i="3" s="1"/>
  <c r="AJ1045" i="3" s="1"/>
  <c r="AD1045" i="3"/>
  <c r="AC1046" i="3" s="1"/>
  <c r="AE1046" i="3" s="1"/>
  <c r="N1049" i="3"/>
  <c r="L1050" i="3" s="1"/>
  <c r="M1050" i="3" s="1"/>
  <c r="O1050" i="3" s="1"/>
  <c r="AI1049" i="3"/>
  <c r="AF1046" i="3" l="1"/>
  <c r="AG1046" i="3" s="1"/>
  <c r="AJ1046" i="3" s="1"/>
  <c r="AD1046" i="3"/>
  <c r="AC1047" i="3" s="1"/>
  <c r="AE1047" i="3" s="1"/>
  <c r="AI1050" i="3"/>
  <c r="N1050" i="3"/>
  <c r="L1051" i="3" s="1"/>
  <c r="M1051" i="3" s="1"/>
  <c r="O1051" i="3" s="1"/>
  <c r="AF1047" i="3" l="1"/>
  <c r="AG1047" i="3" s="1"/>
  <c r="AJ1047" i="3" s="1"/>
  <c r="N1051" i="3"/>
  <c r="L1052" i="3" s="1"/>
  <c r="M1052" i="3" s="1"/>
  <c r="O1052" i="3" s="1"/>
  <c r="AI1051" i="3"/>
  <c r="AD1047" i="3"/>
  <c r="AC1048" i="3" s="1"/>
  <c r="AE1048" i="3" s="1"/>
  <c r="AF1048" i="3" l="1"/>
  <c r="AG1048" i="3" s="1"/>
  <c r="AJ1048" i="3" s="1"/>
  <c r="AI1052" i="3"/>
  <c r="N1052" i="3"/>
  <c r="L1053" i="3" s="1"/>
  <c r="M1053" i="3" s="1"/>
  <c r="O1053" i="3" s="1"/>
  <c r="AD1048" i="3"/>
  <c r="AC1049" i="3" s="1"/>
  <c r="AE1049" i="3" s="1"/>
  <c r="AF1049" i="3" l="1"/>
  <c r="AG1049" i="3" s="1"/>
  <c r="AJ1049" i="3" s="1"/>
  <c r="AD1049" i="3"/>
  <c r="AC1050" i="3" s="1"/>
  <c r="AE1050" i="3" s="1"/>
  <c r="N1053" i="3"/>
  <c r="L1054" i="3" s="1"/>
  <c r="M1054" i="3" s="1"/>
  <c r="O1054" i="3" s="1"/>
  <c r="AI1053" i="3"/>
  <c r="AF1050" i="3" l="1"/>
  <c r="AG1050" i="3" s="1"/>
  <c r="AJ1050" i="3" s="1"/>
  <c r="N1054" i="3"/>
  <c r="L1055" i="3" s="1"/>
  <c r="M1055" i="3" s="1"/>
  <c r="O1055" i="3" s="1"/>
  <c r="AI1054" i="3"/>
  <c r="AD1050" i="3"/>
  <c r="AC1051" i="3" s="1"/>
  <c r="AE1051" i="3" s="1"/>
  <c r="AF1051" i="3" l="1"/>
  <c r="AG1051" i="3" s="1"/>
  <c r="AJ1051" i="3" s="1"/>
  <c r="AD1051" i="3"/>
  <c r="AC1052" i="3" s="1"/>
  <c r="AE1052" i="3" s="1"/>
  <c r="N1055" i="3"/>
  <c r="L1056" i="3" s="1"/>
  <c r="M1056" i="3" s="1"/>
  <c r="O1056" i="3" s="1"/>
  <c r="AI1055" i="3"/>
  <c r="AF1052" i="3" l="1"/>
  <c r="AG1052" i="3" s="1"/>
  <c r="AJ1052" i="3" s="1"/>
  <c r="N1056" i="3"/>
  <c r="L1057" i="3" s="1"/>
  <c r="M1057" i="3" s="1"/>
  <c r="O1057" i="3" s="1"/>
  <c r="AI1056" i="3"/>
  <c r="AD1052" i="3"/>
  <c r="AC1053" i="3" s="1"/>
  <c r="AE1053" i="3" s="1"/>
  <c r="AF1053" i="3" l="1"/>
  <c r="AG1053" i="3" s="1"/>
  <c r="AJ1053" i="3" s="1"/>
  <c r="AD1053" i="3"/>
  <c r="AC1054" i="3" s="1"/>
  <c r="AE1054" i="3" s="1"/>
  <c r="N1057" i="3"/>
  <c r="L1058" i="3" s="1"/>
  <c r="M1058" i="3" s="1"/>
  <c r="O1058" i="3" s="1"/>
  <c r="AI1057" i="3"/>
  <c r="AF1054" i="3" l="1"/>
  <c r="AG1054" i="3" s="1"/>
  <c r="AJ1054" i="3" s="1"/>
  <c r="AI1058" i="3"/>
  <c r="N1058" i="3"/>
  <c r="L1059" i="3" s="1"/>
  <c r="M1059" i="3" s="1"/>
  <c r="O1059" i="3" s="1"/>
  <c r="AD1054" i="3"/>
  <c r="AC1055" i="3" s="1"/>
  <c r="AE1055" i="3" s="1"/>
  <c r="AF1055" i="3" l="1"/>
  <c r="AG1055" i="3" s="1"/>
  <c r="AJ1055" i="3" s="1"/>
  <c r="N1059" i="3"/>
  <c r="L1060" i="3" s="1"/>
  <c r="M1060" i="3" s="1"/>
  <c r="O1060" i="3" s="1"/>
  <c r="AI1059" i="3"/>
  <c r="AD1055" i="3"/>
  <c r="AC1056" i="3" s="1"/>
  <c r="AE1056" i="3" s="1"/>
  <c r="AF1056" i="3" l="1"/>
  <c r="AG1056" i="3" s="1"/>
  <c r="AJ1056" i="3" s="1"/>
  <c r="AI1060" i="3"/>
  <c r="N1060" i="3"/>
  <c r="L1061" i="3" s="1"/>
  <c r="M1061" i="3" s="1"/>
  <c r="O1061" i="3" s="1"/>
  <c r="AD1056" i="3"/>
  <c r="AC1057" i="3" s="1"/>
  <c r="AE1057" i="3" s="1"/>
  <c r="AF1057" i="3" l="1"/>
  <c r="AG1057" i="3" s="1"/>
  <c r="AJ1057" i="3" s="1"/>
  <c r="AD1057" i="3"/>
  <c r="AC1058" i="3" s="1"/>
  <c r="AE1058" i="3" s="1"/>
  <c r="N1061" i="3"/>
  <c r="L1062" i="3" s="1"/>
  <c r="M1062" i="3" s="1"/>
  <c r="O1062" i="3" s="1"/>
  <c r="AI1061" i="3"/>
  <c r="AF1058" i="3" l="1"/>
  <c r="AG1058" i="3" s="1"/>
  <c r="AJ1058" i="3" s="1"/>
  <c r="AD1058" i="3"/>
  <c r="AC1059" i="3" s="1"/>
  <c r="AE1059" i="3" s="1"/>
  <c r="N1062" i="3"/>
  <c r="L1063" i="3" s="1"/>
  <c r="M1063" i="3" s="1"/>
  <c r="O1063" i="3" s="1"/>
  <c r="AI1062" i="3"/>
  <c r="AF1059" i="3" l="1"/>
  <c r="AG1059" i="3" s="1"/>
  <c r="AJ1059" i="3" s="1"/>
  <c r="AD1059" i="3"/>
  <c r="AC1060" i="3" s="1"/>
  <c r="AE1060" i="3" s="1"/>
  <c r="N1063" i="3"/>
  <c r="L1064" i="3" s="1"/>
  <c r="M1064" i="3" s="1"/>
  <c r="O1064" i="3" s="1"/>
  <c r="AI1063" i="3"/>
  <c r="AF1060" i="3" l="1"/>
  <c r="AG1060" i="3" s="1"/>
  <c r="AJ1060" i="3" s="1"/>
  <c r="N1064" i="3"/>
  <c r="L1065" i="3" s="1"/>
  <c r="M1065" i="3" s="1"/>
  <c r="O1065" i="3" s="1"/>
  <c r="AI1064" i="3"/>
  <c r="AD1060" i="3"/>
  <c r="AC1061" i="3" s="1"/>
  <c r="AE1061" i="3" s="1"/>
  <c r="AF1061" i="3" l="1"/>
  <c r="AG1061" i="3" s="1"/>
  <c r="AJ1061" i="3" s="1"/>
  <c r="N1065" i="3"/>
  <c r="L1066" i="3" s="1"/>
  <c r="M1066" i="3" s="1"/>
  <c r="O1066" i="3" s="1"/>
  <c r="AI1065" i="3"/>
  <c r="AD1061" i="3"/>
  <c r="AC1062" i="3" s="1"/>
  <c r="AE1062" i="3" s="1"/>
  <c r="AF1062" i="3" l="1"/>
  <c r="AG1062" i="3" s="1"/>
  <c r="AJ1062" i="3" s="1"/>
  <c r="AD1062" i="3"/>
  <c r="AC1063" i="3" s="1"/>
  <c r="AE1063" i="3" s="1"/>
  <c r="AI1066" i="3"/>
  <c r="N1066" i="3"/>
  <c r="L1067" i="3" s="1"/>
  <c r="M1067" i="3" s="1"/>
  <c r="O1067" i="3" s="1"/>
  <c r="AF1063" i="3" l="1"/>
  <c r="AG1063" i="3" s="1"/>
  <c r="AJ1063" i="3" s="1"/>
  <c r="AD1063" i="3"/>
  <c r="AC1064" i="3" s="1"/>
  <c r="AE1064" i="3" s="1"/>
  <c r="N1067" i="3"/>
  <c r="L1068" i="3" s="1"/>
  <c r="M1068" i="3" s="1"/>
  <c r="O1068" i="3" s="1"/>
  <c r="AI1067" i="3"/>
  <c r="AF1064" i="3" l="1"/>
  <c r="AG1064" i="3" s="1"/>
  <c r="AJ1064" i="3" s="1"/>
  <c r="AI1068" i="3"/>
  <c r="N1068" i="3"/>
  <c r="L1069" i="3" s="1"/>
  <c r="M1069" i="3" s="1"/>
  <c r="O1069" i="3" s="1"/>
  <c r="AD1064" i="3"/>
  <c r="AC1065" i="3" s="1"/>
  <c r="AE1065" i="3" s="1"/>
  <c r="AF1065" i="3" l="1"/>
  <c r="AG1065" i="3" s="1"/>
  <c r="AJ1065" i="3" s="1"/>
  <c r="AD1065" i="3"/>
  <c r="AC1066" i="3" s="1"/>
  <c r="AE1066" i="3" s="1"/>
  <c r="N1069" i="3"/>
  <c r="L1070" i="3" s="1"/>
  <c r="M1070" i="3" s="1"/>
  <c r="O1070" i="3" s="1"/>
  <c r="AI1069" i="3"/>
  <c r="AF1066" i="3" l="1"/>
  <c r="AG1066" i="3" s="1"/>
  <c r="AJ1066" i="3" s="1"/>
  <c r="AD1066" i="3"/>
  <c r="AC1067" i="3" s="1"/>
  <c r="AE1067" i="3" s="1"/>
  <c r="N1070" i="3"/>
  <c r="L1071" i="3" s="1"/>
  <c r="M1071" i="3" s="1"/>
  <c r="O1071" i="3" s="1"/>
  <c r="AI1070" i="3"/>
  <c r="AF1067" i="3" l="1"/>
  <c r="AG1067" i="3" s="1"/>
  <c r="AJ1067" i="3" s="1"/>
  <c r="N1071" i="3"/>
  <c r="L1072" i="3" s="1"/>
  <c r="M1072" i="3" s="1"/>
  <c r="O1072" i="3" s="1"/>
  <c r="AI1071" i="3"/>
  <c r="AD1067" i="3"/>
  <c r="AC1068" i="3" s="1"/>
  <c r="AE1068" i="3" s="1"/>
  <c r="AF1068" i="3" l="1"/>
  <c r="AG1068" i="3" s="1"/>
  <c r="AJ1068" i="3" s="1"/>
  <c r="AD1068" i="3"/>
  <c r="AC1069" i="3" s="1"/>
  <c r="AE1069" i="3" s="1"/>
  <c r="N1072" i="3"/>
  <c r="L1073" i="3" s="1"/>
  <c r="M1073" i="3" s="1"/>
  <c r="O1073" i="3" s="1"/>
  <c r="AI1072" i="3"/>
  <c r="AF1069" i="3" l="1"/>
  <c r="AG1069" i="3" s="1"/>
  <c r="AJ1069" i="3" s="1"/>
  <c r="AD1069" i="3"/>
  <c r="AC1070" i="3" s="1"/>
  <c r="AE1070" i="3" s="1"/>
  <c r="N1073" i="3"/>
  <c r="L1074" i="3" s="1"/>
  <c r="M1074" i="3" s="1"/>
  <c r="O1074" i="3" s="1"/>
  <c r="AI1073" i="3"/>
  <c r="AF1070" i="3" l="1"/>
  <c r="AG1070" i="3" s="1"/>
  <c r="AJ1070" i="3" s="1"/>
  <c r="AD1070" i="3"/>
  <c r="AC1071" i="3" s="1"/>
  <c r="AE1071" i="3" s="1"/>
  <c r="AI1074" i="3"/>
  <c r="N1074" i="3"/>
  <c r="L1075" i="3" s="1"/>
  <c r="M1075" i="3" s="1"/>
  <c r="O1075" i="3" s="1"/>
  <c r="AF1071" i="3" l="1"/>
  <c r="AG1071" i="3" s="1"/>
  <c r="AJ1071" i="3" s="1"/>
  <c r="AD1071" i="3"/>
  <c r="AC1072" i="3" s="1"/>
  <c r="AE1072" i="3" s="1"/>
  <c r="N1075" i="3"/>
  <c r="L1076" i="3" s="1"/>
  <c r="M1076" i="3" s="1"/>
  <c r="O1076" i="3" s="1"/>
  <c r="AI1075" i="3"/>
  <c r="AF1072" i="3" l="1"/>
  <c r="AG1072" i="3" s="1"/>
  <c r="AJ1072" i="3" s="1"/>
  <c r="AI1076" i="3"/>
  <c r="N1076" i="3"/>
  <c r="L1077" i="3" s="1"/>
  <c r="M1077" i="3" s="1"/>
  <c r="O1077" i="3" s="1"/>
  <c r="AD1072" i="3"/>
  <c r="AC1073" i="3" s="1"/>
  <c r="AE1073" i="3" s="1"/>
  <c r="AF1073" i="3" l="1"/>
  <c r="AG1073" i="3" s="1"/>
  <c r="AJ1073" i="3" s="1"/>
  <c r="AD1073" i="3"/>
  <c r="AC1074" i="3" s="1"/>
  <c r="AE1074" i="3" s="1"/>
  <c r="N1077" i="3"/>
  <c r="L1078" i="3" s="1"/>
  <c r="M1078" i="3" s="1"/>
  <c r="O1078" i="3" s="1"/>
  <c r="AI1077" i="3"/>
  <c r="AF1074" i="3" l="1"/>
  <c r="AG1074" i="3" s="1"/>
  <c r="AJ1074" i="3" s="1"/>
  <c r="N1078" i="3"/>
  <c r="L1079" i="3" s="1"/>
  <c r="M1079" i="3" s="1"/>
  <c r="O1079" i="3" s="1"/>
  <c r="AI1078" i="3"/>
  <c r="AD1074" i="3"/>
  <c r="AC1075" i="3" s="1"/>
  <c r="AE1075" i="3" s="1"/>
  <c r="AF1075" i="3" l="1"/>
  <c r="AG1075" i="3" s="1"/>
  <c r="AJ1075" i="3" s="1"/>
  <c r="AD1075" i="3"/>
  <c r="AC1076" i="3" s="1"/>
  <c r="AE1076" i="3" s="1"/>
  <c r="N1079" i="3"/>
  <c r="L1080" i="3" s="1"/>
  <c r="M1080" i="3" s="1"/>
  <c r="O1080" i="3" s="1"/>
  <c r="AI1079" i="3"/>
  <c r="AF1076" i="3" l="1"/>
  <c r="AG1076" i="3" s="1"/>
  <c r="AJ1076" i="3" s="1"/>
  <c r="AD1076" i="3"/>
  <c r="AC1077" i="3" s="1"/>
  <c r="AE1077" i="3" s="1"/>
  <c r="N1080" i="3"/>
  <c r="L1081" i="3" s="1"/>
  <c r="M1081" i="3" s="1"/>
  <c r="O1081" i="3" s="1"/>
  <c r="AI1080" i="3"/>
  <c r="AF1077" i="3" l="1"/>
  <c r="AG1077" i="3" s="1"/>
  <c r="AJ1077" i="3" s="1"/>
  <c r="N1081" i="3"/>
  <c r="L1082" i="3" s="1"/>
  <c r="M1082" i="3" s="1"/>
  <c r="O1082" i="3" s="1"/>
  <c r="AI1081" i="3"/>
  <c r="AD1077" i="3"/>
  <c r="AC1078" i="3" s="1"/>
  <c r="AE1078" i="3" s="1"/>
  <c r="AF1078" i="3" l="1"/>
  <c r="AG1078" i="3" s="1"/>
  <c r="AJ1078" i="3" s="1"/>
  <c r="AI1082" i="3"/>
  <c r="N1082" i="3"/>
  <c r="L1083" i="3" s="1"/>
  <c r="M1083" i="3" s="1"/>
  <c r="O1083" i="3" s="1"/>
  <c r="AD1078" i="3"/>
  <c r="AC1079" i="3" s="1"/>
  <c r="AE1079" i="3" s="1"/>
  <c r="AF1079" i="3" l="1"/>
  <c r="AG1079" i="3" s="1"/>
  <c r="AJ1079" i="3" s="1"/>
  <c r="N1083" i="3"/>
  <c r="L1084" i="3" s="1"/>
  <c r="M1084" i="3" s="1"/>
  <c r="O1084" i="3" s="1"/>
  <c r="AI1083" i="3"/>
  <c r="AD1079" i="3"/>
  <c r="AC1080" i="3" s="1"/>
  <c r="AE1080" i="3" s="1"/>
  <c r="AF1080" i="3" l="1"/>
  <c r="AG1080" i="3" s="1"/>
  <c r="AJ1080" i="3" s="1"/>
  <c r="AD1080" i="3"/>
  <c r="AC1081" i="3" s="1"/>
  <c r="AE1081" i="3" s="1"/>
  <c r="AI1084" i="3"/>
  <c r="N1084" i="3"/>
  <c r="L1085" i="3" s="1"/>
  <c r="M1085" i="3" s="1"/>
  <c r="O1085" i="3" s="1"/>
  <c r="AF1081" i="3" l="1"/>
  <c r="AG1081" i="3" s="1"/>
  <c r="AJ1081" i="3" s="1"/>
  <c r="N1085" i="3"/>
  <c r="L1086" i="3" s="1"/>
  <c r="M1086" i="3" s="1"/>
  <c r="O1086" i="3" s="1"/>
  <c r="AI1085" i="3"/>
  <c r="AD1081" i="3"/>
  <c r="AC1082" i="3" s="1"/>
  <c r="AE1082" i="3" s="1"/>
  <c r="AF1082" i="3" l="1"/>
  <c r="AG1082" i="3" s="1"/>
  <c r="AJ1082" i="3" s="1"/>
  <c r="N1086" i="3"/>
  <c r="L1087" i="3" s="1"/>
  <c r="M1087" i="3" s="1"/>
  <c r="O1087" i="3" s="1"/>
  <c r="AI1086" i="3"/>
  <c r="AD1082" i="3"/>
  <c r="AC1083" i="3" s="1"/>
  <c r="AE1083" i="3" s="1"/>
  <c r="AF1083" i="3" l="1"/>
  <c r="AG1083" i="3" s="1"/>
  <c r="AJ1083" i="3" s="1"/>
  <c r="N1087" i="3"/>
  <c r="L1088" i="3" s="1"/>
  <c r="M1088" i="3" s="1"/>
  <c r="O1088" i="3" s="1"/>
  <c r="AI1087" i="3"/>
  <c r="AD1083" i="3"/>
  <c r="AC1084" i="3" s="1"/>
  <c r="AE1084" i="3" s="1"/>
  <c r="AF1084" i="3" l="1"/>
  <c r="AG1084" i="3" s="1"/>
  <c r="AJ1084" i="3" s="1"/>
  <c r="AD1084" i="3"/>
  <c r="AC1085" i="3" s="1"/>
  <c r="AE1085" i="3" s="1"/>
  <c r="N1088" i="3"/>
  <c r="L1089" i="3" s="1"/>
  <c r="M1089" i="3" s="1"/>
  <c r="O1089" i="3" s="1"/>
  <c r="AI1088" i="3"/>
  <c r="AF1085" i="3" l="1"/>
  <c r="AG1085" i="3" s="1"/>
  <c r="AJ1085" i="3" s="1"/>
  <c r="AD1085" i="3"/>
  <c r="AC1086" i="3" s="1"/>
  <c r="AE1086" i="3" s="1"/>
  <c r="N1089" i="3"/>
  <c r="L1090" i="3" s="1"/>
  <c r="M1090" i="3" s="1"/>
  <c r="O1090" i="3" s="1"/>
  <c r="AI1089" i="3"/>
  <c r="AF1086" i="3" l="1"/>
  <c r="AG1086" i="3" s="1"/>
  <c r="AJ1086" i="3" s="1"/>
  <c r="AI1090" i="3"/>
  <c r="N1090" i="3"/>
  <c r="L1091" i="3" s="1"/>
  <c r="M1091" i="3" s="1"/>
  <c r="O1091" i="3" s="1"/>
  <c r="AD1086" i="3"/>
  <c r="AC1087" i="3" s="1"/>
  <c r="AE1087" i="3" s="1"/>
  <c r="AF1087" i="3" l="1"/>
  <c r="AG1087" i="3" s="1"/>
  <c r="AJ1087" i="3" s="1"/>
  <c r="N1091" i="3"/>
  <c r="L1092" i="3" s="1"/>
  <c r="M1092" i="3" s="1"/>
  <c r="O1092" i="3" s="1"/>
  <c r="AI1091" i="3"/>
  <c r="AD1087" i="3"/>
  <c r="AC1088" i="3" s="1"/>
  <c r="AE1088" i="3" s="1"/>
  <c r="AF1088" i="3" l="1"/>
  <c r="AG1088" i="3" s="1"/>
  <c r="AJ1088" i="3" s="1"/>
  <c r="AD1088" i="3"/>
  <c r="AC1089" i="3" s="1"/>
  <c r="AE1089" i="3" s="1"/>
  <c r="AI1092" i="3"/>
  <c r="N1092" i="3"/>
  <c r="L1093" i="3" s="1"/>
  <c r="M1093" i="3" s="1"/>
  <c r="O1093" i="3" s="1"/>
  <c r="AF1089" i="3" l="1"/>
  <c r="AG1089" i="3" s="1"/>
  <c r="AJ1089" i="3" s="1"/>
  <c r="AD1089" i="3"/>
  <c r="AC1090" i="3" s="1"/>
  <c r="AE1090" i="3" s="1"/>
  <c r="N1093" i="3"/>
  <c r="L1094" i="3" s="1"/>
  <c r="M1094" i="3" s="1"/>
  <c r="O1094" i="3" s="1"/>
  <c r="AI1093" i="3"/>
  <c r="AF1090" i="3" l="1"/>
  <c r="AG1090" i="3" s="1"/>
  <c r="AJ1090" i="3" s="1"/>
  <c r="N1094" i="3"/>
  <c r="L1095" i="3" s="1"/>
  <c r="M1095" i="3" s="1"/>
  <c r="O1095" i="3" s="1"/>
  <c r="AI1094" i="3"/>
  <c r="AD1090" i="3"/>
  <c r="AC1091" i="3" s="1"/>
  <c r="AE1091" i="3" s="1"/>
  <c r="AF1091" i="3" l="1"/>
  <c r="AG1091" i="3" s="1"/>
  <c r="AJ1091" i="3" s="1"/>
  <c r="N1095" i="3"/>
  <c r="L1096" i="3" s="1"/>
  <c r="M1096" i="3" s="1"/>
  <c r="O1096" i="3" s="1"/>
  <c r="AI1095" i="3"/>
  <c r="AD1091" i="3"/>
  <c r="AC1092" i="3" s="1"/>
  <c r="AE1092" i="3" s="1"/>
  <c r="AF1092" i="3" l="1"/>
  <c r="AG1092" i="3" s="1"/>
  <c r="AJ1092" i="3" s="1"/>
  <c r="AD1092" i="3"/>
  <c r="AC1093" i="3" s="1"/>
  <c r="AE1093" i="3" s="1"/>
  <c r="N1096" i="3"/>
  <c r="L1097" i="3" s="1"/>
  <c r="M1097" i="3" s="1"/>
  <c r="O1097" i="3" s="1"/>
  <c r="AI1096" i="3"/>
  <c r="AF1093" i="3" l="1"/>
  <c r="AG1093" i="3" s="1"/>
  <c r="AJ1093" i="3" s="1"/>
  <c r="N1097" i="3"/>
  <c r="L1098" i="3" s="1"/>
  <c r="M1098" i="3" s="1"/>
  <c r="O1098" i="3" s="1"/>
  <c r="AI1097" i="3"/>
  <c r="AD1093" i="3"/>
  <c r="AC1094" i="3" s="1"/>
  <c r="AE1094" i="3" s="1"/>
  <c r="AF1094" i="3" l="1"/>
  <c r="AG1094" i="3" s="1"/>
  <c r="AJ1094" i="3" s="1"/>
  <c r="AI1098" i="3"/>
  <c r="N1098" i="3"/>
  <c r="L1099" i="3" s="1"/>
  <c r="M1099" i="3" s="1"/>
  <c r="O1099" i="3" s="1"/>
  <c r="AD1094" i="3"/>
  <c r="AC1095" i="3" s="1"/>
  <c r="AE1095" i="3" s="1"/>
  <c r="AF1095" i="3" l="1"/>
  <c r="AG1095" i="3" s="1"/>
  <c r="AJ1095" i="3" s="1"/>
  <c r="N1099" i="3"/>
  <c r="L1100" i="3" s="1"/>
  <c r="M1100" i="3" s="1"/>
  <c r="O1100" i="3" s="1"/>
  <c r="AI1099" i="3"/>
  <c r="AD1095" i="3"/>
  <c r="AC1096" i="3" s="1"/>
  <c r="AE1096" i="3" s="1"/>
  <c r="AF1096" i="3" l="1"/>
  <c r="AG1096" i="3" s="1"/>
  <c r="AJ1096" i="3" s="1"/>
  <c r="AD1096" i="3"/>
  <c r="AC1097" i="3" s="1"/>
  <c r="AE1097" i="3" s="1"/>
  <c r="AI1100" i="3"/>
  <c r="N1100" i="3"/>
  <c r="L1101" i="3" s="1"/>
  <c r="M1101" i="3" s="1"/>
  <c r="O1101" i="3" s="1"/>
  <c r="AF1097" i="3" l="1"/>
  <c r="AG1097" i="3" s="1"/>
  <c r="AJ1097" i="3" s="1"/>
  <c r="N1101" i="3"/>
  <c r="L1102" i="3" s="1"/>
  <c r="M1102" i="3" s="1"/>
  <c r="O1102" i="3" s="1"/>
  <c r="AI1101" i="3"/>
  <c r="AD1097" i="3"/>
  <c r="AC1098" i="3" s="1"/>
  <c r="AE1098" i="3" s="1"/>
  <c r="AF1098" i="3" l="1"/>
  <c r="AG1098" i="3" s="1"/>
  <c r="AJ1098" i="3" s="1"/>
  <c r="AD1098" i="3"/>
  <c r="AC1099" i="3" s="1"/>
  <c r="AE1099" i="3" s="1"/>
  <c r="N1102" i="3"/>
  <c r="L1103" i="3" s="1"/>
  <c r="M1103" i="3" s="1"/>
  <c r="O1103" i="3" s="1"/>
  <c r="AI1102" i="3"/>
  <c r="AF1099" i="3" l="1"/>
  <c r="AG1099" i="3" s="1"/>
  <c r="AJ1099" i="3" s="1"/>
  <c r="AD1099" i="3"/>
  <c r="AC1100" i="3" s="1"/>
  <c r="AE1100" i="3" s="1"/>
  <c r="N1103" i="3"/>
  <c r="L1104" i="3" s="1"/>
  <c r="M1104" i="3" s="1"/>
  <c r="O1104" i="3" s="1"/>
  <c r="AI1103" i="3"/>
  <c r="AF1100" i="3" l="1"/>
  <c r="AG1100" i="3" s="1"/>
  <c r="AJ1100" i="3" s="1"/>
  <c r="N1104" i="3"/>
  <c r="L1105" i="3" s="1"/>
  <c r="M1105" i="3" s="1"/>
  <c r="O1105" i="3" s="1"/>
  <c r="AI1104" i="3"/>
  <c r="AD1100" i="3"/>
  <c r="AC1101" i="3" s="1"/>
  <c r="AE1101" i="3" s="1"/>
  <c r="AF1101" i="3" l="1"/>
  <c r="AG1101" i="3" s="1"/>
  <c r="AJ1101" i="3" s="1"/>
  <c r="N1105" i="3"/>
  <c r="L1106" i="3" s="1"/>
  <c r="M1106" i="3" s="1"/>
  <c r="O1106" i="3" s="1"/>
  <c r="AI1105" i="3"/>
  <c r="AD1101" i="3"/>
  <c r="AC1102" i="3" s="1"/>
  <c r="AE1102" i="3" s="1"/>
  <c r="AF1102" i="3" l="1"/>
  <c r="AG1102" i="3" s="1"/>
  <c r="AJ1102" i="3" s="1"/>
  <c r="AD1102" i="3"/>
  <c r="AC1103" i="3" s="1"/>
  <c r="AE1103" i="3" s="1"/>
  <c r="AI1106" i="3"/>
  <c r="N1106" i="3"/>
  <c r="L1107" i="3" s="1"/>
  <c r="M1107" i="3" s="1"/>
  <c r="O1107" i="3" s="1"/>
  <c r="AF1103" i="3" l="1"/>
  <c r="AG1103" i="3" s="1"/>
  <c r="AJ1103" i="3" s="1"/>
  <c r="AD1103" i="3"/>
  <c r="AC1104" i="3" s="1"/>
  <c r="AE1104" i="3" s="1"/>
  <c r="N1107" i="3"/>
  <c r="L1108" i="3" s="1"/>
  <c r="M1108" i="3" s="1"/>
  <c r="O1108" i="3" s="1"/>
  <c r="AI1107" i="3"/>
  <c r="AF1104" i="3" l="1"/>
  <c r="AG1104" i="3" s="1"/>
  <c r="AJ1104" i="3" s="1"/>
  <c r="AD1104" i="3"/>
  <c r="AC1105" i="3" s="1"/>
  <c r="AE1105" i="3" s="1"/>
  <c r="AI1108" i="3"/>
  <c r="N1108" i="3"/>
  <c r="L1109" i="3" s="1"/>
  <c r="M1109" i="3" s="1"/>
  <c r="O1109" i="3" s="1"/>
  <c r="AF1105" i="3" l="1"/>
  <c r="AG1105" i="3" s="1"/>
  <c r="AJ1105" i="3" s="1"/>
  <c r="N1109" i="3"/>
  <c r="L1110" i="3" s="1"/>
  <c r="M1110" i="3" s="1"/>
  <c r="O1110" i="3" s="1"/>
  <c r="AI1109" i="3"/>
  <c r="AD1105" i="3"/>
  <c r="AC1106" i="3" s="1"/>
  <c r="AE1106" i="3" s="1"/>
  <c r="AF1106" i="3" l="1"/>
  <c r="AG1106" i="3" s="1"/>
  <c r="AJ1106" i="3" s="1"/>
  <c r="AD1106" i="3"/>
  <c r="AC1107" i="3" s="1"/>
  <c r="AE1107" i="3" s="1"/>
  <c r="N1110" i="3"/>
  <c r="L1111" i="3" s="1"/>
  <c r="M1111" i="3" s="1"/>
  <c r="O1111" i="3" s="1"/>
  <c r="AI1110" i="3"/>
  <c r="AF1107" i="3" l="1"/>
  <c r="AG1107" i="3" s="1"/>
  <c r="AJ1107" i="3" s="1"/>
  <c r="AD1107" i="3"/>
  <c r="AC1108" i="3" s="1"/>
  <c r="AE1108" i="3" s="1"/>
  <c r="N1111" i="3"/>
  <c r="L1112" i="3" s="1"/>
  <c r="M1112" i="3" s="1"/>
  <c r="O1112" i="3" s="1"/>
  <c r="AI1111" i="3"/>
  <c r="AF1108" i="3" l="1"/>
  <c r="AG1108" i="3" s="1"/>
  <c r="AJ1108" i="3" s="1"/>
  <c r="AD1108" i="3"/>
  <c r="AC1109" i="3" s="1"/>
  <c r="AE1109" i="3" s="1"/>
  <c r="N1112" i="3"/>
  <c r="L1113" i="3" s="1"/>
  <c r="M1113" i="3" s="1"/>
  <c r="O1113" i="3" s="1"/>
  <c r="AI1112" i="3"/>
  <c r="AF1109" i="3" l="1"/>
  <c r="AG1109" i="3" s="1"/>
  <c r="AJ1109" i="3" s="1"/>
  <c r="AD1109" i="3"/>
  <c r="AC1110" i="3" s="1"/>
  <c r="AE1110" i="3" s="1"/>
  <c r="N1113" i="3"/>
  <c r="L1114" i="3" s="1"/>
  <c r="M1114" i="3" s="1"/>
  <c r="O1114" i="3" s="1"/>
  <c r="AI1113" i="3"/>
  <c r="AF1110" i="3" l="1"/>
  <c r="AG1110" i="3" s="1"/>
  <c r="AJ1110" i="3" s="1"/>
  <c r="AD1110" i="3"/>
  <c r="AC1111" i="3" s="1"/>
  <c r="AE1111" i="3" s="1"/>
  <c r="AI1114" i="3"/>
  <c r="N1114" i="3"/>
  <c r="L1115" i="3" s="1"/>
  <c r="M1115" i="3" s="1"/>
  <c r="O1115" i="3" s="1"/>
  <c r="AF1111" i="3" l="1"/>
  <c r="AG1111" i="3" s="1"/>
  <c r="AJ1111" i="3" s="1"/>
  <c r="N1115" i="3"/>
  <c r="L1116" i="3" s="1"/>
  <c r="M1116" i="3" s="1"/>
  <c r="O1116" i="3" s="1"/>
  <c r="AI1115" i="3"/>
  <c r="AD1111" i="3"/>
  <c r="AC1112" i="3" s="1"/>
  <c r="AE1112" i="3" s="1"/>
  <c r="AF1112" i="3" l="1"/>
  <c r="AG1112" i="3" s="1"/>
  <c r="AJ1112" i="3" s="1"/>
  <c r="AD1112" i="3"/>
  <c r="AC1113" i="3" s="1"/>
  <c r="AE1113" i="3" s="1"/>
  <c r="AI1116" i="3"/>
  <c r="N1116" i="3"/>
  <c r="L1117" i="3" s="1"/>
  <c r="M1117" i="3" s="1"/>
  <c r="O1117" i="3" s="1"/>
  <c r="AF1113" i="3" l="1"/>
  <c r="AG1113" i="3" s="1"/>
  <c r="AJ1113" i="3" s="1"/>
  <c r="N1117" i="3"/>
  <c r="L1118" i="3" s="1"/>
  <c r="M1118" i="3" s="1"/>
  <c r="O1118" i="3" s="1"/>
  <c r="AI1117" i="3"/>
  <c r="AD1113" i="3"/>
  <c r="AC1114" i="3" s="1"/>
  <c r="AE1114" i="3" s="1"/>
  <c r="AF1114" i="3" l="1"/>
  <c r="AG1114" i="3" s="1"/>
  <c r="AJ1114" i="3" s="1"/>
  <c r="AD1114" i="3"/>
  <c r="AC1115" i="3" s="1"/>
  <c r="AE1115" i="3" s="1"/>
  <c r="N1118" i="3"/>
  <c r="L1119" i="3" s="1"/>
  <c r="M1119" i="3" s="1"/>
  <c r="O1119" i="3" s="1"/>
  <c r="AI1118" i="3"/>
  <c r="AF1115" i="3" l="1"/>
  <c r="AG1115" i="3" s="1"/>
  <c r="AJ1115" i="3" s="1"/>
  <c r="AD1115" i="3"/>
  <c r="AC1116" i="3" s="1"/>
  <c r="AE1116" i="3" s="1"/>
  <c r="N1119" i="3"/>
  <c r="L1120" i="3" s="1"/>
  <c r="M1120" i="3" s="1"/>
  <c r="O1120" i="3" s="1"/>
  <c r="AI1119" i="3"/>
  <c r="AF1116" i="3" l="1"/>
  <c r="AG1116" i="3" s="1"/>
  <c r="AJ1116" i="3" s="1"/>
  <c r="AD1116" i="3"/>
  <c r="AC1117" i="3" s="1"/>
  <c r="AE1117" i="3" s="1"/>
  <c r="N1120" i="3"/>
  <c r="L1121" i="3" s="1"/>
  <c r="M1121" i="3" s="1"/>
  <c r="O1121" i="3" s="1"/>
  <c r="AI1120" i="3"/>
  <c r="AF1117" i="3" l="1"/>
  <c r="AG1117" i="3" s="1"/>
  <c r="AJ1117" i="3" s="1"/>
  <c r="AD1117" i="3"/>
  <c r="AC1118" i="3" s="1"/>
  <c r="AE1118" i="3" s="1"/>
  <c r="N1121" i="3"/>
  <c r="L1122" i="3" s="1"/>
  <c r="M1122" i="3" s="1"/>
  <c r="O1122" i="3" s="1"/>
  <c r="AI1121" i="3"/>
  <c r="AF1118" i="3" l="1"/>
  <c r="AG1118" i="3" s="1"/>
  <c r="AJ1118" i="3" s="1"/>
  <c r="AI1122" i="3"/>
  <c r="N1122" i="3"/>
  <c r="L1123" i="3" s="1"/>
  <c r="M1123" i="3" s="1"/>
  <c r="O1123" i="3" s="1"/>
  <c r="AD1118" i="3"/>
  <c r="AC1119" i="3" s="1"/>
  <c r="AE1119" i="3" s="1"/>
  <c r="AF1119" i="3" l="1"/>
  <c r="AG1119" i="3" s="1"/>
  <c r="AJ1119" i="3" s="1"/>
  <c r="AD1119" i="3"/>
  <c r="AC1120" i="3" s="1"/>
  <c r="AE1120" i="3" s="1"/>
  <c r="N1123" i="3"/>
  <c r="L1124" i="3" s="1"/>
  <c r="M1124" i="3" s="1"/>
  <c r="O1124" i="3" s="1"/>
  <c r="AI1123" i="3"/>
  <c r="AF1120" i="3" l="1"/>
  <c r="AG1120" i="3" s="1"/>
  <c r="AJ1120" i="3" s="1"/>
  <c r="AD1120" i="3"/>
  <c r="AC1121" i="3" s="1"/>
  <c r="AE1121" i="3" s="1"/>
  <c r="AI1124" i="3"/>
  <c r="N1124" i="3"/>
  <c r="L1125" i="3" s="1"/>
  <c r="M1125" i="3" s="1"/>
  <c r="O1125" i="3" s="1"/>
  <c r="AF1121" i="3" l="1"/>
  <c r="AG1121" i="3" s="1"/>
  <c r="AJ1121" i="3" s="1"/>
  <c r="AD1121" i="3"/>
  <c r="AC1122" i="3" s="1"/>
  <c r="AE1122" i="3" s="1"/>
  <c r="N1125" i="3"/>
  <c r="L1126" i="3" s="1"/>
  <c r="M1126" i="3" s="1"/>
  <c r="O1126" i="3" s="1"/>
  <c r="AI1125" i="3"/>
  <c r="AF1122" i="3" l="1"/>
  <c r="AG1122" i="3" s="1"/>
  <c r="AJ1122" i="3" s="1"/>
  <c r="N1126" i="3"/>
  <c r="L1127" i="3" s="1"/>
  <c r="M1127" i="3" s="1"/>
  <c r="O1127" i="3" s="1"/>
  <c r="AI1126" i="3"/>
  <c r="AD1122" i="3"/>
  <c r="AC1123" i="3" s="1"/>
  <c r="AE1123" i="3" s="1"/>
  <c r="AF1123" i="3" l="1"/>
  <c r="AG1123" i="3" s="1"/>
  <c r="AJ1123" i="3" s="1"/>
  <c r="N1127" i="3"/>
  <c r="L1128" i="3" s="1"/>
  <c r="M1128" i="3" s="1"/>
  <c r="O1128" i="3" s="1"/>
  <c r="AI1127" i="3"/>
  <c r="AD1123" i="3"/>
  <c r="AC1124" i="3" s="1"/>
  <c r="AE1124" i="3" s="1"/>
  <c r="AF1124" i="3" l="1"/>
  <c r="AG1124" i="3" s="1"/>
  <c r="AJ1124" i="3" s="1"/>
  <c r="N1128" i="3"/>
  <c r="L1129" i="3" s="1"/>
  <c r="M1129" i="3" s="1"/>
  <c r="O1129" i="3" s="1"/>
  <c r="AI1128" i="3"/>
  <c r="AD1124" i="3"/>
  <c r="AC1125" i="3" s="1"/>
  <c r="AE1125" i="3" s="1"/>
  <c r="AF1125" i="3" l="1"/>
  <c r="AG1125" i="3" s="1"/>
  <c r="AJ1125" i="3" s="1"/>
  <c r="N1129" i="3"/>
  <c r="L1130" i="3" s="1"/>
  <c r="M1130" i="3" s="1"/>
  <c r="O1130" i="3" s="1"/>
  <c r="AI1129" i="3"/>
  <c r="AD1125" i="3"/>
  <c r="AC1126" i="3" s="1"/>
  <c r="AE1126" i="3" s="1"/>
  <c r="AF1126" i="3" l="1"/>
  <c r="AG1126" i="3" s="1"/>
  <c r="AJ1126" i="3" s="1"/>
  <c r="AI1130" i="3"/>
  <c r="N1130" i="3"/>
  <c r="L1131" i="3" s="1"/>
  <c r="M1131" i="3" s="1"/>
  <c r="O1131" i="3" s="1"/>
  <c r="AD1126" i="3"/>
  <c r="AC1127" i="3" s="1"/>
  <c r="AE1127" i="3" s="1"/>
  <c r="AF1127" i="3" l="1"/>
  <c r="AG1127" i="3" s="1"/>
  <c r="AJ1127" i="3" s="1"/>
  <c r="AD1127" i="3"/>
  <c r="AC1128" i="3" s="1"/>
  <c r="AE1128" i="3" s="1"/>
  <c r="N1131" i="3"/>
  <c r="L1132" i="3" s="1"/>
  <c r="M1132" i="3" s="1"/>
  <c r="O1132" i="3" s="1"/>
  <c r="AI1131" i="3"/>
  <c r="AF1128" i="3" l="1"/>
  <c r="AG1128" i="3" s="1"/>
  <c r="AJ1128" i="3" s="1"/>
  <c r="AD1128" i="3"/>
  <c r="AC1129" i="3" s="1"/>
  <c r="AE1129" i="3" s="1"/>
  <c r="AI1132" i="3"/>
  <c r="N1132" i="3"/>
  <c r="L1133" i="3" s="1"/>
  <c r="M1133" i="3" s="1"/>
  <c r="O1133" i="3" s="1"/>
  <c r="AF1129" i="3" l="1"/>
  <c r="AG1129" i="3" s="1"/>
  <c r="AJ1129" i="3" s="1"/>
  <c r="N1133" i="3"/>
  <c r="L1134" i="3" s="1"/>
  <c r="M1134" i="3" s="1"/>
  <c r="O1134" i="3" s="1"/>
  <c r="AI1133" i="3"/>
  <c r="AD1129" i="3"/>
  <c r="AC1130" i="3" s="1"/>
  <c r="AE1130" i="3" s="1"/>
  <c r="AF1130" i="3" l="1"/>
  <c r="AG1130" i="3" s="1"/>
  <c r="AJ1130" i="3" s="1"/>
  <c r="AD1130" i="3"/>
  <c r="AC1131" i="3" s="1"/>
  <c r="AE1131" i="3" s="1"/>
  <c r="N1134" i="3"/>
  <c r="L1135" i="3" s="1"/>
  <c r="M1135" i="3" s="1"/>
  <c r="O1135" i="3" s="1"/>
  <c r="AI1134" i="3"/>
  <c r="AF1131" i="3" l="1"/>
  <c r="AG1131" i="3" s="1"/>
  <c r="AJ1131" i="3" s="1"/>
  <c r="AD1131" i="3"/>
  <c r="AC1132" i="3" s="1"/>
  <c r="AE1132" i="3" s="1"/>
  <c r="N1135" i="3"/>
  <c r="L1136" i="3" s="1"/>
  <c r="M1136" i="3" s="1"/>
  <c r="O1136" i="3" s="1"/>
  <c r="AI1135" i="3"/>
  <c r="AF1132" i="3" l="1"/>
  <c r="AG1132" i="3" s="1"/>
  <c r="AJ1132" i="3" s="1"/>
  <c r="N1136" i="3"/>
  <c r="L1137" i="3" s="1"/>
  <c r="M1137" i="3" s="1"/>
  <c r="O1137" i="3" s="1"/>
  <c r="AI1136" i="3"/>
  <c r="AD1132" i="3"/>
  <c r="AC1133" i="3" s="1"/>
  <c r="AE1133" i="3" s="1"/>
  <c r="AF1133" i="3" l="1"/>
  <c r="AG1133" i="3" s="1"/>
  <c r="AJ1133" i="3" s="1"/>
  <c r="N1137" i="3"/>
  <c r="L1138" i="3" s="1"/>
  <c r="M1138" i="3" s="1"/>
  <c r="O1138" i="3" s="1"/>
  <c r="AI1137" i="3"/>
  <c r="AD1133" i="3"/>
  <c r="AC1134" i="3" s="1"/>
  <c r="AE1134" i="3" s="1"/>
  <c r="AF1134" i="3" l="1"/>
  <c r="AG1134" i="3" s="1"/>
  <c r="AJ1134" i="3" s="1"/>
  <c r="AD1134" i="3"/>
  <c r="AC1135" i="3" s="1"/>
  <c r="AE1135" i="3" s="1"/>
  <c r="AI1138" i="3"/>
  <c r="N1138" i="3"/>
  <c r="L1139" i="3" s="1"/>
  <c r="M1139" i="3" s="1"/>
  <c r="O1139" i="3" s="1"/>
  <c r="AF1135" i="3" l="1"/>
  <c r="AG1135" i="3" s="1"/>
  <c r="AJ1135" i="3" s="1"/>
  <c r="AD1135" i="3"/>
  <c r="AC1136" i="3" s="1"/>
  <c r="AE1136" i="3" s="1"/>
  <c r="N1139" i="3"/>
  <c r="L1140" i="3" s="1"/>
  <c r="M1140" i="3" s="1"/>
  <c r="O1140" i="3" s="1"/>
  <c r="AI1139" i="3"/>
  <c r="AF1136" i="3" l="1"/>
  <c r="AG1136" i="3" s="1"/>
  <c r="AJ1136" i="3" s="1"/>
  <c r="AI1140" i="3"/>
  <c r="N1140" i="3"/>
  <c r="L1141" i="3" s="1"/>
  <c r="M1141" i="3" s="1"/>
  <c r="O1141" i="3" s="1"/>
  <c r="AD1136" i="3"/>
  <c r="AC1137" i="3" s="1"/>
  <c r="AE1137" i="3" s="1"/>
  <c r="AF1137" i="3" l="1"/>
  <c r="AG1137" i="3" s="1"/>
  <c r="AJ1137" i="3" s="1"/>
  <c r="N1141" i="3"/>
  <c r="L1142" i="3" s="1"/>
  <c r="M1142" i="3" s="1"/>
  <c r="O1142" i="3" s="1"/>
  <c r="AI1141" i="3"/>
  <c r="AD1137" i="3"/>
  <c r="AC1138" i="3" s="1"/>
  <c r="AE1138" i="3" s="1"/>
  <c r="AF1138" i="3" l="1"/>
  <c r="AG1138" i="3" s="1"/>
  <c r="AJ1138" i="3" s="1"/>
  <c r="AD1138" i="3"/>
  <c r="AC1139" i="3" s="1"/>
  <c r="AE1139" i="3" s="1"/>
  <c r="N1142" i="3"/>
  <c r="L1143" i="3" s="1"/>
  <c r="M1143" i="3" s="1"/>
  <c r="O1143" i="3" s="1"/>
  <c r="AI1142" i="3"/>
  <c r="AF1139" i="3" l="1"/>
  <c r="AG1139" i="3" s="1"/>
  <c r="AJ1139" i="3" s="1"/>
  <c r="AD1139" i="3"/>
  <c r="AC1140" i="3" s="1"/>
  <c r="AE1140" i="3" s="1"/>
  <c r="N1143" i="3"/>
  <c r="L1144" i="3" s="1"/>
  <c r="M1144" i="3" s="1"/>
  <c r="O1144" i="3" s="1"/>
  <c r="AI1143" i="3"/>
  <c r="AF1140" i="3" l="1"/>
  <c r="AG1140" i="3" s="1"/>
  <c r="AJ1140" i="3" s="1"/>
  <c r="AD1140" i="3"/>
  <c r="AC1141" i="3" s="1"/>
  <c r="AE1141" i="3" s="1"/>
  <c r="N1144" i="3"/>
  <c r="L1145" i="3" s="1"/>
  <c r="M1145" i="3" s="1"/>
  <c r="O1145" i="3" s="1"/>
  <c r="AI1144" i="3"/>
  <c r="AF1141" i="3" l="1"/>
  <c r="AG1141" i="3" s="1"/>
  <c r="AJ1141" i="3" s="1"/>
  <c r="AD1141" i="3"/>
  <c r="AC1142" i="3" s="1"/>
  <c r="AE1142" i="3" s="1"/>
  <c r="N1145" i="3"/>
  <c r="L1146" i="3" s="1"/>
  <c r="M1146" i="3" s="1"/>
  <c r="O1146" i="3" s="1"/>
  <c r="AI1145" i="3"/>
  <c r="AF1142" i="3" l="1"/>
  <c r="AG1142" i="3" s="1"/>
  <c r="AJ1142" i="3" s="1"/>
  <c r="AI1146" i="3"/>
  <c r="N1146" i="3"/>
  <c r="L1147" i="3" s="1"/>
  <c r="M1147" i="3" s="1"/>
  <c r="O1147" i="3" s="1"/>
  <c r="AD1142" i="3"/>
  <c r="AC1143" i="3" s="1"/>
  <c r="AE1143" i="3" s="1"/>
  <c r="AF1143" i="3" l="1"/>
  <c r="AG1143" i="3" s="1"/>
  <c r="AJ1143" i="3" s="1"/>
  <c r="AD1143" i="3"/>
  <c r="AC1144" i="3" s="1"/>
  <c r="AE1144" i="3" s="1"/>
  <c r="N1147" i="3"/>
  <c r="L1148" i="3" s="1"/>
  <c r="M1148" i="3" s="1"/>
  <c r="O1148" i="3" s="1"/>
  <c r="AI1147" i="3"/>
  <c r="AF1144" i="3" l="1"/>
  <c r="AG1144" i="3" s="1"/>
  <c r="AJ1144" i="3" s="1"/>
  <c r="AD1144" i="3"/>
  <c r="AC1145" i="3" s="1"/>
  <c r="AE1145" i="3" s="1"/>
  <c r="AI1148" i="3"/>
  <c r="N1148" i="3"/>
  <c r="L1149" i="3" s="1"/>
  <c r="M1149" i="3" s="1"/>
  <c r="O1149" i="3" s="1"/>
  <c r="AF1145" i="3" l="1"/>
  <c r="AG1145" i="3" s="1"/>
  <c r="AJ1145" i="3" s="1"/>
  <c r="N1149" i="3"/>
  <c r="L1150" i="3" s="1"/>
  <c r="M1150" i="3" s="1"/>
  <c r="O1150" i="3" s="1"/>
  <c r="AI1149" i="3"/>
  <c r="AD1145" i="3"/>
  <c r="AC1146" i="3" s="1"/>
  <c r="AE1146" i="3" s="1"/>
  <c r="AF1146" i="3" l="1"/>
  <c r="AG1146" i="3" s="1"/>
  <c r="AJ1146" i="3" s="1"/>
  <c r="N1150" i="3"/>
  <c r="L1151" i="3" s="1"/>
  <c r="M1151" i="3" s="1"/>
  <c r="O1151" i="3" s="1"/>
  <c r="AI1150" i="3"/>
  <c r="AD1146" i="3"/>
  <c r="AC1147" i="3" s="1"/>
  <c r="AE1147" i="3" s="1"/>
  <c r="AF1147" i="3" l="1"/>
  <c r="AG1147" i="3" s="1"/>
  <c r="AJ1147" i="3" s="1"/>
  <c r="N1151" i="3"/>
  <c r="L1152" i="3" s="1"/>
  <c r="M1152" i="3" s="1"/>
  <c r="O1152" i="3" s="1"/>
  <c r="AI1151" i="3"/>
  <c r="AD1147" i="3"/>
  <c r="AC1148" i="3" s="1"/>
  <c r="AE1148" i="3" s="1"/>
  <c r="AF1148" i="3" l="1"/>
  <c r="AG1148" i="3" s="1"/>
  <c r="AJ1148" i="3" s="1"/>
  <c r="AD1148" i="3"/>
  <c r="AC1149" i="3" s="1"/>
  <c r="AE1149" i="3" s="1"/>
  <c r="N1152" i="3"/>
  <c r="L1153" i="3" s="1"/>
  <c r="M1153" i="3" s="1"/>
  <c r="O1153" i="3" s="1"/>
  <c r="AI1152" i="3"/>
  <c r="AF1149" i="3" l="1"/>
  <c r="AG1149" i="3" s="1"/>
  <c r="AJ1149" i="3" s="1"/>
  <c r="AD1149" i="3"/>
  <c r="AC1150" i="3" s="1"/>
  <c r="AE1150" i="3" s="1"/>
  <c r="N1153" i="3"/>
  <c r="L1154" i="3" s="1"/>
  <c r="M1154" i="3" s="1"/>
  <c r="O1154" i="3" s="1"/>
  <c r="AI1153" i="3"/>
  <c r="AF1150" i="3" l="1"/>
  <c r="AG1150" i="3" s="1"/>
  <c r="AJ1150" i="3" s="1"/>
  <c r="N1154" i="3"/>
  <c r="L1155" i="3" s="1"/>
  <c r="M1155" i="3" s="1"/>
  <c r="O1155" i="3" s="1"/>
  <c r="AI1154" i="3"/>
  <c r="AD1150" i="3"/>
  <c r="AC1151" i="3" s="1"/>
  <c r="AE1151" i="3" s="1"/>
  <c r="AF1151" i="3" l="1"/>
  <c r="AG1151" i="3" s="1"/>
  <c r="AJ1151" i="3" s="1"/>
  <c r="AD1151" i="3"/>
  <c r="AC1152" i="3" s="1"/>
  <c r="AE1152" i="3" s="1"/>
  <c r="N1155" i="3"/>
  <c r="L1156" i="3" s="1"/>
  <c r="M1156" i="3" s="1"/>
  <c r="O1156" i="3" s="1"/>
  <c r="AI1155" i="3"/>
  <c r="AF1152" i="3" l="1"/>
  <c r="AG1152" i="3" s="1"/>
  <c r="AJ1152" i="3" s="1"/>
  <c r="AI1156" i="3"/>
  <c r="N1156" i="3"/>
  <c r="L1157" i="3" s="1"/>
  <c r="M1157" i="3" s="1"/>
  <c r="O1157" i="3" s="1"/>
  <c r="AD1152" i="3"/>
  <c r="AC1153" i="3" s="1"/>
  <c r="AE1153" i="3" s="1"/>
  <c r="AF1153" i="3" l="1"/>
  <c r="AG1153" i="3" s="1"/>
  <c r="AJ1153" i="3" s="1"/>
  <c r="N1157" i="3"/>
  <c r="L1158" i="3" s="1"/>
  <c r="M1158" i="3" s="1"/>
  <c r="O1158" i="3" s="1"/>
  <c r="AI1157" i="3"/>
  <c r="AD1153" i="3"/>
  <c r="AC1154" i="3" s="1"/>
  <c r="AE1154" i="3" s="1"/>
  <c r="AF1154" i="3" l="1"/>
  <c r="AG1154" i="3" s="1"/>
  <c r="AJ1154" i="3" s="1"/>
  <c r="N1158" i="3"/>
  <c r="L1159" i="3" s="1"/>
  <c r="M1159" i="3" s="1"/>
  <c r="O1159" i="3" s="1"/>
  <c r="AI1158" i="3"/>
  <c r="AD1154" i="3"/>
  <c r="AC1155" i="3" s="1"/>
  <c r="AE1155" i="3" s="1"/>
  <c r="AF1155" i="3" l="1"/>
  <c r="AG1155" i="3" s="1"/>
  <c r="AJ1155" i="3" s="1"/>
  <c r="N1159" i="3"/>
  <c r="L1160" i="3" s="1"/>
  <c r="M1160" i="3" s="1"/>
  <c r="O1160" i="3" s="1"/>
  <c r="AI1159" i="3"/>
  <c r="AD1155" i="3"/>
  <c r="AC1156" i="3" s="1"/>
  <c r="AE1156" i="3" s="1"/>
  <c r="AF1156" i="3" l="1"/>
  <c r="AG1156" i="3" s="1"/>
  <c r="AJ1156" i="3" s="1"/>
  <c r="AD1156" i="3"/>
  <c r="AC1157" i="3" s="1"/>
  <c r="AE1157" i="3" s="1"/>
  <c r="N1160" i="3"/>
  <c r="L1161" i="3" s="1"/>
  <c r="M1161" i="3" s="1"/>
  <c r="O1161" i="3" s="1"/>
  <c r="AI1160" i="3"/>
  <c r="AF1157" i="3" l="1"/>
  <c r="AG1157" i="3" s="1"/>
  <c r="AJ1157" i="3" s="1"/>
  <c r="AD1157" i="3"/>
  <c r="AC1158" i="3" s="1"/>
  <c r="AE1158" i="3" s="1"/>
  <c r="N1161" i="3"/>
  <c r="L1162" i="3" s="1"/>
  <c r="M1162" i="3" s="1"/>
  <c r="O1162" i="3" s="1"/>
  <c r="AI1161" i="3"/>
  <c r="AF1158" i="3" l="1"/>
  <c r="AG1158" i="3" s="1"/>
  <c r="AJ1158" i="3" s="1"/>
  <c r="AD1158" i="3"/>
  <c r="AC1159" i="3" s="1"/>
  <c r="AE1159" i="3" s="1"/>
  <c r="AI1162" i="3"/>
  <c r="N1162" i="3"/>
  <c r="L1163" i="3" s="1"/>
  <c r="M1163" i="3" s="1"/>
  <c r="O1163" i="3" s="1"/>
  <c r="AF1159" i="3" l="1"/>
  <c r="AG1159" i="3" s="1"/>
  <c r="AJ1159" i="3" s="1"/>
  <c r="N1163" i="3"/>
  <c r="L1164" i="3" s="1"/>
  <c r="M1164" i="3" s="1"/>
  <c r="O1164" i="3" s="1"/>
  <c r="AI1163" i="3"/>
  <c r="AD1159" i="3"/>
  <c r="AC1160" i="3" s="1"/>
  <c r="AE1160" i="3" s="1"/>
  <c r="AF1160" i="3" l="1"/>
  <c r="AG1160" i="3" s="1"/>
  <c r="AJ1160" i="3" s="1"/>
  <c r="AI1164" i="3"/>
  <c r="N1164" i="3"/>
  <c r="L1165" i="3" s="1"/>
  <c r="M1165" i="3" s="1"/>
  <c r="O1165" i="3" s="1"/>
  <c r="AD1160" i="3"/>
  <c r="AC1161" i="3" s="1"/>
  <c r="AE1161" i="3" s="1"/>
  <c r="AF1161" i="3" l="1"/>
  <c r="AG1161" i="3" s="1"/>
  <c r="AJ1161" i="3" s="1"/>
  <c r="AD1161" i="3"/>
  <c r="AC1162" i="3" s="1"/>
  <c r="AE1162" i="3" s="1"/>
  <c r="N1165" i="3"/>
  <c r="L1166" i="3" s="1"/>
  <c r="M1166" i="3" s="1"/>
  <c r="O1166" i="3" s="1"/>
  <c r="AI1165" i="3"/>
  <c r="AF1162" i="3" l="1"/>
  <c r="AG1162" i="3" s="1"/>
  <c r="AJ1162" i="3" s="1"/>
  <c r="AD1162" i="3"/>
  <c r="AC1163" i="3" s="1"/>
  <c r="AE1163" i="3" s="1"/>
  <c r="N1166" i="3"/>
  <c r="L1167" i="3" s="1"/>
  <c r="M1167" i="3" s="1"/>
  <c r="O1167" i="3" s="1"/>
  <c r="AI1166" i="3"/>
  <c r="AF1163" i="3" l="1"/>
  <c r="AG1163" i="3" s="1"/>
  <c r="AJ1163" i="3" s="1"/>
  <c r="N1167" i="3"/>
  <c r="L1168" i="3" s="1"/>
  <c r="M1168" i="3" s="1"/>
  <c r="O1168" i="3" s="1"/>
  <c r="AI1167" i="3"/>
  <c r="AD1163" i="3"/>
  <c r="AC1164" i="3" s="1"/>
  <c r="AE1164" i="3" s="1"/>
  <c r="AF1164" i="3" l="1"/>
  <c r="AG1164" i="3" s="1"/>
  <c r="AJ1164" i="3" s="1"/>
  <c r="AD1164" i="3"/>
  <c r="AC1165" i="3" s="1"/>
  <c r="AE1165" i="3" s="1"/>
  <c r="N1168" i="3"/>
  <c r="L1169" i="3" s="1"/>
  <c r="M1169" i="3" s="1"/>
  <c r="O1169" i="3" s="1"/>
  <c r="AI1168" i="3"/>
  <c r="AF1165" i="3" l="1"/>
  <c r="AG1165" i="3" s="1"/>
  <c r="AJ1165" i="3" s="1"/>
  <c r="AD1165" i="3"/>
  <c r="AC1166" i="3" s="1"/>
  <c r="AE1166" i="3" s="1"/>
  <c r="N1169" i="3"/>
  <c r="L1170" i="3" s="1"/>
  <c r="M1170" i="3" s="1"/>
  <c r="O1170" i="3" s="1"/>
  <c r="AI1169" i="3"/>
  <c r="AF1166" i="3" l="1"/>
  <c r="AG1166" i="3" s="1"/>
  <c r="AJ1166" i="3" s="1"/>
  <c r="AD1166" i="3"/>
  <c r="AC1167" i="3" s="1"/>
  <c r="AE1167" i="3" s="1"/>
  <c r="AI1170" i="3"/>
  <c r="N1170" i="3"/>
  <c r="L1171" i="3" s="1"/>
  <c r="M1171" i="3" s="1"/>
  <c r="O1171" i="3" s="1"/>
  <c r="AF1167" i="3" l="1"/>
  <c r="AG1167" i="3" s="1"/>
  <c r="AJ1167" i="3" s="1"/>
  <c r="N1171" i="3"/>
  <c r="L1172" i="3" s="1"/>
  <c r="M1172" i="3" s="1"/>
  <c r="O1172" i="3" s="1"/>
  <c r="AI1171" i="3"/>
  <c r="AD1167" i="3"/>
  <c r="AC1168" i="3" s="1"/>
  <c r="AE1168" i="3" s="1"/>
  <c r="AF1168" i="3" l="1"/>
  <c r="AG1168" i="3" s="1"/>
  <c r="AJ1168" i="3" s="1"/>
  <c r="AD1168" i="3"/>
  <c r="AC1169" i="3" s="1"/>
  <c r="AE1169" i="3" s="1"/>
  <c r="AI1172" i="3"/>
  <c r="N1172" i="3"/>
  <c r="L1173" i="3" s="1"/>
  <c r="M1173" i="3" s="1"/>
  <c r="O1173" i="3" s="1"/>
  <c r="AF1169" i="3" l="1"/>
  <c r="AG1169" i="3" s="1"/>
  <c r="AJ1169" i="3" s="1"/>
  <c r="N1173" i="3"/>
  <c r="L1174" i="3" s="1"/>
  <c r="M1174" i="3" s="1"/>
  <c r="O1174" i="3" s="1"/>
  <c r="AI1173" i="3"/>
  <c r="AD1169" i="3"/>
  <c r="AC1170" i="3" s="1"/>
  <c r="AE1170" i="3" s="1"/>
  <c r="AF1170" i="3" l="1"/>
  <c r="AG1170" i="3" s="1"/>
  <c r="AJ1170" i="3" s="1"/>
  <c r="AD1170" i="3"/>
  <c r="AC1171" i="3" s="1"/>
  <c r="AE1171" i="3" s="1"/>
  <c r="N1174" i="3"/>
  <c r="L1175" i="3" s="1"/>
  <c r="M1175" i="3" s="1"/>
  <c r="O1175" i="3" s="1"/>
  <c r="AI1174" i="3"/>
  <c r="AF1171" i="3" l="1"/>
  <c r="AG1171" i="3" s="1"/>
  <c r="AJ1171" i="3" s="1"/>
  <c r="N1175" i="3"/>
  <c r="L1176" i="3" s="1"/>
  <c r="M1176" i="3" s="1"/>
  <c r="O1176" i="3" s="1"/>
  <c r="AI1175" i="3"/>
  <c r="AD1171" i="3"/>
  <c r="AC1172" i="3" s="1"/>
  <c r="AE1172" i="3" s="1"/>
  <c r="AF1172" i="3" l="1"/>
  <c r="AG1172" i="3" s="1"/>
  <c r="AJ1172" i="3" s="1"/>
  <c r="N1176" i="3"/>
  <c r="L1177" i="3" s="1"/>
  <c r="M1177" i="3" s="1"/>
  <c r="O1177" i="3" s="1"/>
  <c r="AI1176" i="3"/>
  <c r="AD1172" i="3"/>
  <c r="AC1173" i="3" s="1"/>
  <c r="AE1173" i="3" s="1"/>
  <c r="AF1173" i="3" l="1"/>
  <c r="AG1173" i="3" s="1"/>
  <c r="AJ1173" i="3" s="1"/>
  <c r="N1177" i="3"/>
  <c r="L1178" i="3" s="1"/>
  <c r="M1178" i="3" s="1"/>
  <c r="O1178" i="3" s="1"/>
  <c r="AI1177" i="3"/>
  <c r="AD1173" i="3"/>
  <c r="AC1174" i="3" s="1"/>
  <c r="AE1174" i="3" s="1"/>
  <c r="AF1174" i="3" l="1"/>
  <c r="AG1174" i="3" s="1"/>
  <c r="AJ1174" i="3" s="1"/>
  <c r="AD1174" i="3"/>
  <c r="AC1175" i="3" s="1"/>
  <c r="AE1175" i="3" s="1"/>
  <c r="AI1178" i="3"/>
  <c r="N1178" i="3"/>
  <c r="L1179" i="3" s="1"/>
  <c r="M1179" i="3" s="1"/>
  <c r="O1179" i="3" s="1"/>
  <c r="AF1175" i="3" l="1"/>
  <c r="AG1175" i="3" s="1"/>
  <c r="AJ1175" i="3" s="1"/>
  <c r="AD1175" i="3"/>
  <c r="AC1176" i="3" s="1"/>
  <c r="AE1176" i="3" s="1"/>
  <c r="N1179" i="3"/>
  <c r="L1180" i="3" s="1"/>
  <c r="M1180" i="3" s="1"/>
  <c r="O1180" i="3" s="1"/>
  <c r="AI1179" i="3"/>
  <c r="AF1176" i="3" l="1"/>
  <c r="AG1176" i="3" s="1"/>
  <c r="AJ1176" i="3" s="1"/>
  <c r="AI1180" i="3"/>
  <c r="N1180" i="3"/>
  <c r="L1181" i="3" s="1"/>
  <c r="M1181" i="3" s="1"/>
  <c r="O1181" i="3" s="1"/>
  <c r="AD1176" i="3"/>
  <c r="AC1177" i="3" s="1"/>
  <c r="AE1177" i="3" s="1"/>
  <c r="AF1177" i="3" l="1"/>
  <c r="AG1177" i="3" s="1"/>
  <c r="AJ1177" i="3" s="1"/>
  <c r="N1181" i="3"/>
  <c r="L1182" i="3" s="1"/>
  <c r="M1182" i="3" s="1"/>
  <c r="O1182" i="3" s="1"/>
  <c r="AI1181" i="3"/>
  <c r="AD1177" i="3"/>
  <c r="AC1178" i="3" s="1"/>
  <c r="AE1178" i="3" s="1"/>
  <c r="AF1178" i="3" l="1"/>
  <c r="AG1178" i="3" s="1"/>
  <c r="AJ1178" i="3" s="1"/>
  <c r="AD1178" i="3"/>
  <c r="AC1179" i="3" s="1"/>
  <c r="AE1179" i="3" s="1"/>
  <c r="N1182" i="3"/>
  <c r="L1183" i="3" s="1"/>
  <c r="M1183" i="3" s="1"/>
  <c r="O1183" i="3" s="1"/>
  <c r="AI1182" i="3"/>
  <c r="AF1179" i="3" l="1"/>
  <c r="AG1179" i="3" s="1"/>
  <c r="AJ1179" i="3" s="1"/>
  <c r="N1183" i="3"/>
  <c r="L1184" i="3" s="1"/>
  <c r="M1184" i="3" s="1"/>
  <c r="O1184" i="3" s="1"/>
  <c r="AI1183" i="3"/>
  <c r="AD1179" i="3"/>
  <c r="AC1180" i="3" s="1"/>
  <c r="AE1180" i="3" s="1"/>
  <c r="AF1180" i="3" l="1"/>
  <c r="AG1180" i="3" s="1"/>
  <c r="AJ1180" i="3" s="1"/>
  <c r="AD1180" i="3"/>
  <c r="AC1181" i="3" s="1"/>
  <c r="AE1181" i="3" s="1"/>
  <c r="N1184" i="3"/>
  <c r="L1185" i="3" s="1"/>
  <c r="M1185" i="3" s="1"/>
  <c r="O1185" i="3" s="1"/>
  <c r="AI1184" i="3"/>
  <c r="AF1181" i="3" l="1"/>
  <c r="AG1181" i="3" s="1"/>
  <c r="AJ1181" i="3" s="1"/>
  <c r="AD1181" i="3"/>
  <c r="AC1182" i="3" s="1"/>
  <c r="AE1182" i="3" s="1"/>
  <c r="N1185" i="3"/>
  <c r="L1186" i="3" s="1"/>
  <c r="M1186" i="3" s="1"/>
  <c r="O1186" i="3" s="1"/>
  <c r="AI1185" i="3"/>
  <c r="AF1182" i="3" l="1"/>
  <c r="AG1182" i="3" s="1"/>
  <c r="AJ1182" i="3" s="1"/>
  <c r="AI1186" i="3"/>
  <c r="N1186" i="3"/>
  <c r="L1187" i="3" s="1"/>
  <c r="M1187" i="3" s="1"/>
  <c r="O1187" i="3" s="1"/>
  <c r="AD1182" i="3"/>
  <c r="AC1183" i="3" s="1"/>
  <c r="AE1183" i="3" s="1"/>
  <c r="AF1183" i="3" l="1"/>
  <c r="AG1183" i="3" s="1"/>
  <c r="AJ1183" i="3" s="1"/>
  <c r="AD1183" i="3"/>
  <c r="AC1184" i="3" s="1"/>
  <c r="AE1184" i="3" s="1"/>
  <c r="N1187" i="3"/>
  <c r="L1188" i="3" s="1"/>
  <c r="M1188" i="3" s="1"/>
  <c r="O1188" i="3" s="1"/>
  <c r="AI1187" i="3"/>
  <c r="AF1184" i="3" l="1"/>
  <c r="AG1184" i="3" s="1"/>
  <c r="AJ1184" i="3" s="1"/>
  <c r="AI1188" i="3"/>
  <c r="N1188" i="3"/>
  <c r="L1189" i="3" s="1"/>
  <c r="M1189" i="3" s="1"/>
  <c r="O1189" i="3" s="1"/>
  <c r="AD1184" i="3"/>
  <c r="AC1185" i="3" s="1"/>
  <c r="AE1185" i="3" s="1"/>
  <c r="AF1185" i="3" l="1"/>
  <c r="AG1185" i="3" s="1"/>
  <c r="AJ1185" i="3" s="1"/>
  <c r="AD1185" i="3"/>
  <c r="AC1186" i="3" s="1"/>
  <c r="AE1186" i="3" s="1"/>
  <c r="N1189" i="3"/>
  <c r="L1190" i="3" s="1"/>
  <c r="M1190" i="3" s="1"/>
  <c r="O1190" i="3" s="1"/>
  <c r="AI1189" i="3"/>
  <c r="AF1186" i="3" l="1"/>
  <c r="AG1186" i="3" s="1"/>
  <c r="AJ1186" i="3" s="1"/>
  <c r="N1190" i="3"/>
  <c r="L1191" i="3" s="1"/>
  <c r="M1191" i="3" s="1"/>
  <c r="O1191" i="3" s="1"/>
  <c r="AI1190" i="3"/>
  <c r="AD1186" i="3"/>
  <c r="AC1187" i="3" s="1"/>
  <c r="AE1187" i="3" s="1"/>
  <c r="AF1187" i="3" l="1"/>
  <c r="AG1187" i="3" s="1"/>
  <c r="AJ1187" i="3" s="1"/>
  <c r="AD1187" i="3"/>
  <c r="AC1188" i="3" s="1"/>
  <c r="AE1188" i="3" s="1"/>
  <c r="N1191" i="3"/>
  <c r="L1192" i="3" s="1"/>
  <c r="M1192" i="3" s="1"/>
  <c r="O1192" i="3" s="1"/>
  <c r="AI1191" i="3"/>
  <c r="AF1188" i="3" l="1"/>
  <c r="AG1188" i="3" s="1"/>
  <c r="AJ1188" i="3" s="1"/>
  <c r="N1192" i="3"/>
  <c r="L1193" i="3" s="1"/>
  <c r="M1193" i="3" s="1"/>
  <c r="O1193" i="3" s="1"/>
  <c r="AI1192" i="3"/>
  <c r="AD1188" i="3"/>
  <c r="AC1189" i="3" s="1"/>
  <c r="AE1189" i="3" s="1"/>
  <c r="AF1189" i="3" l="1"/>
  <c r="AG1189" i="3" s="1"/>
  <c r="AJ1189" i="3" s="1"/>
  <c r="AD1189" i="3"/>
  <c r="AC1190" i="3" s="1"/>
  <c r="AE1190" i="3" s="1"/>
  <c r="N1193" i="3"/>
  <c r="L1194" i="3" s="1"/>
  <c r="M1194" i="3" s="1"/>
  <c r="O1194" i="3" s="1"/>
  <c r="AI1193" i="3"/>
  <c r="AF1190" i="3" l="1"/>
  <c r="AG1190" i="3" s="1"/>
  <c r="AJ1190" i="3" s="1"/>
  <c r="AD1190" i="3"/>
  <c r="AC1191" i="3" s="1"/>
  <c r="AE1191" i="3" s="1"/>
  <c r="AI1194" i="3"/>
  <c r="N1194" i="3"/>
  <c r="L1195" i="3" s="1"/>
  <c r="M1195" i="3" s="1"/>
  <c r="O1195" i="3" s="1"/>
  <c r="AF1191" i="3" l="1"/>
  <c r="AG1191" i="3" s="1"/>
  <c r="AJ1191" i="3" s="1"/>
  <c r="AD1191" i="3"/>
  <c r="AC1192" i="3" s="1"/>
  <c r="AE1192" i="3" s="1"/>
  <c r="N1195" i="3"/>
  <c r="L1196" i="3" s="1"/>
  <c r="M1196" i="3" s="1"/>
  <c r="O1196" i="3" s="1"/>
  <c r="AI1195" i="3"/>
  <c r="AF1192" i="3" l="1"/>
  <c r="AG1192" i="3" s="1"/>
  <c r="AJ1192" i="3" s="1"/>
  <c r="AI1196" i="3"/>
  <c r="N1196" i="3"/>
  <c r="L1197" i="3" s="1"/>
  <c r="M1197" i="3" s="1"/>
  <c r="O1197" i="3" s="1"/>
  <c r="AD1192" i="3"/>
  <c r="AC1193" i="3" s="1"/>
  <c r="AE1193" i="3" s="1"/>
  <c r="AF1193" i="3" l="1"/>
  <c r="AG1193" i="3" s="1"/>
  <c r="AJ1193" i="3" s="1"/>
  <c r="AD1193" i="3"/>
  <c r="AC1194" i="3" s="1"/>
  <c r="AE1194" i="3" s="1"/>
  <c r="N1197" i="3"/>
  <c r="L1198" i="3" s="1"/>
  <c r="M1198" i="3" s="1"/>
  <c r="O1198" i="3" s="1"/>
  <c r="AI1197" i="3"/>
  <c r="AF1194" i="3" l="1"/>
  <c r="AG1194" i="3" s="1"/>
  <c r="AJ1194" i="3" s="1"/>
  <c r="AD1194" i="3"/>
  <c r="AC1195" i="3" s="1"/>
  <c r="AE1195" i="3" s="1"/>
  <c r="N1198" i="3"/>
  <c r="L1199" i="3" s="1"/>
  <c r="M1199" i="3" s="1"/>
  <c r="O1199" i="3" s="1"/>
  <c r="AI1198" i="3"/>
  <c r="AF1195" i="3" l="1"/>
  <c r="AG1195" i="3" s="1"/>
  <c r="AJ1195" i="3" s="1"/>
  <c r="AD1195" i="3"/>
  <c r="AC1196" i="3" s="1"/>
  <c r="AE1196" i="3" s="1"/>
  <c r="N1199" i="3"/>
  <c r="L1200" i="3" s="1"/>
  <c r="M1200" i="3" s="1"/>
  <c r="O1200" i="3" s="1"/>
  <c r="AI1199" i="3"/>
  <c r="AF1196" i="3" l="1"/>
  <c r="AG1196" i="3" s="1"/>
  <c r="AJ1196" i="3" s="1"/>
  <c r="N1200" i="3"/>
  <c r="L1201" i="3" s="1"/>
  <c r="M1201" i="3" s="1"/>
  <c r="O1201" i="3" s="1"/>
  <c r="AI1200" i="3"/>
  <c r="AD1196" i="3"/>
  <c r="AC1197" i="3" s="1"/>
  <c r="AE1197" i="3" s="1"/>
  <c r="AF1197" i="3" l="1"/>
  <c r="AG1197" i="3" s="1"/>
  <c r="AJ1197" i="3" s="1"/>
  <c r="AD1197" i="3"/>
  <c r="AC1198" i="3" s="1"/>
  <c r="AE1198" i="3" s="1"/>
  <c r="N1201" i="3"/>
  <c r="L1202" i="3" s="1"/>
  <c r="M1202" i="3" s="1"/>
  <c r="O1202" i="3" s="1"/>
  <c r="AI1201" i="3"/>
  <c r="AF1198" i="3" l="1"/>
  <c r="AG1198" i="3" s="1"/>
  <c r="AJ1198" i="3" s="1"/>
  <c r="AD1198" i="3"/>
  <c r="AC1199" i="3" s="1"/>
  <c r="AE1199" i="3" s="1"/>
  <c r="AI1202" i="3"/>
  <c r="N1202" i="3"/>
  <c r="L1203" i="3" s="1"/>
  <c r="M1203" i="3" s="1"/>
  <c r="O1203" i="3" s="1"/>
  <c r="AF1199" i="3" l="1"/>
  <c r="AG1199" i="3" s="1"/>
  <c r="AJ1199" i="3" s="1"/>
  <c r="N1203" i="3"/>
  <c r="L1204" i="3" s="1"/>
  <c r="M1204" i="3" s="1"/>
  <c r="O1204" i="3" s="1"/>
  <c r="AI1203" i="3"/>
  <c r="AD1199" i="3"/>
  <c r="AC1200" i="3" s="1"/>
  <c r="AE1200" i="3" s="1"/>
  <c r="AF1200" i="3" l="1"/>
  <c r="AG1200" i="3" s="1"/>
  <c r="AJ1200" i="3" s="1"/>
  <c r="AD1200" i="3"/>
  <c r="AC1201" i="3" s="1"/>
  <c r="AE1201" i="3" s="1"/>
  <c r="AI1204" i="3"/>
  <c r="N1204" i="3"/>
  <c r="L1205" i="3" s="1"/>
  <c r="M1205" i="3" s="1"/>
  <c r="O1205" i="3" s="1"/>
  <c r="AF1201" i="3" l="1"/>
  <c r="AG1201" i="3" s="1"/>
  <c r="AJ1201" i="3" s="1"/>
  <c r="N1205" i="3"/>
  <c r="L1206" i="3" s="1"/>
  <c r="M1206" i="3" s="1"/>
  <c r="O1206" i="3" s="1"/>
  <c r="AI1205" i="3"/>
  <c r="AD1201" i="3"/>
  <c r="AC1202" i="3" s="1"/>
  <c r="AE1202" i="3" s="1"/>
  <c r="AF1202" i="3" l="1"/>
  <c r="AG1202" i="3" s="1"/>
  <c r="AJ1202" i="3" s="1"/>
  <c r="N1206" i="3"/>
  <c r="L1207" i="3" s="1"/>
  <c r="M1207" i="3" s="1"/>
  <c r="O1207" i="3" s="1"/>
  <c r="AI1206" i="3"/>
  <c r="AD1202" i="3"/>
  <c r="AC1203" i="3" s="1"/>
  <c r="AE1203" i="3" s="1"/>
  <c r="AF1203" i="3" l="1"/>
  <c r="AG1203" i="3" s="1"/>
  <c r="AJ1203" i="3" s="1"/>
  <c r="N1207" i="3"/>
  <c r="L1208" i="3" s="1"/>
  <c r="M1208" i="3" s="1"/>
  <c r="O1208" i="3" s="1"/>
  <c r="AI1207" i="3"/>
  <c r="AD1203" i="3"/>
  <c r="AC1204" i="3" s="1"/>
  <c r="AE1204" i="3" s="1"/>
  <c r="AF1204" i="3" l="1"/>
  <c r="AG1204" i="3" s="1"/>
  <c r="AJ1204" i="3" s="1"/>
  <c r="AD1204" i="3"/>
  <c r="AC1205" i="3" s="1"/>
  <c r="AE1205" i="3" s="1"/>
  <c r="N1208" i="3"/>
  <c r="L1209" i="3" s="1"/>
  <c r="M1209" i="3" s="1"/>
  <c r="O1209" i="3" s="1"/>
  <c r="AI1208" i="3"/>
  <c r="AF1205" i="3" l="1"/>
  <c r="AG1205" i="3" s="1"/>
  <c r="AJ1205" i="3" s="1"/>
  <c r="AD1205" i="3"/>
  <c r="AC1206" i="3" s="1"/>
  <c r="AE1206" i="3" s="1"/>
  <c r="N1209" i="3"/>
  <c r="L1210" i="3" s="1"/>
  <c r="M1210" i="3" s="1"/>
  <c r="O1210" i="3" s="1"/>
  <c r="AI1209" i="3"/>
  <c r="AF1206" i="3" l="1"/>
  <c r="AG1206" i="3" s="1"/>
  <c r="AJ1206" i="3" s="1"/>
  <c r="AD1206" i="3"/>
  <c r="AC1207" i="3" s="1"/>
  <c r="AE1207" i="3" s="1"/>
  <c r="N1210" i="3"/>
  <c r="L1211" i="3" s="1"/>
  <c r="M1211" i="3" s="1"/>
  <c r="O1211" i="3" s="1"/>
  <c r="AI1210" i="3"/>
  <c r="AF1207" i="3" l="1"/>
  <c r="AG1207" i="3" s="1"/>
  <c r="AJ1207" i="3" s="1"/>
  <c r="AD1207" i="3"/>
  <c r="AC1208" i="3" s="1"/>
  <c r="AE1208" i="3" s="1"/>
  <c r="N1211" i="3"/>
  <c r="L1212" i="3" s="1"/>
  <c r="M1212" i="3" s="1"/>
  <c r="O1212" i="3" s="1"/>
  <c r="AI1211" i="3"/>
  <c r="AF1208" i="3" l="1"/>
  <c r="AG1208" i="3" s="1"/>
  <c r="AJ1208" i="3" s="1"/>
  <c r="AI1212" i="3"/>
  <c r="N1212" i="3"/>
  <c r="L1213" i="3" s="1"/>
  <c r="M1213" i="3" s="1"/>
  <c r="O1213" i="3" s="1"/>
  <c r="AD1208" i="3"/>
  <c r="AC1209" i="3" s="1"/>
  <c r="AE1209" i="3" s="1"/>
  <c r="AF1209" i="3" l="1"/>
  <c r="AG1209" i="3" s="1"/>
  <c r="AJ1209" i="3" s="1"/>
  <c r="N1213" i="3"/>
  <c r="L1214" i="3" s="1"/>
  <c r="M1214" i="3" s="1"/>
  <c r="O1214" i="3" s="1"/>
  <c r="AI1213" i="3"/>
  <c r="AD1209" i="3"/>
  <c r="AC1210" i="3" s="1"/>
  <c r="AE1210" i="3" s="1"/>
  <c r="AF1210" i="3" l="1"/>
  <c r="AG1210" i="3" s="1"/>
  <c r="AJ1210" i="3" s="1"/>
  <c r="AD1210" i="3"/>
  <c r="AC1211" i="3" s="1"/>
  <c r="AE1211" i="3" s="1"/>
  <c r="N1214" i="3"/>
  <c r="L1215" i="3" s="1"/>
  <c r="M1215" i="3" s="1"/>
  <c r="O1215" i="3" s="1"/>
  <c r="AI1214" i="3"/>
  <c r="AF1211" i="3" l="1"/>
  <c r="AG1211" i="3" s="1"/>
  <c r="AJ1211" i="3" s="1"/>
  <c r="N1215" i="3"/>
  <c r="L1216" i="3" s="1"/>
  <c r="M1216" i="3" s="1"/>
  <c r="O1216" i="3" s="1"/>
  <c r="AI1215" i="3"/>
  <c r="AD1211" i="3"/>
  <c r="AC1212" i="3" s="1"/>
  <c r="AE1212" i="3" s="1"/>
  <c r="AF1212" i="3" l="1"/>
  <c r="AG1212" i="3" s="1"/>
  <c r="AJ1212" i="3" s="1"/>
  <c r="N1216" i="3"/>
  <c r="L1217" i="3" s="1"/>
  <c r="M1217" i="3" s="1"/>
  <c r="O1217" i="3" s="1"/>
  <c r="AI1216" i="3"/>
  <c r="AD1212" i="3"/>
  <c r="AC1213" i="3" s="1"/>
  <c r="AE1213" i="3" s="1"/>
  <c r="AF1213" i="3" l="1"/>
  <c r="AG1213" i="3" s="1"/>
  <c r="AJ1213" i="3" s="1"/>
  <c r="N1217" i="3"/>
  <c r="L1218" i="3" s="1"/>
  <c r="M1218" i="3" s="1"/>
  <c r="O1218" i="3" s="1"/>
  <c r="AI1217" i="3"/>
  <c r="AD1213" i="3"/>
  <c r="AC1214" i="3" s="1"/>
  <c r="AE1214" i="3" s="1"/>
  <c r="AF1214" i="3" l="1"/>
  <c r="AG1214" i="3" s="1"/>
  <c r="AJ1214" i="3" s="1"/>
  <c r="AD1214" i="3"/>
  <c r="AC1215" i="3" s="1"/>
  <c r="AE1215" i="3" s="1"/>
  <c r="N1218" i="3"/>
  <c r="L1219" i="3" s="1"/>
  <c r="M1219" i="3" s="1"/>
  <c r="O1219" i="3" s="1"/>
  <c r="AI1218" i="3"/>
  <c r="AF1215" i="3" l="1"/>
  <c r="AG1215" i="3" s="1"/>
  <c r="AJ1215" i="3" s="1"/>
  <c r="N1219" i="3"/>
  <c r="L1220" i="3" s="1"/>
  <c r="M1220" i="3" s="1"/>
  <c r="O1220" i="3" s="1"/>
  <c r="AI1219" i="3"/>
  <c r="AD1215" i="3"/>
  <c r="AC1216" i="3" s="1"/>
  <c r="AE1216" i="3" s="1"/>
  <c r="AF1216" i="3" l="1"/>
  <c r="AG1216" i="3" s="1"/>
  <c r="AJ1216" i="3" s="1"/>
  <c r="AD1216" i="3"/>
  <c r="AC1217" i="3" s="1"/>
  <c r="AE1217" i="3" s="1"/>
  <c r="AI1220" i="3"/>
  <c r="N1220" i="3"/>
  <c r="L1221" i="3" s="1"/>
  <c r="M1221" i="3" s="1"/>
  <c r="O1221" i="3" s="1"/>
  <c r="AF1217" i="3" l="1"/>
  <c r="AG1217" i="3" s="1"/>
  <c r="AJ1217" i="3" s="1"/>
  <c r="N1221" i="3"/>
  <c r="L1222" i="3" s="1"/>
  <c r="M1222" i="3" s="1"/>
  <c r="O1222" i="3" s="1"/>
  <c r="AI1221" i="3"/>
  <c r="AD1217" i="3"/>
  <c r="AC1218" i="3" s="1"/>
  <c r="AE1218" i="3" s="1"/>
  <c r="AF1218" i="3" l="1"/>
  <c r="AG1218" i="3" s="1"/>
  <c r="AJ1218" i="3" s="1"/>
  <c r="AD1218" i="3"/>
  <c r="AC1219" i="3" s="1"/>
  <c r="AE1219" i="3" s="1"/>
  <c r="N1222" i="3"/>
  <c r="L1223" i="3" s="1"/>
  <c r="M1223" i="3" s="1"/>
  <c r="O1223" i="3" s="1"/>
  <c r="AI1222" i="3"/>
  <c r="AF1219" i="3" l="1"/>
  <c r="AG1219" i="3" s="1"/>
  <c r="AJ1219" i="3" s="1"/>
  <c r="N1223" i="3"/>
  <c r="L1224" i="3" s="1"/>
  <c r="M1224" i="3" s="1"/>
  <c r="O1224" i="3" s="1"/>
  <c r="AI1223" i="3"/>
  <c r="AD1219" i="3"/>
  <c r="AC1220" i="3" s="1"/>
  <c r="AE1220" i="3" s="1"/>
  <c r="AF1220" i="3" l="1"/>
  <c r="AG1220" i="3" s="1"/>
  <c r="AJ1220" i="3" s="1"/>
  <c r="AD1220" i="3"/>
  <c r="AC1221" i="3" s="1"/>
  <c r="AE1221" i="3" s="1"/>
  <c r="N1224" i="3"/>
  <c r="L1225" i="3" s="1"/>
  <c r="M1225" i="3" s="1"/>
  <c r="O1225" i="3" s="1"/>
  <c r="AI1224" i="3"/>
  <c r="AF1221" i="3" l="1"/>
  <c r="AG1221" i="3" s="1"/>
  <c r="AJ1221" i="3" s="1"/>
  <c r="AD1221" i="3"/>
  <c r="AC1222" i="3" s="1"/>
  <c r="AE1222" i="3" s="1"/>
  <c r="N1225" i="3"/>
  <c r="L1226" i="3" s="1"/>
  <c r="M1226" i="3" s="1"/>
  <c r="O1226" i="3" s="1"/>
  <c r="AI1225" i="3"/>
  <c r="AF1222" i="3" l="1"/>
  <c r="AG1222" i="3" s="1"/>
  <c r="AJ1222" i="3" s="1"/>
  <c r="AD1222" i="3"/>
  <c r="AC1223" i="3" s="1"/>
  <c r="AE1223" i="3" s="1"/>
  <c r="N1226" i="3"/>
  <c r="L1227" i="3" s="1"/>
  <c r="M1227" i="3" s="1"/>
  <c r="O1227" i="3" s="1"/>
  <c r="AI1226" i="3"/>
  <c r="AF1223" i="3" l="1"/>
  <c r="AG1223" i="3" s="1"/>
  <c r="AJ1223" i="3" s="1"/>
  <c r="N1227" i="3"/>
  <c r="L1228" i="3" s="1"/>
  <c r="M1228" i="3" s="1"/>
  <c r="O1228" i="3" s="1"/>
  <c r="AI1227" i="3"/>
  <c r="AD1223" i="3"/>
  <c r="AC1224" i="3" s="1"/>
  <c r="AE1224" i="3" s="1"/>
  <c r="AF1224" i="3" l="1"/>
  <c r="AG1224" i="3" s="1"/>
  <c r="AJ1224" i="3" s="1"/>
  <c r="AD1224" i="3"/>
  <c r="AC1225" i="3" s="1"/>
  <c r="AE1225" i="3" s="1"/>
  <c r="AI1228" i="3"/>
  <c r="N1228" i="3"/>
  <c r="L1229" i="3" s="1"/>
  <c r="M1229" i="3" s="1"/>
  <c r="O1229" i="3" s="1"/>
  <c r="AF1225" i="3" l="1"/>
  <c r="AG1225" i="3" s="1"/>
  <c r="AJ1225" i="3" s="1"/>
  <c r="N1229" i="3"/>
  <c r="L1230" i="3" s="1"/>
  <c r="M1230" i="3" s="1"/>
  <c r="O1230" i="3" s="1"/>
  <c r="AI1229" i="3"/>
  <c r="AD1225" i="3"/>
  <c r="AC1226" i="3" s="1"/>
  <c r="AE1226" i="3" s="1"/>
  <c r="AF1226" i="3" l="1"/>
  <c r="AG1226" i="3" s="1"/>
  <c r="AJ1226" i="3" s="1"/>
  <c r="AD1226" i="3"/>
  <c r="AC1227" i="3" s="1"/>
  <c r="AE1227" i="3" s="1"/>
  <c r="N1230" i="3"/>
  <c r="L1231" i="3" s="1"/>
  <c r="M1231" i="3" s="1"/>
  <c r="O1231" i="3" s="1"/>
  <c r="AI1230" i="3"/>
  <c r="AF1227" i="3" l="1"/>
  <c r="AG1227" i="3" s="1"/>
  <c r="AJ1227" i="3" s="1"/>
  <c r="AD1227" i="3"/>
  <c r="AC1228" i="3" s="1"/>
  <c r="AE1228" i="3" s="1"/>
  <c r="N1231" i="3"/>
  <c r="L1232" i="3" s="1"/>
  <c r="M1232" i="3" s="1"/>
  <c r="O1232" i="3" s="1"/>
  <c r="AI1231" i="3"/>
  <c r="AF1228" i="3" l="1"/>
  <c r="AG1228" i="3" s="1"/>
  <c r="AJ1228" i="3" s="1"/>
  <c r="N1232" i="3"/>
  <c r="L1233" i="3" s="1"/>
  <c r="M1233" i="3" s="1"/>
  <c r="O1233" i="3" s="1"/>
  <c r="AI1232" i="3"/>
  <c r="AD1228" i="3"/>
  <c r="AC1229" i="3" s="1"/>
  <c r="AE1229" i="3" s="1"/>
  <c r="AF1229" i="3" l="1"/>
  <c r="AG1229" i="3" s="1"/>
  <c r="AJ1229" i="3" s="1"/>
  <c r="AD1229" i="3"/>
  <c r="AC1230" i="3" s="1"/>
  <c r="AE1230" i="3" s="1"/>
  <c r="N1233" i="3"/>
  <c r="L1234" i="3" s="1"/>
  <c r="M1234" i="3" s="1"/>
  <c r="O1234" i="3" s="1"/>
  <c r="AI1233" i="3"/>
  <c r="AF1230" i="3" l="1"/>
  <c r="AG1230" i="3" s="1"/>
  <c r="AJ1230" i="3" s="1"/>
  <c r="N1234" i="3"/>
  <c r="L1235" i="3" s="1"/>
  <c r="M1235" i="3" s="1"/>
  <c r="O1235" i="3" s="1"/>
  <c r="AI1234" i="3"/>
  <c r="AD1230" i="3"/>
  <c r="AC1231" i="3" s="1"/>
  <c r="AE1231" i="3" s="1"/>
  <c r="AF1231" i="3" l="1"/>
  <c r="AG1231" i="3" s="1"/>
  <c r="AJ1231" i="3" s="1"/>
  <c r="AD1231" i="3"/>
  <c r="AC1232" i="3" s="1"/>
  <c r="AE1232" i="3" s="1"/>
  <c r="N1235" i="3"/>
  <c r="L1236" i="3" s="1"/>
  <c r="M1236" i="3" s="1"/>
  <c r="O1236" i="3" s="1"/>
  <c r="AI1235" i="3"/>
  <c r="AF1232" i="3" l="1"/>
  <c r="AG1232" i="3" s="1"/>
  <c r="AJ1232" i="3" s="1"/>
  <c r="AD1232" i="3"/>
  <c r="AC1233" i="3" s="1"/>
  <c r="AE1233" i="3" s="1"/>
  <c r="AI1236" i="3"/>
  <c r="N1236" i="3"/>
  <c r="L1237" i="3" s="1"/>
  <c r="M1237" i="3" s="1"/>
  <c r="O1237" i="3" s="1"/>
  <c r="AF1233" i="3" l="1"/>
  <c r="AG1233" i="3" s="1"/>
  <c r="AJ1233" i="3" s="1"/>
  <c r="AD1233" i="3"/>
  <c r="AC1234" i="3" s="1"/>
  <c r="AE1234" i="3" s="1"/>
  <c r="N1237" i="3"/>
  <c r="L1238" i="3" s="1"/>
  <c r="M1238" i="3" s="1"/>
  <c r="O1238" i="3" s="1"/>
  <c r="AI1237" i="3"/>
  <c r="AF1234" i="3" l="1"/>
  <c r="AG1234" i="3" s="1"/>
  <c r="AJ1234" i="3" s="1"/>
  <c r="N1238" i="3"/>
  <c r="L1239" i="3" s="1"/>
  <c r="M1239" i="3" s="1"/>
  <c r="O1239" i="3" s="1"/>
  <c r="AI1238" i="3"/>
  <c r="AD1234" i="3"/>
  <c r="AC1235" i="3" s="1"/>
  <c r="AE1235" i="3" s="1"/>
  <c r="AF1235" i="3" l="1"/>
  <c r="AG1235" i="3" s="1"/>
  <c r="AJ1235" i="3" s="1"/>
  <c r="AD1235" i="3"/>
  <c r="AC1236" i="3" s="1"/>
  <c r="AE1236" i="3" s="1"/>
  <c r="N1239" i="3"/>
  <c r="L1240" i="3" s="1"/>
  <c r="M1240" i="3" s="1"/>
  <c r="O1240" i="3" s="1"/>
  <c r="AI1239" i="3"/>
  <c r="AF1236" i="3" l="1"/>
  <c r="AG1236" i="3" s="1"/>
  <c r="AJ1236" i="3" s="1"/>
  <c r="AD1236" i="3"/>
  <c r="AC1237" i="3" s="1"/>
  <c r="AE1237" i="3" s="1"/>
  <c r="N1240" i="3"/>
  <c r="L1241" i="3" s="1"/>
  <c r="M1241" i="3" s="1"/>
  <c r="O1241" i="3" s="1"/>
  <c r="AI1240" i="3"/>
  <c r="AF1237" i="3" l="1"/>
  <c r="AG1237" i="3" s="1"/>
  <c r="AJ1237" i="3" s="1"/>
  <c r="N1241" i="3"/>
  <c r="L1242" i="3" s="1"/>
  <c r="M1242" i="3" s="1"/>
  <c r="O1242" i="3" s="1"/>
  <c r="AI1241" i="3"/>
  <c r="AD1237" i="3"/>
  <c r="AC1238" i="3" s="1"/>
  <c r="AE1238" i="3" s="1"/>
  <c r="AF1238" i="3" l="1"/>
  <c r="AG1238" i="3" s="1"/>
  <c r="AJ1238" i="3" s="1"/>
  <c r="AD1238" i="3"/>
  <c r="AC1239" i="3" s="1"/>
  <c r="AE1239" i="3" s="1"/>
  <c r="N1242" i="3"/>
  <c r="L1243" i="3" s="1"/>
  <c r="M1243" i="3" s="1"/>
  <c r="O1243" i="3" s="1"/>
  <c r="AI1242" i="3"/>
  <c r="AF1239" i="3" l="1"/>
  <c r="AG1239" i="3" s="1"/>
  <c r="AJ1239" i="3" s="1"/>
  <c r="N1243" i="3"/>
  <c r="L1244" i="3" s="1"/>
  <c r="M1244" i="3" s="1"/>
  <c r="O1244" i="3" s="1"/>
  <c r="AI1243" i="3"/>
  <c r="AD1239" i="3"/>
  <c r="AC1240" i="3" s="1"/>
  <c r="AE1240" i="3" s="1"/>
  <c r="AF1240" i="3" l="1"/>
  <c r="AG1240" i="3" s="1"/>
  <c r="AJ1240" i="3" s="1"/>
  <c r="AI1244" i="3"/>
  <c r="N1244" i="3"/>
  <c r="L1245" i="3" s="1"/>
  <c r="M1245" i="3" s="1"/>
  <c r="O1245" i="3" s="1"/>
  <c r="AD1240" i="3"/>
  <c r="AC1241" i="3" s="1"/>
  <c r="AE1241" i="3" s="1"/>
  <c r="AF1241" i="3" l="1"/>
  <c r="AG1241" i="3" s="1"/>
  <c r="AJ1241" i="3" s="1"/>
  <c r="AD1241" i="3"/>
  <c r="AC1242" i="3" s="1"/>
  <c r="AE1242" i="3" s="1"/>
  <c r="N1245" i="3"/>
  <c r="L1246" i="3" s="1"/>
  <c r="M1246" i="3" s="1"/>
  <c r="O1246" i="3" s="1"/>
  <c r="AI1245" i="3"/>
  <c r="AF1242" i="3" l="1"/>
  <c r="AG1242" i="3" s="1"/>
  <c r="AJ1242" i="3" s="1"/>
  <c r="N1246" i="3"/>
  <c r="L1247" i="3" s="1"/>
  <c r="M1247" i="3" s="1"/>
  <c r="O1247" i="3" s="1"/>
  <c r="AI1246" i="3"/>
  <c r="AD1242" i="3"/>
  <c r="AC1243" i="3" s="1"/>
  <c r="AE1243" i="3" s="1"/>
  <c r="AF1243" i="3" l="1"/>
  <c r="AG1243" i="3" s="1"/>
  <c r="AJ1243" i="3" s="1"/>
  <c r="N1247" i="3"/>
  <c r="L1248" i="3" s="1"/>
  <c r="M1248" i="3" s="1"/>
  <c r="O1248" i="3" s="1"/>
  <c r="AI1247" i="3"/>
  <c r="AD1243" i="3"/>
  <c r="AC1244" i="3" s="1"/>
  <c r="AE1244" i="3" s="1"/>
  <c r="AF1244" i="3" l="1"/>
  <c r="AG1244" i="3" s="1"/>
  <c r="AJ1244" i="3" s="1"/>
  <c r="AD1244" i="3"/>
  <c r="AC1245" i="3" s="1"/>
  <c r="AE1245" i="3" s="1"/>
  <c r="N1248" i="3"/>
  <c r="L1249" i="3" s="1"/>
  <c r="M1249" i="3" s="1"/>
  <c r="O1249" i="3" s="1"/>
  <c r="AI1248" i="3"/>
  <c r="AF1245" i="3" l="1"/>
  <c r="AG1245" i="3" s="1"/>
  <c r="AJ1245" i="3" s="1"/>
  <c r="N1249" i="3"/>
  <c r="L1250" i="3" s="1"/>
  <c r="M1250" i="3" s="1"/>
  <c r="O1250" i="3" s="1"/>
  <c r="AI1249" i="3"/>
  <c r="AD1245" i="3"/>
  <c r="AC1246" i="3" s="1"/>
  <c r="AE1246" i="3" s="1"/>
  <c r="AF1246" i="3" l="1"/>
  <c r="AG1246" i="3" s="1"/>
  <c r="AJ1246" i="3" s="1"/>
  <c r="N1250" i="3"/>
  <c r="L1251" i="3" s="1"/>
  <c r="M1251" i="3" s="1"/>
  <c r="O1251" i="3" s="1"/>
  <c r="AI1250" i="3"/>
  <c r="AD1246" i="3"/>
  <c r="AC1247" i="3" s="1"/>
  <c r="AE1247" i="3" s="1"/>
  <c r="AF1247" i="3" l="1"/>
  <c r="AG1247" i="3" s="1"/>
  <c r="AJ1247" i="3" s="1"/>
  <c r="AD1247" i="3"/>
  <c r="AC1248" i="3" s="1"/>
  <c r="AE1248" i="3" s="1"/>
  <c r="N1251" i="3"/>
  <c r="L1252" i="3" s="1"/>
  <c r="M1252" i="3" s="1"/>
  <c r="O1252" i="3" s="1"/>
  <c r="AI1251" i="3"/>
  <c r="AF1248" i="3" l="1"/>
  <c r="AG1248" i="3" s="1"/>
  <c r="AJ1248" i="3" s="1"/>
  <c r="AD1248" i="3"/>
  <c r="AC1249" i="3" s="1"/>
  <c r="AE1249" i="3" s="1"/>
  <c r="AI1252" i="3"/>
  <c r="N1252" i="3"/>
  <c r="L1253" i="3" s="1"/>
  <c r="M1253" i="3" s="1"/>
  <c r="O1253" i="3" s="1"/>
  <c r="AF1249" i="3" l="1"/>
  <c r="AG1249" i="3" s="1"/>
  <c r="AJ1249" i="3" s="1"/>
  <c r="N1253" i="3"/>
  <c r="L1254" i="3" s="1"/>
  <c r="M1254" i="3" s="1"/>
  <c r="O1254" i="3" s="1"/>
  <c r="AI1253" i="3"/>
  <c r="AD1249" i="3"/>
  <c r="AC1250" i="3" s="1"/>
  <c r="AE1250" i="3" s="1"/>
  <c r="AF1250" i="3" l="1"/>
  <c r="AG1250" i="3" s="1"/>
  <c r="AJ1250" i="3" s="1"/>
  <c r="N1254" i="3"/>
  <c r="L1255" i="3" s="1"/>
  <c r="M1255" i="3" s="1"/>
  <c r="O1255" i="3" s="1"/>
  <c r="AI1254" i="3"/>
  <c r="AD1250" i="3"/>
  <c r="AC1251" i="3" s="1"/>
  <c r="AE1251" i="3" s="1"/>
  <c r="AF1251" i="3" l="1"/>
  <c r="AG1251" i="3" s="1"/>
  <c r="AJ1251" i="3" s="1"/>
  <c r="AD1251" i="3"/>
  <c r="AC1252" i="3" s="1"/>
  <c r="AE1252" i="3" s="1"/>
  <c r="N1255" i="3"/>
  <c r="L1256" i="3" s="1"/>
  <c r="M1256" i="3" s="1"/>
  <c r="O1256" i="3" s="1"/>
  <c r="AI1255" i="3"/>
  <c r="AF1252" i="3" l="1"/>
  <c r="AG1252" i="3" s="1"/>
  <c r="AJ1252" i="3" s="1"/>
  <c r="N1256" i="3"/>
  <c r="L1257" i="3" s="1"/>
  <c r="M1257" i="3" s="1"/>
  <c r="O1257" i="3" s="1"/>
  <c r="AI1256" i="3"/>
  <c r="AD1252" i="3"/>
  <c r="AC1253" i="3" s="1"/>
  <c r="AE1253" i="3" s="1"/>
  <c r="AF1253" i="3" l="1"/>
  <c r="AG1253" i="3" s="1"/>
  <c r="AJ1253" i="3" s="1"/>
  <c r="AD1253" i="3"/>
  <c r="AC1254" i="3" s="1"/>
  <c r="AE1254" i="3" s="1"/>
  <c r="N1257" i="3"/>
  <c r="L1258" i="3" s="1"/>
  <c r="M1258" i="3" s="1"/>
  <c r="O1258" i="3" s="1"/>
  <c r="AI1257" i="3"/>
  <c r="AF1254" i="3" l="1"/>
  <c r="AG1254" i="3" s="1"/>
  <c r="AJ1254" i="3" s="1"/>
  <c r="AD1254" i="3"/>
  <c r="AC1255" i="3" s="1"/>
  <c r="AE1255" i="3" s="1"/>
  <c r="N1258" i="3"/>
  <c r="L1259" i="3" s="1"/>
  <c r="M1259" i="3" s="1"/>
  <c r="O1259" i="3" s="1"/>
  <c r="AI1258" i="3"/>
  <c r="AF1255" i="3" l="1"/>
  <c r="AG1255" i="3" s="1"/>
  <c r="AJ1255" i="3" s="1"/>
  <c r="N1259" i="3"/>
  <c r="L1260" i="3" s="1"/>
  <c r="M1260" i="3" s="1"/>
  <c r="O1260" i="3" s="1"/>
  <c r="AI1259" i="3"/>
  <c r="AD1255" i="3"/>
  <c r="AC1256" i="3" s="1"/>
  <c r="AE1256" i="3" s="1"/>
  <c r="AF1256" i="3" l="1"/>
  <c r="AG1256" i="3" s="1"/>
  <c r="AJ1256" i="3" s="1"/>
  <c r="AD1256" i="3"/>
  <c r="AC1257" i="3" s="1"/>
  <c r="AE1257" i="3" s="1"/>
  <c r="AI1260" i="3"/>
  <c r="N1260" i="3"/>
  <c r="L1261" i="3" s="1"/>
  <c r="M1261" i="3" s="1"/>
  <c r="O1261" i="3" s="1"/>
  <c r="AF1257" i="3" l="1"/>
  <c r="AG1257" i="3" s="1"/>
  <c r="AJ1257" i="3" s="1"/>
  <c r="AD1257" i="3"/>
  <c r="AC1258" i="3" s="1"/>
  <c r="AE1258" i="3" s="1"/>
  <c r="N1261" i="3"/>
  <c r="L1262" i="3" s="1"/>
  <c r="M1262" i="3" s="1"/>
  <c r="O1262" i="3" s="1"/>
  <c r="AI1261" i="3"/>
  <c r="AF1258" i="3" l="1"/>
  <c r="AG1258" i="3" s="1"/>
  <c r="AJ1258" i="3" s="1"/>
  <c r="N1262" i="3"/>
  <c r="L1263" i="3" s="1"/>
  <c r="M1263" i="3" s="1"/>
  <c r="O1263" i="3" s="1"/>
  <c r="AI1262" i="3"/>
  <c r="AD1258" i="3"/>
  <c r="AC1259" i="3" s="1"/>
  <c r="AE1259" i="3" s="1"/>
  <c r="AF1259" i="3" l="1"/>
  <c r="AG1259" i="3" s="1"/>
  <c r="AJ1259" i="3" s="1"/>
  <c r="N1263" i="3"/>
  <c r="L1264" i="3" s="1"/>
  <c r="M1264" i="3" s="1"/>
  <c r="O1264" i="3" s="1"/>
  <c r="AI1263" i="3"/>
  <c r="AD1259" i="3"/>
  <c r="AC1260" i="3" s="1"/>
  <c r="AE1260" i="3" s="1"/>
  <c r="AF1260" i="3" l="1"/>
  <c r="AG1260" i="3" s="1"/>
  <c r="AJ1260" i="3" s="1"/>
  <c r="AD1260" i="3"/>
  <c r="AC1261" i="3" s="1"/>
  <c r="AE1261" i="3" s="1"/>
  <c r="N1264" i="3"/>
  <c r="L1265" i="3" s="1"/>
  <c r="M1265" i="3" s="1"/>
  <c r="O1265" i="3" s="1"/>
  <c r="AI1264" i="3"/>
  <c r="AF1261" i="3" l="1"/>
  <c r="AG1261" i="3" s="1"/>
  <c r="AJ1261" i="3" s="1"/>
  <c r="N1265" i="3"/>
  <c r="L1266" i="3" s="1"/>
  <c r="M1266" i="3" s="1"/>
  <c r="O1266" i="3" s="1"/>
  <c r="AI1265" i="3"/>
  <c r="AD1261" i="3"/>
  <c r="AC1262" i="3" s="1"/>
  <c r="AE1262" i="3" s="1"/>
  <c r="AF1262" i="3" l="1"/>
  <c r="AG1262" i="3" s="1"/>
  <c r="AJ1262" i="3" s="1"/>
  <c r="AD1262" i="3"/>
  <c r="AC1263" i="3" s="1"/>
  <c r="AE1263" i="3" s="1"/>
  <c r="N1266" i="3"/>
  <c r="L1267" i="3" s="1"/>
  <c r="M1267" i="3" s="1"/>
  <c r="O1267" i="3" s="1"/>
  <c r="AI1266" i="3"/>
  <c r="AF1263" i="3" l="1"/>
  <c r="AG1263" i="3" s="1"/>
  <c r="AJ1263" i="3" s="1"/>
  <c r="AD1263" i="3"/>
  <c r="AC1264" i="3" s="1"/>
  <c r="AE1264" i="3" s="1"/>
  <c r="N1267" i="3"/>
  <c r="L1268" i="3" s="1"/>
  <c r="M1268" i="3" s="1"/>
  <c r="O1268" i="3" s="1"/>
  <c r="AI1267" i="3"/>
  <c r="AF1264" i="3" l="1"/>
  <c r="AG1264" i="3" s="1"/>
  <c r="AJ1264" i="3" s="1"/>
  <c r="AI1268" i="3"/>
  <c r="N1268" i="3"/>
  <c r="L1269" i="3" s="1"/>
  <c r="M1269" i="3" s="1"/>
  <c r="O1269" i="3" s="1"/>
  <c r="AD1264" i="3"/>
  <c r="AC1265" i="3" s="1"/>
  <c r="AE1265" i="3" s="1"/>
  <c r="AF1265" i="3" l="1"/>
  <c r="AG1265" i="3" s="1"/>
  <c r="AJ1265" i="3" s="1"/>
  <c r="N1269" i="3"/>
  <c r="L1270" i="3" s="1"/>
  <c r="M1270" i="3" s="1"/>
  <c r="O1270" i="3" s="1"/>
  <c r="AI1269" i="3"/>
  <c r="AD1265" i="3"/>
  <c r="AC1266" i="3" s="1"/>
  <c r="AE1266" i="3" s="1"/>
  <c r="AF1266" i="3" l="1"/>
  <c r="AG1266" i="3" s="1"/>
  <c r="AJ1266" i="3" s="1"/>
  <c r="N1270" i="3"/>
  <c r="L1271" i="3" s="1"/>
  <c r="M1271" i="3" s="1"/>
  <c r="O1271" i="3" s="1"/>
  <c r="AI1270" i="3"/>
  <c r="AD1266" i="3"/>
  <c r="AC1267" i="3" s="1"/>
  <c r="AE1267" i="3" s="1"/>
  <c r="AF1267" i="3" l="1"/>
  <c r="AG1267" i="3" s="1"/>
  <c r="AJ1267" i="3" s="1"/>
  <c r="AD1267" i="3"/>
  <c r="AC1268" i="3" s="1"/>
  <c r="AE1268" i="3" s="1"/>
  <c r="N1271" i="3"/>
  <c r="L1272" i="3" s="1"/>
  <c r="M1272" i="3" s="1"/>
  <c r="O1272" i="3" s="1"/>
  <c r="AI1271" i="3"/>
  <c r="AF1268" i="3" l="1"/>
  <c r="AG1268" i="3" s="1"/>
  <c r="AJ1268" i="3" s="1"/>
  <c r="AD1268" i="3"/>
  <c r="AC1269" i="3" s="1"/>
  <c r="AE1269" i="3" s="1"/>
  <c r="N1272" i="3"/>
  <c r="L1273" i="3" s="1"/>
  <c r="M1273" i="3" s="1"/>
  <c r="O1273" i="3" s="1"/>
  <c r="AI1272" i="3"/>
  <c r="AF1269" i="3" l="1"/>
  <c r="AG1269" i="3" s="1"/>
  <c r="AJ1269" i="3" s="1"/>
  <c r="AD1269" i="3"/>
  <c r="AC1270" i="3" s="1"/>
  <c r="AE1270" i="3" s="1"/>
  <c r="N1273" i="3"/>
  <c r="L1274" i="3" s="1"/>
  <c r="M1274" i="3" s="1"/>
  <c r="O1274" i="3" s="1"/>
  <c r="AI1273" i="3"/>
  <c r="AF1270" i="3" l="1"/>
  <c r="AG1270" i="3" s="1"/>
  <c r="AJ1270" i="3" s="1"/>
  <c r="N1274" i="3"/>
  <c r="L1275" i="3" s="1"/>
  <c r="M1275" i="3" s="1"/>
  <c r="O1275" i="3" s="1"/>
  <c r="AI1274" i="3"/>
  <c r="AD1270" i="3"/>
  <c r="AC1271" i="3" s="1"/>
  <c r="AE1271" i="3" s="1"/>
  <c r="AF1271" i="3" l="1"/>
  <c r="AG1271" i="3" s="1"/>
  <c r="AJ1271" i="3" s="1"/>
  <c r="AD1271" i="3"/>
  <c r="AC1272" i="3" s="1"/>
  <c r="AE1272" i="3" s="1"/>
  <c r="N1275" i="3"/>
  <c r="L1276" i="3" s="1"/>
  <c r="M1276" i="3" s="1"/>
  <c r="O1276" i="3" s="1"/>
  <c r="AI1275" i="3"/>
  <c r="AF1272" i="3" l="1"/>
  <c r="AG1272" i="3" s="1"/>
  <c r="AJ1272" i="3" s="1"/>
  <c r="AD1272" i="3"/>
  <c r="AC1273" i="3" s="1"/>
  <c r="AE1273" i="3" s="1"/>
  <c r="AI1276" i="3"/>
  <c r="N1276" i="3"/>
  <c r="L1277" i="3" s="1"/>
  <c r="M1277" i="3" s="1"/>
  <c r="O1277" i="3" s="1"/>
  <c r="AF1273" i="3" l="1"/>
  <c r="AG1273" i="3" s="1"/>
  <c r="AJ1273" i="3" s="1"/>
  <c r="AD1273" i="3"/>
  <c r="AC1274" i="3" s="1"/>
  <c r="AE1274" i="3" s="1"/>
  <c r="N1277" i="3"/>
  <c r="L1278" i="3" s="1"/>
  <c r="M1278" i="3" s="1"/>
  <c r="O1278" i="3" s="1"/>
  <c r="AI1277" i="3"/>
  <c r="AF1274" i="3" l="1"/>
  <c r="AG1274" i="3" s="1"/>
  <c r="AJ1274" i="3" s="1"/>
  <c r="AD1274" i="3"/>
  <c r="AC1275" i="3" s="1"/>
  <c r="AE1275" i="3" s="1"/>
  <c r="N1278" i="3"/>
  <c r="L1279" i="3" s="1"/>
  <c r="M1279" i="3" s="1"/>
  <c r="O1279" i="3" s="1"/>
  <c r="AI1278" i="3"/>
  <c r="AF1275" i="3" l="1"/>
  <c r="AG1275" i="3" s="1"/>
  <c r="AJ1275" i="3" s="1"/>
  <c r="AD1275" i="3"/>
  <c r="AC1276" i="3" s="1"/>
  <c r="AE1276" i="3" s="1"/>
  <c r="N1279" i="3"/>
  <c r="L1280" i="3" s="1"/>
  <c r="M1280" i="3" s="1"/>
  <c r="O1280" i="3" s="1"/>
  <c r="AI1279" i="3"/>
  <c r="AF1276" i="3" l="1"/>
  <c r="AG1276" i="3" s="1"/>
  <c r="AJ1276" i="3" s="1"/>
  <c r="N1280" i="3"/>
  <c r="L1281" i="3" s="1"/>
  <c r="M1281" i="3" s="1"/>
  <c r="O1281" i="3" s="1"/>
  <c r="AI1280" i="3"/>
  <c r="AD1276" i="3"/>
  <c r="AC1277" i="3" s="1"/>
  <c r="AE1277" i="3" s="1"/>
  <c r="AF1277" i="3" l="1"/>
  <c r="AG1277" i="3" s="1"/>
  <c r="AJ1277" i="3" s="1"/>
  <c r="N1281" i="3"/>
  <c r="L1282" i="3" s="1"/>
  <c r="M1282" i="3" s="1"/>
  <c r="O1282" i="3" s="1"/>
  <c r="AI1281" i="3"/>
  <c r="AD1277" i="3"/>
  <c r="AC1278" i="3" s="1"/>
  <c r="AE1278" i="3" s="1"/>
  <c r="AF1278" i="3" l="1"/>
  <c r="AG1278" i="3" s="1"/>
  <c r="AJ1278" i="3" s="1"/>
  <c r="N1282" i="3"/>
  <c r="L1283" i="3" s="1"/>
  <c r="M1283" i="3" s="1"/>
  <c r="O1283" i="3" s="1"/>
  <c r="AI1282" i="3"/>
  <c r="AD1278" i="3"/>
  <c r="AC1279" i="3" s="1"/>
  <c r="AE1279" i="3" s="1"/>
  <c r="AF1279" i="3" l="1"/>
  <c r="AG1279" i="3" s="1"/>
  <c r="AJ1279" i="3" s="1"/>
  <c r="AD1279" i="3"/>
  <c r="AC1280" i="3" s="1"/>
  <c r="AE1280" i="3" s="1"/>
  <c r="N1283" i="3"/>
  <c r="L1284" i="3" s="1"/>
  <c r="M1284" i="3" s="1"/>
  <c r="O1284" i="3" s="1"/>
  <c r="AI1283" i="3"/>
  <c r="AF1280" i="3" l="1"/>
  <c r="AG1280" i="3" s="1"/>
  <c r="AJ1280" i="3" s="1"/>
  <c r="AD1280" i="3"/>
  <c r="AC1281" i="3" s="1"/>
  <c r="AE1281" i="3" s="1"/>
  <c r="AI1284" i="3"/>
  <c r="N1284" i="3"/>
  <c r="L1285" i="3" s="1"/>
  <c r="M1285" i="3" s="1"/>
  <c r="O1285" i="3" s="1"/>
  <c r="AF1281" i="3" l="1"/>
  <c r="AG1281" i="3" s="1"/>
  <c r="AJ1281" i="3" s="1"/>
  <c r="AD1281" i="3"/>
  <c r="AC1282" i="3" s="1"/>
  <c r="AE1282" i="3" s="1"/>
  <c r="N1285" i="3"/>
  <c r="L1286" i="3" s="1"/>
  <c r="M1286" i="3" s="1"/>
  <c r="O1286" i="3" s="1"/>
  <c r="AI1285" i="3"/>
  <c r="AF1282" i="3" l="1"/>
  <c r="AG1282" i="3" s="1"/>
  <c r="AJ1282" i="3" s="1"/>
  <c r="AD1282" i="3"/>
  <c r="AC1283" i="3" s="1"/>
  <c r="AE1283" i="3" s="1"/>
  <c r="N1286" i="3"/>
  <c r="L1287" i="3" s="1"/>
  <c r="M1287" i="3" s="1"/>
  <c r="O1287" i="3" s="1"/>
  <c r="AI1286" i="3"/>
  <c r="AF1283" i="3" l="1"/>
  <c r="AG1283" i="3" s="1"/>
  <c r="AJ1283" i="3" s="1"/>
  <c r="N1287" i="3"/>
  <c r="L1288" i="3" s="1"/>
  <c r="M1288" i="3" s="1"/>
  <c r="O1288" i="3" s="1"/>
  <c r="AI1287" i="3"/>
  <c r="AD1283" i="3"/>
  <c r="AC1284" i="3" s="1"/>
  <c r="AE1284" i="3" s="1"/>
  <c r="AF1284" i="3" l="1"/>
  <c r="AG1284" i="3" s="1"/>
  <c r="AJ1284" i="3" s="1"/>
  <c r="N1288" i="3"/>
  <c r="L1289" i="3" s="1"/>
  <c r="M1289" i="3" s="1"/>
  <c r="O1289" i="3" s="1"/>
  <c r="AI1288" i="3"/>
  <c r="AD1284" i="3"/>
  <c r="AC1285" i="3" s="1"/>
  <c r="AE1285" i="3" s="1"/>
  <c r="AF1285" i="3" l="1"/>
  <c r="AG1285" i="3" s="1"/>
  <c r="AJ1285" i="3" s="1"/>
  <c r="AD1285" i="3"/>
  <c r="AC1286" i="3" s="1"/>
  <c r="AE1286" i="3" s="1"/>
  <c r="N1289" i="3"/>
  <c r="L1290" i="3" s="1"/>
  <c r="M1290" i="3" s="1"/>
  <c r="O1290" i="3" s="1"/>
  <c r="AI1289" i="3"/>
  <c r="AF1286" i="3" l="1"/>
  <c r="AG1286" i="3" s="1"/>
  <c r="AJ1286" i="3" s="1"/>
  <c r="AD1286" i="3"/>
  <c r="AC1287" i="3" s="1"/>
  <c r="AE1287" i="3" s="1"/>
  <c r="N1290" i="3"/>
  <c r="L1291" i="3" s="1"/>
  <c r="M1291" i="3" s="1"/>
  <c r="O1291" i="3" s="1"/>
  <c r="AI1290" i="3"/>
  <c r="AF1287" i="3" l="1"/>
  <c r="AG1287" i="3" s="1"/>
  <c r="AJ1287" i="3" s="1"/>
  <c r="AD1287" i="3"/>
  <c r="AC1288" i="3" s="1"/>
  <c r="AE1288" i="3" s="1"/>
  <c r="N1291" i="3"/>
  <c r="L1292" i="3" s="1"/>
  <c r="M1292" i="3" s="1"/>
  <c r="O1292" i="3" s="1"/>
  <c r="AI1291" i="3"/>
  <c r="AF1288" i="3" l="1"/>
  <c r="AG1288" i="3" s="1"/>
  <c r="AJ1288" i="3" s="1"/>
  <c r="AD1288" i="3"/>
  <c r="AC1289" i="3" s="1"/>
  <c r="AE1289" i="3" s="1"/>
  <c r="AI1292" i="3"/>
  <c r="N1292" i="3"/>
  <c r="L1293" i="3" s="1"/>
  <c r="M1293" i="3" s="1"/>
  <c r="O1293" i="3" s="1"/>
  <c r="AF1289" i="3" l="1"/>
  <c r="AG1289" i="3" s="1"/>
  <c r="AJ1289" i="3" s="1"/>
  <c r="AD1289" i="3"/>
  <c r="AC1290" i="3" s="1"/>
  <c r="AE1290" i="3" s="1"/>
  <c r="N1293" i="3"/>
  <c r="L1294" i="3" s="1"/>
  <c r="M1294" i="3" s="1"/>
  <c r="O1294" i="3" s="1"/>
  <c r="AI1293" i="3"/>
  <c r="AF1290" i="3" l="1"/>
  <c r="AG1290" i="3" s="1"/>
  <c r="AJ1290" i="3" s="1"/>
  <c r="AD1290" i="3"/>
  <c r="AC1291" i="3" s="1"/>
  <c r="AE1291" i="3" s="1"/>
  <c r="N1294" i="3"/>
  <c r="L1295" i="3" s="1"/>
  <c r="M1295" i="3" s="1"/>
  <c r="O1295" i="3" s="1"/>
  <c r="AI1294" i="3"/>
  <c r="AF1291" i="3" l="1"/>
  <c r="AG1291" i="3" s="1"/>
  <c r="AJ1291" i="3" s="1"/>
  <c r="AD1291" i="3"/>
  <c r="AC1292" i="3" s="1"/>
  <c r="AE1292" i="3" s="1"/>
  <c r="N1295" i="3"/>
  <c r="L1296" i="3" s="1"/>
  <c r="M1296" i="3" s="1"/>
  <c r="O1296" i="3" s="1"/>
  <c r="AI1295" i="3"/>
  <c r="AF1292" i="3" l="1"/>
  <c r="AG1292" i="3" s="1"/>
  <c r="AJ1292" i="3" s="1"/>
  <c r="N1296" i="3"/>
  <c r="L1297" i="3" s="1"/>
  <c r="M1297" i="3" s="1"/>
  <c r="O1297" i="3" s="1"/>
  <c r="AI1296" i="3"/>
  <c r="AD1292" i="3"/>
  <c r="AC1293" i="3" s="1"/>
  <c r="AE1293" i="3" s="1"/>
  <c r="AF1293" i="3" l="1"/>
  <c r="AG1293" i="3" s="1"/>
  <c r="AJ1293" i="3" s="1"/>
  <c r="AD1293" i="3"/>
  <c r="AC1294" i="3" s="1"/>
  <c r="AE1294" i="3" s="1"/>
  <c r="N1297" i="3"/>
  <c r="L1298" i="3" s="1"/>
  <c r="M1298" i="3" s="1"/>
  <c r="O1298" i="3" s="1"/>
  <c r="AI1297" i="3"/>
  <c r="AF1294" i="3" l="1"/>
  <c r="AG1294" i="3" s="1"/>
  <c r="AJ1294" i="3" s="1"/>
  <c r="N1298" i="3"/>
  <c r="L1299" i="3" s="1"/>
  <c r="M1299" i="3" s="1"/>
  <c r="O1299" i="3" s="1"/>
  <c r="AI1298" i="3"/>
  <c r="AD1294" i="3"/>
  <c r="AC1295" i="3" s="1"/>
  <c r="AE1295" i="3" s="1"/>
  <c r="AF1295" i="3" l="1"/>
  <c r="AG1295" i="3" s="1"/>
  <c r="AJ1295" i="3" s="1"/>
  <c r="N1299" i="3"/>
  <c r="L1300" i="3" s="1"/>
  <c r="M1300" i="3" s="1"/>
  <c r="O1300" i="3" s="1"/>
  <c r="AI1299" i="3"/>
  <c r="AD1295" i="3"/>
  <c r="AC1296" i="3" s="1"/>
  <c r="AE1296" i="3" s="1"/>
  <c r="AF1296" i="3" l="1"/>
  <c r="AG1296" i="3" s="1"/>
  <c r="AJ1296" i="3" s="1"/>
  <c r="AD1296" i="3"/>
  <c r="AC1297" i="3" s="1"/>
  <c r="AE1297" i="3" s="1"/>
  <c r="AI1300" i="3"/>
  <c r="N1300" i="3"/>
  <c r="L1301" i="3" s="1"/>
  <c r="M1301" i="3" s="1"/>
  <c r="O1301" i="3" s="1"/>
  <c r="AF1297" i="3" l="1"/>
  <c r="AG1297" i="3" s="1"/>
  <c r="AJ1297" i="3" s="1"/>
  <c r="N1301" i="3"/>
  <c r="L1302" i="3" s="1"/>
  <c r="M1302" i="3" s="1"/>
  <c r="O1302" i="3" s="1"/>
  <c r="AI1301" i="3"/>
  <c r="AD1297" i="3"/>
  <c r="AC1298" i="3" s="1"/>
  <c r="AE1298" i="3" s="1"/>
  <c r="AF1298" i="3" l="1"/>
  <c r="AG1298" i="3" s="1"/>
  <c r="AJ1298" i="3" s="1"/>
  <c r="N1302" i="3"/>
  <c r="L1303" i="3" s="1"/>
  <c r="M1303" i="3" s="1"/>
  <c r="O1303" i="3" s="1"/>
  <c r="AI1302" i="3"/>
  <c r="AD1298" i="3"/>
  <c r="AC1299" i="3" s="1"/>
  <c r="AE1299" i="3" s="1"/>
  <c r="AF1299" i="3" l="1"/>
  <c r="AG1299" i="3" s="1"/>
  <c r="AJ1299" i="3" s="1"/>
  <c r="AD1299" i="3"/>
  <c r="AC1300" i="3" s="1"/>
  <c r="AE1300" i="3" s="1"/>
  <c r="N1303" i="3"/>
  <c r="L1304" i="3" s="1"/>
  <c r="M1304" i="3" s="1"/>
  <c r="O1304" i="3" s="1"/>
  <c r="AI1303" i="3"/>
  <c r="AF1300" i="3" l="1"/>
  <c r="AG1300" i="3" s="1"/>
  <c r="AJ1300" i="3" s="1"/>
  <c r="AD1300" i="3"/>
  <c r="AC1301" i="3" s="1"/>
  <c r="AE1301" i="3" s="1"/>
  <c r="N1304" i="3"/>
  <c r="L1305" i="3" s="1"/>
  <c r="M1305" i="3" s="1"/>
  <c r="O1305" i="3" s="1"/>
  <c r="AI1304" i="3"/>
  <c r="AF1301" i="3" l="1"/>
  <c r="AG1301" i="3" s="1"/>
  <c r="AJ1301" i="3" s="1"/>
  <c r="AD1301" i="3"/>
  <c r="AC1302" i="3" s="1"/>
  <c r="AE1302" i="3" s="1"/>
  <c r="N1305" i="3"/>
  <c r="L1306" i="3" s="1"/>
  <c r="M1306" i="3" s="1"/>
  <c r="O1306" i="3" s="1"/>
  <c r="AI1305" i="3"/>
  <c r="AF1302" i="3" l="1"/>
  <c r="AG1302" i="3" s="1"/>
  <c r="AJ1302" i="3" s="1"/>
  <c r="N1306" i="3"/>
  <c r="L1307" i="3" s="1"/>
  <c r="M1307" i="3" s="1"/>
  <c r="O1307" i="3" s="1"/>
  <c r="AI1306" i="3"/>
  <c r="AD1302" i="3"/>
  <c r="AC1303" i="3" s="1"/>
  <c r="AE1303" i="3" s="1"/>
  <c r="AF1303" i="3" l="1"/>
  <c r="AG1303" i="3" s="1"/>
  <c r="AJ1303" i="3" s="1"/>
  <c r="N1307" i="3"/>
  <c r="L1308" i="3" s="1"/>
  <c r="M1308" i="3" s="1"/>
  <c r="O1308" i="3" s="1"/>
  <c r="AI1307" i="3"/>
  <c r="AD1303" i="3"/>
  <c r="AC1304" i="3" s="1"/>
  <c r="AE1304" i="3" s="1"/>
  <c r="AF1304" i="3" l="1"/>
  <c r="AG1304" i="3" s="1"/>
  <c r="AJ1304" i="3" s="1"/>
  <c r="AD1304" i="3"/>
  <c r="AC1305" i="3" s="1"/>
  <c r="AE1305" i="3" s="1"/>
  <c r="AI1308" i="3"/>
  <c r="N1308" i="3"/>
  <c r="L1309" i="3" s="1"/>
  <c r="M1309" i="3" s="1"/>
  <c r="O1309" i="3" s="1"/>
  <c r="AF1305" i="3" l="1"/>
  <c r="AG1305" i="3" s="1"/>
  <c r="AJ1305" i="3" s="1"/>
  <c r="N1309" i="3"/>
  <c r="L1310" i="3" s="1"/>
  <c r="M1310" i="3" s="1"/>
  <c r="O1310" i="3" s="1"/>
  <c r="AI1309" i="3"/>
  <c r="AD1305" i="3"/>
  <c r="AC1306" i="3" s="1"/>
  <c r="AE1306" i="3" s="1"/>
  <c r="AF1306" i="3" l="1"/>
  <c r="AG1306" i="3" s="1"/>
  <c r="AJ1306" i="3" s="1"/>
  <c r="AD1306" i="3"/>
  <c r="AC1307" i="3" s="1"/>
  <c r="AE1307" i="3" s="1"/>
  <c r="N1310" i="3"/>
  <c r="L1311" i="3" s="1"/>
  <c r="M1311" i="3" s="1"/>
  <c r="O1311" i="3" s="1"/>
  <c r="AI1310" i="3"/>
  <c r="AF1307" i="3" l="1"/>
  <c r="AG1307" i="3" s="1"/>
  <c r="AJ1307" i="3" s="1"/>
  <c r="N1311" i="3"/>
  <c r="L1312" i="3" s="1"/>
  <c r="M1312" i="3" s="1"/>
  <c r="O1312" i="3" s="1"/>
  <c r="AI1311" i="3"/>
  <c r="AD1307" i="3"/>
  <c r="AC1308" i="3" s="1"/>
  <c r="AE1308" i="3" s="1"/>
  <c r="AF1308" i="3" l="1"/>
  <c r="AG1308" i="3" s="1"/>
  <c r="AJ1308" i="3" s="1"/>
  <c r="AD1308" i="3"/>
  <c r="AC1309" i="3" s="1"/>
  <c r="AE1309" i="3" s="1"/>
  <c r="N1312" i="3"/>
  <c r="L1313" i="3" s="1"/>
  <c r="M1313" i="3" s="1"/>
  <c r="O1313" i="3" s="1"/>
  <c r="AI1312" i="3"/>
  <c r="AF1309" i="3" l="1"/>
  <c r="AG1309" i="3" s="1"/>
  <c r="AJ1309" i="3" s="1"/>
  <c r="AD1309" i="3"/>
  <c r="AC1310" i="3" s="1"/>
  <c r="AE1310" i="3" s="1"/>
  <c r="N1313" i="3"/>
  <c r="L1314" i="3" s="1"/>
  <c r="M1314" i="3" s="1"/>
  <c r="O1314" i="3" s="1"/>
  <c r="AI1313" i="3"/>
  <c r="AF1310" i="3" l="1"/>
  <c r="AG1310" i="3" s="1"/>
  <c r="AJ1310" i="3" s="1"/>
  <c r="AD1310" i="3"/>
  <c r="AC1311" i="3" s="1"/>
  <c r="AE1311" i="3" s="1"/>
  <c r="N1314" i="3"/>
  <c r="L1315" i="3" s="1"/>
  <c r="M1315" i="3" s="1"/>
  <c r="O1315" i="3" s="1"/>
  <c r="AI1314" i="3"/>
  <c r="AF1311" i="3" l="1"/>
  <c r="AG1311" i="3" s="1"/>
  <c r="AJ1311" i="3" s="1"/>
  <c r="AD1311" i="3"/>
  <c r="AC1312" i="3" s="1"/>
  <c r="AE1312" i="3" s="1"/>
  <c r="N1315" i="3"/>
  <c r="L1316" i="3" s="1"/>
  <c r="M1316" i="3" s="1"/>
  <c r="O1316" i="3" s="1"/>
  <c r="AI1315" i="3"/>
  <c r="AF1312" i="3" l="1"/>
  <c r="AG1312" i="3" s="1"/>
  <c r="AJ1312" i="3" s="1"/>
  <c r="AI1316" i="3"/>
  <c r="N1316" i="3"/>
  <c r="L1317" i="3" s="1"/>
  <c r="M1317" i="3" s="1"/>
  <c r="O1317" i="3" s="1"/>
  <c r="AD1312" i="3"/>
  <c r="AC1313" i="3" s="1"/>
  <c r="AE1313" i="3" s="1"/>
  <c r="AF1313" i="3" l="1"/>
  <c r="AG1313" i="3" s="1"/>
  <c r="AJ1313" i="3" s="1"/>
  <c r="AD1313" i="3"/>
  <c r="AC1314" i="3" s="1"/>
  <c r="AE1314" i="3" s="1"/>
  <c r="N1317" i="3"/>
  <c r="L1318" i="3" s="1"/>
  <c r="M1318" i="3" s="1"/>
  <c r="O1318" i="3" s="1"/>
  <c r="AI1317" i="3"/>
  <c r="AF1314" i="3" l="1"/>
  <c r="AG1314" i="3" s="1"/>
  <c r="AJ1314" i="3" s="1"/>
  <c r="N1318" i="3"/>
  <c r="L1319" i="3" s="1"/>
  <c r="M1319" i="3" s="1"/>
  <c r="O1319" i="3" s="1"/>
  <c r="AI1318" i="3"/>
  <c r="AD1314" i="3"/>
  <c r="AC1315" i="3" s="1"/>
  <c r="AE1315" i="3" s="1"/>
  <c r="AF1315" i="3" l="1"/>
  <c r="AG1315" i="3" s="1"/>
  <c r="AJ1315" i="3" s="1"/>
  <c r="AD1315" i="3"/>
  <c r="AC1316" i="3" s="1"/>
  <c r="AE1316" i="3" s="1"/>
  <c r="N1319" i="3"/>
  <c r="L1320" i="3" s="1"/>
  <c r="M1320" i="3" s="1"/>
  <c r="O1320" i="3" s="1"/>
  <c r="AI1319" i="3"/>
  <c r="AF1316" i="3" l="1"/>
  <c r="AG1316" i="3" s="1"/>
  <c r="AJ1316" i="3" s="1"/>
  <c r="AD1316" i="3"/>
  <c r="AC1317" i="3" s="1"/>
  <c r="AE1317" i="3" s="1"/>
  <c r="N1320" i="3"/>
  <c r="L1321" i="3" s="1"/>
  <c r="M1321" i="3" s="1"/>
  <c r="O1321" i="3" s="1"/>
  <c r="AI1320" i="3"/>
  <c r="AF1317" i="3" l="1"/>
  <c r="AG1317" i="3" s="1"/>
  <c r="AJ1317" i="3" s="1"/>
  <c r="AD1317" i="3"/>
  <c r="AC1318" i="3" s="1"/>
  <c r="AE1318" i="3" s="1"/>
  <c r="N1321" i="3"/>
  <c r="L1322" i="3" s="1"/>
  <c r="M1322" i="3" s="1"/>
  <c r="O1322" i="3" s="1"/>
  <c r="AI1321" i="3"/>
  <c r="AF1318" i="3" l="1"/>
  <c r="AG1318" i="3" s="1"/>
  <c r="AJ1318" i="3" s="1"/>
  <c r="AD1318" i="3"/>
  <c r="AC1319" i="3" s="1"/>
  <c r="AE1319" i="3" s="1"/>
  <c r="N1322" i="3"/>
  <c r="L1323" i="3" s="1"/>
  <c r="M1323" i="3" s="1"/>
  <c r="O1323" i="3" s="1"/>
  <c r="AI1322" i="3"/>
  <c r="AF1319" i="3" l="1"/>
  <c r="AG1319" i="3" s="1"/>
  <c r="AJ1319" i="3" s="1"/>
  <c r="AD1319" i="3"/>
  <c r="AC1320" i="3" s="1"/>
  <c r="AE1320" i="3" s="1"/>
  <c r="N1323" i="3"/>
  <c r="L1324" i="3" s="1"/>
  <c r="M1324" i="3" s="1"/>
  <c r="O1324" i="3" s="1"/>
  <c r="AI1323" i="3"/>
  <c r="AF1320" i="3" l="1"/>
  <c r="AG1320" i="3" s="1"/>
  <c r="AJ1320" i="3" s="1"/>
  <c r="AI1324" i="3"/>
  <c r="N1324" i="3"/>
  <c r="L1325" i="3" s="1"/>
  <c r="M1325" i="3" s="1"/>
  <c r="O1325" i="3" s="1"/>
  <c r="AD1320" i="3"/>
  <c r="AC1321" i="3" s="1"/>
  <c r="AE1321" i="3" s="1"/>
  <c r="AF1321" i="3" l="1"/>
  <c r="AG1321" i="3" s="1"/>
  <c r="AJ1321" i="3" s="1"/>
  <c r="N1325" i="3"/>
  <c r="L1326" i="3" s="1"/>
  <c r="M1326" i="3" s="1"/>
  <c r="O1326" i="3" s="1"/>
  <c r="AI1325" i="3"/>
  <c r="AD1321" i="3"/>
  <c r="AC1322" i="3" s="1"/>
  <c r="AE1322" i="3" s="1"/>
  <c r="AF1322" i="3" l="1"/>
  <c r="AG1322" i="3" s="1"/>
  <c r="AJ1322" i="3" s="1"/>
  <c r="N1326" i="3"/>
  <c r="L1327" i="3" s="1"/>
  <c r="M1327" i="3" s="1"/>
  <c r="O1327" i="3" s="1"/>
  <c r="AI1326" i="3"/>
  <c r="AD1322" i="3"/>
  <c r="AC1323" i="3" s="1"/>
  <c r="AE1323" i="3" s="1"/>
  <c r="AF1323" i="3" l="1"/>
  <c r="AG1323" i="3" s="1"/>
  <c r="AJ1323" i="3" s="1"/>
  <c r="N1327" i="3"/>
  <c r="L1328" i="3" s="1"/>
  <c r="M1328" i="3" s="1"/>
  <c r="O1328" i="3" s="1"/>
  <c r="AI1327" i="3"/>
  <c r="AD1323" i="3"/>
  <c r="AC1324" i="3" s="1"/>
  <c r="AE1324" i="3" s="1"/>
  <c r="AF1324" i="3" l="1"/>
  <c r="AG1324" i="3" s="1"/>
  <c r="AJ1324" i="3" s="1"/>
  <c r="N1328" i="3"/>
  <c r="L1329" i="3" s="1"/>
  <c r="M1329" i="3" s="1"/>
  <c r="O1329" i="3" s="1"/>
  <c r="AI1328" i="3"/>
  <c r="AD1324" i="3"/>
  <c r="AC1325" i="3" s="1"/>
  <c r="AE1325" i="3" s="1"/>
  <c r="AF1325" i="3" l="1"/>
  <c r="AG1325" i="3" s="1"/>
  <c r="AJ1325" i="3" s="1"/>
  <c r="N1329" i="3"/>
  <c r="L1330" i="3" s="1"/>
  <c r="M1330" i="3" s="1"/>
  <c r="O1330" i="3" s="1"/>
  <c r="AI1329" i="3"/>
  <c r="AD1325" i="3"/>
  <c r="AC1326" i="3" s="1"/>
  <c r="AE1326" i="3" s="1"/>
  <c r="AF1326" i="3" l="1"/>
  <c r="AG1326" i="3" s="1"/>
  <c r="AJ1326" i="3" s="1"/>
  <c r="N1330" i="3"/>
  <c r="L1331" i="3" s="1"/>
  <c r="M1331" i="3" s="1"/>
  <c r="O1331" i="3" s="1"/>
  <c r="AI1330" i="3"/>
  <c r="AD1326" i="3"/>
  <c r="AC1327" i="3" s="1"/>
  <c r="AE1327" i="3" s="1"/>
  <c r="AF1327" i="3" l="1"/>
  <c r="AG1327" i="3" s="1"/>
  <c r="AJ1327" i="3" s="1"/>
  <c r="N1331" i="3"/>
  <c r="L1332" i="3" s="1"/>
  <c r="M1332" i="3" s="1"/>
  <c r="O1332" i="3" s="1"/>
  <c r="AI1331" i="3"/>
  <c r="AD1327" i="3"/>
  <c r="AC1328" i="3" s="1"/>
  <c r="AE1328" i="3" s="1"/>
  <c r="AF1328" i="3" l="1"/>
  <c r="AG1328" i="3" s="1"/>
  <c r="AJ1328" i="3" s="1"/>
  <c r="AD1328" i="3"/>
  <c r="AC1329" i="3" s="1"/>
  <c r="AE1329" i="3" s="1"/>
  <c r="AI1332" i="3"/>
  <c r="N1332" i="3"/>
  <c r="L1333" i="3" s="1"/>
  <c r="M1333" i="3" s="1"/>
  <c r="O1333" i="3" s="1"/>
  <c r="AF1329" i="3" l="1"/>
  <c r="AG1329" i="3" s="1"/>
  <c r="AJ1329" i="3" s="1"/>
  <c r="AD1329" i="3"/>
  <c r="AC1330" i="3" s="1"/>
  <c r="AE1330" i="3" s="1"/>
  <c r="N1333" i="3"/>
  <c r="L1334" i="3" s="1"/>
  <c r="M1334" i="3" s="1"/>
  <c r="O1334" i="3" s="1"/>
  <c r="AI1333" i="3"/>
  <c r="AF1330" i="3" l="1"/>
  <c r="AG1330" i="3" s="1"/>
  <c r="AJ1330" i="3" s="1"/>
  <c r="N1334" i="3"/>
  <c r="L1335" i="3" s="1"/>
  <c r="M1335" i="3" s="1"/>
  <c r="O1335" i="3" s="1"/>
  <c r="AI1334" i="3"/>
  <c r="AD1330" i="3"/>
  <c r="AC1331" i="3" s="1"/>
  <c r="AE1331" i="3" s="1"/>
  <c r="AF1331" i="3" l="1"/>
  <c r="AG1331" i="3" s="1"/>
  <c r="AJ1331" i="3" s="1"/>
  <c r="N1335" i="3"/>
  <c r="L1336" i="3" s="1"/>
  <c r="M1336" i="3" s="1"/>
  <c r="O1336" i="3" s="1"/>
  <c r="AI1335" i="3"/>
  <c r="AD1331" i="3"/>
  <c r="AC1332" i="3" s="1"/>
  <c r="AE1332" i="3" s="1"/>
  <c r="AF1332" i="3" l="1"/>
  <c r="AG1332" i="3" s="1"/>
  <c r="AJ1332" i="3" s="1"/>
  <c r="N1336" i="3"/>
  <c r="L1337" i="3" s="1"/>
  <c r="M1337" i="3" s="1"/>
  <c r="O1337" i="3" s="1"/>
  <c r="AI1336" i="3"/>
  <c r="AD1332" i="3"/>
  <c r="AC1333" i="3" s="1"/>
  <c r="AE1333" i="3" s="1"/>
  <c r="AF1333" i="3" l="1"/>
  <c r="AG1333" i="3" s="1"/>
  <c r="AJ1333" i="3" s="1"/>
  <c r="AD1333" i="3"/>
  <c r="AC1334" i="3" s="1"/>
  <c r="AE1334" i="3" s="1"/>
  <c r="N1337" i="3"/>
  <c r="L1338" i="3" s="1"/>
  <c r="M1338" i="3" s="1"/>
  <c r="O1338" i="3" s="1"/>
  <c r="AI1337" i="3"/>
  <c r="AF1334" i="3" l="1"/>
  <c r="AG1334" i="3" s="1"/>
  <c r="AJ1334" i="3" s="1"/>
  <c r="AD1334" i="3"/>
  <c r="AC1335" i="3" s="1"/>
  <c r="AE1335" i="3" s="1"/>
  <c r="N1338" i="3"/>
  <c r="L1339" i="3" s="1"/>
  <c r="M1339" i="3" s="1"/>
  <c r="O1339" i="3" s="1"/>
  <c r="AI1338" i="3"/>
  <c r="AF1335" i="3" l="1"/>
  <c r="AG1335" i="3" s="1"/>
  <c r="AJ1335" i="3" s="1"/>
  <c r="N1339" i="3"/>
  <c r="L1340" i="3" s="1"/>
  <c r="M1340" i="3" s="1"/>
  <c r="O1340" i="3" s="1"/>
  <c r="AI1339" i="3"/>
  <c r="AD1335" i="3"/>
  <c r="AC1336" i="3" s="1"/>
  <c r="AE1336" i="3" s="1"/>
  <c r="AF1336" i="3" l="1"/>
  <c r="AG1336" i="3" s="1"/>
  <c r="AJ1336" i="3" s="1"/>
  <c r="AD1336" i="3"/>
  <c r="AC1337" i="3" s="1"/>
  <c r="AE1337" i="3" s="1"/>
  <c r="AI1340" i="3"/>
  <c r="N1340" i="3"/>
  <c r="L1341" i="3" s="1"/>
  <c r="M1341" i="3" s="1"/>
  <c r="O1341" i="3" s="1"/>
  <c r="AF1337" i="3" l="1"/>
  <c r="AG1337" i="3" s="1"/>
  <c r="AJ1337" i="3" s="1"/>
  <c r="N1341" i="3"/>
  <c r="L1342" i="3" s="1"/>
  <c r="M1342" i="3" s="1"/>
  <c r="O1342" i="3" s="1"/>
  <c r="AI1341" i="3"/>
  <c r="AD1337" i="3"/>
  <c r="AC1338" i="3" s="1"/>
  <c r="AE1338" i="3" s="1"/>
  <c r="AF1338" i="3" l="1"/>
  <c r="AG1338" i="3" s="1"/>
  <c r="AJ1338" i="3" s="1"/>
  <c r="N1342" i="3"/>
  <c r="L1343" i="3" s="1"/>
  <c r="M1343" i="3" s="1"/>
  <c r="O1343" i="3" s="1"/>
  <c r="AI1342" i="3"/>
  <c r="AD1338" i="3"/>
  <c r="AC1339" i="3" s="1"/>
  <c r="AE1339" i="3" s="1"/>
  <c r="AF1339" i="3" l="1"/>
  <c r="AG1339" i="3" s="1"/>
  <c r="AJ1339" i="3" s="1"/>
  <c r="N1343" i="3"/>
  <c r="L1344" i="3" s="1"/>
  <c r="M1344" i="3" s="1"/>
  <c r="O1344" i="3" s="1"/>
  <c r="AI1343" i="3"/>
  <c r="AD1339" i="3"/>
  <c r="AC1340" i="3" s="1"/>
  <c r="AE1340" i="3" s="1"/>
  <c r="AF1340" i="3" l="1"/>
  <c r="AG1340" i="3" s="1"/>
  <c r="AJ1340" i="3" s="1"/>
  <c r="N1344" i="3"/>
  <c r="L1345" i="3" s="1"/>
  <c r="M1345" i="3" s="1"/>
  <c r="O1345" i="3" s="1"/>
  <c r="AI1344" i="3"/>
  <c r="AD1340" i="3"/>
  <c r="AC1341" i="3" s="1"/>
  <c r="AE1341" i="3" s="1"/>
  <c r="AF1341" i="3" l="1"/>
  <c r="AG1341" i="3" s="1"/>
  <c r="AJ1341" i="3" s="1"/>
  <c r="N1345" i="3"/>
  <c r="L1346" i="3" s="1"/>
  <c r="M1346" i="3" s="1"/>
  <c r="O1346" i="3" s="1"/>
  <c r="AI1345" i="3"/>
  <c r="AD1341" i="3"/>
  <c r="AC1342" i="3" s="1"/>
  <c r="AE1342" i="3" s="1"/>
  <c r="AF1342" i="3" l="1"/>
  <c r="AG1342" i="3" s="1"/>
  <c r="AJ1342" i="3" s="1"/>
  <c r="AD1342" i="3"/>
  <c r="AC1343" i="3" s="1"/>
  <c r="AE1343" i="3" s="1"/>
  <c r="N1346" i="3"/>
  <c r="L1347" i="3" s="1"/>
  <c r="M1347" i="3" s="1"/>
  <c r="O1347" i="3" s="1"/>
  <c r="AI1346" i="3"/>
  <c r="AF1343" i="3" l="1"/>
  <c r="AG1343" i="3" s="1"/>
  <c r="AJ1343" i="3" s="1"/>
  <c r="N1347" i="3"/>
  <c r="L1348" i="3" s="1"/>
  <c r="M1348" i="3" s="1"/>
  <c r="O1348" i="3" s="1"/>
  <c r="AI1347" i="3"/>
  <c r="AD1343" i="3"/>
  <c r="AC1344" i="3" s="1"/>
  <c r="AE1344" i="3" s="1"/>
  <c r="AF1344" i="3" l="1"/>
  <c r="AG1344" i="3" s="1"/>
  <c r="AJ1344" i="3" s="1"/>
  <c r="AI1348" i="3"/>
  <c r="N1348" i="3"/>
  <c r="L1349" i="3" s="1"/>
  <c r="M1349" i="3" s="1"/>
  <c r="O1349" i="3" s="1"/>
  <c r="AD1344" i="3"/>
  <c r="AC1345" i="3" s="1"/>
  <c r="AE1345" i="3" s="1"/>
  <c r="AF1345" i="3" l="1"/>
  <c r="AG1345" i="3" s="1"/>
  <c r="AJ1345" i="3" s="1"/>
  <c r="AD1345" i="3"/>
  <c r="AC1346" i="3" s="1"/>
  <c r="AE1346" i="3" s="1"/>
  <c r="N1349" i="3"/>
  <c r="L1350" i="3" s="1"/>
  <c r="M1350" i="3" s="1"/>
  <c r="O1350" i="3" s="1"/>
  <c r="AI1349" i="3"/>
  <c r="AF1346" i="3" l="1"/>
  <c r="AG1346" i="3" s="1"/>
  <c r="AJ1346" i="3" s="1"/>
  <c r="AI1350" i="3"/>
  <c r="N1350" i="3"/>
  <c r="L1351" i="3" s="1"/>
  <c r="M1351" i="3" s="1"/>
  <c r="O1351" i="3" s="1"/>
  <c r="AD1346" i="3"/>
  <c r="AC1347" i="3" s="1"/>
  <c r="AE1347" i="3" s="1"/>
  <c r="AF1347" i="3" l="1"/>
  <c r="AG1347" i="3" s="1"/>
  <c r="AJ1347" i="3" s="1"/>
  <c r="AD1347" i="3"/>
  <c r="AC1348" i="3" s="1"/>
  <c r="AE1348" i="3" s="1"/>
  <c r="N1351" i="3"/>
  <c r="L1352" i="3" s="1"/>
  <c r="M1352" i="3" s="1"/>
  <c r="O1352" i="3" s="1"/>
  <c r="AI1351" i="3"/>
  <c r="AF1348" i="3" l="1"/>
  <c r="AG1348" i="3" s="1"/>
  <c r="AJ1348" i="3" s="1"/>
  <c r="AD1348" i="3"/>
  <c r="AC1349" i="3" s="1"/>
  <c r="AE1349" i="3" s="1"/>
  <c r="AI1352" i="3"/>
  <c r="N1352" i="3"/>
  <c r="L1353" i="3" s="1"/>
  <c r="M1353" i="3" s="1"/>
  <c r="O1353" i="3" s="1"/>
  <c r="AF1349" i="3" l="1"/>
  <c r="AG1349" i="3" s="1"/>
  <c r="AJ1349" i="3" s="1"/>
  <c r="AD1349" i="3"/>
  <c r="AC1350" i="3" s="1"/>
  <c r="AE1350" i="3" s="1"/>
  <c r="N1353" i="3"/>
  <c r="L1354" i="3" s="1"/>
  <c r="M1354" i="3" s="1"/>
  <c r="O1354" i="3" s="1"/>
  <c r="AI1353" i="3"/>
  <c r="AF1350" i="3" l="1"/>
  <c r="AG1350" i="3" s="1"/>
  <c r="AJ1350" i="3" s="1"/>
  <c r="AD1350" i="3"/>
  <c r="AC1351" i="3" s="1"/>
  <c r="AE1351" i="3" s="1"/>
  <c r="AI1354" i="3"/>
  <c r="N1354" i="3"/>
  <c r="L1355" i="3" s="1"/>
  <c r="M1355" i="3" s="1"/>
  <c r="O1355" i="3" s="1"/>
  <c r="AF1351" i="3" l="1"/>
  <c r="AG1351" i="3" s="1"/>
  <c r="AJ1351" i="3" s="1"/>
  <c r="N1355" i="3"/>
  <c r="L1356" i="3" s="1"/>
  <c r="M1356" i="3" s="1"/>
  <c r="O1356" i="3" s="1"/>
  <c r="AI1355" i="3"/>
  <c r="AD1351" i="3"/>
  <c r="AC1352" i="3" s="1"/>
  <c r="AE1352" i="3" s="1"/>
  <c r="AF1352" i="3" l="1"/>
  <c r="AG1352" i="3" s="1"/>
  <c r="AJ1352" i="3" s="1"/>
  <c r="AD1352" i="3"/>
  <c r="AC1353" i="3" s="1"/>
  <c r="AE1353" i="3" s="1"/>
  <c r="AI1356" i="3"/>
  <c r="N1356" i="3"/>
  <c r="L1357" i="3" s="1"/>
  <c r="M1357" i="3" s="1"/>
  <c r="O1357" i="3" s="1"/>
  <c r="AF1353" i="3" l="1"/>
  <c r="AG1353" i="3" s="1"/>
  <c r="AJ1353" i="3" s="1"/>
  <c r="AD1353" i="3"/>
  <c r="AC1354" i="3" s="1"/>
  <c r="AE1354" i="3" s="1"/>
  <c r="N1357" i="3"/>
  <c r="L1358" i="3" s="1"/>
  <c r="M1358" i="3" s="1"/>
  <c r="O1358" i="3" s="1"/>
  <c r="AI1357" i="3"/>
  <c r="AF1354" i="3" l="1"/>
  <c r="AG1354" i="3" s="1"/>
  <c r="AJ1354" i="3" s="1"/>
  <c r="AI1358" i="3"/>
  <c r="N1358" i="3"/>
  <c r="L1359" i="3" s="1"/>
  <c r="M1359" i="3" s="1"/>
  <c r="O1359" i="3" s="1"/>
  <c r="AD1354" i="3"/>
  <c r="AC1355" i="3" s="1"/>
  <c r="AE1355" i="3" s="1"/>
  <c r="AF1355" i="3" l="1"/>
  <c r="AG1355" i="3" s="1"/>
  <c r="AJ1355" i="3" s="1"/>
  <c r="AD1355" i="3"/>
  <c r="AC1356" i="3" s="1"/>
  <c r="AE1356" i="3" s="1"/>
  <c r="AI1359" i="3"/>
  <c r="N1359" i="3"/>
  <c r="L1360" i="3" s="1"/>
  <c r="M1360" i="3" s="1"/>
  <c r="O1360" i="3" s="1"/>
  <c r="AF1356" i="3" l="1"/>
  <c r="AG1356" i="3" s="1"/>
  <c r="AJ1356" i="3" s="1"/>
  <c r="AD1356" i="3"/>
  <c r="AC1357" i="3" s="1"/>
  <c r="AE1357" i="3" s="1"/>
  <c r="AI1360" i="3"/>
  <c r="N1360" i="3"/>
  <c r="L1361" i="3" s="1"/>
  <c r="M1361" i="3" s="1"/>
  <c r="O1361" i="3" s="1"/>
  <c r="AF1357" i="3" l="1"/>
  <c r="AG1357" i="3" s="1"/>
  <c r="AJ1357" i="3" s="1"/>
  <c r="AD1357" i="3"/>
  <c r="AC1358" i="3" s="1"/>
  <c r="AE1358" i="3" s="1"/>
  <c r="AI1361" i="3"/>
  <c r="N1361" i="3"/>
  <c r="L1362" i="3" s="1"/>
  <c r="M1362" i="3" s="1"/>
  <c r="O1362" i="3" s="1"/>
  <c r="AF1358" i="3" l="1"/>
  <c r="AG1358" i="3" s="1"/>
  <c r="AJ1358" i="3" s="1"/>
  <c r="AD1358" i="3"/>
  <c r="AC1359" i="3" s="1"/>
  <c r="AE1359" i="3" s="1"/>
  <c r="AI1362" i="3"/>
  <c r="N1362" i="3"/>
  <c r="L1363" i="3" s="1"/>
  <c r="M1363" i="3" s="1"/>
  <c r="O1363" i="3" s="1"/>
  <c r="AF1359" i="3" l="1"/>
  <c r="AG1359" i="3" s="1"/>
  <c r="AJ1359" i="3" s="1"/>
  <c r="AD1359" i="3"/>
  <c r="AC1360" i="3" s="1"/>
  <c r="AE1360" i="3" s="1"/>
  <c r="N1363" i="3"/>
  <c r="L1364" i="3" s="1"/>
  <c r="M1364" i="3" s="1"/>
  <c r="O1364" i="3" s="1"/>
  <c r="AI1363" i="3"/>
  <c r="AF1360" i="3" l="1"/>
  <c r="AG1360" i="3" s="1"/>
  <c r="AJ1360" i="3" s="1"/>
  <c r="AI1364" i="3"/>
  <c r="N1364" i="3"/>
  <c r="L1365" i="3" s="1"/>
  <c r="M1365" i="3" s="1"/>
  <c r="O1365" i="3" s="1"/>
  <c r="AD1360" i="3"/>
  <c r="AC1361" i="3" s="1"/>
  <c r="AE1361" i="3" s="1"/>
  <c r="AF1361" i="3" l="1"/>
  <c r="AG1361" i="3" s="1"/>
  <c r="AJ1361" i="3" s="1"/>
  <c r="AD1361" i="3"/>
  <c r="AC1362" i="3" s="1"/>
  <c r="AE1362" i="3" s="1"/>
  <c r="N1365" i="3"/>
  <c r="L1366" i="3" s="1"/>
  <c r="M1366" i="3" s="1"/>
  <c r="O1366" i="3" s="1"/>
  <c r="AI1365" i="3"/>
  <c r="AF1362" i="3" l="1"/>
  <c r="AG1362" i="3" s="1"/>
  <c r="AJ1362" i="3" s="1"/>
  <c r="AI1366" i="3"/>
  <c r="N1366" i="3"/>
  <c r="L1367" i="3" s="1"/>
  <c r="M1367" i="3" s="1"/>
  <c r="O1367" i="3" s="1"/>
  <c r="AD1362" i="3"/>
  <c r="AC1363" i="3" s="1"/>
  <c r="AE1363" i="3" s="1"/>
  <c r="AF1363" i="3" l="1"/>
  <c r="AG1363" i="3" s="1"/>
  <c r="AJ1363" i="3" s="1"/>
  <c r="AD1363" i="3"/>
  <c r="AC1364" i="3" s="1"/>
  <c r="AE1364" i="3" s="1"/>
  <c r="AI1367" i="3"/>
  <c r="N1367" i="3"/>
  <c r="L1368" i="3" s="1"/>
  <c r="M1368" i="3" s="1"/>
  <c r="O1368" i="3" s="1"/>
  <c r="AF1364" i="3" l="1"/>
  <c r="AG1364" i="3" s="1"/>
  <c r="AJ1364" i="3" s="1"/>
  <c r="AI1368" i="3"/>
  <c r="N1368" i="3"/>
  <c r="L1369" i="3" s="1"/>
  <c r="M1369" i="3" s="1"/>
  <c r="O1369" i="3" s="1"/>
  <c r="AD1364" i="3"/>
  <c r="AC1365" i="3" s="1"/>
  <c r="AE1365" i="3" s="1"/>
  <c r="AF1365" i="3" l="1"/>
  <c r="AG1365" i="3" s="1"/>
  <c r="AJ1365" i="3" s="1"/>
  <c r="AI1369" i="3"/>
  <c r="N1369" i="3"/>
  <c r="L1370" i="3" s="1"/>
  <c r="M1370" i="3" s="1"/>
  <c r="O1370" i="3" s="1"/>
  <c r="AD1365" i="3"/>
  <c r="AC1366" i="3" s="1"/>
  <c r="AE1366" i="3" s="1"/>
  <c r="AF1366" i="3" l="1"/>
  <c r="AG1366" i="3" s="1"/>
  <c r="AJ1366" i="3" s="1"/>
  <c r="AI1370" i="3"/>
  <c r="N1370" i="3"/>
  <c r="L1371" i="3" s="1"/>
  <c r="M1371" i="3" s="1"/>
  <c r="O1371" i="3" s="1"/>
  <c r="AD1366" i="3"/>
  <c r="AC1367" i="3" s="1"/>
  <c r="AE1367" i="3" s="1"/>
  <c r="AF1367" i="3" l="1"/>
  <c r="AG1367" i="3" s="1"/>
  <c r="AJ1367" i="3" s="1"/>
  <c r="AD1367" i="3"/>
  <c r="AC1368" i="3" s="1"/>
  <c r="AE1368" i="3" s="1"/>
  <c r="N1371" i="3"/>
  <c r="L1372" i="3" s="1"/>
  <c r="M1372" i="3" s="1"/>
  <c r="O1372" i="3" s="1"/>
  <c r="AI1371" i="3"/>
  <c r="AF1368" i="3" l="1"/>
  <c r="AG1368" i="3" s="1"/>
  <c r="AJ1368" i="3" s="1"/>
  <c r="AD1368" i="3"/>
  <c r="AC1369" i="3" s="1"/>
  <c r="AE1369" i="3" s="1"/>
  <c r="AI1372" i="3"/>
  <c r="N1372" i="3"/>
  <c r="L1373" i="3" s="1"/>
  <c r="M1373" i="3" s="1"/>
  <c r="O1373" i="3" s="1"/>
  <c r="AF1369" i="3" l="1"/>
  <c r="AG1369" i="3" s="1"/>
  <c r="AJ1369" i="3" s="1"/>
  <c r="AD1369" i="3"/>
  <c r="AC1370" i="3" s="1"/>
  <c r="AE1370" i="3" s="1"/>
  <c r="N1373" i="3"/>
  <c r="L1374" i="3" s="1"/>
  <c r="M1374" i="3" s="1"/>
  <c r="O1374" i="3" s="1"/>
  <c r="AI1373" i="3"/>
  <c r="AF1370" i="3" l="1"/>
  <c r="AG1370" i="3" s="1"/>
  <c r="AJ1370" i="3" s="1"/>
  <c r="AD1370" i="3"/>
  <c r="AC1371" i="3" s="1"/>
  <c r="AE1371" i="3" s="1"/>
  <c r="AI1374" i="3"/>
  <c r="N1374" i="3"/>
  <c r="L1375" i="3" s="1"/>
  <c r="M1375" i="3" s="1"/>
  <c r="O1375" i="3" s="1"/>
  <c r="AF1371" i="3" l="1"/>
  <c r="AG1371" i="3" s="1"/>
  <c r="AJ1371" i="3" s="1"/>
  <c r="AI1375" i="3"/>
  <c r="N1375" i="3"/>
  <c r="L1376" i="3" s="1"/>
  <c r="M1376" i="3" s="1"/>
  <c r="O1376" i="3" s="1"/>
  <c r="AD1371" i="3"/>
  <c r="AC1372" i="3" s="1"/>
  <c r="AE1372" i="3" s="1"/>
  <c r="AF1372" i="3" l="1"/>
  <c r="AG1372" i="3" s="1"/>
  <c r="AJ1372" i="3" s="1"/>
  <c r="AI1376" i="3"/>
  <c r="N1376" i="3"/>
  <c r="L1377" i="3" s="1"/>
  <c r="M1377" i="3" s="1"/>
  <c r="O1377" i="3" s="1"/>
  <c r="AD1372" i="3"/>
  <c r="AC1373" i="3" s="1"/>
  <c r="AE1373" i="3" s="1"/>
  <c r="AF1373" i="3" l="1"/>
  <c r="AG1373" i="3" s="1"/>
  <c r="AJ1373" i="3" s="1"/>
  <c r="AD1373" i="3"/>
  <c r="AC1374" i="3" s="1"/>
  <c r="AE1374" i="3" s="1"/>
  <c r="AI1377" i="3"/>
  <c r="N1377" i="3"/>
  <c r="L1378" i="3" s="1"/>
  <c r="M1378" i="3" s="1"/>
  <c r="O1378" i="3" s="1"/>
  <c r="AF1374" i="3" l="1"/>
  <c r="AG1374" i="3" s="1"/>
  <c r="AJ1374" i="3" s="1"/>
  <c r="AD1374" i="3"/>
  <c r="AC1375" i="3" s="1"/>
  <c r="AE1375" i="3" s="1"/>
  <c r="AI1378" i="3"/>
  <c r="N1378" i="3"/>
  <c r="L1379" i="3" s="1"/>
  <c r="M1379" i="3" s="1"/>
  <c r="O1379" i="3" s="1"/>
  <c r="AF1375" i="3" l="1"/>
  <c r="AG1375" i="3" s="1"/>
  <c r="AJ1375" i="3" s="1"/>
  <c r="N1379" i="3"/>
  <c r="L1380" i="3" s="1"/>
  <c r="M1380" i="3" s="1"/>
  <c r="O1380" i="3" s="1"/>
  <c r="AI1379" i="3"/>
  <c r="AD1375" i="3"/>
  <c r="AC1376" i="3" s="1"/>
  <c r="AE1376" i="3" s="1"/>
  <c r="AF1376" i="3" l="1"/>
  <c r="AG1376" i="3" s="1"/>
  <c r="AJ1376" i="3" s="1"/>
  <c r="AD1376" i="3"/>
  <c r="AC1377" i="3" s="1"/>
  <c r="AE1377" i="3" s="1"/>
  <c r="AI1380" i="3"/>
  <c r="N1380" i="3"/>
  <c r="L1381" i="3" s="1"/>
  <c r="M1381" i="3" s="1"/>
  <c r="O1381" i="3" s="1"/>
  <c r="AF1377" i="3" l="1"/>
  <c r="AG1377" i="3" s="1"/>
  <c r="AJ1377" i="3" s="1"/>
  <c r="N1381" i="3"/>
  <c r="L1382" i="3" s="1"/>
  <c r="M1382" i="3" s="1"/>
  <c r="O1382" i="3" s="1"/>
  <c r="AI1381" i="3"/>
  <c r="AD1377" i="3"/>
  <c r="AC1378" i="3" s="1"/>
  <c r="AE1378" i="3" s="1"/>
  <c r="AF1378" i="3" l="1"/>
  <c r="AG1378" i="3" s="1"/>
  <c r="AJ1378" i="3" s="1"/>
  <c r="AD1378" i="3"/>
  <c r="AC1379" i="3" s="1"/>
  <c r="AE1379" i="3" s="1"/>
  <c r="AI1382" i="3"/>
  <c r="N1382" i="3"/>
  <c r="L1383" i="3" s="1"/>
  <c r="M1383" i="3" s="1"/>
  <c r="O1383" i="3" s="1"/>
  <c r="AF1379" i="3" l="1"/>
  <c r="AG1379" i="3" s="1"/>
  <c r="AJ1379" i="3" s="1"/>
  <c r="AI1383" i="3"/>
  <c r="N1383" i="3"/>
  <c r="L1384" i="3" s="1"/>
  <c r="M1384" i="3" s="1"/>
  <c r="O1384" i="3" s="1"/>
  <c r="AD1379" i="3"/>
  <c r="AC1380" i="3" s="1"/>
  <c r="AE1380" i="3" s="1"/>
  <c r="AF1380" i="3" l="1"/>
  <c r="AG1380" i="3" s="1"/>
  <c r="AJ1380" i="3" s="1"/>
  <c r="AI1384" i="3"/>
  <c r="N1384" i="3"/>
  <c r="L1385" i="3" s="1"/>
  <c r="M1385" i="3" s="1"/>
  <c r="O1385" i="3" s="1"/>
  <c r="AD1380" i="3"/>
  <c r="AC1381" i="3" s="1"/>
  <c r="AE1381" i="3" s="1"/>
  <c r="AF1381" i="3" l="1"/>
  <c r="AG1381" i="3" s="1"/>
  <c r="AJ1381" i="3" s="1"/>
  <c r="AD1381" i="3"/>
  <c r="AC1382" i="3" s="1"/>
  <c r="AE1382" i="3" s="1"/>
  <c r="AI1385" i="3"/>
  <c r="N1385" i="3"/>
  <c r="L1386" i="3" s="1"/>
  <c r="M1386" i="3" s="1"/>
  <c r="O1386" i="3" s="1"/>
  <c r="AF1382" i="3" l="1"/>
  <c r="AG1382" i="3" s="1"/>
  <c r="AJ1382" i="3" s="1"/>
  <c r="AI1386" i="3"/>
  <c r="N1386" i="3"/>
  <c r="L1387" i="3" s="1"/>
  <c r="M1387" i="3" s="1"/>
  <c r="O1387" i="3" s="1"/>
  <c r="AD1382" i="3"/>
  <c r="AC1383" i="3" s="1"/>
  <c r="AE1383" i="3" s="1"/>
  <c r="AF1383" i="3" l="1"/>
  <c r="AG1383" i="3" s="1"/>
  <c r="AJ1383" i="3" s="1"/>
  <c r="N1387" i="3"/>
  <c r="L1388" i="3" s="1"/>
  <c r="M1388" i="3" s="1"/>
  <c r="O1388" i="3" s="1"/>
  <c r="AI1387" i="3"/>
  <c r="AD1383" i="3"/>
  <c r="AC1384" i="3" s="1"/>
  <c r="AE1384" i="3" s="1"/>
  <c r="AF1384" i="3" l="1"/>
  <c r="AG1384" i="3" s="1"/>
  <c r="AJ1384" i="3" s="1"/>
  <c r="AI1388" i="3"/>
  <c r="N1388" i="3"/>
  <c r="L1389" i="3" s="1"/>
  <c r="M1389" i="3" s="1"/>
  <c r="O1389" i="3" s="1"/>
  <c r="AD1384" i="3"/>
  <c r="AC1385" i="3" s="1"/>
  <c r="AE1385" i="3" s="1"/>
  <c r="AF1385" i="3" l="1"/>
  <c r="AG1385" i="3" s="1"/>
  <c r="AJ1385" i="3" s="1"/>
  <c r="AD1385" i="3"/>
  <c r="AC1386" i="3" s="1"/>
  <c r="AE1386" i="3" s="1"/>
  <c r="N1389" i="3"/>
  <c r="L1390" i="3" s="1"/>
  <c r="M1390" i="3" s="1"/>
  <c r="O1390" i="3" s="1"/>
  <c r="AI1389" i="3"/>
  <c r="AF1386" i="3" l="1"/>
  <c r="AG1386" i="3" s="1"/>
  <c r="AJ1386" i="3" s="1"/>
  <c r="AI1390" i="3"/>
  <c r="N1390" i="3"/>
  <c r="L1391" i="3" s="1"/>
  <c r="M1391" i="3" s="1"/>
  <c r="O1391" i="3" s="1"/>
  <c r="AD1386" i="3"/>
  <c r="AC1387" i="3" s="1"/>
  <c r="AE1387" i="3" s="1"/>
  <c r="AF1387" i="3" l="1"/>
  <c r="AG1387" i="3" s="1"/>
  <c r="AJ1387" i="3" s="1"/>
  <c r="AD1387" i="3"/>
  <c r="AC1388" i="3" s="1"/>
  <c r="AE1388" i="3" s="1"/>
  <c r="AI1391" i="3"/>
  <c r="N1391" i="3"/>
  <c r="L1392" i="3" s="1"/>
  <c r="M1392" i="3" s="1"/>
  <c r="O1392" i="3" s="1"/>
  <c r="AF1388" i="3" l="1"/>
  <c r="AG1388" i="3" s="1"/>
  <c r="AJ1388" i="3" s="1"/>
  <c r="AD1388" i="3"/>
  <c r="AC1389" i="3" s="1"/>
  <c r="AE1389" i="3" s="1"/>
  <c r="AI1392" i="3"/>
  <c r="N1392" i="3"/>
  <c r="L1393" i="3" s="1"/>
  <c r="M1393" i="3" s="1"/>
  <c r="O1393" i="3" s="1"/>
  <c r="AF1389" i="3" l="1"/>
  <c r="AG1389" i="3" s="1"/>
  <c r="AJ1389" i="3" s="1"/>
  <c r="AI1393" i="3"/>
  <c r="N1393" i="3"/>
  <c r="L1394" i="3" s="1"/>
  <c r="M1394" i="3" s="1"/>
  <c r="O1394" i="3" s="1"/>
  <c r="AD1389" i="3"/>
  <c r="AC1390" i="3" s="1"/>
  <c r="AE1390" i="3" s="1"/>
  <c r="AF1390" i="3" l="1"/>
  <c r="AG1390" i="3" s="1"/>
  <c r="AJ1390" i="3" s="1"/>
  <c r="AD1390" i="3"/>
  <c r="AC1391" i="3" s="1"/>
  <c r="AE1391" i="3" s="1"/>
  <c r="AI1394" i="3"/>
  <c r="N1394" i="3"/>
  <c r="L1395" i="3" s="1"/>
  <c r="M1395" i="3" s="1"/>
  <c r="O1395" i="3" s="1"/>
  <c r="AF1391" i="3" l="1"/>
  <c r="AG1391" i="3" s="1"/>
  <c r="AJ1391" i="3" s="1"/>
  <c r="AD1391" i="3"/>
  <c r="AC1392" i="3" s="1"/>
  <c r="AE1392" i="3" s="1"/>
  <c r="N1395" i="3"/>
  <c r="L1396" i="3" s="1"/>
  <c r="M1396" i="3" s="1"/>
  <c r="O1396" i="3" s="1"/>
  <c r="AI1395" i="3"/>
  <c r="AF1392" i="3" l="1"/>
  <c r="AG1392" i="3" s="1"/>
  <c r="AJ1392" i="3" s="1"/>
  <c r="AI1396" i="3"/>
  <c r="N1396" i="3"/>
  <c r="L1397" i="3" s="1"/>
  <c r="M1397" i="3" s="1"/>
  <c r="O1397" i="3" s="1"/>
  <c r="AD1392" i="3"/>
  <c r="AC1393" i="3" s="1"/>
  <c r="AE1393" i="3" s="1"/>
  <c r="AF1393" i="3" l="1"/>
  <c r="AG1393" i="3" s="1"/>
  <c r="AJ1393" i="3" s="1"/>
  <c r="N1397" i="3"/>
  <c r="L1398" i="3" s="1"/>
  <c r="M1398" i="3" s="1"/>
  <c r="O1398" i="3" s="1"/>
  <c r="AI1397" i="3"/>
  <c r="AD1393" i="3"/>
  <c r="AC1394" i="3" s="1"/>
  <c r="AE1394" i="3" s="1"/>
  <c r="AF1394" i="3" l="1"/>
  <c r="AG1394" i="3" s="1"/>
  <c r="AJ1394" i="3" s="1"/>
  <c r="AI1398" i="3"/>
  <c r="N1398" i="3"/>
  <c r="L1399" i="3" s="1"/>
  <c r="M1399" i="3" s="1"/>
  <c r="O1399" i="3" s="1"/>
  <c r="AD1394" i="3"/>
  <c r="AC1395" i="3" s="1"/>
  <c r="AE1395" i="3" s="1"/>
  <c r="AF1395" i="3" l="1"/>
  <c r="AG1395" i="3" s="1"/>
  <c r="AJ1395" i="3" s="1"/>
  <c r="AI1399" i="3"/>
  <c r="N1399" i="3"/>
  <c r="L1400" i="3" s="1"/>
  <c r="M1400" i="3" s="1"/>
  <c r="O1400" i="3" s="1"/>
  <c r="AD1395" i="3"/>
  <c r="AC1396" i="3" s="1"/>
  <c r="AE1396" i="3" s="1"/>
  <c r="AF1396" i="3" l="1"/>
  <c r="AG1396" i="3" s="1"/>
  <c r="AJ1396" i="3" s="1"/>
  <c r="AI1400" i="3"/>
  <c r="N1400" i="3"/>
  <c r="L1401" i="3" s="1"/>
  <c r="M1401" i="3" s="1"/>
  <c r="O1401" i="3" s="1"/>
  <c r="AD1396" i="3"/>
  <c r="AC1397" i="3" s="1"/>
  <c r="AE1397" i="3" s="1"/>
  <c r="AF1397" i="3" l="1"/>
  <c r="AG1397" i="3" s="1"/>
  <c r="AJ1397" i="3" s="1"/>
  <c r="AD1397" i="3"/>
  <c r="AC1398" i="3" s="1"/>
  <c r="AE1398" i="3" s="1"/>
  <c r="AI1401" i="3"/>
  <c r="N1401" i="3"/>
  <c r="L1402" i="3" s="1"/>
  <c r="M1402" i="3" s="1"/>
  <c r="O1402" i="3" s="1"/>
  <c r="AF1398" i="3" l="1"/>
  <c r="AG1398" i="3" s="1"/>
  <c r="AJ1398" i="3" s="1"/>
  <c r="AI1402" i="3"/>
  <c r="N1402" i="3"/>
  <c r="L1403" i="3" s="1"/>
  <c r="M1403" i="3" s="1"/>
  <c r="O1403" i="3" s="1"/>
  <c r="AD1398" i="3"/>
  <c r="AC1399" i="3" s="1"/>
  <c r="AE1399" i="3" s="1"/>
  <c r="AF1399" i="3" l="1"/>
  <c r="AG1399" i="3" s="1"/>
  <c r="AJ1399" i="3" s="1"/>
  <c r="AD1399" i="3"/>
  <c r="AC1400" i="3" s="1"/>
  <c r="AE1400" i="3" s="1"/>
  <c r="N1403" i="3"/>
  <c r="L1404" i="3" s="1"/>
  <c r="M1404" i="3" s="1"/>
  <c r="O1404" i="3" s="1"/>
  <c r="AI1403" i="3"/>
  <c r="AF1400" i="3" l="1"/>
  <c r="AG1400" i="3" s="1"/>
  <c r="AJ1400" i="3" s="1"/>
  <c r="AD1400" i="3"/>
  <c r="AC1401" i="3" s="1"/>
  <c r="AE1401" i="3" s="1"/>
  <c r="AI1404" i="3"/>
  <c r="N1404" i="3"/>
  <c r="L1405" i="3" s="1"/>
  <c r="M1405" i="3" s="1"/>
  <c r="O1405" i="3" s="1"/>
  <c r="AF1401" i="3" l="1"/>
  <c r="AG1401" i="3" s="1"/>
  <c r="AJ1401" i="3" s="1"/>
  <c r="N1405" i="3"/>
  <c r="AI1405" i="3"/>
  <c r="AD1401" i="3"/>
  <c r="AC1402" i="3" s="1"/>
  <c r="AE1402" i="3" s="1"/>
  <c r="AF1402" i="3" l="1"/>
  <c r="AG1402" i="3" s="1"/>
  <c r="AJ1402" i="3" s="1"/>
  <c r="AD1402" i="3"/>
  <c r="AC1403" i="3" s="1"/>
  <c r="AE1403" i="3" s="1"/>
  <c r="AF1403" i="3" l="1"/>
  <c r="AG1403" i="3" s="1"/>
  <c r="AJ1403" i="3" s="1"/>
  <c r="AD1403" i="3"/>
  <c r="AC1404" i="3" s="1"/>
  <c r="AE1404" i="3" s="1"/>
  <c r="AF1404" i="3" l="1"/>
  <c r="AG1404" i="3" s="1"/>
  <c r="AJ1404" i="3" s="1"/>
  <c r="AD1404" i="3"/>
  <c r="AC1405" i="3" s="1"/>
  <c r="AE1405" i="3" s="1"/>
  <c r="AF1405" i="3" l="1"/>
  <c r="AG1405" i="3" s="1"/>
  <c r="AJ1405" i="3" s="1"/>
  <c r="AD1405" i="3"/>
</calcChain>
</file>

<file path=xl/sharedStrings.xml><?xml version="1.0" encoding="utf-8"?>
<sst xmlns="http://schemas.openxmlformats.org/spreadsheetml/2006/main" count="143" uniqueCount="110">
  <si>
    <t>MAXT</t>
  </si>
  <si>
    <t>MINT</t>
  </si>
  <si>
    <t>PRECIP</t>
  </si>
  <si>
    <t>Ta</t>
  </si>
  <si>
    <t>Fm</t>
  </si>
  <si>
    <t>RAINm</t>
  </si>
  <si>
    <t>SNOWm</t>
  </si>
  <si>
    <t>MELTm</t>
  </si>
  <si>
    <t>PACKm-1</t>
  </si>
  <si>
    <t>PACKm</t>
  </si>
  <si>
    <t>Wm</t>
  </si>
  <si>
    <t>Days</t>
  </si>
  <si>
    <t>Daylength</t>
  </si>
  <si>
    <t>Ea</t>
  </si>
  <si>
    <t>PETm</t>
  </si>
  <si>
    <t>Year</t>
  </si>
  <si>
    <t>SOILm</t>
  </si>
  <si>
    <t>SOILmax</t>
  </si>
  <si>
    <t>SOILm-1</t>
  </si>
  <si>
    <t>deltSOIL</t>
  </si>
  <si>
    <t>SOIL_Wm</t>
  </si>
  <si>
    <t>AET</t>
  </si>
  <si>
    <t>CWD</t>
  </si>
  <si>
    <t>Af</t>
  </si>
  <si>
    <t>SLOPE</t>
  </si>
  <si>
    <t>ASPECT</t>
  </si>
  <si>
    <t>LAT</t>
  </si>
  <si>
    <t>HL</t>
  </si>
  <si>
    <t>Date</t>
  </si>
  <si>
    <t>User provided year</t>
  </si>
  <si>
    <t>Concatenation of Year and Month</t>
  </si>
  <si>
    <t>Month</t>
  </si>
  <si>
    <t>User provided month numbered from 1 to 12</t>
  </si>
  <si>
    <t>User provided PRISM monthly maximum temperature</t>
  </si>
  <si>
    <t>User provided PRISM monthly minimum temperature</t>
  </si>
  <si>
    <t>User provided PRISM monthly precipitation</t>
  </si>
  <si>
    <t>Mean temperature calculated as (MAXT+MINT)/2</t>
  </si>
  <si>
    <t>Melt Factor calculated as 0.167xTa between 0 and 6 C</t>
  </si>
  <si>
    <t>Fraction of precipitation as rain calculated as FmxTa</t>
  </si>
  <si>
    <t>Fraction of precipitation as snow calculated as (1-Fm)xTa</t>
  </si>
  <si>
    <t>Monthly snowmelt calculated as Fmx(SNOWm+PACKm-1)</t>
  </si>
  <si>
    <t>Monthly snow pack calculated as (1-Fm)^2xPm+(1-Fm)xPACKm-1</t>
  </si>
  <si>
    <t>Monthly water supply calculated as RAINm+MELTm</t>
  </si>
  <si>
    <t>Number of days in the month</t>
  </si>
  <si>
    <t>Saturation vapor pressure at mean monthly temperature calculated as 0.611xexp((17.3xTa)/(Ta+237.3))</t>
  </si>
  <si>
    <t>User provided slope in degrees</t>
  </si>
  <si>
    <t>User provided aspect in degrees measured from north</t>
  </si>
  <si>
    <t>User provided latitude in decimal degrees</t>
  </si>
  <si>
    <t>Snow pack of the previous month initialzed by the user at 0 for the first row</t>
  </si>
  <si>
    <t>Folded aspect calculated as |180 - |aspect - 225||</t>
  </si>
  <si>
    <t>Potential evapotranspiration calcualted as 29.8xDaysxDaylengthxHeat Load Indexx((ea(Ta))/(Ta+273.2)</t>
  </si>
  <si>
    <t>McCune and Keon 2002 Heat Load Index which is used as a multiplier for PET and is calculated from slope, folded aspect, and latitude</t>
  </si>
  <si>
    <t>Soil moisture of the previous month initialzed by the user at 0 for the first row</t>
  </si>
  <si>
    <t>Climatic water deficit calculated as PET-AET</t>
  </si>
  <si>
    <t>Actual evapotranspiration calculated as the minimum of PET or SOIL_Wm</t>
  </si>
  <si>
    <t>black are derived variables</t>
  </si>
  <si>
    <t>red are user provided variables</t>
  </si>
  <si>
    <t>All calculation are based upon the equations laid out by Dr. Jim Lutz http://www.wmrs.edu/projects/cerec/pdfs/Lutz3CERECposter.pdf</t>
  </si>
  <si>
    <t>Minimum of soil water holding capacity or (Wm-PET)+SOILm-1</t>
  </si>
  <si>
    <t>Variable</t>
  </si>
  <si>
    <t>Description</t>
  </si>
  <si>
    <t>Change in soil moisture calculated as SOILm-1 x [1 - exp(PET - Wm)/SOILmax)]</t>
  </si>
  <si>
    <t>Change in soil moisture plus monthly water supply</t>
  </si>
  <si>
    <t>User provided maximum soil water holding capacity 0-150 cm (usually derived from USDA SSURGO data)</t>
  </si>
  <si>
    <t>deltSOIL+Wm</t>
  </si>
  <si>
    <t>SlopRad</t>
  </si>
  <si>
    <t>AfRad</t>
  </si>
  <si>
    <t>LatRad</t>
  </si>
  <si>
    <t>2009_1</t>
  </si>
  <si>
    <t>2009_2</t>
  </si>
  <si>
    <t>2009_3</t>
  </si>
  <si>
    <t>2009_4</t>
  </si>
  <si>
    <t>2009_5</t>
  </si>
  <si>
    <t>2009_6</t>
  </si>
  <si>
    <t>2009_7</t>
  </si>
  <si>
    <t>2009_8</t>
  </si>
  <si>
    <t>2009_9</t>
  </si>
  <si>
    <t>2009_10</t>
  </si>
  <si>
    <t>2009_11</t>
  </si>
  <si>
    <t>2009_12</t>
  </si>
  <si>
    <t>2010_1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</si>
  <si>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</si>
  <si>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</si>
  <si>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</si>
  <si>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</si>
  <si>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</si>
  <si>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</si>
  <si>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</si>
  <si>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</si>
  <si>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</si>
  <si>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</si>
  <si>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</si>
  <si>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2011_1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</si>
  <si>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</si>
  <si>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</si>
  <si>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</si>
  <si>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</si>
  <si>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</si>
  <si>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</si>
  <si>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</si>
  <si>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</si>
  <si>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</si>
  <si>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</si>
  <si>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2011_12</t>
  </si>
  <si>
    <t>PET</t>
  </si>
  <si>
    <t>Julian</t>
  </si>
  <si>
    <t>Julian day</t>
  </si>
  <si>
    <t>Julian day for the 15th day of the month</t>
  </si>
  <si>
    <t>green are user initialized at time 0 but then calculated in each cell thereafter</t>
  </si>
  <si>
    <t>Day length calculated from latitude and Julian day using the method of Forsythe, W. C., Rykiel, E. J., Stahl, R. S., Wu, H. I., &amp; Schoolfield, R. M. (1995) A model comparison for daylength as a function of latitude and day of year. Ecological Modelling, 80(1), 87-95.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</si>
</sst>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  <xf numFmtId="0" fontId="5" fillId="0" borderId="0" xfId="0" applyFont="1"/>
    <xf numFmtId="0" fontId="6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862904973310947E-2"/>
          <c:y val="5.1400554097404488E-2"/>
          <c:w val="0.89623560044599704"/>
          <c:h val="0.73328266258384445"/>
        </c:manualLayout>
      </c:layout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AET</c:v>
                </c:pt>
              </c:strCache>
            </c:strRef>
          </c:tx>
          <c:marker>
            <c:symbol val="none"/>
          </c:marker>
          <c:cat>
            <c:strRef>
              <c:f>Graphs!$A$2:$A$37</c:f>
              <c:strCache>
                <c:ptCount val="36"/>
                <c:pt idx="0">
                  <c:v>2009_1</c:v>
                </c:pt>
                <c:pt idx="1">
                  <c:v>2009_2</c:v>
                </c:pt>
                <c:pt idx="2">
                  <c:v>2009_3</c:v>
                </c:pt>
                <c:pt idx="3">
                  <c:v>2009_4</c:v>
                </c:pt>
                <c:pt idx="4">
                  <c:v>2009_5</c:v>
                </c:pt>
                <c:pt idx="5">
                  <c:v>2009_6</c:v>
                </c:pt>
                <c:pt idx="6">
                  <c:v>2009_7</c:v>
                </c:pt>
                <c:pt idx="7">
                  <c:v>2009_8</c:v>
                </c:pt>
                <c:pt idx="8">
                  <c:v>2009_9</c:v>
                </c:pt>
                <c:pt idx="9">
                  <c:v>2009_10</c:v>
                </c:pt>
                <c:pt idx="10">
                  <c:v>2009_11</c:v>
                </c:pt>
                <c:pt idx="11">
                  <c:v>2009_12</c:v>
                </c:pt>
                <c:pt idx="12">
                  <c:v>2010_1</c:v>
                </c:pt>
                <c:pt idx="13">
                  <c:v>2010_2</c:v>
                </c:pt>
                <c:pt idx="14">
                  <c:v>2010_3</c:v>
                </c:pt>
                <c:pt idx="15">
                  <c:v>2010_4</c:v>
                </c:pt>
                <c:pt idx="16">
                  <c:v>2010_5</c:v>
                </c:pt>
                <c:pt idx="17">
                  <c:v>2010_6</c:v>
                </c:pt>
                <c:pt idx="18">
                  <c:v>2010_7</c:v>
                </c:pt>
                <c:pt idx="19">
                  <c:v>2010_8</c:v>
                </c:pt>
                <c:pt idx="20">
                  <c:v>2010_9</c:v>
                </c:pt>
                <c:pt idx="21">
                  <c:v>2010_10</c:v>
                </c:pt>
                <c:pt idx="22">
                  <c:v>2010_11</c:v>
                </c:pt>
                <c:pt idx="23">
                  <c:v>2010_12</c:v>
                </c:pt>
                <c:pt idx="24">
                  <c:v>2011_1</c:v>
                </c:pt>
                <c:pt idx="25">
                  <c:v>2011_2</c:v>
                </c:pt>
                <c:pt idx="26">
                  <c:v>2011_3</c:v>
                </c:pt>
                <c:pt idx="27">
                  <c:v>2011_4</c:v>
                </c:pt>
                <c:pt idx="28">
                  <c:v>2011_5</c:v>
                </c:pt>
                <c:pt idx="29">
                  <c:v>2011_6</c:v>
                </c:pt>
                <c:pt idx="30">
                  <c:v>2011_7</c:v>
                </c:pt>
                <c:pt idx="31">
                  <c:v>2011_8</c:v>
                </c:pt>
                <c:pt idx="32">
                  <c:v>2011_9</c:v>
                </c:pt>
                <c:pt idx="33">
                  <c:v>2011_10</c:v>
                </c:pt>
                <c:pt idx="34">
                  <c:v>2011_11</c:v>
                </c:pt>
                <c:pt idx="35">
                  <c:v>2011_12</c:v>
                </c:pt>
              </c:strCache>
            </c:strRef>
          </c:cat>
          <c:val>
            <c:numRef>
              <c:f>Graphs!$B$2:$B$37</c:f>
              <c:numCache>
                <c:formatCode>General</c:formatCode>
                <c:ptCount val="36"/>
                <c:pt idx="0">
                  <c:v>0</c:v>
                </c:pt>
                <c:pt idx="1">
                  <c:v>0.54862481568452393</c:v>
                </c:pt>
                <c:pt idx="2">
                  <c:v>7.0164695844091867</c:v>
                </c:pt>
                <c:pt idx="3">
                  <c:v>20.697681035880347</c:v>
                </c:pt>
                <c:pt idx="4">
                  <c:v>82.150599321010063</c:v>
                </c:pt>
                <c:pt idx="5">
                  <c:v>96.545720418612021</c:v>
                </c:pt>
                <c:pt idx="6">
                  <c:v>15.944089851271389</c:v>
                </c:pt>
                <c:pt idx="7">
                  <c:v>13.71</c:v>
                </c:pt>
                <c:pt idx="8">
                  <c:v>1.24</c:v>
                </c:pt>
                <c:pt idx="9">
                  <c:v>15.47</c:v>
                </c:pt>
                <c:pt idx="10">
                  <c:v>1.1077999955688</c:v>
                </c:pt>
                <c:pt idx="11">
                  <c:v>0</c:v>
                </c:pt>
                <c:pt idx="12">
                  <c:v>0</c:v>
                </c:pt>
                <c:pt idx="13">
                  <c:v>0.53032132381401609</c:v>
                </c:pt>
                <c:pt idx="14">
                  <c:v>5.3078330920089254</c:v>
                </c:pt>
                <c:pt idx="15">
                  <c:v>17.33147994544353</c:v>
                </c:pt>
                <c:pt idx="16">
                  <c:v>32.168208676460964</c:v>
                </c:pt>
                <c:pt idx="17">
                  <c:v>45.310928848784393</c:v>
                </c:pt>
                <c:pt idx="18">
                  <c:v>10.85</c:v>
                </c:pt>
                <c:pt idx="19">
                  <c:v>2.0699999999999998</c:v>
                </c:pt>
                <c:pt idx="20">
                  <c:v>9.76</c:v>
                </c:pt>
                <c:pt idx="21">
                  <c:v>38.602646649727859</c:v>
                </c:pt>
                <c:pt idx="22">
                  <c:v>2.7159566270650064</c:v>
                </c:pt>
                <c:pt idx="23">
                  <c:v>1.7110643163422652</c:v>
                </c:pt>
                <c:pt idx="24">
                  <c:v>0</c:v>
                </c:pt>
                <c:pt idx="25">
                  <c:v>0</c:v>
                </c:pt>
                <c:pt idx="26">
                  <c:v>6.8822567661640992</c:v>
                </c:pt>
                <c:pt idx="27">
                  <c:v>18.512454900539215</c:v>
                </c:pt>
                <c:pt idx="28">
                  <c:v>38.239161144588351</c:v>
                </c:pt>
                <c:pt idx="29">
                  <c:v>70.975028665999744</c:v>
                </c:pt>
                <c:pt idx="30">
                  <c:v>15.496553438951254</c:v>
                </c:pt>
                <c:pt idx="31">
                  <c:v>17.75</c:v>
                </c:pt>
                <c:pt idx="32">
                  <c:v>11.43</c:v>
                </c:pt>
                <c:pt idx="33">
                  <c:v>26.24</c:v>
                </c:pt>
                <c:pt idx="34">
                  <c:v>2.8165833220669998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PET</c:v>
                </c:pt>
              </c:strCache>
            </c:strRef>
          </c:tx>
          <c:marker>
            <c:symbol val="none"/>
          </c:marker>
          <c:cat>
            <c:strRef>
              <c:f>Graphs!$A$2:$A$37</c:f>
              <c:strCache>
                <c:ptCount val="36"/>
                <c:pt idx="0">
                  <c:v>2009_1</c:v>
                </c:pt>
                <c:pt idx="1">
                  <c:v>2009_2</c:v>
                </c:pt>
                <c:pt idx="2">
                  <c:v>2009_3</c:v>
                </c:pt>
                <c:pt idx="3">
                  <c:v>2009_4</c:v>
                </c:pt>
                <c:pt idx="4">
                  <c:v>2009_5</c:v>
                </c:pt>
                <c:pt idx="5">
                  <c:v>2009_6</c:v>
                </c:pt>
                <c:pt idx="6">
                  <c:v>2009_7</c:v>
                </c:pt>
                <c:pt idx="7">
                  <c:v>2009_8</c:v>
                </c:pt>
                <c:pt idx="8">
                  <c:v>2009_9</c:v>
                </c:pt>
                <c:pt idx="9">
                  <c:v>2009_10</c:v>
                </c:pt>
                <c:pt idx="10">
                  <c:v>2009_11</c:v>
                </c:pt>
                <c:pt idx="11">
                  <c:v>2009_12</c:v>
                </c:pt>
                <c:pt idx="12">
                  <c:v>2010_1</c:v>
                </c:pt>
                <c:pt idx="13">
                  <c:v>2010_2</c:v>
                </c:pt>
                <c:pt idx="14">
                  <c:v>2010_3</c:v>
                </c:pt>
                <c:pt idx="15">
                  <c:v>2010_4</c:v>
                </c:pt>
                <c:pt idx="16">
                  <c:v>2010_5</c:v>
                </c:pt>
                <c:pt idx="17">
                  <c:v>2010_6</c:v>
                </c:pt>
                <c:pt idx="18">
                  <c:v>2010_7</c:v>
                </c:pt>
                <c:pt idx="19">
                  <c:v>2010_8</c:v>
                </c:pt>
                <c:pt idx="20">
                  <c:v>2010_9</c:v>
                </c:pt>
                <c:pt idx="21">
                  <c:v>2010_10</c:v>
                </c:pt>
                <c:pt idx="22">
                  <c:v>2010_11</c:v>
                </c:pt>
                <c:pt idx="23">
                  <c:v>2010_12</c:v>
                </c:pt>
                <c:pt idx="24">
                  <c:v>2011_1</c:v>
                </c:pt>
                <c:pt idx="25">
                  <c:v>2011_2</c:v>
                </c:pt>
                <c:pt idx="26">
                  <c:v>2011_3</c:v>
                </c:pt>
                <c:pt idx="27">
                  <c:v>2011_4</c:v>
                </c:pt>
                <c:pt idx="28">
                  <c:v>2011_5</c:v>
                </c:pt>
                <c:pt idx="29">
                  <c:v>2011_6</c:v>
                </c:pt>
                <c:pt idx="30">
                  <c:v>2011_7</c:v>
                </c:pt>
                <c:pt idx="31">
                  <c:v>2011_8</c:v>
                </c:pt>
                <c:pt idx="32">
                  <c:v>2011_9</c:v>
                </c:pt>
                <c:pt idx="33">
                  <c:v>2011_10</c:v>
                </c:pt>
                <c:pt idx="34">
                  <c:v>2011_11</c:v>
                </c:pt>
                <c:pt idx="35">
                  <c:v>2011_12</c:v>
                </c:pt>
              </c:strCache>
            </c:strRef>
          </c:cat>
          <c:val>
            <c:numRef>
              <c:f>Graphs!$C$2:$C$37</c:f>
              <c:numCache>
                <c:formatCode>General</c:formatCode>
                <c:ptCount val="36"/>
                <c:pt idx="0">
                  <c:v>0</c:v>
                </c:pt>
                <c:pt idx="1">
                  <c:v>0.54862481568452393</c:v>
                </c:pt>
                <c:pt idx="2">
                  <c:v>7.0164695844091867</c:v>
                </c:pt>
                <c:pt idx="3">
                  <c:v>20.697681035880347</c:v>
                </c:pt>
                <c:pt idx="4">
                  <c:v>82.150599321010063</c:v>
                </c:pt>
                <c:pt idx="5">
                  <c:v>96.545720418612021</c:v>
                </c:pt>
                <c:pt idx="6">
                  <c:v>199.46167229943956</c:v>
                </c:pt>
                <c:pt idx="7">
                  <c:v>150.95753416173952</c:v>
                </c:pt>
                <c:pt idx="8">
                  <c:v>100.82408070405859</c:v>
                </c:pt>
                <c:pt idx="9">
                  <c:v>23.839270669795674</c:v>
                </c:pt>
                <c:pt idx="10">
                  <c:v>7.7153509303470997</c:v>
                </c:pt>
                <c:pt idx="11">
                  <c:v>0</c:v>
                </c:pt>
                <c:pt idx="12">
                  <c:v>0</c:v>
                </c:pt>
                <c:pt idx="13">
                  <c:v>0.53032132381401609</c:v>
                </c:pt>
                <c:pt idx="14">
                  <c:v>5.3078330920089254</c:v>
                </c:pt>
                <c:pt idx="15">
                  <c:v>17.33147994544353</c:v>
                </c:pt>
                <c:pt idx="16">
                  <c:v>32.168208676460964</c:v>
                </c:pt>
                <c:pt idx="17">
                  <c:v>124.56131535682255</c:v>
                </c:pt>
                <c:pt idx="18">
                  <c:v>205.89434229511488</c:v>
                </c:pt>
                <c:pt idx="19">
                  <c:v>154.13801527106028</c:v>
                </c:pt>
                <c:pt idx="20">
                  <c:v>91.853439402037992</c:v>
                </c:pt>
                <c:pt idx="21">
                  <c:v>38.602646649727859</c:v>
                </c:pt>
                <c:pt idx="22">
                  <c:v>2.7159566270650064</c:v>
                </c:pt>
                <c:pt idx="23">
                  <c:v>1.7110643163422652</c:v>
                </c:pt>
                <c:pt idx="24">
                  <c:v>0</c:v>
                </c:pt>
                <c:pt idx="25">
                  <c:v>0</c:v>
                </c:pt>
                <c:pt idx="26">
                  <c:v>6.8822567661640992</c:v>
                </c:pt>
                <c:pt idx="27">
                  <c:v>18.512454900539215</c:v>
                </c:pt>
                <c:pt idx="28">
                  <c:v>38.239161144588351</c:v>
                </c:pt>
                <c:pt idx="29">
                  <c:v>86.117925744766652</c:v>
                </c:pt>
                <c:pt idx="30">
                  <c:v>170.77307366180094</c:v>
                </c:pt>
                <c:pt idx="31">
                  <c:v>162.66659634381762</c:v>
                </c:pt>
                <c:pt idx="32">
                  <c:v>102.95960566947383</c:v>
                </c:pt>
                <c:pt idx="33">
                  <c:v>38.631864675687382</c:v>
                </c:pt>
                <c:pt idx="34">
                  <c:v>4.7950079024430918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Wm</c:v>
                </c:pt>
              </c:strCache>
            </c:strRef>
          </c:tx>
          <c:marker>
            <c:symbol val="none"/>
          </c:marker>
          <c:cat>
            <c:strRef>
              <c:f>Graphs!$A$2:$A$37</c:f>
              <c:strCache>
                <c:ptCount val="36"/>
                <c:pt idx="0">
                  <c:v>2009_1</c:v>
                </c:pt>
                <c:pt idx="1">
                  <c:v>2009_2</c:v>
                </c:pt>
                <c:pt idx="2">
                  <c:v>2009_3</c:v>
                </c:pt>
                <c:pt idx="3">
                  <c:v>2009_4</c:v>
                </c:pt>
                <c:pt idx="4">
                  <c:v>2009_5</c:v>
                </c:pt>
                <c:pt idx="5">
                  <c:v>2009_6</c:v>
                </c:pt>
                <c:pt idx="6">
                  <c:v>2009_7</c:v>
                </c:pt>
                <c:pt idx="7">
                  <c:v>2009_8</c:v>
                </c:pt>
                <c:pt idx="8">
                  <c:v>2009_9</c:v>
                </c:pt>
                <c:pt idx="9">
                  <c:v>2009_10</c:v>
                </c:pt>
                <c:pt idx="10">
                  <c:v>2009_11</c:v>
                </c:pt>
                <c:pt idx="11">
                  <c:v>2009_12</c:v>
                </c:pt>
                <c:pt idx="12">
                  <c:v>2010_1</c:v>
                </c:pt>
                <c:pt idx="13">
                  <c:v>2010_2</c:v>
                </c:pt>
                <c:pt idx="14">
                  <c:v>2010_3</c:v>
                </c:pt>
                <c:pt idx="15">
                  <c:v>2010_4</c:v>
                </c:pt>
                <c:pt idx="16">
                  <c:v>2010_5</c:v>
                </c:pt>
                <c:pt idx="17">
                  <c:v>2010_6</c:v>
                </c:pt>
                <c:pt idx="18">
                  <c:v>2010_7</c:v>
                </c:pt>
                <c:pt idx="19">
                  <c:v>2010_8</c:v>
                </c:pt>
                <c:pt idx="20">
                  <c:v>2010_9</c:v>
                </c:pt>
                <c:pt idx="21">
                  <c:v>2010_10</c:v>
                </c:pt>
                <c:pt idx="22">
                  <c:v>2010_11</c:v>
                </c:pt>
                <c:pt idx="23">
                  <c:v>2010_12</c:v>
                </c:pt>
                <c:pt idx="24">
                  <c:v>2011_1</c:v>
                </c:pt>
                <c:pt idx="25">
                  <c:v>2011_2</c:v>
                </c:pt>
                <c:pt idx="26">
                  <c:v>2011_3</c:v>
                </c:pt>
                <c:pt idx="27">
                  <c:v>2011_4</c:v>
                </c:pt>
                <c:pt idx="28">
                  <c:v>2011_5</c:v>
                </c:pt>
                <c:pt idx="29">
                  <c:v>2011_6</c:v>
                </c:pt>
                <c:pt idx="30">
                  <c:v>2011_7</c:v>
                </c:pt>
                <c:pt idx="31">
                  <c:v>2011_8</c:v>
                </c:pt>
                <c:pt idx="32">
                  <c:v>2011_9</c:v>
                </c:pt>
                <c:pt idx="33">
                  <c:v>2011_10</c:v>
                </c:pt>
                <c:pt idx="34">
                  <c:v>2011_11</c:v>
                </c:pt>
                <c:pt idx="35">
                  <c:v>2011_12</c:v>
                </c:pt>
              </c:strCache>
            </c:strRef>
          </c:cat>
          <c:val>
            <c:numRef>
              <c:f>Graphs!$D$2:$D$37</c:f>
              <c:numCache>
                <c:formatCode>General</c:formatCode>
                <c:ptCount val="36"/>
                <c:pt idx="0">
                  <c:v>0</c:v>
                </c:pt>
                <c:pt idx="1">
                  <c:v>106.81044141091029</c:v>
                </c:pt>
                <c:pt idx="2">
                  <c:v>589.96445277832504</c:v>
                </c:pt>
                <c:pt idx="3">
                  <c:v>65.510000000000005</c:v>
                </c:pt>
                <c:pt idx="4">
                  <c:v>22.77</c:v>
                </c:pt>
                <c:pt idx="5">
                  <c:v>56.58</c:v>
                </c:pt>
                <c:pt idx="6">
                  <c:v>11.75</c:v>
                </c:pt>
                <c:pt idx="7">
                  <c:v>13.71</c:v>
                </c:pt>
                <c:pt idx="8">
                  <c:v>1.24</c:v>
                </c:pt>
                <c:pt idx="9">
                  <c:v>15.47</c:v>
                </c:pt>
                <c:pt idx="10">
                  <c:v>1.1077999955688</c:v>
                </c:pt>
                <c:pt idx="11">
                  <c:v>0</c:v>
                </c:pt>
                <c:pt idx="12">
                  <c:v>0</c:v>
                </c:pt>
                <c:pt idx="13">
                  <c:v>46.163833643925997</c:v>
                </c:pt>
                <c:pt idx="14">
                  <c:v>767.27056086432401</c:v>
                </c:pt>
                <c:pt idx="15">
                  <c:v>356.73248637391708</c:v>
                </c:pt>
                <c:pt idx="16">
                  <c:v>54.6</c:v>
                </c:pt>
                <c:pt idx="17">
                  <c:v>2.33</c:v>
                </c:pt>
                <c:pt idx="18">
                  <c:v>10.85</c:v>
                </c:pt>
                <c:pt idx="19">
                  <c:v>2.0699999999999998</c:v>
                </c:pt>
                <c:pt idx="20">
                  <c:v>9.76</c:v>
                </c:pt>
                <c:pt idx="21">
                  <c:v>55.11</c:v>
                </c:pt>
                <c:pt idx="22">
                  <c:v>11.043066622494402</c:v>
                </c:pt>
                <c:pt idx="23">
                  <c:v>204.00800046551444</c:v>
                </c:pt>
                <c:pt idx="24">
                  <c:v>0</c:v>
                </c:pt>
                <c:pt idx="25">
                  <c:v>0</c:v>
                </c:pt>
                <c:pt idx="26">
                  <c:v>1094.1828369813152</c:v>
                </c:pt>
                <c:pt idx="27">
                  <c:v>225.41902754709974</c:v>
                </c:pt>
                <c:pt idx="28">
                  <c:v>57.99</c:v>
                </c:pt>
                <c:pt idx="29">
                  <c:v>8.5299999999999994</c:v>
                </c:pt>
                <c:pt idx="30">
                  <c:v>5.0199999999999996</c:v>
                </c:pt>
                <c:pt idx="31">
                  <c:v>17.75</c:v>
                </c:pt>
                <c:pt idx="32">
                  <c:v>11.43</c:v>
                </c:pt>
                <c:pt idx="33">
                  <c:v>26.24</c:v>
                </c:pt>
                <c:pt idx="34">
                  <c:v>2.8165833220669998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4024"/>
        <c:axId val="486854416"/>
      </c:lineChart>
      <c:catAx>
        <c:axId val="48685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854416"/>
        <c:crosses val="autoZero"/>
        <c:auto val="1"/>
        <c:lblAlgn val="ctr"/>
        <c:lblOffset val="100"/>
        <c:noMultiLvlLbl val="0"/>
      </c:catAx>
      <c:valAx>
        <c:axId val="48685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6854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9028186708996"/>
          <c:y val="4.109069699620891E-2"/>
          <c:w val="8.6944891096938967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CWD 2009</c:v>
          </c:tx>
          <c:marker>
            <c:symbol val="none"/>
          </c:marker>
          <c:val>
            <c:numRef>
              <c:f>Graphs!$G$23:$G$34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70.528540514398713</c:v>
                </c:pt>
                <c:pt idx="7">
                  <c:v>137.24753416173951</c:v>
                </c:pt>
                <c:pt idx="8">
                  <c:v>99.584080704058593</c:v>
                </c:pt>
                <c:pt idx="9">
                  <c:v>8.3692706697956734</c:v>
                </c:pt>
                <c:pt idx="10">
                  <c:v>6.6075509347782999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CWD 2010</c:v>
          </c:tx>
          <c:marker>
            <c:symbol val="none"/>
          </c:marker>
          <c:val>
            <c:numRef>
              <c:f>Graphs!$H$23:$H$34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195.04434229511489</c:v>
                </c:pt>
                <c:pt idx="7">
                  <c:v>152.06801527106029</c:v>
                </c:pt>
                <c:pt idx="8">
                  <c:v>82.093439402037987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CWD 2011</c:v>
          </c:tx>
          <c:marker>
            <c:symbol val="none"/>
          </c:marker>
          <c:val>
            <c:numRef>
              <c:f>Graphs!$I$23:$I$34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144.91659634381762</c:v>
                </c:pt>
                <c:pt idx="8">
                  <c:v>91.529605669473824</c:v>
                </c:pt>
                <c:pt idx="9">
                  <c:v>12.391864675687383</c:v>
                </c:pt>
                <c:pt idx="10">
                  <c:v>1.978424580376092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5200"/>
        <c:axId val="486855592"/>
      </c:lineChart>
      <c:catAx>
        <c:axId val="48685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86855592"/>
        <c:crosses val="autoZero"/>
        <c:auto val="1"/>
        <c:lblAlgn val="ctr"/>
        <c:lblOffset val="100"/>
        <c:noMultiLvlLbl val="0"/>
      </c:catAx>
      <c:valAx>
        <c:axId val="486855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685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AET 2009</c:v>
          </c:tx>
          <c:marker>
            <c:symbol val="none"/>
          </c:marker>
          <c:val>
            <c:numRef>
              <c:f>Graphs!$G$37:$G$48</c:f>
              <c:numCache>
                <c:formatCode>General</c:formatCode>
                <c:ptCount val="12"/>
                <c:pt idx="0">
                  <c:v>0</c:v>
                </c:pt>
                <c:pt idx="1">
                  <c:v>0.54862481568452393</c:v>
                </c:pt>
                <c:pt idx="2">
                  <c:v>7.0164695844091867</c:v>
                </c:pt>
                <c:pt idx="3">
                  <c:v>20.697681035880347</c:v>
                </c:pt>
                <c:pt idx="4">
                  <c:v>82.150599321010063</c:v>
                </c:pt>
                <c:pt idx="5">
                  <c:v>96.545720418612021</c:v>
                </c:pt>
                <c:pt idx="6">
                  <c:v>128.93313178504084</c:v>
                </c:pt>
                <c:pt idx="7">
                  <c:v>13.71</c:v>
                </c:pt>
                <c:pt idx="8">
                  <c:v>1.24</c:v>
                </c:pt>
                <c:pt idx="9">
                  <c:v>15.47</c:v>
                </c:pt>
                <c:pt idx="10">
                  <c:v>1.1077999955688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AET 2010</c:v>
          </c:tx>
          <c:marker>
            <c:symbol val="none"/>
          </c:marker>
          <c:val>
            <c:numRef>
              <c:f>Graphs!$H$37:$H$48</c:f>
              <c:numCache>
                <c:formatCode>General</c:formatCode>
                <c:ptCount val="12"/>
                <c:pt idx="0">
                  <c:v>0</c:v>
                </c:pt>
                <c:pt idx="1">
                  <c:v>0.53032132381401609</c:v>
                </c:pt>
                <c:pt idx="2">
                  <c:v>5.3078330920089254</c:v>
                </c:pt>
                <c:pt idx="3">
                  <c:v>17.33147994544353</c:v>
                </c:pt>
                <c:pt idx="4">
                  <c:v>32.168208676460964</c:v>
                </c:pt>
                <c:pt idx="5">
                  <c:v>124.56131535682255</c:v>
                </c:pt>
                <c:pt idx="6">
                  <c:v>10.85</c:v>
                </c:pt>
                <c:pt idx="7">
                  <c:v>2.0699999999999998</c:v>
                </c:pt>
                <c:pt idx="8">
                  <c:v>9.76</c:v>
                </c:pt>
                <c:pt idx="9">
                  <c:v>38.602646649727859</c:v>
                </c:pt>
                <c:pt idx="10">
                  <c:v>2.7159566270650064</c:v>
                </c:pt>
                <c:pt idx="11">
                  <c:v>1.7110643163422652</c:v>
                </c:pt>
              </c:numCache>
            </c:numRef>
          </c:val>
          <c:smooth val="0"/>
        </c:ser>
        <c:ser>
          <c:idx val="2"/>
          <c:order val="2"/>
          <c:tx>
            <c:v>AET 2011</c:v>
          </c:tx>
          <c:marker>
            <c:symbol val="none"/>
          </c:marker>
          <c:val>
            <c:numRef>
              <c:f>Graphs!$I$37:$I$48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6.8822567661640992</c:v>
                </c:pt>
                <c:pt idx="3">
                  <c:v>18.512454900539215</c:v>
                </c:pt>
                <c:pt idx="4">
                  <c:v>38.239161144588351</c:v>
                </c:pt>
                <c:pt idx="5">
                  <c:v>86.117925744766652</c:v>
                </c:pt>
                <c:pt idx="6">
                  <c:v>170.77307366180094</c:v>
                </c:pt>
                <c:pt idx="7">
                  <c:v>17.75</c:v>
                </c:pt>
                <c:pt idx="8">
                  <c:v>11.43</c:v>
                </c:pt>
                <c:pt idx="9">
                  <c:v>26.24</c:v>
                </c:pt>
                <c:pt idx="10">
                  <c:v>2.8165833220669998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856376"/>
        <c:axId val="486856768"/>
      </c:lineChart>
      <c:catAx>
        <c:axId val="4868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486856768"/>
        <c:crosses val="autoZero"/>
        <c:auto val="1"/>
        <c:lblAlgn val="ctr"/>
        <c:lblOffset val="100"/>
        <c:noMultiLvlLbl val="0"/>
      </c:catAx>
      <c:valAx>
        <c:axId val="48685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8685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142875</xdr:rowOff>
    </xdr:from>
    <xdr:to>
      <xdr:col>17</xdr:col>
      <xdr:colOff>19051</xdr:colOff>
      <xdr:row>15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16</xdr:row>
      <xdr:rowOff>38100</xdr:rowOff>
    </xdr:from>
    <xdr:to>
      <xdr:col>16</xdr:col>
      <xdr:colOff>523875</xdr:colOff>
      <xdr:row>30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30</xdr:row>
      <xdr:rowOff>180975</xdr:rowOff>
    </xdr:from>
    <xdr:to>
      <xdr:col>16</xdr:col>
      <xdr:colOff>523875</xdr:colOff>
      <xdr:row>45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05"/>
  <sheetViews>
    <sheetView tabSelected="1" workbookViewId="0">
      <pane xSplit="1" topLeftCell="J1" activePane="topRight" state="frozen"/>
      <selection pane="topRight" activeCell="W5" sqref="W5"/>
    </sheetView>
  </sheetViews>
  <sheetFormatPr defaultColWidth="8.85546875" defaultRowHeight="15" x14ac:dyDescent="0.25"/>
  <cols>
    <col min="5" max="7" width="8.85546875" style="1"/>
    <col min="17" max="17" width="12" style="1" bestFit="1" customWidth="1"/>
    <col min="19" max="21" width="8.85546875" style="1"/>
    <col min="26" max="26" width="11" bestFit="1" customWidth="1"/>
    <col min="28" max="28" width="8.85546875" style="1"/>
    <col min="32" max="32" width="13.140625" bestFit="1" customWidth="1"/>
    <col min="38" max="38" width="9.140625" customWidth="1"/>
  </cols>
  <sheetData>
    <row r="1" spans="1:36" x14ac:dyDescent="0.25">
      <c r="A1" t="s">
        <v>28</v>
      </c>
      <c r="B1" t="s">
        <v>15</v>
      </c>
      <c r="C1" t="s">
        <v>31</v>
      </c>
      <c r="D1" t="s">
        <v>105</v>
      </c>
      <c r="E1" s="1" t="s">
        <v>0</v>
      </c>
      <c r="F1" s="1" t="s">
        <v>1</v>
      </c>
      <c r="G1" s="1" t="s">
        <v>2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7</v>
      </c>
      <c r="N1" t="s">
        <v>9</v>
      </c>
      <c r="O1" t="s">
        <v>10</v>
      </c>
      <c r="P1" t="s">
        <v>11</v>
      </c>
      <c r="Q1" s="2" t="s">
        <v>12</v>
      </c>
      <c r="R1" t="s">
        <v>13</v>
      </c>
      <c r="S1" s="1" t="s">
        <v>24</v>
      </c>
      <c r="T1" s="1" t="s">
        <v>25</v>
      </c>
      <c r="U1" s="1" t="s">
        <v>26</v>
      </c>
      <c r="V1" t="s">
        <v>23</v>
      </c>
      <c r="W1" s="2" t="s">
        <v>65</v>
      </c>
      <c r="X1" s="2" t="s">
        <v>66</v>
      </c>
      <c r="Y1" s="2" t="s">
        <v>67</v>
      </c>
      <c r="Z1" s="2" t="s">
        <v>27</v>
      </c>
      <c r="AA1" t="s">
        <v>14</v>
      </c>
      <c r="AB1" s="1" t="s">
        <v>17</v>
      </c>
      <c r="AC1" t="s">
        <v>18</v>
      </c>
      <c r="AD1" t="s">
        <v>16</v>
      </c>
      <c r="AE1" t="s">
        <v>19</v>
      </c>
      <c r="AF1" t="s">
        <v>64</v>
      </c>
      <c r="AG1" s="10" t="s">
        <v>21</v>
      </c>
      <c r="AH1" s="8" t="str">
        <f>AA1</f>
        <v>PETm</v>
      </c>
      <c r="AI1" s="9" t="s">
        <v>10</v>
      </c>
      <c r="AJ1" s="11" t="s">
        <v>22</v>
      </c>
    </row>
    <row r="2" spans="1:36" x14ac:dyDescent="0.25">
      <c r="A2" t="str">
        <f>B2&amp;"_"&amp;C2</f>
        <v>1895_1</v>
      </c>
      <c r="B2">
        <v>1895</v>
      </c>
      <c r="C2">
        <v>1</v>
      </c>
      <c r="D2">
        <f>IF(C2=1,14,(IF(C2=2,46,(IF(C2=3,74,(IF(C2=4,105,(IF(C2=5,135,(IF(C2=6,166,(IF(C2=7,196,(IF(C2=8,227,(IF(C2=9,258,(IF(C2=10,288,(IF(C2=11,319,(IF(C2=12,349,0)))))))))))))))))))))))</f>
        <v>14</v>
      </c>
      <c r="E2" s="1">
        <v>1.1100000000000001</v>
      </c>
      <c r="F2" s="1">
        <v>-9.86</v>
      </c>
      <c r="G2" s="1">
        <v>39.53</v>
      </c>
      <c r="H2">
        <f>AVERAGE(E2:F2)</f>
        <v>-4.375</v>
      </c>
      <c r="I2">
        <f>IF(H2&lt;0,0,(IF(H2&gt;=6,1,(H2*0.166666666))))</f>
        <v>0</v>
      </c>
      <c r="J2">
        <f>I2*G2</f>
        <v>0</v>
      </c>
      <c r="K2">
        <f>(1-I2)*G2</f>
        <v>39.53</v>
      </c>
      <c r="L2" s="5">
        <v>0</v>
      </c>
      <c r="M2" s="3">
        <f>(K2+L2)*I2</f>
        <v>0</v>
      </c>
      <c r="N2" s="3">
        <f>(((1-I2)^2)*G2)+((1-I2)*L2)</f>
        <v>39.53</v>
      </c>
      <c r="O2">
        <f>J2+M2</f>
        <v>0</v>
      </c>
      <c r="P2">
        <v>31</v>
      </c>
      <c r="Q2" s="2">
        <f t="shared" ref="Q2:Q65" si="0">24 - ((ACOS((0.014543316 + SIN((U2*0.017453293)*SIN(ASIN(0.39795*COS(0.2163108+2*ATAN(0.9671396*TAN(0.0086*(D2-186)))))))) / (COS(U2*0.017453293)*COS(ASIN(0.39795*COS(0.2163108+2*ATAN(0.9671396*TAN(0.0086*(D2-186)))))))))*7.639437277)</f>
        <v>9.4572373899910858</v>
      </c>
      <c r="R2">
        <f>EXP(((17.3*H2)/(H2+273.2)))*0.611</f>
        <v>0.46106896204729209</v>
      </c>
      <c r="S2" s="1">
        <v>5.0145850000000003</v>
      </c>
      <c r="T2" s="1">
        <v>300.84575000000001</v>
      </c>
      <c r="U2" s="1">
        <v>39.477305999999999</v>
      </c>
      <c r="V2">
        <f>ABS(ABS((180) - ABS(T2 - 225)))</f>
        <v>104.15424999999999</v>
      </c>
      <c r="W2">
        <f>S2*0.0174532925</f>
        <v>8.7521018771112499E-2</v>
      </c>
      <c r="X2">
        <f>V2*0.0174532925</f>
        <v>1.8178345903681248</v>
      </c>
      <c r="Y2">
        <f>U2*0.0174532925</f>
        <v>0.68900896873000494</v>
      </c>
      <c r="Z2">
        <f>0.339+0.808*(COS(Y2)*COS(W2))-0.196*(SIN(Y2)*SIN(W2))-0.482*(COS(X2)*SIN(W2))</f>
        <v>0.95969935102984016</v>
      </c>
      <c r="AA2">
        <f>IF(H2&lt;0,0,((((R2*H2)/(H2+273.3))*Q2*P2*29.8)*Z2/10))</f>
        <v>0</v>
      </c>
      <c r="AB2" s="1">
        <v>119.517507370253</v>
      </c>
      <c r="AC2" s="5">
        <v>0</v>
      </c>
      <c r="AD2" s="3">
        <f>MIN(AB2,IF(((O2-AA2)+AC2)&lt;=0,0,((O2-AA2)+AC2)))</f>
        <v>0</v>
      </c>
      <c r="AE2" s="1">
        <f>AL10</f>
        <v>0</v>
      </c>
      <c r="AF2">
        <f>IF(AE2&gt;0,AE2+O2,O2)</f>
        <v>0</v>
      </c>
      <c r="AG2" s="10">
        <f>MIN(IF(AF2&gt;0,AF2,0),AA2)</f>
        <v>0</v>
      </c>
      <c r="AH2" s="8">
        <f>AA2</f>
        <v>0</v>
      </c>
      <c r="AI2" s="9">
        <f>O2</f>
        <v>0</v>
      </c>
      <c r="AJ2" s="11">
        <f t="shared" ref="AJ2:AJ65" si="1">AH2-AG2</f>
        <v>0</v>
      </c>
    </row>
    <row r="3" spans="1:36" x14ac:dyDescent="0.25">
      <c r="A3" t="str">
        <f t="shared" ref="A3:A66" si="2">B3&amp;"_"&amp;C3</f>
        <v>1895_2</v>
      </c>
      <c r="B3">
        <v>1895</v>
      </c>
      <c r="C3">
        <v>2</v>
      </c>
      <c r="D3">
        <f t="shared" ref="D3:D66" si="3">IF(C3=1,14,(IF(C3=2,46,(IF(C3=3,74,(IF(C3=4,105,(IF(C3=5,135,(IF(C3=6,166,(IF(C3=7,196,(IF(C3=8,227,(IF(C3=9,258,(IF(C3=10,288,(IF(C3=11,319,(IF(C3=12,349,0)))))))))))))))))))))))</f>
        <v>46</v>
      </c>
      <c r="E3" s="1">
        <v>4.37</v>
      </c>
      <c r="F3" s="1">
        <v>-6.89</v>
      </c>
      <c r="G3" s="1">
        <v>31.74</v>
      </c>
      <c r="H3">
        <f t="shared" ref="H3" si="4">AVERAGE(E3:F3)</f>
        <v>-1.2599999999999998</v>
      </c>
      <c r="I3">
        <f t="shared" ref="I3" si="5">IF(H3&lt;0,0,(IF(H3&gt;=6,1,(H3*0.166666666))))</f>
        <v>0</v>
      </c>
      <c r="J3">
        <f t="shared" ref="J3" si="6">I3*G3</f>
        <v>0</v>
      </c>
      <c r="K3">
        <f t="shared" ref="K3" si="7">(1-I3)*G3</f>
        <v>31.74</v>
      </c>
      <c r="L3" s="3">
        <f>N2</f>
        <v>39.53</v>
      </c>
      <c r="M3" s="3">
        <f t="shared" ref="M3:M66" si="8">(K3+L3)*I3</f>
        <v>0</v>
      </c>
      <c r="N3" s="3">
        <f t="shared" ref="N3" si="9">(((1-I3)^2)*G3)+((1-I3)*L3)</f>
        <v>71.27</v>
      </c>
      <c r="O3">
        <f t="shared" ref="O3:O66" si="10">J3+M3</f>
        <v>0</v>
      </c>
      <c r="P3">
        <v>28</v>
      </c>
      <c r="Q3" s="2">
        <f t="shared" si="0"/>
        <v>10.577467234058618</v>
      </c>
      <c r="R3">
        <f t="shared" ref="R3:R66" si="11">EXP(((17.3*H3)/(H3+273.2)))*0.611</f>
        <v>0.56393532419675552</v>
      </c>
      <c r="S3" s="1">
        <v>5.0145850000000003</v>
      </c>
      <c r="T3" s="1">
        <v>300.84575000000001</v>
      </c>
      <c r="U3" s="1">
        <v>39.477305999999999</v>
      </c>
      <c r="V3">
        <f t="shared" ref="V3:V66" si="12">ABS(ABS((180) - ABS(T3 - 225)))</f>
        <v>104.15424999999999</v>
      </c>
      <c r="W3">
        <f t="shared" ref="W3:W66" si="13">S3*0.0174532925</f>
        <v>8.7521018771112499E-2</v>
      </c>
      <c r="X3">
        <f t="shared" ref="X3:X66" si="14">V3*0.0174532925</f>
        <v>1.8178345903681248</v>
      </c>
      <c r="Y3">
        <f t="shared" ref="Y3:Y66" si="15">U3*0.0174532925</f>
        <v>0.68900896873000494</v>
      </c>
      <c r="Z3">
        <f t="shared" ref="Z3:Z66" si="16">0.339+0.808*(COS(Y3)*COS(W3))-0.196*(SIN(Y3)*SIN(W3))-0.482*(COS(X3)*SIN(W3))</f>
        <v>0.95969935102984016</v>
      </c>
      <c r="AA3">
        <f t="shared" ref="AA3:AA66" si="17">IF(H3&lt;0,0,((((R3*H3)/(H3+273.3))*Q3*P3*29.8)*Z3/10))</f>
        <v>0</v>
      </c>
      <c r="AB3" s="1">
        <v>119.517507370253</v>
      </c>
      <c r="AC3" s="4">
        <f>AD2</f>
        <v>0</v>
      </c>
      <c r="AD3" s="3">
        <f>MIN(AB3,IF(((O3-AA3)+AC3)&lt;=0,0,((O3-AA3)+AC3)))</f>
        <v>0</v>
      </c>
      <c r="AE3">
        <f>(AC3*(1-(EXP(-1*(AH3-AI3)/AB3))))</f>
        <v>0</v>
      </c>
      <c r="AF3">
        <f t="shared" ref="AF3:AF66" si="18">IF(AE3&gt;0,AE3+O3,O3)</f>
        <v>0</v>
      </c>
      <c r="AG3" s="10">
        <f t="shared" ref="AG3:AG66" si="19">MIN(IF(AF3&gt;0,AF3,0),AA3)</f>
        <v>0</v>
      </c>
      <c r="AH3" s="8">
        <f t="shared" ref="AH3:AH66" si="20">AA3</f>
        <v>0</v>
      </c>
      <c r="AI3" s="9">
        <f t="shared" ref="AI3:AI66" si="21">O3</f>
        <v>0</v>
      </c>
      <c r="AJ3" s="11">
        <f t="shared" si="1"/>
        <v>0</v>
      </c>
    </row>
    <row r="4" spans="1:36" x14ac:dyDescent="0.25">
      <c r="A4" t="str">
        <f t="shared" si="2"/>
        <v>1895_3</v>
      </c>
      <c r="B4">
        <v>1895</v>
      </c>
      <c r="C4">
        <v>3</v>
      </c>
      <c r="D4">
        <f t="shared" si="3"/>
        <v>74</v>
      </c>
      <c r="E4" s="1">
        <v>7.77</v>
      </c>
      <c r="F4" s="1">
        <v>-4.4800000000000004</v>
      </c>
      <c r="G4" s="1">
        <v>41.94</v>
      </c>
      <c r="H4">
        <f t="shared" ref="H4:H67" si="22">AVERAGE(E4:F4)</f>
        <v>1.6449999999999996</v>
      </c>
      <c r="I4">
        <f t="shared" ref="I4:I67" si="23">IF(H4&lt;0,0,(IF(H4&gt;=6,1,(H4*0.166666666))))</f>
        <v>0.27416666556999991</v>
      </c>
      <c r="J4">
        <f t="shared" ref="J4:J67" si="24">I4*G4</f>
        <v>11.498549954005796</v>
      </c>
      <c r="K4">
        <f t="shared" ref="K4:K67" si="25">(1-I4)*G4</f>
        <v>30.441450045994202</v>
      </c>
      <c r="L4" s="3">
        <f t="shared" ref="L4:L67" si="26">N3</f>
        <v>71.27</v>
      </c>
      <c r="M4" s="3">
        <f t="shared" si="8"/>
        <v>27.885889109399844</v>
      </c>
      <c r="N4" s="3">
        <f t="shared" ref="N4:N67" si="27">(((1-I4)^2)*G4)+((1-I4)*L4)</f>
        <v>73.825560936594357</v>
      </c>
      <c r="O4">
        <f t="shared" si="10"/>
        <v>39.384439063405637</v>
      </c>
      <c r="P4">
        <v>31</v>
      </c>
      <c r="Q4" s="2">
        <f t="shared" si="0"/>
        <v>11.851880186239093</v>
      </c>
      <c r="R4">
        <f t="shared" si="11"/>
        <v>0.67765667103271232</v>
      </c>
      <c r="S4" s="1">
        <v>5.0145850000000003</v>
      </c>
      <c r="T4" s="1">
        <v>300.84575000000001</v>
      </c>
      <c r="U4" s="1">
        <v>39.477305999999999</v>
      </c>
      <c r="V4">
        <f t="shared" si="12"/>
        <v>104.15424999999999</v>
      </c>
      <c r="W4">
        <f t="shared" si="13"/>
        <v>8.7521018771112499E-2</v>
      </c>
      <c r="X4">
        <f t="shared" si="14"/>
        <v>1.8178345903681248</v>
      </c>
      <c r="Y4">
        <f t="shared" si="15"/>
        <v>0.68900896873000494</v>
      </c>
      <c r="Z4">
        <f t="shared" si="16"/>
        <v>0.95969935102984016</v>
      </c>
      <c r="AA4">
        <f t="shared" si="17"/>
        <v>4.260202133228729</v>
      </c>
      <c r="AB4" s="1">
        <v>119.517507370253</v>
      </c>
      <c r="AC4" s="4">
        <f>AD3</f>
        <v>0</v>
      </c>
      <c r="AD4" s="3">
        <f>MIN(AB4,IF(((O4-AA4)+AC4)&lt;=0,0,((O4-AA4)+AC4)))</f>
        <v>35.124236930176906</v>
      </c>
      <c r="AE4">
        <f t="shared" ref="AE4:AE67" si="28">(AC4*(1-(EXP(-1*(AH4-AI4)/AB4))))</f>
        <v>0</v>
      </c>
      <c r="AF4">
        <f t="shared" si="18"/>
        <v>39.384439063405637</v>
      </c>
      <c r="AG4" s="10">
        <f t="shared" si="19"/>
        <v>4.260202133228729</v>
      </c>
      <c r="AH4" s="8">
        <f t="shared" si="20"/>
        <v>4.260202133228729</v>
      </c>
      <c r="AI4" s="9">
        <f t="shared" si="21"/>
        <v>39.384439063405637</v>
      </c>
      <c r="AJ4" s="11">
        <f t="shared" si="1"/>
        <v>0</v>
      </c>
    </row>
    <row r="5" spans="1:36" x14ac:dyDescent="0.25">
      <c r="A5" t="str">
        <f t="shared" si="2"/>
        <v>1895_4</v>
      </c>
      <c r="B5">
        <v>1895</v>
      </c>
      <c r="C5">
        <v>4</v>
      </c>
      <c r="D5">
        <f t="shared" si="3"/>
        <v>105</v>
      </c>
      <c r="E5" s="1">
        <v>15.2</v>
      </c>
      <c r="F5" s="1">
        <v>-0.55000000000000004</v>
      </c>
      <c r="G5" s="1">
        <v>14.13</v>
      </c>
      <c r="H5">
        <f t="shared" si="22"/>
        <v>7.3249999999999993</v>
      </c>
      <c r="I5">
        <f t="shared" si="23"/>
        <v>1</v>
      </c>
      <c r="J5">
        <f t="shared" si="24"/>
        <v>14.13</v>
      </c>
      <c r="K5">
        <f t="shared" si="25"/>
        <v>0</v>
      </c>
      <c r="L5" s="3">
        <f t="shared" si="26"/>
        <v>73.825560936594357</v>
      </c>
      <c r="M5" s="3">
        <f t="shared" si="8"/>
        <v>73.825560936594357</v>
      </c>
      <c r="N5" s="3">
        <f t="shared" si="27"/>
        <v>0</v>
      </c>
      <c r="O5">
        <f t="shared" si="10"/>
        <v>87.955560936594352</v>
      </c>
      <c r="P5">
        <v>30</v>
      </c>
      <c r="Q5" s="2">
        <f t="shared" si="0"/>
        <v>13.288242851990873</v>
      </c>
      <c r="R5">
        <f t="shared" si="11"/>
        <v>0.95990115562469136</v>
      </c>
      <c r="S5" s="1">
        <v>5.0145850000000003</v>
      </c>
      <c r="T5" s="1">
        <v>300.84575000000001</v>
      </c>
      <c r="U5" s="1">
        <v>39.477305999999999</v>
      </c>
      <c r="V5">
        <f t="shared" si="12"/>
        <v>104.15424999999999</v>
      </c>
      <c r="W5">
        <f t="shared" si="13"/>
        <v>8.7521018771112499E-2</v>
      </c>
      <c r="X5">
        <f t="shared" si="14"/>
        <v>1.8178345903681248</v>
      </c>
      <c r="Y5">
        <f t="shared" si="15"/>
        <v>0.68900896873000494</v>
      </c>
      <c r="Z5">
        <f t="shared" si="16"/>
        <v>0.95969935102984016</v>
      </c>
      <c r="AA5">
        <f t="shared" si="17"/>
        <v>28.565909875399036</v>
      </c>
      <c r="AB5" s="1">
        <v>119.517507370253</v>
      </c>
      <c r="AC5" s="4">
        <f>AD4</f>
        <v>35.124236930176906</v>
      </c>
      <c r="AD5" s="3">
        <f t="shared" ref="AD5:AD67" si="29">MIN(AB5,IF(((O5-AA5)+AC5)&lt;=0,0,((O5-AA5)+AC5)))</f>
        <v>94.513887991372229</v>
      </c>
      <c r="AE5">
        <f t="shared" si="28"/>
        <v>-22.607273392905036</v>
      </c>
      <c r="AF5">
        <f t="shared" si="18"/>
        <v>87.955560936594352</v>
      </c>
      <c r="AG5" s="10">
        <f t="shared" si="19"/>
        <v>28.565909875399036</v>
      </c>
      <c r="AH5" s="8">
        <f t="shared" si="20"/>
        <v>28.565909875399036</v>
      </c>
      <c r="AI5" s="9">
        <f t="shared" si="21"/>
        <v>87.955560936594352</v>
      </c>
      <c r="AJ5" s="11">
        <f t="shared" si="1"/>
        <v>0</v>
      </c>
    </row>
    <row r="6" spans="1:36" x14ac:dyDescent="0.25">
      <c r="A6" t="str">
        <f t="shared" si="2"/>
        <v>1895_5</v>
      </c>
      <c r="B6">
        <v>1895</v>
      </c>
      <c r="C6">
        <v>5</v>
      </c>
      <c r="D6">
        <f t="shared" si="3"/>
        <v>135</v>
      </c>
      <c r="E6" s="1">
        <v>19.87</v>
      </c>
      <c r="F6" s="1">
        <v>3.3</v>
      </c>
      <c r="G6" s="1">
        <v>28.77</v>
      </c>
      <c r="H6">
        <f t="shared" si="22"/>
        <v>11.585000000000001</v>
      </c>
      <c r="I6">
        <f t="shared" si="23"/>
        <v>1</v>
      </c>
      <c r="J6">
        <f t="shared" si="24"/>
        <v>28.77</v>
      </c>
      <c r="K6">
        <f t="shared" si="25"/>
        <v>0</v>
      </c>
      <c r="L6" s="3">
        <f t="shared" si="26"/>
        <v>0</v>
      </c>
      <c r="M6" s="3">
        <f t="shared" si="8"/>
        <v>0</v>
      </c>
      <c r="N6" s="3">
        <f t="shared" si="27"/>
        <v>0</v>
      </c>
      <c r="O6">
        <f t="shared" si="10"/>
        <v>28.77</v>
      </c>
      <c r="P6">
        <v>31</v>
      </c>
      <c r="Q6" s="2">
        <f t="shared" si="0"/>
        <v>14.482141246572208</v>
      </c>
      <c r="R6">
        <f t="shared" si="11"/>
        <v>1.2350388313441585</v>
      </c>
      <c r="S6" s="1">
        <v>5.0145850000000003</v>
      </c>
      <c r="T6" s="1">
        <v>300.84575000000001</v>
      </c>
      <c r="U6" s="1">
        <v>39.477305999999999</v>
      </c>
      <c r="V6">
        <f t="shared" si="12"/>
        <v>104.15424999999999</v>
      </c>
      <c r="W6">
        <f t="shared" si="13"/>
        <v>8.7521018771112499E-2</v>
      </c>
      <c r="X6">
        <f t="shared" si="14"/>
        <v>1.8178345903681248</v>
      </c>
      <c r="Y6">
        <f t="shared" si="15"/>
        <v>0.68900896873000494</v>
      </c>
      <c r="Z6">
        <f t="shared" si="16"/>
        <v>0.95969935102984016</v>
      </c>
      <c r="AA6">
        <f t="shared" si="17"/>
        <v>64.484153882624526</v>
      </c>
      <c r="AB6" s="1">
        <v>119.517507370253</v>
      </c>
      <c r="AC6" s="4">
        <f t="shared" ref="AC6:AC69" si="30">AD5</f>
        <v>94.513887991372229</v>
      </c>
      <c r="AD6" s="3">
        <f t="shared" si="29"/>
        <v>58.7997341087477</v>
      </c>
      <c r="AE6">
        <f t="shared" si="28"/>
        <v>24.413568424092986</v>
      </c>
      <c r="AF6">
        <f t="shared" si="18"/>
        <v>53.183568424092982</v>
      </c>
      <c r="AG6" s="10">
        <f t="shared" si="19"/>
        <v>53.183568424092982</v>
      </c>
      <c r="AH6" s="8">
        <f t="shared" si="20"/>
        <v>64.484153882624526</v>
      </c>
      <c r="AI6" s="9">
        <f t="shared" si="21"/>
        <v>28.77</v>
      </c>
      <c r="AJ6" s="11">
        <f t="shared" si="1"/>
        <v>11.300585458531543</v>
      </c>
    </row>
    <row r="7" spans="1:36" x14ac:dyDescent="0.25">
      <c r="A7" t="str">
        <f t="shared" si="2"/>
        <v>1895_6</v>
      </c>
      <c r="B7">
        <v>1895</v>
      </c>
      <c r="C7">
        <v>6</v>
      </c>
      <c r="D7">
        <f t="shared" si="3"/>
        <v>166</v>
      </c>
      <c r="E7" s="1">
        <v>25.28</v>
      </c>
      <c r="F7" s="1">
        <v>6.36</v>
      </c>
      <c r="G7" s="1">
        <v>2.6</v>
      </c>
      <c r="H7">
        <f t="shared" si="22"/>
        <v>15.82</v>
      </c>
      <c r="I7">
        <f t="shared" si="23"/>
        <v>1</v>
      </c>
      <c r="J7">
        <f t="shared" si="24"/>
        <v>2.6</v>
      </c>
      <c r="K7">
        <f t="shared" si="25"/>
        <v>0</v>
      </c>
      <c r="L7" s="3">
        <f t="shared" si="26"/>
        <v>0</v>
      </c>
      <c r="M7" s="3">
        <f t="shared" si="8"/>
        <v>0</v>
      </c>
      <c r="N7" s="3">
        <f t="shared" si="27"/>
        <v>0</v>
      </c>
      <c r="O7">
        <f t="shared" si="10"/>
        <v>2.6</v>
      </c>
      <c r="P7">
        <v>30</v>
      </c>
      <c r="Q7" s="2">
        <f t="shared" si="0"/>
        <v>15.14268395896128</v>
      </c>
      <c r="R7">
        <f t="shared" si="11"/>
        <v>1.5750492289996809</v>
      </c>
      <c r="S7" s="1">
        <v>5.0145850000000003</v>
      </c>
      <c r="T7" s="1">
        <v>300.84575000000001</v>
      </c>
      <c r="U7" s="1">
        <v>39.477305999999999</v>
      </c>
      <c r="V7">
        <f t="shared" si="12"/>
        <v>104.15424999999999</v>
      </c>
      <c r="W7">
        <f t="shared" si="13"/>
        <v>8.7521018771112499E-2</v>
      </c>
      <c r="X7">
        <f t="shared" si="14"/>
        <v>1.8178345903681248</v>
      </c>
      <c r="Y7">
        <f t="shared" si="15"/>
        <v>0.68900896873000494</v>
      </c>
      <c r="Z7">
        <f t="shared" si="16"/>
        <v>0.95969935102984016</v>
      </c>
      <c r="AA7">
        <f t="shared" si="17"/>
        <v>111.96906577527234</v>
      </c>
      <c r="AB7" s="1">
        <v>119.517507370253</v>
      </c>
      <c r="AC7" s="4">
        <f t="shared" si="30"/>
        <v>58.7997341087477</v>
      </c>
      <c r="AD7" s="3">
        <f t="shared" si="29"/>
        <v>0</v>
      </c>
      <c r="AE7">
        <f t="shared" si="28"/>
        <v>35.251541033132973</v>
      </c>
      <c r="AF7">
        <f t="shared" si="18"/>
        <v>37.851541033132975</v>
      </c>
      <c r="AG7" s="10">
        <f t="shared" si="19"/>
        <v>37.851541033132975</v>
      </c>
      <c r="AH7" s="8">
        <f t="shared" si="20"/>
        <v>111.96906577527234</v>
      </c>
      <c r="AI7" s="9">
        <f t="shared" si="21"/>
        <v>2.6</v>
      </c>
      <c r="AJ7" s="11">
        <f t="shared" si="1"/>
        <v>74.117524742139366</v>
      </c>
    </row>
    <row r="8" spans="1:36" x14ac:dyDescent="0.25">
      <c r="A8" t="str">
        <f t="shared" si="2"/>
        <v>1895_7</v>
      </c>
      <c r="B8">
        <v>1895</v>
      </c>
      <c r="C8">
        <v>7</v>
      </c>
      <c r="D8">
        <f t="shared" si="3"/>
        <v>196</v>
      </c>
      <c r="E8" s="1">
        <v>30.23</v>
      </c>
      <c r="F8" s="1">
        <v>9.56</v>
      </c>
      <c r="G8" s="1">
        <v>0.84</v>
      </c>
      <c r="H8">
        <f t="shared" si="22"/>
        <v>19.895</v>
      </c>
      <c r="I8">
        <f t="shared" si="23"/>
        <v>1</v>
      </c>
      <c r="J8">
        <f t="shared" si="24"/>
        <v>0.84</v>
      </c>
      <c r="K8">
        <f t="shared" si="25"/>
        <v>0</v>
      </c>
      <c r="L8" s="3">
        <f t="shared" si="26"/>
        <v>0</v>
      </c>
      <c r="M8" s="3">
        <f t="shared" si="8"/>
        <v>0</v>
      </c>
      <c r="N8" s="3">
        <f t="shared" si="27"/>
        <v>0</v>
      </c>
      <c r="O8">
        <f t="shared" si="10"/>
        <v>0.84</v>
      </c>
      <c r="P8">
        <v>31</v>
      </c>
      <c r="Q8" s="2">
        <f t="shared" si="0"/>
        <v>14.903968316809154</v>
      </c>
      <c r="R8">
        <f t="shared" si="11"/>
        <v>1.9771346408929944</v>
      </c>
      <c r="S8" s="1">
        <v>5.0145850000000003</v>
      </c>
      <c r="T8" s="1">
        <v>300.84575000000001</v>
      </c>
      <c r="U8" s="1">
        <v>39.477305999999999</v>
      </c>
      <c r="V8">
        <f t="shared" si="12"/>
        <v>104.15424999999999</v>
      </c>
      <c r="W8">
        <f t="shared" si="13"/>
        <v>8.7521018771112499E-2</v>
      </c>
      <c r="X8">
        <f t="shared" si="14"/>
        <v>1.8178345903681248</v>
      </c>
      <c r="Y8">
        <f t="shared" si="15"/>
        <v>0.68900896873000494</v>
      </c>
      <c r="Z8">
        <f t="shared" si="16"/>
        <v>0.95969935102984016</v>
      </c>
      <c r="AA8">
        <f t="shared" si="17"/>
        <v>177.27141313131094</v>
      </c>
      <c r="AB8" s="1">
        <v>119.517507370253</v>
      </c>
      <c r="AC8" s="4">
        <f t="shared" si="30"/>
        <v>0</v>
      </c>
      <c r="AD8" s="3">
        <f t="shared" si="29"/>
        <v>0</v>
      </c>
      <c r="AE8">
        <f t="shared" si="28"/>
        <v>0</v>
      </c>
      <c r="AF8">
        <f t="shared" si="18"/>
        <v>0.84</v>
      </c>
      <c r="AG8" s="10">
        <f t="shared" si="19"/>
        <v>0.84</v>
      </c>
      <c r="AH8" s="8">
        <f t="shared" si="20"/>
        <v>177.27141313131094</v>
      </c>
      <c r="AI8" s="9">
        <f t="shared" si="21"/>
        <v>0.84</v>
      </c>
      <c r="AJ8" s="11">
        <f t="shared" si="1"/>
        <v>176.43141313131093</v>
      </c>
    </row>
    <row r="9" spans="1:36" x14ac:dyDescent="0.25">
      <c r="A9" t="str">
        <f t="shared" si="2"/>
        <v>1895_8</v>
      </c>
      <c r="B9">
        <v>1895</v>
      </c>
      <c r="C9">
        <v>8</v>
      </c>
      <c r="D9">
        <f t="shared" si="3"/>
        <v>227</v>
      </c>
      <c r="E9" s="1">
        <v>30.54</v>
      </c>
      <c r="F9" s="1">
        <v>11.07</v>
      </c>
      <c r="G9" s="1">
        <v>4.16</v>
      </c>
      <c r="H9">
        <f t="shared" si="22"/>
        <v>20.805</v>
      </c>
      <c r="I9">
        <f t="shared" si="23"/>
        <v>1</v>
      </c>
      <c r="J9">
        <f t="shared" si="24"/>
        <v>4.16</v>
      </c>
      <c r="K9">
        <f t="shared" si="25"/>
        <v>0</v>
      </c>
      <c r="L9" s="3">
        <f t="shared" si="26"/>
        <v>0</v>
      </c>
      <c r="M9" s="3">
        <f t="shared" si="8"/>
        <v>0</v>
      </c>
      <c r="N9" s="3">
        <f t="shared" si="27"/>
        <v>0</v>
      </c>
      <c r="O9">
        <f t="shared" si="10"/>
        <v>4.16</v>
      </c>
      <c r="P9">
        <v>31</v>
      </c>
      <c r="Q9" s="2">
        <f t="shared" si="0"/>
        <v>13.900371196906892</v>
      </c>
      <c r="R9">
        <f t="shared" si="11"/>
        <v>2.0783216231911181</v>
      </c>
      <c r="S9" s="1">
        <v>5.0145850000000003</v>
      </c>
      <c r="T9" s="1">
        <v>300.84575000000001</v>
      </c>
      <c r="U9" s="1">
        <v>39.477305999999999</v>
      </c>
      <c r="V9">
        <f t="shared" si="12"/>
        <v>104.15424999999999</v>
      </c>
      <c r="W9">
        <f t="shared" si="13"/>
        <v>8.7521018771112499E-2</v>
      </c>
      <c r="X9">
        <f t="shared" si="14"/>
        <v>1.8178345903681248</v>
      </c>
      <c r="Y9">
        <f t="shared" si="15"/>
        <v>0.68900896873000494</v>
      </c>
      <c r="Z9">
        <f t="shared" si="16"/>
        <v>0.95969935102984016</v>
      </c>
      <c r="AA9">
        <f t="shared" si="17"/>
        <v>181.18307462002872</v>
      </c>
      <c r="AB9" s="1">
        <v>119.517507370253</v>
      </c>
      <c r="AC9" s="4">
        <f t="shared" si="30"/>
        <v>0</v>
      </c>
      <c r="AD9" s="3">
        <f t="shared" si="29"/>
        <v>0</v>
      </c>
      <c r="AE9">
        <f t="shared" si="28"/>
        <v>0</v>
      </c>
      <c r="AF9">
        <f t="shared" si="18"/>
        <v>4.16</v>
      </c>
      <c r="AG9" s="10">
        <f t="shared" si="19"/>
        <v>4.16</v>
      </c>
      <c r="AH9" s="8">
        <f t="shared" si="20"/>
        <v>181.18307462002872</v>
      </c>
      <c r="AI9" s="9">
        <f t="shared" si="21"/>
        <v>4.16</v>
      </c>
      <c r="AJ9" s="11">
        <f t="shared" si="1"/>
        <v>177.02307462002872</v>
      </c>
    </row>
    <row r="10" spans="1:36" x14ac:dyDescent="0.25">
      <c r="A10" t="str">
        <f t="shared" si="2"/>
        <v>1895_9</v>
      </c>
      <c r="B10">
        <v>1895</v>
      </c>
      <c r="C10">
        <v>9</v>
      </c>
      <c r="D10">
        <f t="shared" si="3"/>
        <v>258</v>
      </c>
      <c r="E10" s="1">
        <v>23.68</v>
      </c>
      <c r="F10" s="1">
        <v>5.36</v>
      </c>
      <c r="G10" s="1">
        <v>1.4</v>
      </c>
      <c r="H10">
        <f t="shared" si="22"/>
        <v>14.52</v>
      </c>
      <c r="I10">
        <f t="shared" si="23"/>
        <v>1</v>
      </c>
      <c r="J10">
        <f t="shared" si="24"/>
        <v>1.4</v>
      </c>
      <c r="K10">
        <f t="shared" si="25"/>
        <v>0</v>
      </c>
      <c r="L10" s="3">
        <f t="shared" si="26"/>
        <v>0</v>
      </c>
      <c r="M10" s="3">
        <f t="shared" si="8"/>
        <v>0</v>
      </c>
      <c r="N10" s="3">
        <f t="shared" si="27"/>
        <v>0</v>
      </c>
      <c r="O10">
        <f t="shared" si="10"/>
        <v>1.4</v>
      </c>
      <c r="P10">
        <v>30</v>
      </c>
      <c r="Q10" s="2">
        <f t="shared" si="0"/>
        <v>12.544025699174734</v>
      </c>
      <c r="R10">
        <f t="shared" si="11"/>
        <v>1.4628678927293257</v>
      </c>
      <c r="S10" s="1">
        <v>5.0145850000000003</v>
      </c>
      <c r="T10" s="1">
        <v>300.84575000000001</v>
      </c>
      <c r="U10" s="1">
        <v>39.477305999999999</v>
      </c>
      <c r="V10">
        <f t="shared" si="12"/>
        <v>104.15424999999999</v>
      </c>
      <c r="W10">
        <f t="shared" si="13"/>
        <v>8.7521018771112499E-2</v>
      </c>
      <c r="X10">
        <f t="shared" si="14"/>
        <v>1.8178345903681248</v>
      </c>
      <c r="Y10">
        <f t="shared" si="15"/>
        <v>0.68900896873000494</v>
      </c>
      <c r="Z10">
        <f t="shared" si="16"/>
        <v>0.95969935102984016</v>
      </c>
      <c r="AA10">
        <f t="shared" si="17"/>
        <v>79.425582862559907</v>
      </c>
      <c r="AB10" s="1">
        <v>119.517507370253</v>
      </c>
      <c r="AC10" s="4">
        <f t="shared" si="30"/>
        <v>0</v>
      </c>
      <c r="AD10" s="3">
        <f t="shared" si="29"/>
        <v>0</v>
      </c>
      <c r="AE10">
        <f t="shared" si="28"/>
        <v>0</v>
      </c>
      <c r="AF10">
        <f t="shared" si="18"/>
        <v>1.4</v>
      </c>
      <c r="AG10" s="10">
        <f t="shared" si="19"/>
        <v>1.4</v>
      </c>
      <c r="AH10" s="8">
        <f t="shared" si="20"/>
        <v>79.425582862559907</v>
      </c>
      <c r="AI10" s="9">
        <f t="shared" si="21"/>
        <v>1.4</v>
      </c>
      <c r="AJ10" s="11">
        <f t="shared" si="1"/>
        <v>78.025582862559901</v>
      </c>
    </row>
    <row r="11" spans="1:36" x14ac:dyDescent="0.25">
      <c r="A11" t="str">
        <f t="shared" si="2"/>
        <v>1895_10</v>
      </c>
      <c r="B11">
        <v>1895</v>
      </c>
      <c r="C11">
        <v>10</v>
      </c>
      <c r="D11">
        <f t="shared" si="3"/>
        <v>288</v>
      </c>
      <c r="E11" s="1">
        <v>16.62</v>
      </c>
      <c r="F11" s="1">
        <v>2.3199999999999998</v>
      </c>
      <c r="G11" s="1">
        <v>11.75</v>
      </c>
      <c r="H11">
        <f t="shared" si="22"/>
        <v>9.4700000000000006</v>
      </c>
      <c r="I11">
        <f t="shared" si="23"/>
        <v>1</v>
      </c>
      <c r="J11">
        <f t="shared" si="24"/>
        <v>11.75</v>
      </c>
      <c r="K11">
        <f t="shared" si="25"/>
        <v>0</v>
      </c>
      <c r="L11" s="3">
        <f t="shared" si="26"/>
        <v>0</v>
      </c>
      <c r="M11" s="3">
        <f t="shared" si="8"/>
        <v>0</v>
      </c>
      <c r="N11" s="3">
        <f t="shared" si="27"/>
        <v>0</v>
      </c>
      <c r="O11">
        <f t="shared" si="10"/>
        <v>11.75</v>
      </c>
      <c r="P11">
        <v>31</v>
      </c>
      <c r="Q11" s="2">
        <f t="shared" si="0"/>
        <v>11.161598960239019</v>
      </c>
      <c r="R11">
        <f t="shared" si="11"/>
        <v>1.0908155716851347</v>
      </c>
      <c r="S11" s="1">
        <v>5.0145850000000003</v>
      </c>
      <c r="T11" s="1">
        <v>300.84575000000001</v>
      </c>
      <c r="U11" s="1">
        <v>39.477305999999999</v>
      </c>
      <c r="V11">
        <f t="shared" si="12"/>
        <v>104.15424999999999</v>
      </c>
      <c r="W11">
        <f t="shared" si="13"/>
        <v>8.7521018771112499E-2</v>
      </c>
      <c r="X11">
        <f t="shared" si="14"/>
        <v>1.8178345903681248</v>
      </c>
      <c r="Y11">
        <f t="shared" si="15"/>
        <v>0.68900896873000494</v>
      </c>
      <c r="Z11">
        <f t="shared" si="16"/>
        <v>0.95969935102984016</v>
      </c>
      <c r="AA11">
        <f t="shared" si="17"/>
        <v>36.149937377890623</v>
      </c>
      <c r="AB11" s="1">
        <v>119.517507370253</v>
      </c>
      <c r="AC11" s="4">
        <f t="shared" si="30"/>
        <v>0</v>
      </c>
      <c r="AD11" s="3">
        <f t="shared" si="29"/>
        <v>0</v>
      </c>
      <c r="AE11">
        <f t="shared" si="28"/>
        <v>0</v>
      </c>
      <c r="AF11">
        <f t="shared" si="18"/>
        <v>11.75</v>
      </c>
      <c r="AG11" s="10">
        <f t="shared" si="19"/>
        <v>11.75</v>
      </c>
      <c r="AH11" s="8">
        <f t="shared" si="20"/>
        <v>36.149937377890623</v>
      </c>
      <c r="AI11" s="9">
        <f t="shared" si="21"/>
        <v>11.75</v>
      </c>
      <c r="AJ11" s="11">
        <f t="shared" si="1"/>
        <v>24.399937377890623</v>
      </c>
    </row>
    <row r="12" spans="1:36" x14ac:dyDescent="0.25">
      <c r="A12" t="str">
        <f t="shared" si="2"/>
        <v>1895_11</v>
      </c>
      <c r="B12">
        <v>1895</v>
      </c>
      <c r="C12">
        <v>11</v>
      </c>
      <c r="D12">
        <f t="shared" si="3"/>
        <v>319</v>
      </c>
      <c r="E12" s="1">
        <v>6.23</v>
      </c>
      <c r="F12" s="1">
        <v>-5.74</v>
      </c>
      <c r="G12" s="1">
        <v>20.02</v>
      </c>
      <c r="H12">
        <f t="shared" si="22"/>
        <v>0.24500000000000011</v>
      </c>
      <c r="I12">
        <f t="shared" si="23"/>
        <v>4.0833333170000014E-2</v>
      </c>
      <c r="J12">
        <f t="shared" si="24"/>
        <v>0.81748333006340024</v>
      </c>
      <c r="K12">
        <f t="shared" si="25"/>
        <v>19.2025166699366</v>
      </c>
      <c r="L12" s="3">
        <f t="shared" si="26"/>
        <v>0</v>
      </c>
      <c r="M12" s="3">
        <f t="shared" si="8"/>
        <v>0.78410276088600039</v>
      </c>
      <c r="N12" s="3">
        <f t="shared" si="27"/>
        <v>18.418413909050599</v>
      </c>
      <c r="O12">
        <f t="shared" si="10"/>
        <v>1.6015860909494006</v>
      </c>
      <c r="P12">
        <v>30</v>
      </c>
      <c r="Q12" s="2">
        <f t="shared" si="0"/>
        <v>9.8901543123293383</v>
      </c>
      <c r="R12">
        <f t="shared" si="11"/>
        <v>0.62054450967274599</v>
      </c>
      <c r="S12" s="1">
        <v>5.0145850000000003</v>
      </c>
      <c r="T12" s="1">
        <v>300.84575000000001</v>
      </c>
      <c r="U12" s="1">
        <v>39.477305999999999</v>
      </c>
      <c r="V12">
        <f t="shared" si="12"/>
        <v>104.15424999999999</v>
      </c>
      <c r="W12">
        <f t="shared" si="13"/>
        <v>8.7521018771112499E-2</v>
      </c>
      <c r="X12">
        <f t="shared" si="14"/>
        <v>1.8178345903681248</v>
      </c>
      <c r="Y12">
        <f t="shared" si="15"/>
        <v>0.68900896873000494</v>
      </c>
      <c r="Z12">
        <f t="shared" si="16"/>
        <v>0.95969935102984016</v>
      </c>
      <c r="AA12">
        <f t="shared" si="17"/>
        <v>0.47161328315253864</v>
      </c>
      <c r="AB12" s="1">
        <v>119.517507370253</v>
      </c>
      <c r="AC12" s="4">
        <f t="shared" si="30"/>
        <v>0</v>
      </c>
      <c r="AD12" s="3">
        <f t="shared" si="29"/>
        <v>1.129972807796862</v>
      </c>
      <c r="AE12">
        <f t="shared" si="28"/>
        <v>0</v>
      </c>
      <c r="AF12">
        <f t="shared" si="18"/>
        <v>1.6015860909494006</v>
      </c>
      <c r="AG12" s="10">
        <f t="shared" si="19"/>
        <v>0.47161328315253864</v>
      </c>
      <c r="AH12" s="8">
        <f t="shared" si="20"/>
        <v>0.47161328315253864</v>
      </c>
      <c r="AI12" s="9">
        <f t="shared" si="21"/>
        <v>1.6015860909494006</v>
      </c>
      <c r="AJ12" s="11">
        <f t="shared" si="1"/>
        <v>0</v>
      </c>
    </row>
    <row r="13" spans="1:36" x14ac:dyDescent="0.25">
      <c r="A13" t="str">
        <f t="shared" si="2"/>
        <v>1895_12</v>
      </c>
      <c r="B13">
        <v>1895</v>
      </c>
      <c r="C13">
        <v>12</v>
      </c>
      <c r="D13">
        <f t="shared" si="3"/>
        <v>349</v>
      </c>
      <c r="E13" s="1">
        <v>3.36</v>
      </c>
      <c r="F13" s="1">
        <v>-9.56</v>
      </c>
      <c r="G13" s="1">
        <v>20.45</v>
      </c>
      <c r="H13">
        <f t="shared" si="22"/>
        <v>-3.1000000000000005</v>
      </c>
      <c r="I13">
        <f t="shared" si="23"/>
        <v>0</v>
      </c>
      <c r="J13">
        <f t="shared" si="24"/>
        <v>0</v>
      </c>
      <c r="K13">
        <f t="shared" si="25"/>
        <v>20.45</v>
      </c>
      <c r="L13" s="3">
        <f t="shared" si="26"/>
        <v>18.418413909050599</v>
      </c>
      <c r="M13" s="3">
        <f t="shared" si="8"/>
        <v>0</v>
      </c>
      <c r="N13" s="3">
        <f t="shared" si="27"/>
        <v>38.868413909050602</v>
      </c>
      <c r="O13">
        <f t="shared" si="10"/>
        <v>0</v>
      </c>
      <c r="P13">
        <v>31</v>
      </c>
      <c r="Q13" s="2">
        <f t="shared" si="0"/>
        <v>9.203379809227302</v>
      </c>
      <c r="R13">
        <f t="shared" si="11"/>
        <v>0.500967319708575</v>
      </c>
      <c r="S13" s="1">
        <v>5.0145850000000003</v>
      </c>
      <c r="T13" s="1">
        <v>300.84575000000001</v>
      </c>
      <c r="U13" s="1">
        <v>39.477305999999999</v>
      </c>
      <c r="V13">
        <f t="shared" si="12"/>
        <v>104.15424999999999</v>
      </c>
      <c r="W13">
        <f t="shared" si="13"/>
        <v>8.7521018771112499E-2</v>
      </c>
      <c r="X13">
        <f t="shared" si="14"/>
        <v>1.8178345903681248</v>
      </c>
      <c r="Y13">
        <f t="shared" si="15"/>
        <v>0.68900896873000494</v>
      </c>
      <c r="Z13">
        <f t="shared" si="16"/>
        <v>0.95969935102984016</v>
      </c>
      <c r="AA13">
        <f t="shared" si="17"/>
        <v>0</v>
      </c>
      <c r="AB13" s="1">
        <v>119.517507370253</v>
      </c>
      <c r="AC13" s="4">
        <f t="shared" si="30"/>
        <v>1.129972807796862</v>
      </c>
      <c r="AD13" s="3">
        <f t="shared" si="29"/>
        <v>1.129972807796862</v>
      </c>
      <c r="AE13">
        <f t="shared" si="28"/>
        <v>0</v>
      </c>
      <c r="AF13">
        <f t="shared" si="18"/>
        <v>0</v>
      </c>
      <c r="AG13" s="10">
        <f t="shared" si="19"/>
        <v>0</v>
      </c>
      <c r="AH13" s="8">
        <f t="shared" si="20"/>
        <v>0</v>
      </c>
      <c r="AI13" s="9">
        <f t="shared" si="21"/>
        <v>0</v>
      </c>
      <c r="AJ13" s="11">
        <f t="shared" si="1"/>
        <v>0</v>
      </c>
    </row>
    <row r="14" spans="1:36" x14ac:dyDescent="0.25">
      <c r="A14" t="str">
        <f t="shared" si="2"/>
        <v>1896_1</v>
      </c>
      <c r="B14">
        <v>1896</v>
      </c>
      <c r="C14">
        <v>1</v>
      </c>
      <c r="D14">
        <f t="shared" si="3"/>
        <v>14</v>
      </c>
      <c r="E14" s="1">
        <v>5.85</v>
      </c>
      <c r="F14" s="1">
        <v>-4.2699999999999996</v>
      </c>
      <c r="G14" s="1">
        <v>31.88</v>
      </c>
      <c r="H14">
        <f t="shared" si="22"/>
        <v>0.79</v>
      </c>
      <c r="I14">
        <f t="shared" si="23"/>
        <v>0.13166666614</v>
      </c>
      <c r="J14">
        <f t="shared" si="24"/>
        <v>4.1975333165431996</v>
      </c>
      <c r="K14">
        <f t="shared" si="25"/>
        <v>27.682466683456799</v>
      </c>
      <c r="L14" s="3">
        <f t="shared" si="26"/>
        <v>38.868413909050602</v>
      </c>
      <c r="M14" s="3">
        <f t="shared" si="8"/>
        <v>8.7625325762966764</v>
      </c>
      <c r="N14" s="3">
        <f t="shared" si="27"/>
        <v>57.788348016210726</v>
      </c>
      <c r="O14">
        <f t="shared" si="10"/>
        <v>12.960065892839875</v>
      </c>
      <c r="P14">
        <v>31</v>
      </c>
      <c r="Q14" s="2">
        <f t="shared" si="0"/>
        <v>9.4572373899910858</v>
      </c>
      <c r="R14">
        <f t="shared" si="11"/>
        <v>0.64225045324485541</v>
      </c>
      <c r="S14" s="1">
        <v>5.0145850000000003</v>
      </c>
      <c r="T14" s="1">
        <v>300.84575000000001</v>
      </c>
      <c r="U14" s="1">
        <v>39.477305999999999</v>
      </c>
      <c r="V14">
        <f t="shared" si="12"/>
        <v>104.15424999999999</v>
      </c>
      <c r="W14">
        <f t="shared" si="13"/>
        <v>8.7521018771112499E-2</v>
      </c>
      <c r="X14">
        <f t="shared" si="14"/>
        <v>1.8178345903681248</v>
      </c>
      <c r="Y14">
        <f t="shared" si="15"/>
        <v>0.68900896873000494</v>
      </c>
      <c r="Z14">
        <f t="shared" si="16"/>
        <v>0.95969935102984016</v>
      </c>
      <c r="AA14">
        <f t="shared" si="17"/>
        <v>1.5520859568144287</v>
      </c>
      <c r="AB14" s="1">
        <v>119.517507370253</v>
      </c>
      <c r="AC14" s="4">
        <f t="shared" si="30"/>
        <v>1.129972807796862</v>
      </c>
      <c r="AD14" s="3">
        <f t="shared" si="29"/>
        <v>12.537952743822309</v>
      </c>
      <c r="AE14">
        <f t="shared" si="28"/>
        <v>-0.11317143741534572</v>
      </c>
      <c r="AF14">
        <f t="shared" si="18"/>
        <v>12.960065892839875</v>
      </c>
      <c r="AG14" s="10">
        <f t="shared" si="19"/>
        <v>1.5520859568144287</v>
      </c>
      <c r="AH14" s="8">
        <f t="shared" si="20"/>
        <v>1.5520859568144287</v>
      </c>
      <c r="AI14" s="9">
        <f t="shared" si="21"/>
        <v>12.960065892839875</v>
      </c>
      <c r="AJ14" s="11">
        <f t="shared" si="1"/>
        <v>0</v>
      </c>
    </row>
    <row r="15" spans="1:36" x14ac:dyDescent="0.25">
      <c r="A15" t="str">
        <f t="shared" si="2"/>
        <v>1896_2</v>
      </c>
      <c r="B15">
        <v>1896</v>
      </c>
      <c r="C15">
        <v>2</v>
      </c>
      <c r="D15">
        <f t="shared" si="3"/>
        <v>46</v>
      </c>
      <c r="E15" s="1">
        <v>6.84</v>
      </c>
      <c r="F15" s="1">
        <v>-5.76</v>
      </c>
      <c r="G15" s="1">
        <v>1.73</v>
      </c>
      <c r="H15">
        <f t="shared" si="22"/>
        <v>0.54</v>
      </c>
      <c r="I15">
        <f t="shared" si="23"/>
        <v>8.9999999639999995E-2</v>
      </c>
      <c r="J15">
        <f t="shared" si="24"/>
        <v>0.1556999993772</v>
      </c>
      <c r="K15">
        <f t="shared" si="25"/>
        <v>1.5743000006227998</v>
      </c>
      <c r="L15" s="3">
        <f t="shared" si="26"/>
        <v>57.788348016210726</v>
      </c>
      <c r="M15" s="3">
        <f t="shared" si="8"/>
        <v>5.3426383001444639</v>
      </c>
      <c r="N15" s="3">
        <f t="shared" si="27"/>
        <v>54.02000971668906</v>
      </c>
      <c r="O15">
        <f t="shared" si="10"/>
        <v>5.4983382995216639</v>
      </c>
      <c r="P15">
        <v>29</v>
      </c>
      <c r="Q15" s="2">
        <f t="shared" si="0"/>
        <v>10.577467234058618</v>
      </c>
      <c r="R15">
        <f t="shared" si="11"/>
        <v>0.63221165373181276</v>
      </c>
      <c r="S15" s="1">
        <v>5.0145850000000003</v>
      </c>
      <c r="T15" s="1">
        <v>300.84575000000001</v>
      </c>
      <c r="U15" s="1">
        <v>39.477305999999999</v>
      </c>
      <c r="V15">
        <f t="shared" si="12"/>
        <v>104.15424999999999</v>
      </c>
      <c r="W15">
        <f t="shared" si="13"/>
        <v>8.7521018771112499E-2</v>
      </c>
      <c r="X15">
        <f t="shared" si="14"/>
        <v>1.8178345903681248</v>
      </c>
      <c r="Y15">
        <f t="shared" si="15"/>
        <v>0.68900896873000494</v>
      </c>
      <c r="Z15">
        <f t="shared" si="16"/>
        <v>0.95969935102984016</v>
      </c>
      <c r="AA15">
        <f t="shared" si="17"/>
        <v>1.093680635194564</v>
      </c>
      <c r="AB15" s="1">
        <v>119.517507370253</v>
      </c>
      <c r="AC15" s="4">
        <f t="shared" si="30"/>
        <v>12.537952743822309</v>
      </c>
      <c r="AD15" s="3">
        <f t="shared" si="29"/>
        <v>16.94261040814941</v>
      </c>
      <c r="AE15">
        <f t="shared" si="28"/>
        <v>-0.47068949914221775</v>
      </c>
      <c r="AF15">
        <f t="shared" si="18"/>
        <v>5.4983382995216639</v>
      </c>
      <c r="AG15" s="10">
        <f t="shared" si="19"/>
        <v>1.093680635194564</v>
      </c>
      <c r="AH15" s="8">
        <f t="shared" si="20"/>
        <v>1.093680635194564</v>
      </c>
      <c r="AI15" s="9">
        <f t="shared" si="21"/>
        <v>5.4983382995216639</v>
      </c>
      <c r="AJ15" s="11">
        <f t="shared" si="1"/>
        <v>0</v>
      </c>
    </row>
    <row r="16" spans="1:36" x14ac:dyDescent="0.25">
      <c r="A16" t="str">
        <f t="shared" si="2"/>
        <v>1896_3</v>
      </c>
      <c r="B16">
        <v>1896</v>
      </c>
      <c r="C16">
        <v>3</v>
      </c>
      <c r="D16">
        <f t="shared" si="3"/>
        <v>74</v>
      </c>
      <c r="E16" s="1">
        <v>8.31</v>
      </c>
      <c r="F16" s="1">
        <v>-4.28</v>
      </c>
      <c r="G16" s="1">
        <v>35.43</v>
      </c>
      <c r="H16">
        <f t="shared" si="22"/>
        <v>2.0150000000000001</v>
      </c>
      <c r="I16">
        <f t="shared" si="23"/>
        <v>0.33583333198999998</v>
      </c>
      <c r="J16">
        <f t="shared" si="24"/>
        <v>11.898574952405699</v>
      </c>
      <c r="K16">
        <f t="shared" si="25"/>
        <v>23.531425047594301</v>
      </c>
      <c r="L16" s="3">
        <f t="shared" si="26"/>
        <v>54.02000971668906</v>
      </c>
      <c r="M16" s="3">
        <f t="shared" si="8"/>
        <v>26.0443567374944</v>
      </c>
      <c r="N16" s="3">
        <f t="shared" si="27"/>
        <v>51.50707802678896</v>
      </c>
      <c r="O16">
        <f t="shared" si="10"/>
        <v>37.942931689900099</v>
      </c>
      <c r="P16" s="2">
        <v>31</v>
      </c>
      <c r="Q16" s="2">
        <f t="shared" si="0"/>
        <v>11.851880186239093</v>
      </c>
      <c r="R16">
        <f t="shared" si="11"/>
        <v>0.69350590193594142</v>
      </c>
      <c r="S16" s="1">
        <v>5.0145850000000003</v>
      </c>
      <c r="T16" s="1">
        <v>300.84575000000001</v>
      </c>
      <c r="U16" s="1">
        <v>39.477305999999999</v>
      </c>
      <c r="V16">
        <f t="shared" si="12"/>
        <v>104.15424999999999</v>
      </c>
      <c r="W16">
        <f t="shared" si="13"/>
        <v>8.7521018771112499E-2</v>
      </c>
      <c r="X16">
        <f t="shared" si="14"/>
        <v>1.8178345903681248</v>
      </c>
      <c r="Y16">
        <f t="shared" si="15"/>
        <v>0.68900896873000494</v>
      </c>
      <c r="Z16">
        <f t="shared" si="16"/>
        <v>0.95969935102984016</v>
      </c>
      <c r="AA16">
        <f t="shared" si="17"/>
        <v>5.3332967583554511</v>
      </c>
      <c r="AB16" s="1">
        <v>119.517507370253</v>
      </c>
      <c r="AC16" s="4">
        <f t="shared" si="30"/>
        <v>16.94261040814941</v>
      </c>
      <c r="AD16" s="3">
        <f t="shared" si="29"/>
        <v>49.552245339694053</v>
      </c>
      <c r="AE16">
        <f t="shared" si="28"/>
        <v>-5.3148171535992494</v>
      </c>
      <c r="AF16">
        <f t="shared" si="18"/>
        <v>37.942931689900099</v>
      </c>
      <c r="AG16" s="10">
        <f t="shared" si="19"/>
        <v>5.3332967583554511</v>
      </c>
      <c r="AH16" s="8">
        <f t="shared" si="20"/>
        <v>5.3332967583554511</v>
      </c>
      <c r="AI16" s="9">
        <f t="shared" si="21"/>
        <v>37.942931689900099</v>
      </c>
      <c r="AJ16" s="11">
        <f t="shared" si="1"/>
        <v>0</v>
      </c>
    </row>
    <row r="17" spans="1:36" x14ac:dyDescent="0.25">
      <c r="A17" t="str">
        <f t="shared" si="2"/>
        <v>1896_4</v>
      </c>
      <c r="B17">
        <v>1896</v>
      </c>
      <c r="C17">
        <v>4</v>
      </c>
      <c r="D17">
        <f t="shared" si="3"/>
        <v>105</v>
      </c>
      <c r="E17" s="1">
        <v>9.56</v>
      </c>
      <c r="F17" s="1">
        <v>-4.37</v>
      </c>
      <c r="G17" s="1">
        <v>37.07</v>
      </c>
      <c r="H17">
        <f t="shared" si="22"/>
        <v>2.5950000000000002</v>
      </c>
      <c r="I17">
        <f t="shared" si="23"/>
        <v>0.43249999827000002</v>
      </c>
      <c r="J17">
        <f t="shared" si="24"/>
        <v>16.0327749358689</v>
      </c>
      <c r="K17">
        <f t="shared" si="25"/>
        <v>21.0372250641311</v>
      </c>
      <c r="L17" s="3">
        <f t="shared" si="26"/>
        <v>51.50707802678896</v>
      </c>
      <c r="M17" s="3">
        <f t="shared" si="8"/>
        <v>31.375410961321286</v>
      </c>
      <c r="N17" s="3">
        <f t="shared" si="27"/>
        <v>41.168892129598781</v>
      </c>
      <c r="O17">
        <f t="shared" si="10"/>
        <v>47.408185897190187</v>
      </c>
      <c r="P17">
        <v>30</v>
      </c>
      <c r="Q17" s="2">
        <f t="shared" si="0"/>
        <v>13.288242851990873</v>
      </c>
      <c r="R17">
        <f t="shared" si="11"/>
        <v>0.71901014838024313</v>
      </c>
      <c r="S17" s="1">
        <v>5.0145850000000003</v>
      </c>
      <c r="T17" s="1">
        <v>300.84575000000001</v>
      </c>
      <c r="U17" s="1">
        <v>39.477305999999999</v>
      </c>
      <c r="V17">
        <f t="shared" si="12"/>
        <v>104.15424999999999</v>
      </c>
      <c r="W17">
        <f t="shared" si="13"/>
        <v>8.7521018771112499E-2</v>
      </c>
      <c r="X17">
        <f t="shared" si="14"/>
        <v>1.8178345903681248</v>
      </c>
      <c r="Y17">
        <f t="shared" si="15"/>
        <v>0.68900896873000494</v>
      </c>
      <c r="Z17">
        <f t="shared" si="16"/>
        <v>0.95969935102984016</v>
      </c>
      <c r="AA17">
        <f t="shared" si="17"/>
        <v>7.7102565505691816</v>
      </c>
      <c r="AB17" s="1">
        <v>119.517507370253</v>
      </c>
      <c r="AC17" s="4">
        <f t="shared" si="30"/>
        <v>49.552245339694053</v>
      </c>
      <c r="AD17" s="3">
        <f t="shared" si="29"/>
        <v>89.250174686315063</v>
      </c>
      <c r="AE17">
        <f t="shared" si="28"/>
        <v>-19.521807456022096</v>
      </c>
      <c r="AF17">
        <f t="shared" si="18"/>
        <v>47.408185897190187</v>
      </c>
      <c r="AG17" s="10">
        <f t="shared" si="19"/>
        <v>7.7102565505691816</v>
      </c>
      <c r="AH17" s="8">
        <f t="shared" si="20"/>
        <v>7.7102565505691816</v>
      </c>
      <c r="AI17" s="9">
        <f t="shared" si="21"/>
        <v>47.408185897190187</v>
      </c>
      <c r="AJ17" s="11">
        <f t="shared" si="1"/>
        <v>0</v>
      </c>
    </row>
    <row r="18" spans="1:36" x14ac:dyDescent="0.25">
      <c r="A18" t="str">
        <f t="shared" si="2"/>
        <v>1896_5</v>
      </c>
      <c r="B18">
        <v>1896</v>
      </c>
      <c r="C18">
        <v>5</v>
      </c>
      <c r="D18">
        <f t="shared" si="3"/>
        <v>135</v>
      </c>
      <c r="E18" s="1">
        <v>15.19</v>
      </c>
      <c r="F18" s="1">
        <v>-0.54</v>
      </c>
      <c r="G18" s="1">
        <v>52.09</v>
      </c>
      <c r="H18">
        <f t="shared" si="22"/>
        <v>7.3249999999999993</v>
      </c>
      <c r="I18">
        <f t="shared" si="23"/>
        <v>1</v>
      </c>
      <c r="J18">
        <f t="shared" si="24"/>
        <v>52.09</v>
      </c>
      <c r="K18">
        <f t="shared" si="25"/>
        <v>0</v>
      </c>
      <c r="L18" s="3">
        <f t="shared" si="26"/>
        <v>41.168892129598781</v>
      </c>
      <c r="M18" s="3">
        <f t="shared" si="8"/>
        <v>41.168892129598781</v>
      </c>
      <c r="N18" s="3">
        <f t="shared" si="27"/>
        <v>0</v>
      </c>
      <c r="O18">
        <f t="shared" si="10"/>
        <v>93.258892129598792</v>
      </c>
      <c r="P18">
        <v>31</v>
      </c>
      <c r="Q18" s="2">
        <f t="shared" si="0"/>
        <v>14.482141246572208</v>
      </c>
      <c r="R18">
        <f t="shared" si="11"/>
        <v>0.95990115562469136</v>
      </c>
      <c r="S18" s="1">
        <v>5.0145850000000003</v>
      </c>
      <c r="T18" s="1">
        <v>300.84575000000001</v>
      </c>
      <c r="U18" s="1">
        <v>39.477305999999999</v>
      </c>
      <c r="V18">
        <f t="shared" si="12"/>
        <v>104.15424999999999</v>
      </c>
      <c r="W18">
        <f t="shared" si="13"/>
        <v>8.7521018771112499E-2</v>
      </c>
      <c r="X18">
        <f t="shared" si="14"/>
        <v>1.8178345903681248</v>
      </c>
      <c r="Y18">
        <f t="shared" si="15"/>
        <v>0.68900896873000494</v>
      </c>
      <c r="Z18">
        <f t="shared" si="16"/>
        <v>0.95969935102984016</v>
      </c>
      <c r="AA18">
        <f t="shared" si="17"/>
        <v>32.170197203819669</v>
      </c>
      <c r="AB18" s="1">
        <v>119.517507370253</v>
      </c>
      <c r="AC18" s="4">
        <f t="shared" si="30"/>
        <v>89.250174686315063</v>
      </c>
      <c r="AD18" s="3">
        <f t="shared" si="29"/>
        <v>119.517507370253</v>
      </c>
      <c r="AE18">
        <f t="shared" si="28"/>
        <v>-59.54504008417836</v>
      </c>
      <c r="AF18">
        <f t="shared" si="18"/>
        <v>93.258892129598792</v>
      </c>
      <c r="AG18" s="10">
        <f t="shared" si="19"/>
        <v>32.170197203819669</v>
      </c>
      <c r="AH18" s="8">
        <f t="shared" si="20"/>
        <v>32.170197203819669</v>
      </c>
      <c r="AI18" s="9">
        <f t="shared" si="21"/>
        <v>93.258892129598792</v>
      </c>
      <c r="AJ18" s="11">
        <f t="shared" si="1"/>
        <v>0</v>
      </c>
    </row>
    <row r="19" spans="1:36" x14ac:dyDescent="0.25">
      <c r="A19" t="str">
        <f t="shared" si="2"/>
        <v>1896_6</v>
      </c>
      <c r="B19">
        <v>1896</v>
      </c>
      <c r="C19">
        <v>6</v>
      </c>
      <c r="D19">
        <f t="shared" si="3"/>
        <v>166</v>
      </c>
      <c r="E19" s="1">
        <v>26.86</v>
      </c>
      <c r="F19" s="1">
        <v>8.67</v>
      </c>
      <c r="G19" s="1">
        <v>5.64</v>
      </c>
      <c r="H19">
        <f t="shared" si="22"/>
        <v>17.765000000000001</v>
      </c>
      <c r="I19">
        <f t="shared" si="23"/>
        <v>1</v>
      </c>
      <c r="J19">
        <f t="shared" si="24"/>
        <v>5.64</v>
      </c>
      <c r="K19">
        <f t="shared" si="25"/>
        <v>0</v>
      </c>
      <c r="L19" s="3">
        <f t="shared" si="26"/>
        <v>0</v>
      </c>
      <c r="M19" s="3">
        <f t="shared" si="8"/>
        <v>0</v>
      </c>
      <c r="N19" s="3">
        <f t="shared" si="27"/>
        <v>0</v>
      </c>
      <c r="O19">
        <f t="shared" si="10"/>
        <v>5.64</v>
      </c>
      <c r="P19">
        <v>30</v>
      </c>
      <c r="Q19" s="2">
        <f t="shared" si="0"/>
        <v>15.14268395896128</v>
      </c>
      <c r="R19">
        <f t="shared" si="11"/>
        <v>1.7569880786054091</v>
      </c>
      <c r="S19" s="1">
        <v>5.0145850000000003</v>
      </c>
      <c r="T19" s="1">
        <v>300.84575000000001</v>
      </c>
      <c r="U19" s="1">
        <v>39.477305999999999</v>
      </c>
      <c r="V19">
        <f t="shared" si="12"/>
        <v>104.15424999999999</v>
      </c>
      <c r="W19">
        <f t="shared" si="13"/>
        <v>8.7521018771112499E-2</v>
      </c>
      <c r="X19">
        <f t="shared" si="14"/>
        <v>1.8178345903681248</v>
      </c>
      <c r="Y19">
        <f t="shared" si="15"/>
        <v>0.68900896873000494</v>
      </c>
      <c r="Z19">
        <f t="shared" si="16"/>
        <v>0.95969935102984016</v>
      </c>
      <c r="AA19">
        <f t="shared" si="17"/>
        <v>139.32197404791521</v>
      </c>
      <c r="AB19" s="1">
        <v>119.517507370253</v>
      </c>
      <c r="AC19" s="4">
        <f t="shared" si="30"/>
        <v>119.517507370253</v>
      </c>
      <c r="AD19" s="3">
        <f t="shared" si="29"/>
        <v>0</v>
      </c>
      <c r="AE19">
        <f t="shared" si="28"/>
        <v>80.463358067087881</v>
      </c>
      <c r="AF19">
        <f t="shared" si="18"/>
        <v>86.103358067087882</v>
      </c>
      <c r="AG19" s="10">
        <f t="shared" si="19"/>
        <v>86.103358067087882</v>
      </c>
      <c r="AH19" s="8">
        <f t="shared" si="20"/>
        <v>139.32197404791521</v>
      </c>
      <c r="AI19" s="9">
        <f t="shared" si="21"/>
        <v>5.64</v>
      </c>
      <c r="AJ19" s="11">
        <f t="shared" si="1"/>
        <v>53.218615980827323</v>
      </c>
    </row>
    <row r="20" spans="1:36" x14ac:dyDescent="0.25">
      <c r="A20" t="str">
        <f t="shared" si="2"/>
        <v>1896_7</v>
      </c>
      <c r="B20">
        <v>1896</v>
      </c>
      <c r="C20">
        <v>7</v>
      </c>
      <c r="D20">
        <f t="shared" si="3"/>
        <v>196</v>
      </c>
      <c r="E20" s="1">
        <v>27.73</v>
      </c>
      <c r="F20" s="1">
        <v>13.11</v>
      </c>
      <c r="G20" s="1">
        <v>21.41</v>
      </c>
      <c r="H20">
        <f t="shared" si="22"/>
        <v>20.420000000000002</v>
      </c>
      <c r="I20">
        <f t="shared" si="23"/>
        <v>1</v>
      </c>
      <c r="J20">
        <f t="shared" si="24"/>
        <v>21.41</v>
      </c>
      <c r="K20">
        <f t="shared" si="25"/>
        <v>0</v>
      </c>
      <c r="L20" s="3">
        <f t="shared" si="26"/>
        <v>0</v>
      </c>
      <c r="M20" s="3">
        <f t="shared" si="8"/>
        <v>0</v>
      </c>
      <c r="N20" s="3">
        <f t="shared" si="27"/>
        <v>0</v>
      </c>
      <c r="O20">
        <f t="shared" si="10"/>
        <v>21.41</v>
      </c>
      <c r="P20">
        <v>31</v>
      </c>
      <c r="Q20" s="2">
        <f t="shared" si="0"/>
        <v>14.903968316809154</v>
      </c>
      <c r="R20">
        <f t="shared" si="11"/>
        <v>2.034971458035411</v>
      </c>
      <c r="S20" s="1">
        <v>5.0145850000000003</v>
      </c>
      <c r="T20" s="1">
        <v>300.84575000000001</v>
      </c>
      <c r="U20" s="1">
        <v>39.477305999999999</v>
      </c>
      <c r="V20">
        <f t="shared" si="12"/>
        <v>104.15424999999999</v>
      </c>
      <c r="W20">
        <f t="shared" si="13"/>
        <v>8.7521018771112499E-2</v>
      </c>
      <c r="X20">
        <f t="shared" si="14"/>
        <v>1.8178345903681248</v>
      </c>
      <c r="Y20">
        <f t="shared" si="15"/>
        <v>0.68900896873000494</v>
      </c>
      <c r="Z20">
        <f t="shared" si="16"/>
        <v>0.95969935102984016</v>
      </c>
      <c r="AA20">
        <f t="shared" si="17"/>
        <v>186.93715041309949</v>
      </c>
      <c r="AB20" s="1">
        <v>119.517507370253</v>
      </c>
      <c r="AC20" s="4">
        <f t="shared" si="30"/>
        <v>0</v>
      </c>
      <c r="AD20" s="3">
        <f t="shared" si="29"/>
        <v>0</v>
      </c>
      <c r="AE20">
        <f t="shared" si="28"/>
        <v>0</v>
      </c>
      <c r="AF20">
        <f t="shared" si="18"/>
        <v>21.41</v>
      </c>
      <c r="AG20" s="10">
        <f t="shared" si="19"/>
        <v>21.41</v>
      </c>
      <c r="AH20" s="8">
        <f t="shared" si="20"/>
        <v>186.93715041309949</v>
      </c>
      <c r="AI20" s="9">
        <f t="shared" si="21"/>
        <v>21.41</v>
      </c>
      <c r="AJ20" s="11">
        <f t="shared" si="1"/>
        <v>165.52715041309949</v>
      </c>
    </row>
    <row r="21" spans="1:36" x14ac:dyDescent="0.25">
      <c r="A21" t="str">
        <f t="shared" si="2"/>
        <v>1896_8</v>
      </c>
      <c r="B21">
        <v>1896</v>
      </c>
      <c r="C21">
        <v>8</v>
      </c>
      <c r="D21">
        <f t="shared" si="3"/>
        <v>227</v>
      </c>
      <c r="E21" s="1">
        <v>26.8</v>
      </c>
      <c r="F21" s="1">
        <v>12.88</v>
      </c>
      <c r="G21" s="1">
        <v>14</v>
      </c>
      <c r="H21">
        <f t="shared" si="22"/>
        <v>19.84</v>
      </c>
      <c r="I21">
        <f t="shared" si="23"/>
        <v>1</v>
      </c>
      <c r="J21">
        <f t="shared" si="24"/>
        <v>14</v>
      </c>
      <c r="K21">
        <f t="shared" si="25"/>
        <v>0</v>
      </c>
      <c r="L21" s="3">
        <f t="shared" si="26"/>
        <v>0</v>
      </c>
      <c r="M21" s="3">
        <f t="shared" si="8"/>
        <v>0</v>
      </c>
      <c r="N21" s="3">
        <f t="shared" si="27"/>
        <v>0</v>
      </c>
      <c r="O21">
        <f t="shared" si="10"/>
        <v>14</v>
      </c>
      <c r="P21">
        <v>31</v>
      </c>
      <c r="Q21" s="2">
        <f t="shared" si="0"/>
        <v>13.900371196906892</v>
      </c>
      <c r="R21">
        <f t="shared" si="11"/>
        <v>1.9711597033925754</v>
      </c>
      <c r="S21" s="1">
        <v>5.0145850000000003</v>
      </c>
      <c r="T21" s="1">
        <v>300.84575000000001</v>
      </c>
      <c r="U21" s="1">
        <v>39.477305999999999</v>
      </c>
      <c r="V21">
        <f t="shared" si="12"/>
        <v>104.15424999999999</v>
      </c>
      <c r="W21">
        <f t="shared" si="13"/>
        <v>8.7521018771112499E-2</v>
      </c>
      <c r="X21">
        <f t="shared" si="14"/>
        <v>1.8178345903681248</v>
      </c>
      <c r="Y21">
        <f t="shared" si="15"/>
        <v>0.68900896873000494</v>
      </c>
      <c r="Z21">
        <f t="shared" si="16"/>
        <v>0.95969935102984016</v>
      </c>
      <c r="AA21">
        <f t="shared" si="17"/>
        <v>164.40989555363421</v>
      </c>
      <c r="AB21" s="1">
        <v>119.517507370253</v>
      </c>
      <c r="AC21" s="4">
        <f t="shared" si="30"/>
        <v>0</v>
      </c>
      <c r="AD21" s="3">
        <f t="shared" si="29"/>
        <v>0</v>
      </c>
      <c r="AE21">
        <f t="shared" si="28"/>
        <v>0</v>
      </c>
      <c r="AF21">
        <f t="shared" si="18"/>
        <v>14</v>
      </c>
      <c r="AG21" s="10">
        <f t="shared" si="19"/>
        <v>14</v>
      </c>
      <c r="AH21" s="8">
        <f t="shared" si="20"/>
        <v>164.40989555363421</v>
      </c>
      <c r="AI21" s="9">
        <f t="shared" si="21"/>
        <v>14</v>
      </c>
      <c r="AJ21" s="11">
        <f t="shared" si="1"/>
        <v>150.40989555363421</v>
      </c>
    </row>
    <row r="22" spans="1:36" x14ac:dyDescent="0.25">
      <c r="A22" t="str">
        <f t="shared" si="2"/>
        <v>1896_9</v>
      </c>
      <c r="B22">
        <v>1896</v>
      </c>
      <c r="C22">
        <v>9</v>
      </c>
      <c r="D22">
        <f t="shared" si="3"/>
        <v>258</v>
      </c>
      <c r="E22" s="1">
        <v>21.19</v>
      </c>
      <c r="F22" s="1">
        <v>6.86</v>
      </c>
      <c r="G22" s="1">
        <v>7.85</v>
      </c>
      <c r="H22">
        <f t="shared" si="22"/>
        <v>14.025</v>
      </c>
      <c r="I22">
        <f t="shared" si="23"/>
        <v>1</v>
      </c>
      <c r="J22">
        <f t="shared" si="24"/>
        <v>7.85</v>
      </c>
      <c r="K22">
        <f t="shared" si="25"/>
        <v>0</v>
      </c>
      <c r="L22" s="3">
        <f t="shared" si="26"/>
        <v>0</v>
      </c>
      <c r="M22" s="3">
        <f t="shared" si="8"/>
        <v>0</v>
      </c>
      <c r="N22" s="3">
        <f t="shared" si="27"/>
        <v>0</v>
      </c>
      <c r="O22">
        <f t="shared" si="10"/>
        <v>7.85</v>
      </c>
      <c r="P22">
        <v>30</v>
      </c>
      <c r="Q22" s="2">
        <f t="shared" si="0"/>
        <v>12.544025699174734</v>
      </c>
      <c r="R22">
        <f t="shared" si="11"/>
        <v>1.4220348369463354</v>
      </c>
      <c r="S22" s="1">
        <v>5.0145850000000003</v>
      </c>
      <c r="T22" s="1">
        <v>300.84575000000001</v>
      </c>
      <c r="U22" s="1">
        <v>39.477305999999999</v>
      </c>
      <c r="V22">
        <f t="shared" si="12"/>
        <v>104.15424999999999</v>
      </c>
      <c r="W22">
        <f t="shared" si="13"/>
        <v>8.7521018771112499E-2</v>
      </c>
      <c r="X22">
        <f t="shared" si="14"/>
        <v>1.8178345903681248</v>
      </c>
      <c r="Y22">
        <f t="shared" si="15"/>
        <v>0.68900896873000494</v>
      </c>
      <c r="Z22">
        <f t="shared" si="16"/>
        <v>0.95969935102984016</v>
      </c>
      <c r="AA22">
        <f t="shared" si="17"/>
        <v>74.704944151672748</v>
      </c>
      <c r="AB22" s="1">
        <v>119.517507370253</v>
      </c>
      <c r="AC22" s="4">
        <f t="shared" si="30"/>
        <v>0</v>
      </c>
      <c r="AD22" s="3">
        <f t="shared" si="29"/>
        <v>0</v>
      </c>
      <c r="AE22">
        <f t="shared" si="28"/>
        <v>0</v>
      </c>
      <c r="AF22">
        <f t="shared" si="18"/>
        <v>7.85</v>
      </c>
      <c r="AG22" s="10">
        <f t="shared" si="19"/>
        <v>7.85</v>
      </c>
      <c r="AH22" s="8">
        <f t="shared" si="20"/>
        <v>74.704944151672748</v>
      </c>
      <c r="AI22" s="9">
        <f t="shared" si="21"/>
        <v>7.85</v>
      </c>
      <c r="AJ22" s="11">
        <f t="shared" si="1"/>
        <v>66.854944151672754</v>
      </c>
    </row>
    <row r="23" spans="1:36" x14ac:dyDescent="0.25">
      <c r="A23" t="str">
        <f t="shared" si="2"/>
        <v>1896_10</v>
      </c>
      <c r="B23">
        <v>1896</v>
      </c>
      <c r="C23">
        <v>10</v>
      </c>
      <c r="D23">
        <f t="shared" si="3"/>
        <v>288</v>
      </c>
      <c r="E23" s="1">
        <v>16.600000000000001</v>
      </c>
      <c r="F23" s="1">
        <v>2.04</v>
      </c>
      <c r="G23" s="1">
        <v>3.23</v>
      </c>
      <c r="H23">
        <f t="shared" si="22"/>
        <v>9.32</v>
      </c>
      <c r="I23">
        <f t="shared" si="23"/>
        <v>1</v>
      </c>
      <c r="J23">
        <f t="shared" si="24"/>
        <v>3.23</v>
      </c>
      <c r="K23">
        <f t="shared" si="25"/>
        <v>0</v>
      </c>
      <c r="L23" s="3">
        <f t="shared" si="26"/>
        <v>0</v>
      </c>
      <c r="M23" s="3">
        <f t="shared" si="8"/>
        <v>0</v>
      </c>
      <c r="N23" s="3">
        <f t="shared" si="27"/>
        <v>0</v>
      </c>
      <c r="O23">
        <f t="shared" si="10"/>
        <v>3.23</v>
      </c>
      <c r="P23">
        <v>31</v>
      </c>
      <c r="Q23" s="2">
        <f t="shared" si="0"/>
        <v>11.161598960239019</v>
      </c>
      <c r="R23">
        <f t="shared" si="11"/>
        <v>1.0811747471652267</v>
      </c>
      <c r="S23" s="1">
        <v>5.0145850000000003</v>
      </c>
      <c r="T23" s="1">
        <v>300.84575000000001</v>
      </c>
      <c r="U23" s="1">
        <v>39.477305999999999</v>
      </c>
      <c r="V23">
        <f t="shared" si="12"/>
        <v>104.15424999999999</v>
      </c>
      <c r="W23">
        <f t="shared" si="13"/>
        <v>8.7521018771112499E-2</v>
      </c>
      <c r="X23">
        <f t="shared" si="14"/>
        <v>1.8178345903681248</v>
      </c>
      <c r="Y23">
        <f t="shared" si="15"/>
        <v>0.68900896873000494</v>
      </c>
      <c r="Z23">
        <f t="shared" si="16"/>
        <v>0.95969935102984016</v>
      </c>
      <c r="AA23">
        <f t="shared" si="17"/>
        <v>35.281617461649489</v>
      </c>
      <c r="AB23" s="1">
        <v>119.517507370253</v>
      </c>
      <c r="AC23" s="4">
        <f t="shared" si="30"/>
        <v>0</v>
      </c>
      <c r="AD23" s="3">
        <f t="shared" si="29"/>
        <v>0</v>
      </c>
      <c r="AE23">
        <f t="shared" si="28"/>
        <v>0</v>
      </c>
      <c r="AF23">
        <f t="shared" si="18"/>
        <v>3.23</v>
      </c>
      <c r="AG23" s="10">
        <f t="shared" si="19"/>
        <v>3.23</v>
      </c>
      <c r="AH23" s="8">
        <f t="shared" si="20"/>
        <v>35.281617461649489</v>
      </c>
      <c r="AI23" s="9">
        <f t="shared" si="21"/>
        <v>3.23</v>
      </c>
      <c r="AJ23" s="11">
        <f t="shared" si="1"/>
        <v>32.051617461649492</v>
      </c>
    </row>
    <row r="24" spans="1:36" x14ac:dyDescent="0.25">
      <c r="A24" t="str">
        <f t="shared" si="2"/>
        <v>1896_11</v>
      </c>
      <c r="B24">
        <v>1896</v>
      </c>
      <c r="C24">
        <v>11</v>
      </c>
      <c r="D24">
        <f t="shared" si="3"/>
        <v>319</v>
      </c>
      <c r="E24" s="1">
        <v>8.0399999999999991</v>
      </c>
      <c r="F24" s="1">
        <v>-3.91</v>
      </c>
      <c r="G24" s="1">
        <v>16.71</v>
      </c>
      <c r="H24">
        <f t="shared" si="22"/>
        <v>2.0649999999999995</v>
      </c>
      <c r="I24">
        <f t="shared" si="23"/>
        <v>0.3441666652899999</v>
      </c>
      <c r="J24">
        <f t="shared" si="24"/>
        <v>5.7510249769958985</v>
      </c>
      <c r="K24">
        <f t="shared" si="25"/>
        <v>10.958975023004101</v>
      </c>
      <c r="L24" s="3">
        <f t="shared" si="26"/>
        <v>0</v>
      </c>
      <c r="M24" s="3">
        <f t="shared" si="8"/>
        <v>3.7717138886637214</v>
      </c>
      <c r="N24" s="3">
        <f t="shared" si="27"/>
        <v>7.1872611343403792</v>
      </c>
      <c r="O24">
        <f t="shared" si="10"/>
        <v>9.522738865659619</v>
      </c>
      <c r="P24">
        <v>30</v>
      </c>
      <c r="Q24" s="2">
        <f t="shared" si="0"/>
        <v>9.8901543123293383</v>
      </c>
      <c r="R24">
        <f t="shared" si="11"/>
        <v>0.69567261508244982</v>
      </c>
      <c r="S24" s="1">
        <v>5.0145850000000003</v>
      </c>
      <c r="T24" s="1">
        <v>300.84575000000001</v>
      </c>
      <c r="U24" s="1">
        <v>39.477305999999999</v>
      </c>
      <c r="V24">
        <f t="shared" si="12"/>
        <v>104.15424999999999</v>
      </c>
      <c r="W24">
        <f t="shared" si="13"/>
        <v>8.7521018771112499E-2</v>
      </c>
      <c r="X24">
        <f t="shared" si="14"/>
        <v>1.8178345903681248</v>
      </c>
      <c r="Y24">
        <f t="shared" si="15"/>
        <v>0.68900896873000494</v>
      </c>
      <c r="Z24">
        <f t="shared" si="16"/>
        <v>0.95969935102984016</v>
      </c>
      <c r="AA24">
        <f t="shared" si="17"/>
        <v>4.4268215218017533</v>
      </c>
      <c r="AB24" s="1">
        <v>119.517507370253</v>
      </c>
      <c r="AC24" s="4">
        <f t="shared" si="30"/>
        <v>0</v>
      </c>
      <c r="AD24" s="3">
        <f t="shared" si="29"/>
        <v>5.0959173438578658</v>
      </c>
      <c r="AE24">
        <f t="shared" si="28"/>
        <v>0</v>
      </c>
      <c r="AF24">
        <f t="shared" si="18"/>
        <v>9.522738865659619</v>
      </c>
      <c r="AG24" s="10">
        <f t="shared" si="19"/>
        <v>4.4268215218017533</v>
      </c>
      <c r="AH24" s="8">
        <f t="shared" si="20"/>
        <v>4.4268215218017533</v>
      </c>
      <c r="AI24" s="9">
        <f t="shared" si="21"/>
        <v>9.522738865659619</v>
      </c>
      <c r="AJ24" s="11">
        <f t="shared" si="1"/>
        <v>0</v>
      </c>
    </row>
    <row r="25" spans="1:36" x14ac:dyDescent="0.25">
      <c r="A25" t="str">
        <f t="shared" si="2"/>
        <v>1896_12</v>
      </c>
      <c r="B25">
        <v>1896</v>
      </c>
      <c r="C25">
        <v>12</v>
      </c>
      <c r="D25">
        <f t="shared" si="3"/>
        <v>349</v>
      </c>
      <c r="E25" s="1">
        <v>7.42</v>
      </c>
      <c r="F25" s="1">
        <v>-2.88</v>
      </c>
      <c r="G25" s="1">
        <v>6.73</v>
      </c>
      <c r="H25">
        <f t="shared" si="22"/>
        <v>2.27</v>
      </c>
      <c r="I25">
        <f t="shared" si="23"/>
        <v>0.37833333182000001</v>
      </c>
      <c r="J25">
        <f t="shared" si="24"/>
        <v>2.5461833231486004</v>
      </c>
      <c r="K25">
        <f t="shared" si="25"/>
        <v>4.1838166768514009</v>
      </c>
      <c r="L25" s="3">
        <f t="shared" si="26"/>
        <v>7.1872611343403792</v>
      </c>
      <c r="M25" s="3">
        <f t="shared" si="8"/>
        <v>4.3020577546926591</v>
      </c>
      <c r="N25" s="3">
        <f t="shared" si="27"/>
        <v>7.0690200564991201</v>
      </c>
      <c r="O25">
        <f t="shared" si="10"/>
        <v>6.8482410778412595</v>
      </c>
      <c r="P25">
        <v>31</v>
      </c>
      <c r="Q25" s="2">
        <f t="shared" si="0"/>
        <v>9.203379809227302</v>
      </c>
      <c r="R25">
        <f t="shared" si="11"/>
        <v>0.70461880013995248</v>
      </c>
      <c r="S25" s="1">
        <v>5.0145850000000003</v>
      </c>
      <c r="T25" s="1">
        <v>300.84575000000001</v>
      </c>
      <c r="U25" s="1">
        <v>39.477305999999999</v>
      </c>
      <c r="V25">
        <f t="shared" si="12"/>
        <v>104.15424999999999</v>
      </c>
      <c r="W25">
        <f t="shared" si="13"/>
        <v>8.7521018771112499E-2</v>
      </c>
      <c r="X25">
        <f t="shared" si="14"/>
        <v>1.8178345903681248</v>
      </c>
      <c r="Y25">
        <f t="shared" si="15"/>
        <v>0.68900896873000494</v>
      </c>
      <c r="Z25">
        <f t="shared" si="16"/>
        <v>0.95969935102984016</v>
      </c>
      <c r="AA25">
        <f t="shared" si="17"/>
        <v>4.7359668256754217</v>
      </c>
      <c r="AB25" s="1">
        <v>119.517507370253</v>
      </c>
      <c r="AC25" s="4">
        <f t="shared" si="30"/>
        <v>5.0959173438578658</v>
      </c>
      <c r="AD25" s="3">
        <f t="shared" si="29"/>
        <v>7.2081915960237035</v>
      </c>
      <c r="AE25">
        <f t="shared" si="28"/>
        <v>-9.086246690098998E-2</v>
      </c>
      <c r="AF25">
        <f t="shared" si="18"/>
        <v>6.8482410778412595</v>
      </c>
      <c r="AG25" s="10">
        <f t="shared" si="19"/>
        <v>4.7359668256754217</v>
      </c>
      <c r="AH25" s="8">
        <f t="shared" si="20"/>
        <v>4.7359668256754217</v>
      </c>
      <c r="AI25" s="9">
        <f t="shared" si="21"/>
        <v>6.8482410778412595</v>
      </c>
      <c r="AJ25" s="11">
        <f t="shared" si="1"/>
        <v>0</v>
      </c>
    </row>
    <row r="26" spans="1:36" x14ac:dyDescent="0.25">
      <c r="A26" t="str">
        <f t="shared" si="2"/>
        <v>1897_1</v>
      </c>
      <c r="B26">
        <v>1897</v>
      </c>
      <c r="C26">
        <v>1</v>
      </c>
      <c r="D26">
        <f t="shared" si="3"/>
        <v>14</v>
      </c>
      <c r="E26" s="1">
        <v>4.0199999999999996</v>
      </c>
      <c r="F26" s="1">
        <v>-6.04</v>
      </c>
      <c r="G26" s="1">
        <v>29.35</v>
      </c>
      <c r="H26">
        <f t="shared" si="22"/>
        <v>-1.0100000000000002</v>
      </c>
      <c r="I26">
        <f t="shared" si="23"/>
        <v>0</v>
      </c>
      <c r="J26">
        <f t="shared" si="24"/>
        <v>0</v>
      </c>
      <c r="K26">
        <f t="shared" si="25"/>
        <v>29.35</v>
      </c>
      <c r="L26" s="3">
        <f t="shared" si="26"/>
        <v>7.0690200564991201</v>
      </c>
      <c r="M26" s="3">
        <f t="shared" si="8"/>
        <v>0</v>
      </c>
      <c r="N26" s="3">
        <f t="shared" si="27"/>
        <v>36.419020056499122</v>
      </c>
      <c r="O26">
        <f t="shared" si="10"/>
        <v>0</v>
      </c>
      <c r="P26">
        <v>31</v>
      </c>
      <c r="Q26" s="2">
        <f t="shared" si="0"/>
        <v>9.4572373899910858</v>
      </c>
      <c r="R26">
        <f t="shared" si="11"/>
        <v>0.57300980603681473</v>
      </c>
      <c r="S26" s="1">
        <v>5.0145850000000003</v>
      </c>
      <c r="T26" s="1">
        <v>300.84575000000001</v>
      </c>
      <c r="U26" s="1">
        <v>39.477305999999999</v>
      </c>
      <c r="V26">
        <f t="shared" si="12"/>
        <v>104.15424999999999</v>
      </c>
      <c r="W26">
        <f t="shared" si="13"/>
        <v>8.7521018771112499E-2</v>
      </c>
      <c r="X26">
        <f t="shared" si="14"/>
        <v>1.8178345903681248</v>
      </c>
      <c r="Y26">
        <f t="shared" si="15"/>
        <v>0.68900896873000494</v>
      </c>
      <c r="Z26">
        <f t="shared" si="16"/>
        <v>0.95969935102984016</v>
      </c>
      <c r="AA26">
        <f t="shared" si="17"/>
        <v>0</v>
      </c>
      <c r="AB26" s="1">
        <v>119.517507370253</v>
      </c>
      <c r="AC26" s="4">
        <f t="shared" si="30"/>
        <v>7.2081915960237035</v>
      </c>
      <c r="AD26" s="3">
        <f t="shared" si="29"/>
        <v>7.2081915960237035</v>
      </c>
      <c r="AE26">
        <f t="shared" si="28"/>
        <v>0</v>
      </c>
      <c r="AF26">
        <f t="shared" si="18"/>
        <v>0</v>
      </c>
      <c r="AG26" s="10">
        <f t="shared" si="19"/>
        <v>0</v>
      </c>
      <c r="AH26" s="8">
        <f t="shared" si="20"/>
        <v>0</v>
      </c>
      <c r="AI26" s="9">
        <f t="shared" si="21"/>
        <v>0</v>
      </c>
      <c r="AJ26" s="11">
        <f t="shared" si="1"/>
        <v>0</v>
      </c>
    </row>
    <row r="27" spans="1:36" x14ac:dyDescent="0.25">
      <c r="A27" t="str">
        <f t="shared" si="2"/>
        <v>1897_2</v>
      </c>
      <c r="B27">
        <v>1897</v>
      </c>
      <c r="C27">
        <v>2</v>
      </c>
      <c r="D27">
        <f t="shared" si="3"/>
        <v>46</v>
      </c>
      <c r="E27" s="1">
        <v>2.52</v>
      </c>
      <c r="F27" s="1">
        <v>-7.58</v>
      </c>
      <c r="G27" s="1">
        <v>53.22</v>
      </c>
      <c r="H27">
        <f t="shared" si="22"/>
        <v>-2.5300000000000002</v>
      </c>
      <c r="I27">
        <f t="shared" si="23"/>
        <v>0</v>
      </c>
      <c r="J27">
        <f t="shared" si="24"/>
        <v>0</v>
      </c>
      <c r="K27">
        <f t="shared" si="25"/>
        <v>53.22</v>
      </c>
      <c r="L27" s="3">
        <f t="shared" si="26"/>
        <v>36.419020056499122</v>
      </c>
      <c r="M27" s="3">
        <f t="shared" si="8"/>
        <v>0</v>
      </c>
      <c r="N27" s="3">
        <f t="shared" si="27"/>
        <v>89.63902005649912</v>
      </c>
      <c r="O27">
        <f t="shared" si="10"/>
        <v>0</v>
      </c>
      <c r="P27">
        <v>28</v>
      </c>
      <c r="Q27" s="2">
        <f t="shared" si="0"/>
        <v>10.577467234058618</v>
      </c>
      <c r="R27">
        <f t="shared" si="11"/>
        <v>0.51977229557519822</v>
      </c>
      <c r="S27" s="1">
        <v>5.0145850000000003</v>
      </c>
      <c r="T27" s="1">
        <v>300.84575000000001</v>
      </c>
      <c r="U27" s="1">
        <v>39.477305999999999</v>
      </c>
      <c r="V27">
        <f t="shared" si="12"/>
        <v>104.15424999999999</v>
      </c>
      <c r="W27">
        <f t="shared" si="13"/>
        <v>8.7521018771112499E-2</v>
      </c>
      <c r="X27">
        <f t="shared" si="14"/>
        <v>1.8178345903681248</v>
      </c>
      <c r="Y27">
        <f t="shared" si="15"/>
        <v>0.68900896873000494</v>
      </c>
      <c r="Z27">
        <f t="shared" si="16"/>
        <v>0.95969935102984016</v>
      </c>
      <c r="AA27">
        <f t="shared" si="17"/>
        <v>0</v>
      </c>
      <c r="AB27" s="1">
        <v>119.517507370253</v>
      </c>
      <c r="AC27" s="4">
        <f t="shared" si="30"/>
        <v>7.2081915960237035</v>
      </c>
      <c r="AD27" s="3">
        <f t="shared" si="29"/>
        <v>7.2081915960237035</v>
      </c>
      <c r="AE27">
        <f t="shared" si="28"/>
        <v>0</v>
      </c>
      <c r="AF27">
        <f t="shared" si="18"/>
        <v>0</v>
      </c>
      <c r="AG27" s="10">
        <f t="shared" si="19"/>
        <v>0</v>
      </c>
      <c r="AH27" s="8">
        <f t="shared" si="20"/>
        <v>0</v>
      </c>
      <c r="AI27" s="9">
        <f t="shared" si="21"/>
        <v>0</v>
      </c>
      <c r="AJ27" s="11">
        <f t="shared" si="1"/>
        <v>0</v>
      </c>
    </row>
    <row r="28" spans="1:36" x14ac:dyDescent="0.25">
      <c r="A28" t="str">
        <f t="shared" si="2"/>
        <v>1897_3</v>
      </c>
      <c r="B28">
        <v>1897</v>
      </c>
      <c r="C28">
        <v>3</v>
      </c>
      <c r="D28">
        <f t="shared" si="3"/>
        <v>74</v>
      </c>
      <c r="E28" s="1">
        <v>3.17</v>
      </c>
      <c r="F28" s="1">
        <v>-7.4</v>
      </c>
      <c r="G28" s="1">
        <v>45.32</v>
      </c>
      <c r="H28">
        <f t="shared" si="22"/>
        <v>-2.1150000000000002</v>
      </c>
      <c r="I28">
        <f t="shared" si="23"/>
        <v>0</v>
      </c>
      <c r="J28">
        <f t="shared" si="24"/>
        <v>0</v>
      </c>
      <c r="K28">
        <f t="shared" si="25"/>
        <v>45.32</v>
      </c>
      <c r="L28" s="3">
        <f t="shared" si="26"/>
        <v>89.63902005649912</v>
      </c>
      <c r="M28" s="3">
        <f t="shared" si="8"/>
        <v>0</v>
      </c>
      <c r="N28" s="3">
        <f t="shared" si="27"/>
        <v>134.95902005649913</v>
      </c>
      <c r="O28">
        <f t="shared" si="10"/>
        <v>0</v>
      </c>
      <c r="P28">
        <v>31</v>
      </c>
      <c r="Q28" s="2">
        <f t="shared" si="0"/>
        <v>11.851880186239093</v>
      </c>
      <c r="R28">
        <f t="shared" si="11"/>
        <v>0.53385415789858259</v>
      </c>
      <c r="S28" s="1">
        <v>5.0145850000000003</v>
      </c>
      <c r="T28" s="1">
        <v>300.84575000000001</v>
      </c>
      <c r="U28" s="1">
        <v>39.477305999999999</v>
      </c>
      <c r="V28">
        <f t="shared" si="12"/>
        <v>104.15424999999999</v>
      </c>
      <c r="W28">
        <f t="shared" si="13"/>
        <v>8.7521018771112499E-2</v>
      </c>
      <c r="X28">
        <f t="shared" si="14"/>
        <v>1.8178345903681248</v>
      </c>
      <c r="Y28">
        <f t="shared" si="15"/>
        <v>0.68900896873000494</v>
      </c>
      <c r="Z28">
        <f t="shared" si="16"/>
        <v>0.95969935102984016</v>
      </c>
      <c r="AA28">
        <f t="shared" si="17"/>
        <v>0</v>
      </c>
      <c r="AB28" s="1">
        <v>119.517507370253</v>
      </c>
      <c r="AC28" s="4">
        <f t="shared" si="30"/>
        <v>7.2081915960237035</v>
      </c>
      <c r="AD28" s="3">
        <f t="shared" si="29"/>
        <v>7.2081915960237035</v>
      </c>
      <c r="AE28">
        <f t="shared" si="28"/>
        <v>0</v>
      </c>
      <c r="AF28">
        <f t="shared" si="18"/>
        <v>0</v>
      </c>
      <c r="AG28" s="10">
        <f t="shared" si="19"/>
        <v>0</v>
      </c>
      <c r="AH28" s="8">
        <f t="shared" si="20"/>
        <v>0</v>
      </c>
      <c r="AI28" s="9">
        <f t="shared" si="21"/>
        <v>0</v>
      </c>
      <c r="AJ28" s="11">
        <f t="shared" si="1"/>
        <v>0</v>
      </c>
    </row>
    <row r="29" spans="1:36" x14ac:dyDescent="0.25">
      <c r="A29" t="str">
        <f t="shared" si="2"/>
        <v>1897_4</v>
      </c>
      <c r="B29">
        <v>1897</v>
      </c>
      <c r="C29">
        <v>4</v>
      </c>
      <c r="D29">
        <f t="shared" si="3"/>
        <v>105</v>
      </c>
      <c r="E29" s="1">
        <v>14.04</v>
      </c>
      <c r="F29" s="1">
        <v>-0.24</v>
      </c>
      <c r="G29" s="1">
        <v>22.05</v>
      </c>
      <c r="H29">
        <f t="shared" si="22"/>
        <v>6.8999999999999995</v>
      </c>
      <c r="I29">
        <f t="shared" si="23"/>
        <v>1</v>
      </c>
      <c r="J29">
        <f t="shared" si="24"/>
        <v>22.05</v>
      </c>
      <c r="K29">
        <f t="shared" si="25"/>
        <v>0</v>
      </c>
      <c r="L29" s="3">
        <f t="shared" si="26"/>
        <v>134.95902005649913</v>
      </c>
      <c r="M29" s="3">
        <f t="shared" si="8"/>
        <v>134.95902005649913</v>
      </c>
      <c r="N29" s="3">
        <f t="shared" si="27"/>
        <v>0</v>
      </c>
      <c r="O29">
        <f t="shared" si="10"/>
        <v>157.00902005649914</v>
      </c>
      <c r="P29">
        <v>30</v>
      </c>
      <c r="Q29" s="2">
        <f t="shared" si="0"/>
        <v>13.288242851990873</v>
      </c>
      <c r="R29">
        <f t="shared" si="11"/>
        <v>0.93567311975222189</v>
      </c>
      <c r="S29" s="1">
        <v>5.0145850000000003</v>
      </c>
      <c r="T29" s="1">
        <v>300.84575000000001</v>
      </c>
      <c r="U29" s="1">
        <v>39.477305999999999</v>
      </c>
      <c r="V29">
        <f t="shared" si="12"/>
        <v>104.15424999999999</v>
      </c>
      <c r="W29">
        <f t="shared" si="13"/>
        <v>8.7521018771112499E-2</v>
      </c>
      <c r="X29">
        <f t="shared" si="14"/>
        <v>1.8178345903681248</v>
      </c>
      <c r="Y29">
        <f t="shared" si="15"/>
        <v>0.68900896873000494</v>
      </c>
      <c r="Z29">
        <f t="shared" si="16"/>
        <v>0.95969935102984016</v>
      </c>
      <c r="AA29">
        <f t="shared" si="17"/>
        <v>26.269111832871932</v>
      </c>
      <c r="AB29" s="1">
        <v>119.517507370253</v>
      </c>
      <c r="AC29" s="4">
        <f t="shared" si="30"/>
        <v>7.2081915960237035</v>
      </c>
      <c r="AD29" s="3">
        <f t="shared" si="29"/>
        <v>119.517507370253</v>
      </c>
      <c r="AE29">
        <f t="shared" si="28"/>
        <v>-14.314668890821416</v>
      </c>
      <c r="AF29">
        <f t="shared" si="18"/>
        <v>157.00902005649914</v>
      </c>
      <c r="AG29" s="10">
        <f t="shared" si="19"/>
        <v>26.269111832871932</v>
      </c>
      <c r="AH29" s="8">
        <f t="shared" si="20"/>
        <v>26.269111832871932</v>
      </c>
      <c r="AI29" s="9">
        <f t="shared" si="21"/>
        <v>157.00902005649914</v>
      </c>
      <c r="AJ29" s="11">
        <f t="shared" si="1"/>
        <v>0</v>
      </c>
    </row>
    <row r="30" spans="1:36" x14ac:dyDescent="0.25">
      <c r="A30" t="str">
        <f t="shared" si="2"/>
        <v>1897_5</v>
      </c>
      <c r="B30">
        <v>1897</v>
      </c>
      <c r="C30">
        <v>5</v>
      </c>
      <c r="D30">
        <f t="shared" si="3"/>
        <v>135</v>
      </c>
      <c r="E30" s="1">
        <v>24.04</v>
      </c>
      <c r="F30" s="1">
        <v>4.59</v>
      </c>
      <c r="G30" s="1">
        <v>15.29</v>
      </c>
      <c r="H30">
        <f t="shared" si="22"/>
        <v>14.315</v>
      </c>
      <c r="I30">
        <f t="shared" si="23"/>
        <v>1</v>
      </c>
      <c r="J30">
        <f t="shared" si="24"/>
        <v>15.29</v>
      </c>
      <c r="K30">
        <f t="shared" si="25"/>
        <v>0</v>
      </c>
      <c r="L30" s="3">
        <f t="shared" si="26"/>
        <v>0</v>
      </c>
      <c r="M30" s="3">
        <f t="shared" si="8"/>
        <v>0</v>
      </c>
      <c r="N30" s="3">
        <f t="shared" si="27"/>
        <v>0</v>
      </c>
      <c r="O30">
        <f t="shared" si="10"/>
        <v>15.29</v>
      </c>
      <c r="P30">
        <v>31</v>
      </c>
      <c r="Q30" s="2">
        <f t="shared" si="0"/>
        <v>14.482141246572208</v>
      </c>
      <c r="R30">
        <f t="shared" si="11"/>
        <v>1.4458339826317688</v>
      </c>
      <c r="S30" s="1">
        <v>5.0145850000000003</v>
      </c>
      <c r="T30" s="1">
        <v>300.84575000000001</v>
      </c>
      <c r="U30" s="1">
        <v>39.477305999999999</v>
      </c>
      <c r="V30">
        <f t="shared" si="12"/>
        <v>104.15424999999999</v>
      </c>
      <c r="W30">
        <f t="shared" si="13"/>
        <v>8.7521018771112499E-2</v>
      </c>
      <c r="X30">
        <f t="shared" si="14"/>
        <v>1.8178345903681248</v>
      </c>
      <c r="Y30">
        <f t="shared" si="15"/>
        <v>0.68900896873000494</v>
      </c>
      <c r="Z30">
        <f t="shared" si="16"/>
        <v>0.95969935102984016</v>
      </c>
      <c r="AA30">
        <f t="shared" si="17"/>
        <v>92.394088707106903</v>
      </c>
      <c r="AB30" s="1">
        <v>119.517507370253</v>
      </c>
      <c r="AC30" s="4">
        <f t="shared" si="30"/>
        <v>119.517507370253</v>
      </c>
      <c r="AD30" s="3">
        <f t="shared" si="29"/>
        <v>42.413418663146089</v>
      </c>
      <c r="AE30">
        <f t="shared" si="28"/>
        <v>56.81917308965437</v>
      </c>
      <c r="AF30">
        <f t="shared" si="18"/>
        <v>72.109173089654377</v>
      </c>
      <c r="AG30" s="10">
        <f t="shared" si="19"/>
        <v>72.109173089654377</v>
      </c>
      <c r="AH30" s="8">
        <f t="shared" si="20"/>
        <v>92.394088707106903</v>
      </c>
      <c r="AI30" s="9">
        <f t="shared" si="21"/>
        <v>15.29</v>
      </c>
      <c r="AJ30" s="11">
        <f t="shared" si="1"/>
        <v>20.284915617452526</v>
      </c>
    </row>
    <row r="31" spans="1:36" x14ac:dyDescent="0.25">
      <c r="A31" t="str">
        <f t="shared" si="2"/>
        <v>1897_6</v>
      </c>
      <c r="B31">
        <v>1897</v>
      </c>
      <c r="C31">
        <v>6</v>
      </c>
      <c r="D31">
        <f t="shared" si="3"/>
        <v>166</v>
      </c>
      <c r="E31" s="1">
        <v>26.45</v>
      </c>
      <c r="F31" s="1">
        <v>6.94</v>
      </c>
      <c r="G31" s="1">
        <v>15.02</v>
      </c>
      <c r="H31">
        <f t="shared" si="22"/>
        <v>16.695</v>
      </c>
      <c r="I31">
        <f t="shared" si="23"/>
        <v>1</v>
      </c>
      <c r="J31">
        <f t="shared" si="24"/>
        <v>15.02</v>
      </c>
      <c r="K31">
        <f t="shared" si="25"/>
        <v>0</v>
      </c>
      <c r="L31" s="3">
        <f t="shared" si="26"/>
        <v>0</v>
      </c>
      <c r="M31" s="3">
        <f t="shared" si="8"/>
        <v>0</v>
      </c>
      <c r="N31" s="3">
        <f t="shared" si="27"/>
        <v>0</v>
      </c>
      <c r="O31">
        <f t="shared" si="10"/>
        <v>15.02</v>
      </c>
      <c r="P31">
        <v>30</v>
      </c>
      <c r="Q31" s="2">
        <f t="shared" si="0"/>
        <v>15.14268395896128</v>
      </c>
      <c r="R31">
        <f t="shared" si="11"/>
        <v>1.6547426766212485</v>
      </c>
      <c r="S31" s="1">
        <v>5.0145850000000003</v>
      </c>
      <c r="T31" s="1">
        <v>300.84575000000001</v>
      </c>
      <c r="U31" s="1">
        <v>39.477305999999999</v>
      </c>
      <c r="V31">
        <f t="shared" si="12"/>
        <v>104.15424999999999</v>
      </c>
      <c r="W31">
        <f t="shared" si="13"/>
        <v>8.7521018771112499E-2</v>
      </c>
      <c r="X31">
        <f t="shared" si="14"/>
        <v>1.8178345903681248</v>
      </c>
      <c r="Y31">
        <f t="shared" si="15"/>
        <v>0.68900896873000494</v>
      </c>
      <c r="Z31">
        <f t="shared" si="16"/>
        <v>0.95969935102984016</v>
      </c>
      <c r="AA31">
        <f t="shared" si="17"/>
        <v>123.76617218048708</v>
      </c>
      <c r="AB31" s="1">
        <v>119.517507370253</v>
      </c>
      <c r="AC31" s="4">
        <f t="shared" si="30"/>
        <v>42.413418663146089</v>
      </c>
      <c r="AD31" s="3">
        <f t="shared" si="29"/>
        <v>0</v>
      </c>
      <c r="AE31">
        <f t="shared" si="28"/>
        <v>25.338881778571309</v>
      </c>
      <c r="AF31">
        <f t="shared" si="18"/>
        <v>40.358881778571309</v>
      </c>
      <c r="AG31" s="10">
        <f t="shared" si="19"/>
        <v>40.358881778571309</v>
      </c>
      <c r="AH31" s="8">
        <f t="shared" si="20"/>
        <v>123.76617218048708</v>
      </c>
      <c r="AI31" s="9">
        <f t="shared" si="21"/>
        <v>15.02</v>
      </c>
      <c r="AJ31" s="11">
        <f t="shared" si="1"/>
        <v>83.407290401915759</v>
      </c>
    </row>
    <row r="32" spans="1:36" x14ac:dyDescent="0.25">
      <c r="A32" t="str">
        <f t="shared" si="2"/>
        <v>1897_7</v>
      </c>
      <c r="B32">
        <v>1897</v>
      </c>
      <c r="C32">
        <v>7</v>
      </c>
      <c r="D32">
        <f t="shared" si="3"/>
        <v>196</v>
      </c>
      <c r="E32" s="1">
        <v>27.1</v>
      </c>
      <c r="F32" s="1">
        <v>11.02</v>
      </c>
      <c r="G32" s="1">
        <v>10.050000000000001</v>
      </c>
      <c r="H32">
        <f t="shared" si="22"/>
        <v>19.060000000000002</v>
      </c>
      <c r="I32">
        <f t="shared" si="23"/>
        <v>1</v>
      </c>
      <c r="J32">
        <f t="shared" si="24"/>
        <v>10.050000000000001</v>
      </c>
      <c r="K32">
        <f t="shared" si="25"/>
        <v>0</v>
      </c>
      <c r="L32" s="3">
        <f t="shared" si="26"/>
        <v>0</v>
      </c>
      <c r="M32" s="3">
        <f t="shared" si="8"/>
        <v>0</v>
      </c>
      <c r="N32" s="3">
        <f t="shared" si="27"/>
        <v>0</v>
      </c>
      <c r="O32">
        <f t="shared" si="10"/>
        <v>10.050000000000001</v>
      </c>
      <c r="P32">
        <v>31</v>
      </c>
      <c r="Q32" s="2">
        <f t="shared" si="0"/>
        <v>14.903968316809154</v>
      </c>
      <c r="R32">
        <f t="shared" si="11"/>
        <v>1.8881109148879907</v>
      </c>
      <c r="S32" s="1">
        <v>5.0145850000000003</v>
      </c>
      <c r="T32" s="1">
        <v>300.84575000000001</v>
      </c>
      <c r="U32" s="1">
        <v>39.477305999999999</v>
      </c>
      <c r="V32">
        <f t="shared" si="12"/>
        <v>104.15424999999999</v>
      </c>
      <c r="W32">
        <f t="shared" si="13"/>
        <v>8.7521018771112499E-2</v>
      </c>
      <c r="X32">
        <f t="shared" si="14"/>
        <v>1.8178345903681248</v>
      </c>
      <c r="Y32">
        <f t="shared" si="15"/>
        <v>0.68900896873000494</v>
      </c>
      <c r="Z32">
        <f t="shared" si="16"/>
        <v>0.95969935102984016</v>
      </c>
      <c r="AA32">
        <f t="shared" si="17"/>
        <v>162.64754918963627</v>
      </c>
      <c r="AB32" s="1">
        <v>119.517507370253</v>
      </c>
      <c r="AC32" s="4">
        <f t="shared" si="30"/>
        <v>0</v>
      </c>
      <c r="AD32" s="3">
        <f t="shared" si="29"/>
        <v>0</v>
      </c>
      <c r="AE32">
        <f t="shared" si="28"/>
        <v>0</v>
      </c>
      <c r="AF32">
        <f t="shared" si="18"/>
        <v>10.050000000000001</v>
      </c>
      <c r="AG32" s="10">
        <f t="shared" si="19"/>
        <v>10.050000000000001</v>
      </c>
      <c r="AH32" s="8">
        <f t="shared" si="20"/>
        <v>162.64754918963627</v>
      </c>
      <c r="AI32" s="9">
        <f t="shared" si="21"/>
        <v>10.050000000000001</v>
      </c>
      <c r="AJ32" s="11">
        <f t="shared" si="1"/>
        <v>152.59754918963625</v>
      </c>
    </row>
    <row r="33" spans="1:36" x14ac:dyDescent="0.25">
      <c r="A33" t="str">
        <f t="shared" si="2"/>
        <v>1897_8</v>
      </c>
      <c r="B33">
        <v>1897</v>
      </c>
      <c r="C33">
        <v>8</v>
      </c>
      <c r="D33">
        <f t="shared" si="3"/>
        <v>227</v>
      </c>
      <c r="E33" s="1">
        <v>31.65</v>
      </c>
      <c r="F33" s="1">
        <v>12.74</v>
      </c>
      <c r="G33" s="1">
        <v>9.8800000000000008</v>
      </c>
      <c r="H33">
        <f t="shared" si="22"/>
        <v>22.195</v>
      </c>
      <c r="I33">
        <f t="shared" si="23"/>
        <v>1</v>
      </c>
      <c r="J33">
        <f t="shared" si="24"/>
        <v>9.8800000000000008</v>
      </c>
      <c r="K33">
        <f t="shared" si="25"/>
        <v>0</v>
      </c>
      <c r="L33" s="3">
        <f t="shared" si="26"/>
        <v>0</v>
      </c>
      <c r="M33" s="3">
        <f t="shared" si="8"/>
        <v>0</v>
      </c>
      <c r="N33" s="3">
        <f t="shared" si="27"/>
        <v>0</v>
      </c>
      <c r="O33">
        <f t="shared" si="10"/>
        <v>9.8800000000000008</v>
      </c>
      <c r="P33">
        <v>31</v>
      </c>
      <c r="Q33" s="2">
        <f t="shared" si="0"/>
        <v>13.900371196906892</v>
      </c>
      <c r="R33">
        <f t="shared" si="11"/>
        <v>2.2416366990644887</v>
      </c>
      <c r="S33" s="1">
        <v>5.0145850000000003</v>
      </c>
      <c r="T33" s="1">
        <v>300.84575000000001</v>
      </c>
      <c r="U33" s="1">
        <v>39.477305999999999</v>
      </c>
      <c r="V33">
        <f t="shared" si="12"/>
        <v>104.15424999999999</v>
      </c>
      <c r="W33">
        <f t="shared" si="13"/>
        <v>8.7521018771112499E-2</v>
      </c>
      <c r="X33">
        <f t="shared" si="14"/>
        <v>1.8178345903681248</v>
      </c>
      <c r="Y33">
        <f t="shared" si="15"/>
        <v>0.68900896873000494</v>
      </c>
      <c r="Z33">
        <f t="shared" si="16"/>
        <v>0.95969935102984016</v>
      </c>
      <c r="AA33">
        <f t="shared" si="17"/>
        <v>207.49603277999705</v>
      </c>
      <c r="AB33" s="1">
        <v>119.517507370253</v>
      </c>
      <c r="AC33" s="4">
        <f t="shared" si="30"/>
        <v>0</v>
      </c>
      <c r="AD33" s="3">
        <f t="shared" si="29"/>
        <v>0</v>
      </c>
      <c r="AE33">
        <f t="shared" si="28"/>
        <v>0</v>
      </c>
      <c r="AF33">
        <f t="shared" si="18"/>
        <v>9.8800000000000008</v>
      </c>
      <c r="AG33" s="10">
        <f t="shared" si="19"/>
        <v>9.8800000000000008</v>
      </c>
      <c r="AH33" s="8">
        <f t="shared" si="20"/>
        <v>207.49603277999705</v>
      </c>
      <c r="AI33" s="9">
        <f t="shared" si="21"/>
        <v>9.8800000000000008</v>
      </c>
      <c r="AJ33" s="11">
        <f t="shared" si="1"/>
        <v>197.61603277999706</v>
      </c>
    </row>
    <row r="34" spans="1:36" x14ac:dyDescent="0.25">
      <c r="A34" t="str">
        <f t="shared" si="2"/>
        <v>1897_9</v>
      </c>
      <c r="B34">
        <v>1897</v>
      </c>
      <c r="C34">
        <v>9</v>
      </c>
      <c r="D34">
        <f t="shared" si="3"/>
        <v>258</v>
      </c>
      <c r="E34" s="1">
        <v>21.54</v>
      </c>
      <c r="F34" s="1">
        <v>6.74</v>
      </c>
      <c r="G34" s="1">
        <v>3.31</v>
      </c>
      <c r="H34">
        <f t="shared" si="22"/>
        <v>14.14</v>
      </c>
      <c r="I34">
        <f t="shared" si="23"/>
        <v>1</v>
      </c>
      <c r="J34">
        <f t="shared" si="24"/>
        <v>3.31</v>
      </c>
      <c r="K34">
        <f t="shared" si="25"/>
        <v>0</v>
      </c>
      <c r="L34" s="3">
        <f t="shared" si="26"/>
        <v>0</v>
      </c>
      <c r="M34" s="3">
        <f t="shared" si="8"/>
        <v>0</v>
      </c>
      <c r="N34" s="3">
        <f t="shared" si="27"/>
        <v>0</v>
      </c>
      <c r="O34">
        <f t="shared" si="10"/>
        <v>3.31</v>
      </c>
      <c r="P34">
        <v>30</v>
      </c>
      <c r="Q34" s="2">
        <f t="shared" si="0"/>
        <v>12.544025699174734</v>
      </c>
      <c r="R34">
        <f t="shared" si="11"/>
        <v>1.4314309322823191</v>
      </c>
      <c r="S34" s="1">
        <v>5.0145850000000003</v>
      </c>
      <c r="T34" s="1">
        <v>300.84575000000001</v>
      </c>
      <c r="U34" s="1">
        <v>39.477305999999999</v>
      </c>
      <c r="V34">
        <f t="shared" si="12"/>
        <v>104.15424999999999</v>
      </c>
      <c r="W34">
        <f t="shared" si="13"/>
        <v>8.7521018771112499E-2</v>
      </c>
      <c r="X34">
        <f t="shared" si="14"/>
        <v>1.8178345903681248</v>
      </c>
      <c r="Y34">
        <f t="shared" si="15"/>
        <v>0.68900896873000494</v>
      </c>
      <c r="Z34">
        <f t="shared" si="16"/>
        <v>0.95969935102984016</v>
      </c>
      <c r="AA34">
        <f t="shared" si="17"/>
        <v>75.784826043752105</v>
      </c>
      <c r="AB34" s="1">
        <v>119.517507370253</v>
      </c>
      <c r="AC34" s="4">
        <f t="shared" si="30"/>
        <v>0</v>
      </c>
      <c r="AD34" s="3">
        <f t="shared" si="29"/>
        <v>0</v>
      </c>
      <c r="AE34">
        <f t="shared" si="28"/>
        <v>0</v>
      </c>
      <c r="AF34">
        <f t="shared" si="18"/>
        <v>3.31</v>
      </c>
      <c r="AG34" s="10">
        <f t="shared" si="19"/>
        <v>3.31</v>
      </c>
      <c r="AH34" s="8">
        <f t="shared" si="20"/>
        <v>75.784826043752105</v>
      </c>
      <c r="AI34" s="9">
        <f t="shared" si="21"/>
        <v>3.31</v>
      </c>
      <c r="AJ34" s="11">
        <f t="shared" si="1"/>
        <v>72.474826043752103</v>
      </c>
    </row>
    <row r="35" spans="1:36" x14ac:dyDescent="0.25">
      <c r="A35" t="str">
        <f t="shared" si="2"/>
        <v>1897_10</v>
      </c>
      <c r="B35">
        <v>1897</v>
      </c>
      <c r="C35">
        <v>10</v>
      </c>
      <c r="D35">
        <f t="shared" si="3"/>
        <v>288</v>
      </c>
      <c r="E35" s="1">
        <v>13.12</v>
      </c>
      <c r="F35" s="1">
        <v>0.85</v>
      </c>
      <c r="G35" s="1">
        <v>56.86</v>
      </c>
      <c r="H35">
        <f t="shared" si="22"/>
        <v>6.9849999999999994</v>
      </c>
      <c r="I35">
        <f t="shared" si="23"/>
        <v>1</v>
      </c>
      <c r="J35">
        <f t="shared" si="24"/>
        <v>56.86</v>
      </c>
      <c r="K35">
        <f t="shared" si="25"/>
        <v>0</v>
      </c>
      <c r="L35" s="3">
        <f t="shared" si="26"/>
        <v>0</v>
      </c>
      <c r="M35" s="3">
        <f t="shared" si="8"/>
        <v>0</v>
      </c>
      <c r="N35" s="3">
        <f t="shared" si="27"/>
        <v>0</v>
      </c>
      <c r="O35">
        <f t="shared" si="10"/>
        <v>56.86</v>
      </c>
      <c r="P35">
        <v>31</v>
      </c>
      <c r="Q35" s="2">
        <f t="shared" si="0"/>
        <v>11.161598960239019</v>
      </c>
      <c r="R35">
        <f t="shared" si="11"/>
        <v>0.94047513953176676</v>
      </c>
      <c r="S35" s="1">
        <v>5.0145850000000003</v>
      </c>
      <c r="T35" s="1">
        <v>300.84575000000001</v>
      </c>
      <c r="U35" s="1">
        <v>39.477305999999999</v>
      </c>
      <c r="V35">
        <f t="shared" si="12"/>
        <v>104.15424999999999</v>
      </c>
      <c r="W35">
        <f t="shared" si="13"/>
        <v>8.7521018771112499E-2</v>
      </c>
      <c r="X35">
        <f t="shared" si="14"/>
        <v>1.8178345903681248</v>
      </c>
      <c r="Y35">
        <f t="shared" si="15"/>
        <v>0.68900896873000494</v>
      </c>
      <c r="Z35">
        <f t="shared" si="16"/>
        <v>0.95969935102984016</v>
      </c>
      <c r="AA35">
        <f t="shared" si="17"/>
        <v>23.192814116686602</v>
      </c>
      <c r="AB35" s="1">
        <v>119.517507370253</v>
      </c>
      <c r="AC35" s="4">
        <f t="shared" si="30"/>
        <v>0</v>
      </c>
      <c r="AD35" s="3">
        <f t="shared" si="29"/>
        <v>33.667185883313394</v>
      </c>
      <c r="AE35">
        <f t="shared" si="28"/>
        <v>0</v>
      </c>
      <c r="AF35">
        <f t="shared" si="18"/>
        <v>56.86</v>
      </c>
      <c r="AG35" s="10">
        <f t="shared" si="19"/>
        <v>23.192814116686602</v>
      </c>
      <c r="AH35" s="8">
        <f t="shared" si="20"/>
        <v>23.192814116686602</v>
      </c>
      <c r="AI35" s="9">
        <f t="shared" si="21"/>
        <v>56.86</v>
      </c>
      <c r="AJ35" s="11">
        <f t="shared" si="1"/>
        <v>0</v>
      </c>
    </row>
    <row r="36" spans="1:36" x14ac:dyDescent="0.25">
      <c r="A36" t="str">
        <f t="shared" si="2"/>
        <v>1897_11</v>
      </c>
      <c r="B36">
        <v>1897</v>
      </c>
      <c r="C36">
        <v>11</v>
      </c>
      <c r="D36">
        <f t="shared" si="3"/>
        <v>319</v>
      </c>
      <c r="E36" s="1">
        <v>9.83</v>
      </c>
      <c r="F36" s="1">
        <v>-2.2599999999999998</v>
      </c>
      <c r="G36" s="1">
        <v>15.27</v>
      </c>
      <c r="H36">
        <f t="shared" si="22"/>
        <v>3.7850000000000001</v>
      </c>
      <c r="I36">
        <f t="shared" si="23"/>
        <v>0.63083333081000004</v>
      </c>
      <c r="J36">
        <f t="shared" si="24"/>
        <v>9.6328249614686996</v>
      </c>
      <c r="K36">
        <f t="shared" si="25"/>
        <v>5.6371750385312991</v>
      </c>
      <c r="L36" s="3">
        <f t="shared" si="26"/>
        <v>0</v>
      </c>
      <c r="M36" s="3">
        <f t="shared" si="8"/>
        <v>3.5561179059156895</v>
      </c>
      <c r="N36" s="3">
        <f t="shared" si="27"/>
        <v>2.0810571326156091</v>
      </c>
      <c r="O36">
        <f t="shared" si="10"/>
        <v>13.188942867384389</v>
      </c>
      <c r="P36">
        <v>30</v>
      </c>
      <c r="Q36" s="2">
        <f t="shared" si="0"/>
        <v>9.8901543123293383</v>
      </c>
      <c r="R36">
        <f t="shared" si="11"/>
        <v>0.77394549995065853</v>
      </c>
      <c r="S36" s="1">
        <v>5.0145850000000003</v>
      </c>
      <c r="T36" s="1">
        <v>300.84575000000001</v>
      </c>
      <c r="U36" s="1">
        <v>39.477305999999999</v>
      </c>
      <c r="V36">
        <f t="shared" si="12"/>
        <v>104.15424999999999</v>
      </c>
      <c r="W36">
        <f t="shared" si="13"/>
        <v>8.7521018771112499E-2</v>
      </c>
      <c r="X36">
        <f t="shared" si="14"/>
        <v>1.8178345903681248</v>
      </c>
      <c r="Y36">
        <f t="shared" si="15"/>
        <v>0.68900896873000494</v>
      </c>
      <c r="Z36">
        <f t="shared" si="16"/>
        <v>0.95969935102984016</v>
      </c>
      <c r="AA36">
        <f t="shared" si="17"/>
        <v>8.9709623720710479</v>
      </c>
      <c r="AB36" s="1">
        <v>119.517507370253</v>
      </c>
      <c r="AC36" s="4">
        <f t="shared" si="30"/>
        <v>33.667185883313394</v>
      </c>
      <c r="AD36" s="3">
        <f t="shared" si="29"/>
        <v>37.885166378626735</v>
      </c>
      <c r="AE36">
        <f t="shared" si="28"/>
        <v>-1.2093886774720466</v>
      </c>
      <c r="AF36">
        <f t="shared" si="18"/>
        <v>13.188942867384389</v>
      </c>
      <c r="AG36" s="10">
        <f t="shared" si="19"/>
        <v>8.9709623720710479</v>
      </c>
      <c r="AH36" s="8">
        <f t="shared" si="20"/>
        <v>8.9709623720710479</v>
      </c>
      <c r="AI36" s="9">
        <f t="shared" si="21"/>
        <v>13.188942867384389</v>
      </c>
      <c r="AJ36" s="11">
        <f t="shared" si="1"/>
        <v>0</v>
      </c>
    </row>
    <row r="37" spans="1:36" x14ac:dyDescent="0.25">
      <c r="A37" t="str">
        <f t="shared" si="2"/>
        <v>1897_12</v>
      </c>
      <c r="B37">
        <v>1897</v>
      </c>
      <c r="C37">
        <v>12</v>
      </c>
      <c r="D37">
        <f t="shared" si="3"/>
        <v>349</v>
      </c>
      <c r="E37" s="1">
        <v>2.88</v>
      </c>
      <c r="F37" s="1">
        <v>-7.85</v>
      </c>
      <c r="G37" s="1">
        <v>27.86</v>
      </c>
      <c r="H37">
        <f t="shared" si="22"/>
        <v>-2.4849999999999999</v>
      </c>
      <c r="I37">
        <f t="shared" si="23"/>
        <v>0</v>
      </c>
      <c r="J37">
        <f t="shared" si="24"/>
        <v>0</v>
      </c>
      <c r="K37">
        <f t="shared" si="25"/>
        <v>27.86</v>
      </c>
      <c r="L37" s="3">
        <f t="shared" si="26"/>
        <v>2.0810571326156091</v>
      </c>
      <c r="M37" s="3">
        <f t="shared" si="8"/>
        <v>0</v>
      </c>
      <c r="N37" s="3">
        <f t="shared" si="27"/>
        <v>29.941057132615608</v>
      </c>
      <c r="O37">
        <f t="shared" si="10"/>
        <v>0</v>
      </c>
      <c r="P37">
        <v>31</v>
      </c>
      <c r="Q37" s="2">
        <f t="shared" si="0"/>
        <v>9.203379809227302</v>
      </c>
      <c r="R37">
        <f t="shared" si="11"/>
        <v>0.52128317720136375</v>
      </c>
      <c r="S37" s="1">
        <v>5.0145850000000003</v>
      </c>
      <c r="T37" s="1">
        <v>300.84575000000001</v>
      </c>
      <c r="U37" s="1">
        <v>39.477305999999999</v>
      </c>
      <c r="V37">
        <f t="shared" si="12"/>
        <v>104.15424999999999</v>
      </c>
      <c r="W37">
        <f t="shared" si="13"/>
        <v>8.7521018771112499E-2</v>
      </c>
      <c r="X37">
        <f t="shared" si="14"/>
        <v>1.8178345903681248</v>
      </c>
      <c r="Y37">
        <f t="shared" si="15"/>
        <v>0.68900896873000494</v>
      </c>
      <c r="Z37">
        <f t="shared" si="16"/>
        <v>0.95969935102984016</v>
      </c>
      <c r="AA37">
        <f t="shared" si="17"/>
        <v>0</v>
      </c>
      <c r="AB37" s="1">
        <v>119.517507370253</v>
      </c>
      <c r="AC37" s="4">
        <f t="shared" si="30"/>
        <v>37.885166378626735</v>
      </c>
      <c r="AD37" s="3">
        <f t="shared" si="29"/>
        <v>37.885166378626735</v>
      </c>
      <c r="AE37">
        <f t="shared" si="28"/>
        <v>0</v>
      </c>
      <c r="AF37">
        <f t="shared" si="18"/>
        <v>0</v>
      </c>
      <c r="AG37" s="10">
        <f t="shared" si="19"/>
        <v>0</v>
      </c>
      <c r="AH37" s="8">
        <f t="shared" si="20"/>
        <v>0</v>
      </c>
      <c r="AI37" s="9">
        <f t="shared" si="21"/>
        <v>0</v>
      </c>
      <c r="AJ37" s="11">
        <f t="shared" si="1"/>
        <v>0</v>
      </c>
    </row>
    <row r="38" spans="1:36" x14ac:dyDescent="0.25">
      <c r="A38" t="str">
        <f t="shared" si="2"/>
        <v>1898_1</v>
      </c>
      <c r="B38">
        <v>1898</v>
      </c>
      <c r="C38">
        <v>1</v>
      </c>
      <c r="D38">
        <f t="shared" si="3"/>
        <v>14</v>
      </c>
      <c r="E38" s="1">
        <v>0.3</v>
      </c>
      <c r="F38" s="1">
        <v>-11.64</v>
      </c>
      <c r="G38" s="1">
        <v>32.270000000000003</v>
      </c>
      <c r="H38">
        <f t="shared" si="22"/>
        <v>-5.67</v>
      </c>
      <c r="I38">
        <f t="shared" si="23"/>
        <v>0</v>
      </c>
      <c r="J38">
        <f t="shared" si="24"/>
        <v>0</v>
      </c>
      <c r="K38">
        <f t="shared" si="25"/>
        <v>32.270000000000003</v>
      </c>
      <c r="L38" s="3">
        <f t="shared" si="26"/>
        <v>29.941057132615608</v>
      </c>
      <c r="M38" s="3">
        <f t="shared" si="8"/>
        <v>0</v>
      </c>
      <c r="N38" s="3">
        <f t="shared" si="27"/>
        <v>62.211057132615608</v>
      </c>
      <c r="O38">
        <f t="shared" si="10"/>
        <v>0</v>
      </c>
      <c r="P38">
        <v>31</v>
      </c>
      <c r="Q38" s="2">
        <f t="shared" si="0"/>
        <v>9.4572373899910858</v>
      </c>
      <c r="R38">
        <f t="shared" si="11"/>
        <v>0.42345309492231659</v>
      </c>
      <c r="S38" s="1">
        <v>5.0145850000000003</v>
      </c>
      <c r="T38" s="1">
        <v>300.84575000000001</v>
      </c>
      <c r="U38" s="1">
        <v>39.477305999999999</v>
      </c>
      <c r="V38">
        <f t="shared" si="12"/>
        <v>104.15424999999999</v>
      </c>
      <c r="W38">
        <f t="shared" si="13"/>
        <v>8.7521018771112499E-2</v>
      </c>
      <c r="X38">
        <f t="shared" si="14"/>
        <v>1.8178345903681248</v>
      </c>
      <c r="Y38">
        <f t="shared" si="15"/>
        <v>0.68900896873000494</v>
      </c>
      <c r="Z38">
        <f t="shared" si="16"/>
        <v>0.95969935102984016</v>
      </c>
      <c r="AA38">
        <f t="shared" si="17"/>
        <v>0</v>
      </c>
      <c r="AB38" s="1">
        <v>119.517507370253</v>
      </c>
      <c r="AC38" s="4">
        <f t="shared" si="30"/>
        <v>37.885166378626735</v>
      </c>
      <c r="AD38" s="3">
        <f t="shared" si="29"/>
        <v>37.885166378626735</v>
      </c>
      <c r="AE38">
        <f t="shared" si="28"/>
        <v>0</v>
      </c>
      <c r="AF38">
        <f t="shared" si="18"/>
        <v>0</v>
      </c>
      <c r="AG38" s="10">
        <f t="shared" si="19"/>
        <v>0</v>
      </c>
      <c r="AH38" s="8">
        <f t="shared" si="20"/>
        <v>0</v>
      </c>
      <c r="AI38" s="9">
        <f t="shared" si="21"/>
        <v>0</v>
      </c>
      <c r="AJ38" s="11">
        <f t="shared" si="1"/>
        <v>0</v>
      </c>
    </row>
    <row r="39" spans="1:36" x14ac:dyDescent="0.25">
      <c r="A39" t="str">
        <f t="shared" si="2"/>
        <v>1898_2</v>
      </c>
      <c r="B39">
        <v>1898</v>
      </c>
      <c r="C39">
        <v>2</v>
      </c>
      <c r="D39">
        <f t="shared" si="3"/>
        <v>46</v>
      </c>
      <c r="E39" s="1">
        <v>6.84</v>
      </c>
      <c r="F39" s="1">
        <v>-3.92</v>
      </c>
      <c r="G39" s="1">
        <v>6.29</v>
      </c>
      <c r="H39">
        <f t="shared" si="22"/>
        <v>1.46</v>
      </c>
      <c r="I39">
        <f t="shared" si="23"/>
        <v>0.24333333235999999</v>
      </c>
      <c r="J39">
        <f t="shared" si="24"/>
        <v>1.5305666605443999</v>
      </c>
      <c r="K39">
        <f t="shared" si="25"/>
        <v>4.7594333394556001</v>
      </c>
      <c r="L39" s="3">
        <f t="shared" si="26"/>
        <v>62.211057132615608</v>
      </c>
      <c r="M39" s="3">
        <f t="shared" si="8"/>
        <v>16.296152616352714</v>
      </c>
      <c r="N39" s="3">
        <f t="shared" si="27"/>
        <v>50.674337855718491</v>
      </c>
      <c r="O39">
        <f t="shared" si="10"/>
        <v>17.826719276897116</v>
      </c>
      <c r="P39">
        <v>28</v>
      </c>
      <c r="Q39" s="2">
        <f t="shared" si="0"/>
        <v>10.577467234058618</v>
      </c>
      <c r="R39">
        <f t="shared" si="11"/>
        <v>0.66985276137862226</v>
      </c>
      <c r="S39" s="1">
        <v>5.0145850000000003</v>
      </c>
      <c r="T39" s="1">
        <v>300.84575000000001</v>
      </c>
      <c r="U39" s="1">
        <v>39.477305999999999</v>
      </c>
      <c r="V39">
        <f t="shared" si="12"/>
        <v>104.15424999999999</v>
      </c>
      <c r="W39">
        <f t="shared" si="13"/>
        <v>8.7521018771112499E-2</v>
      </c>
      <c r="X39">
        <f t="shared" si="14"/>
        <v>1.8178345903681248</v>
      </c>
      <c r="Y39">
        <f t="shared" si="15"/>
        <v>0.68900896873000494</v>
      </c>
      <c r="Z39">
        <f t="shared" si="16"/>
        <v>0.95969935102984016</v>
      </c>
      <c r="AA39">
        <f t="shared" si="17"/>
        <v>3.0148789903641786</v>
      </c>
      <c r="AB39" s="1">
        <v>119.517507370253</v>
      </c>
      <c r="AC39" s="4">
        <f t="shared" si="30"/>
        <v>37.885166378626735</v>
      </c>
      <c r="AD39" s="3">
        <f t="shared" si="29"/>
        <v>52.697006665159677</v>
      </c>
      <c r="AE39">
        <f t="shared" si="28"/>
        <v>-4.9984540526495671</v>
      </c>
      <c r="AF39">
        <f t="shared" si="18"/>
        <v>17.826719276897116</v>
      </c>
      <c r="AG39" s="10">
        <f t="shared" si="19"/>
        <v>3.0148789903641786</v>
      </c>
      <c r="AH39" s="8">
        <f t="shared" si="20"/>
        <v>3.0148789903641786</v>
      </c>
      <c r="AI39" s="9">
        <f t="shared" si="21"/>
        <v>17.826719276897116</v>
      </c>
      <c r="AJ39" s="11">
        <f t="shared" si="1"/>
        <v>0</v>
      </c>
    </row>
    <row r="40" spans="1:36" x14ac:dyDescent="0.25">
      <c r="A40" t="str">
        <f t="shared" si="2"/>
        <v>1898_3</v>
      </c>
      <c r="B40">
        <v>1898</v>
      </c>
      <c r="C40">
        <v>3</v>
      </c>
      <c r="D40">
        <f t="shared" si="3"/>
        <v>74</v>
      </c>
      <c r="E40" s="1">
        <v>5.57</v>
      </c>
      <c r="F40" s="1">
        <v>-6.99</v>
      </c>
      <c r="G40" s="1">
        <v>32.33</v>
      </c>
      <c r="H40">
        <f t="shared" si="22"/>
        <v>-0.71</v>
      </c>
      <c r="I40">
        <f t="shared" si="23"/>
        <v>0</v>
      </c>
      <c r="J40">
        <f t="shared" si="24"/>
        <v>0</v>
      </c>
      <c r="K40">
        <f t="shared" si="25"/>
        <v>32.33</v>
      </c>
      <c r="L40" s="3">
        <f t="shared" si="26"/>
        <v>50.674337855718491</v>
      </c>
      <c r="M40" s="3">
        <f t="shared" si="8"/>
        <v>0</v>
      </c>
      <c r="N40" s="3">
        <f t="shared" si="27"/>
        <v>83.004337855718489</v>
      </c>
      <c r="O40">
        <f t="shared" si="10"/>
        <v>0</v>
      </c>
      <c r="P40">
        <v>31</v>
      </c>
      <c r="Q40" s="2">
        <f t="shared" si="0"/>
        <v>11.851880186239093</v>
      </c>
      <c r="R40">
        <f t="shared" si="11"/>
        <v>0.58406955432982421</v>
      </c>
      <c r="S40" s="1">
        <v>5.0145850000000003</v>
      </c>
      <c r="T40" s="1">
        <v>300.84575000000001</v>
      </c>
      <c r="U40" s="1">
        <v>39.477305999999999</v>
      </c>
      <c r="V40">
        <f t="shared" si="12"/>
        <v>104.15424999999999</v>
      </c>
      <c r="W40">
        <f t="shared" si="13"/>
        <v>8.7521018771112499E-2</v>
      </c>
      <c r="X40">
        <f t="shared" si="14"/>
        <v>1.8178345903681248</v>
      </c>
      <c r="Y40">
        <f t="shared" si="15"/>
        <v>0.68900896873000494</v>
      </c>
      <c r="Z40">
        <f t="shared" si="16"/>
        <v>0.95969935102984016</v>
      </c>
      <c r="AA40">
        <f t="shared" si="17"/>
        <v>0</v>
      </c>
      <c r="AB40" s="1">
        <v>119.517507370253</v>
      </c>
      <c r="AC40" s="4">
        <f t="shared" si="30"/>
        <v>52.697006665159677</v>
      </c>
      <c r="AD40" s="3">
        <f t="shared" si="29"/>
        <v>52.697006665159677</v>
      </c>
      <c r="AE40">
        <f t="shared" si="28"/>
        <v>0</v>
      </c>
      <c r="AF40">
        <f t="shared" si="18"/>
        <v>0</v>
      </c>
      <c r="AG40" s="10">
        <f t="shared" si="19"/>
        <v>0</v>
      </c>
      <c r="AH40" s="8">
        <f t="shared" si="20"/>
        <v>0</v>
      </c>
      <c r="AI40" s="9">
        <f t="shared" si="21"/>
        <v>0</v>
      </c>
      <c r="AJ40" s="11">
        <f t="shared" si="1"/>
        <v>0</v>
      </c>
    </row>
    <row r="41" spans="1:36" x14ac:dyDescent="0.25">
      <c r="A41" t="str">
        <f t="shared" si="2"/>
        <v>1898_4</v>
      </c>
      <c r="B41">
        <v>1898</v>
      </c>
      <c r="C41">
        <v>4</v>
      </c>
      <c r="D41">
        <f t="shared" si="3"/>
        <v>105</v>
      </c>
      <c r="E41" s="1">
        <v>17.02</v>
      </c>
      <c r="F41" s="1">
        <v>1.56</v>
      </c>
      <c r="G41" s="1">
        <v>28.15</v>
      </c>
      <c r="H41">
        <f t="shared" si="22"/>
        <v>9.2899999999999991</v>
      </c>
      <c r="I41">
        <f t="shared" si="23"/>
        <v>1</v>
      </c>
      <c r="J41">
        <f t="shared" si="24"/>
        <v>28.15</v>
      </c>
      <c r="K41">
        <f t="shared" si="25"/>
        <v>0</v>
      </c>
      <c r="L41" s="3">
        <f t="shared" si="26"/>
        <v>83.004337855718489</v>
      </c>
      <c r="M41" s="3">
        <f t="shared" si="8"/>
        <v>83.004337855718489</v>
      </c>
      <c r="N41" s="3">
        <f t="shared" si="27"/>
        <v>0</v>
      </c>
      <c r="O41">
        <f t="shared" si="10"/>
        <v>111.1543378557185</v>
      </c>
      <c r="P41">
        <v>30</v>
      </c>
      <c r="Q41" s="2">
        <f t="shared" si="0"/>
        <v>13.288242851990873</v>
      </c>
      <c r="R41">
        <f t="shared" si="11"/>
        <v>1.0792556103444542</v>
      </c>
      <c r="S41" s="1">
        <v>5.0145850000000003</v>
      </c>
      <c r="T41" s="1">
        <v>300.84575000000001</v>
      </c>
      <c r="U41" s="1">
        <v>39.477305999999999</v>
      </c>
      <c r="V41">
        <f t="shared" si="12"/>
        <v>104.15424999999999</v>
      </c>
      <c r="W41">
        <f t="shared" si="13"/>
        <v>8.7521018771112499E-2</v>
      </c>
      <c r="X41">
        <f t="shared" si="14"/>
        <v>1.8178345903681248</v>
      </c>
      <c r="Y41">
        <f t="shared" si="15"/>
        <v>0.68900896873000494</v>
      </c>
      <c r="Z41">
        <f t="shared" si="16"/>
        <v>0.95969935102984016</v>
      </c>
      <c r="AA41">
        <f t="shared" si="17"/>
        <v>40.450464772967955</v>
      </c>
      <c r="AB41" s="1">
        <v>119.517507370253</v>
      </c>
      <c r="AC41" s="4">
        <f t="shared" si="30"/>
        <v>52.697006665159677</v>
      </c>
      <c r="AD41" s="3">
        <f t="shared" si="29"/>
        <v>119.517507370253</v>
      </c>
      <c r="AE41">
        <f t="shared" si="28"/>
        <v>-42.517869814219551</v>
      </c>
      <c r="AF41">
        <f t="shared" si="18"/>
        <v>111.1543378557185</v>
      </c>
      <c r="AG41" s="10">
        <f t="shared" si="19"/>
        <v>40.450464772967955</v>
      </c>
      <c r="AH41" s="8">
        <f t="shared" si="20"/>
        <v>40.450464772967955</v>
      </c>
      <c r="AI41" s="9">
        <f t="shared" si="21"/>
        <v>111.1543378557185</v>
      </c>
      <c r="AJ41" s="11">
        <f t="shared" si="1"/>
        <v>0</v>
      </c>
    </row>
    <row r="42" spans="1:36" x14ac:dyDescent="0.25">
      <c r="A42" t="str">
        <f t="shared" si="2"/>
        <v>1898_5</v>
      </c>
      <c r="B42">
        <v>1898</v>
      </c>
      <c r="C42">
        <v>5</v>
      </c>
      <c r="D42">
        <f t="shared" si="3"/>
        <v>135</v>
      </c>
      <c r="E42" s="1">
        <v>15.75</v>
      </c>
      <c r="F42" s="1">
        <v>2.5299999999999998</v>
      </c>
      <c r="G42" s="1">
        <v>97.2</v>
      </c>
      <c r="H42">
        <f t="shared" si="22"/>
        <v>9.14</v>
      </c>
      <c r="I42">
        <f t="shared" si="23"/>
        <v>1</v>
      </c>
      <c r="J42">
        <f t="shared" si="24"/>
        <v>97.2</v>
      </c>
      <c r="K42">
        <f t="shared" si="25"/>
        <v>0</v>
      </c>
      <c r="L42" s="3">
        <f t="shared" si="26"/>
        <v>0</v>
      </c>
      <c r="M42" s="3">
        <f t="shared" si="8"/>
        <v>0</v>
      </c>
      <c r="N42" s="3">
        <f t="shared" si="27"/>
        <v>0</v>
      </c>
      <c r="O42">
        <f t="shared" si="10"/>
        <v>97.2</v>
      </c>
      <c r="P42">
        <v>31</v>
      </c>
      <c r="Q42" s="2">
        <f t="shared" si="0"/>
        <v>14.482141246572208</v>
      </c>
      <c r="R42">
        <f t="shared" si="11"/>
        <v>1.0697048458331833</v>
      </c>
      <c r="S42" s="1">
        <v>5.0145850000000003</v>
      </c>
      <c r="T42" s="1">
        <v>300.84575000000001</v>
      </c>
      <c r="U42" s="1">
        <v>39.477305999999999</v>
      </c>
      <c r="V42">
        <f t="shared" si="12"/>
        <v>104.15424999999999</v>
      </c>
      <c r="W42">
        <f t="shared" si="13"/>
        <v>8.7521018771112499E-2</v>
      </c>
      <c r="X42">
        <f t="shared" si="14"/>
        <v>1.8178345903681248</v>
      </c>
      <c r="Y42">
        <f t="shared" si="15"/>
        <v>0.68900896873000494</v>
      </c>
      <c r="Z42">
        <f t="shared" si="16"/>
        <v>0.95969935102984016</v>
      </c>
      <c r="AA42">
        <f t="shared" si="17"/>
        <v>44.445714686740502</v>
      </c>
      <c r="AB42" s="1">
        <v>119.517507370253</v>
      </c>
      <c r="AC42" s="4">
        <f t="shared" si="30"/>
        <v>119.517507370253</v>
      </c>
      <c r="AD42" s="3">
        <f t="shared" si="29"/>
        <v>119.517507370253</v>
      </c>
      <c r="AE42">
        <f t="shared" si="28"/>
        <v>-66.317022582753637</v>
      </c>
      <c r="AF42">
        <f t="shared" si="18"/>
        <v>97.2</v>
      </c>
      <c r="AG42" s="10">
        <f t="shared" si="19"/>
        <v>44.445714686740502</v>
      </c>
      <c r="AH42" s="8">
        <f t="shared" si="20"/>
        <v>44.445714686740502</v>
      </c>
      <c r="AI42" s="9">
        <f t="shared" si="21"/>
        <v>97.2</v>
      </c>
      <c r="AJ42" s="11">
        <f t="shared" si="1"/>
        <v>0</v>
      </c>
    </row>
    <row r="43" spans="1:36" x14ac:dyDescent="0.25">
      <c r="A43" t="str">
        <f t="shared" si="2"/>
        <v>1898_6</v>
      </c>
      <c r="B43">
        <v>1898</v>
      </c>
      <c r="C43">
        <v>6</v>
      </c>
      <c r="D43">
        <f t="shared" si="3"/>
        <v>166</v>
      </c>
      <c r="E43" s="1">
        <v>24.62</v>
      </c>
      <c r="F43" s="1">
        <v>9.52</v>
      </c>
      <c r="G43" s="1">
        <v>2.75</v>
      </c>
      <c r="H43">
        <f t="shared" si="22"/>
        <v>17.07</v>
      </c>
      <c r="I43">
        <f t="shared" si="23"/>
        <v>1</v>
      </c>
      <c r="J43">
        <f t="shared" si="24"/>
        <v>2.75</v>
      </c>
      <c r="K43">
        <f t="shared" si="25"/>
        <v>0</v>
      </c>
      <c r="L43" s="3">
        <f t="shared" si="26"/>
        <v>0</v>
      </c>
      <c r="M43" s="3">
        <f t="shared" si="8"/>
        <v>0</v>
      </c>
      <c r="N43" s="3">
        <f t="shared" si="27"/>
        <v>0</v>
      </c>
      <c r="O43">
        <f t="shared" si="10"/>
        <v>2.75</v>
      </c>
      <c r="P43">
        <v>30</v>
      </c>
      <c r="Q43" s="2">
        <f t="shared" si="0"/>
        <v>15.14268395896128</v>
      </c>
      <c r="R43">
        <f t="shared" si="11"/>
        <v>1.6899657626051765</v>
      </c>
      <c r="S43" s="1">
        <v>5.0145850000000003</v>
      </c>
      <c r="T43" s="1">
        <v>300.84575000000001</v>
      </c>
      <c r="U43" s="1">
        <v>39.477305999999999</v>
      </c>
      <c r="V43">
        <f t="shared" si="12"/>
        <v>104.15424999999999</v>
      </c>
      <c r="W43">
        <f t="shared" si="13"/>
        <v>8.7521018771112499E-2</v>
      </c>
      <c r="X43">
        <f t="shared" si="14"/>
        <v>1.8178345903681248</v>
      </c>
      <c r="Y43">
        <f t="shared" si="15"/>
        <v>0.68900896873000494</v>
      </c>
      <c r="Z43">
        <f t="shared" si="16"/>
        <v>0.95969935102984016</v>
      </c>
      <c r="AA43">
        <f t="shared" si="17"/>
        <v>129.07295741016799</v>
      </c>
      <c r="AB43" s="1">
        <v>119.517507370253</v>
      </c>
      <c r="AC43" s="4">
        <f t="shared" si="30"/>
        <v>119.517507370253</v>
      </c>
      <c r="AD43" s="3">
        <f t="shared" si="29"/>
        <v>0</v>
      </c>
      <c r="AE43">
        <f t="shared" si="28"/>
        <v>77.983114193097819</v>
      </c>
      <c r="AF43">
        <f t="shared" si="18"/>
        <v>80.733114193097819</v>
      </c>
      <c r="AG43" s="10">
        <f t="shared" si="19"/>
        <v>80.733114193097819</v>
      </c>
      <c r="AH43" s="8">
        <f t="shared" si="20"/>
        <v>129.07295741016799</v>
      </c>
      <c r="AI43" s="9">
        <f t="shared" si="21"/>
        <v>2.75</v>
      </c>
      <c r="AJ43" s="11">
        <f t="shared" si="1"/>
        <v>48.339843217070168</v>
      </c>
    </row>
    <row r="44" spans="1:36" x14ac:dyDescent="0.25">
      <c r="A44" t="str">
        <f t="shared" si="2"/>
        <v>1898_7</v>
      </c>
      <c r="B44">
        <v>1898</v>
      </c>
      <c r="C44">
        <v>7</v>
      </c>
      <c r="D44">
        <f t="shared" si="3"/>
        <v>196</v>
      </c>
      <c r="E44" s="1">
        <v>29.77</v>
      </c>
      <c r="F44" s="1">
        <v>12.85</v>
      </c>
      <c r="G44" s="1">
        <v>6.78</v>
      </c>
      <c r="H44">
        <f t="shared" si="22"/>
        <v>21.31</v>
      </c>
      <c r="I44">
        <f t="shared" si="23"/>
        <v>1</v>
      </c>
      <c r="J44">
        <f t="shared" si="24"/>
        <v>6.78</v>
      </c>
      <c r="K44">
        <f t="shared" si="25"/>
        <v>0</v>
      </c>
      <c r="L44" s="3">
        <f t="shared" si="26"/>
        <v>0</v>
      </c>
      <c r="M44" s="3">
        <f t="shared" si="8"/>
        <v>0</v>
      </c>
      <c r="N44" s="3">
        <f t="shared" si="27"/>
        <v>0</v>
      </c>
      <c r="O44">
        <f t="shared" si="10"/>
        <v>6.78</v>
      </c>
      <c r="P44">
        <v>31</v>
      </c>
      <c r="Q44" s="2">
        <f t="shared" si="0"/>
        <v>14.903968316809154</v>
      </c>
      <c r="R44">
        <f t="shared" si="11"/>
        <v>2.1364081833323891</v>
      </c>
      <c r="S44" s="1">
        <v>5.0145850000000003</v>
      </c>
      <c r="T44" s="1">
        <v>300.84575000000001</v>
      </c>
      <c r="U44" s="1">
        <v>39.477305999999999</v>
      </c>
      <c r="V44">
        <f t="shared" si="12"/>
        <v>104.15424999999999</v>
      </c>
      <c r="W44">
        <f t="shared" si="13"/>
        <v>8.7521018771112499E-2</v>
      </c>
      <c r="X44">
        <f t="shared" si="14"/>
        <v>1.8178345903681248</v>
      </c>
      <c r="Y44">
        <f t="shared" si="15"/>
        <v>0.68900896873000494</v>
      </c>
      <c r="Z44">
        <f t="shared" si="16"/>
        <v>0.95969935102984016</v>
      </c>
      <c r="AA44">
        <f t="shared" si="17"/>
        <v>204.19037942613897</v>
      </c>
      <c r="AB44" s="1">
        <v>119.517507370253</v>
      </c>
      <c r="AC44" s="4">
        <f t="shared" si="30"/>
        <v>0</v>
      </c>
      <c r="AD44" s="3">
        <f t="shared" si="29"/>
        <v>0</v>
      </c>
      <c r="AE44">
        <f t="shared" si="28"/>
        <v>0</v>
      </c>
      <c r="AF44">
        <f t="shared" si="18"/>
        <v>6.78</v>
      </c>
      <c r="AG44" s="10">
        <f t="shared" si="19"/>
        <v>6.78</v>
      </c>
      <c r="AH44" s="8">
        <f t="shared" si="20"/>
        <v>204.19037942613897</v>
      </c>
      <c r="AI44" s="9">
        <f t="shared" si="21"/>
        <v>6.78</v>
      </c>
      <c r="AJ44" s="11">
        <f t="shared" si="1"/>
        <v>197.41037942613897</v>
      </c>
    </row>
    <row r="45" spans="1:36" x14ac:dyDescent="0.25">
      <c r="A45" t="str">
        <f t="shared" si="2"/>
        <v>1898_8</v>
      </c>
      <c r="B45">
        <v>1898</v>
      </c>
      <c r="C45">
        <v>8</v>
      </c>
      <c r="D45">
        <f t="shared" si="3"/>
        <v>227</v>
      </c>
      <c r="E45" s="1">
        <v>29.47</v>
      </c>
      <c r="F45" s="1">
        <v>13.04</v>
      </c>
      <c r="G45" s="1">
        <v>17.329999999999998</v>
      </c>
      <c r="H45">
        <f t="shared" si="22"/>
        <v>21.254999999999999</v>
      </c>
      <c r="I45">
        <f t="shared" si="23"/>
        <v>1</v>
      </c>
      <c r="J45">
        <f t="shared" si="24"/>
        <v>17.329999999999998</v>
      </c>
      <c r="K45">
        <f t="shared" si="25"/>
        <v>0</v>
      </c>
      <c r="L45" s="3">
        <f t="shared" si="26"/>
        <v>0</v>
      </c>
      <c r="M45" s="3">
        <f t="shared" si="8"/>
        <v>0</v>
      </c>
      <c r="N45" s="3">
        <f t="shared" si="27"/>
        <v>0</v>
      </c>
      <c r="O45">
        <f t="shared" si="10"/>
        <v>17.329999999999998</v>
      </c>
      <c r="P45">
        <v>31</v>
      </c>
      <c r="Q45" s="2">
        <f t="shared" si="0"/>
        <v>13.900371196906892</v>
      </c>
      <c r="R45">
        <f t="shared" si="11"/>
        <v>2.1300137216650148</v>
      </c>
      <c r="S45" s="1">
        <v>5.0145850000000003</v>
      </c>
      <c r="T45" s="1">
        <v>300.84575000000001</v>
      </c>
      <c r="U45" s="1">
        <v>39.477305999999999</v>
      </c>
      <c r="V45">
        <f t="shared" si="12"/>
        <v>104.15424999999999</v>
      </c>
      <c r="W45">
        <f t="shared" si="13"/>
        <v>8.7521018771112499E-2</v>
      </c>
      <c r="X45">
        <f t="shared" si="14"/>
        <v>1.8178345903681248</v>
      </c>
      <c r="Y45">
        <f t="shared" si="15"/>
        <v>0.68900896873000494</v>
      </c>
      <c r="Z45">
        <f t="shared" si="16"/>
        <v>0.95969935102984016</v>
      </c>
      <c r="AA45">
        <f t="shared" si="17"/>
        <v>189.41600308215516</v>
      </c>
      <c r="AB45" s="1">
        <v>119.517507370253</v>
      </c>
      <c r="AC45" s="4">
        <f t="shared" si="30"/>
        <v>0</v>
      </c>
      <c r="AD45" s="3">
        <f t="shared" si="29"/>
        <v>0</v>
      </c>
      <c r="AE45">
        <f t="shared" si="28"/>
        <v>0</v>
      </c>
      <c r="AF45">
        <f t="shared" si="18"/>
        <v>17.329999999999998</v>
      </c>
      <c r="AG45" s="10">
        <f t="shared" si="19"/>
        <v>17.329999999999998</v>
      </c>
      <c r="AH45" s="8">
        <f t="shared" si="20"/>
        <v>189.41600308215516</v>
      </c>
      <c r="AI45" s="9">
        <f t="shared" si="21"/>
        <v>17.329999999999998</v>
      </c>
      <c r="AJ45" s="11">
        <f t="shared" si="1"/>
        <v>172.08600308215517</v>
      </c>
    </row>
    <row r="46" spans="1:36" x14ac:dyDescent="0.25">
      <c r="A46" t="str">
        <f t="shared" si="2"/>
        <v>1898_9</v>
      </c>
      <c r="B46">
        <v>1898</v>
      </c>
      <c r="C46">
        <v>9</v>
      </c>
      <c r="D46">
        <f t="shared" si="3"/>
        <v>258</v>
      </c>
      <c r="E46" s="1">
        <v>23.71</v>
      </c>
      <c r="F46" s="1">
        <v>7.42</v>
      </c>
      <c r="G46" s="1">
        <v>6.17</v>
      </c>
      <c r="H46">
        <f t="shared" si="22"/>
        <v>15.565000000000001</v>
      </c>
      <c r="I46">
        <f t="shared" si="23"/>
        <v>1</v>
      </c>
      <c r="J46">
        <f t="shared" si="24"/>
        <v>6.17</v>
      </c>
      <c r="K46">
        <f t="shared" si="25"/>
        <v>0</v>
      </c>
      <c r="L46" s="3">
        <f t="shared" si="26"/>
        <v>0</v>
      </c>
      <c r="M46" s="3">
        <f t="shared" si="8"/>
        <v>0</v>
      </c>
      <c r="N46" s="3">
        <f t="shared" si="27"/>
        <v>0</v>
      </c>
      <c r="O46">
        <f t="shared" si="10"/>
        <v>6.17</v>
      </c>
      <c r="P46">
        <v>30</v>
      </c>
      <c r="Q46" s="2">
        <f t="shared" si="0"/>
        <v>12.544025699174734</v>
      </c>
      <c r="R46">
        <f t="shared" si="11"/>
        <v>1.5524675291085213</v>
      </c>
      <c r="S46" s="1">
        <v>5.0145850000000003</v>
      </c>
      <c r="T46" s="1">
        <v>300.84575000000001</v>
      </c>
      <c r="U46" s="1">
        <v>39.477305999999999</v>
      </c>
      <c r="V46">
        <f t="shared" si="12"/>
        <v>104.15424999999999</v>
      </c>
      <c r="W46">
        <f t="shared" si="13"/>
        <v>8.7521018771112499E-2</v>
      </c>
      <c r="X46">
        <f t="shared" si="14"/>
        <v>1.8178345903681248</v>
      </c>
      <c r="Y46">
        <f t="shared" si="15"/>
        <v>0.68900896873000494</v>
      </c>
      <c r="Z46">
        <f t="shared" si="16"/>
        <v>0.95969935102984016</v>
      </c>
      <c r="AA46">
        <f t="shared" si="17"/>
        <v>90.029819862097</v>
      </c>
      <c r="AB46" s="1">
        <v>119.517507370253</v>
      </c>
      <c r="AC46" s="4">
        <f t="shared" si="30"/>
        <v>0</v>
      </c>
      <c r="AD46" s="3">
        <f t="shared" si="29"/>
        <v>0</v>
      </c>
      <c r="AE46">
        <f t="shared" si="28"/>
        <v>0</v>
      </c>
      <c r="AF46">
        <f t="shared" si="18"/>
        <v>6.17</v>
      </c>
      <c r="AG46" s="10">
        <f t="shared" si="19"/>
        <v>6.17</v>
      </c>
      <c r="AH46" s="8">
        <f t="shared" si="20"/>
        <v>90.029819862097</v>
      </c>
      <c r="AI46" s="9">
        <f t="shared" si="21"/>
        <v>6.17</v>
      </c>
      <c r="AJ46" s="11">
        <f t="shared" si="1"/>
        <v>83.859819862096998</v>
      </c>
    </row>
    <row r="47" spans="1:36" x14ac:dyDescent="0.25">
      <c r="A47" t="str">
        <f t="shared" si="2"/>
        <v>1898_10</v>
      </c>
      <c r="B47">
        <v>1898</v>
      </c>
      <c r="C47">
        <v>10</v>
      </c>
      <c r="D47">
        <f t="shared" si="3"/>
        <v>288</v>
      </c>
      <c r="E47" s="1">
        <v>15.04</v>
      </c>
      <c r="F47" s="1">
        <v>-0.99</v>
      </c>
      <c r="G47" s="1">
        <v>5.57</v>
      </c>
      <c r="H47">
        <f t="shared" si="22"/>
        <v>7.0249999999999995</v>
      </c>
      <c r="I47">
        <f t="shared" si="23"/>
        <v>1</v>
      </c>
      <c r="J47">
        <f t="shared" si="24"/>
        <v>5.57</v>
      </c>
      <c r="K47">
        <f t="shared" si="25"/>
        <v>0</v>
      </c>
      <c r="L47" s="3">
        <f t="shared" si="26"/>
        <v>0</v>
      </c>
      <c r="M47" s="3">
        <f t="shared" si="8"/>
        <v>0</v>
      </c>
      <c r="N47" s="3">
        <f t="shared" si="27"/>
        <v>0</v>
      </c>
      <c r="O47">
        <f t="shared" si="10"/>
        <v>5.57</v>
      </c>
      <c r="P47">
        <v>31</v>
      </c>
      <c r="Q47" s="2">
        <f t="shared" si="0"/>
        <v>11.161598960239019</v>
      </c>
      <c r="R47">
        <f t="shared" si="11"/>
        <v>0.94274242038256917</v>
      </c>
      <c r="S47" s="1">
        <v>5.0145850000000003</v>
      </c>
      <c r="T47" s="1">
        <v>300.84575000000001</v>
      </c>
      <c r="U47" s="1">
        <v>39.477305999999999</v>
      </c>
      <c r="V47">
        <f t="shared" si="12"/>
        <v>104.15424999999999</v>
      </c>
      <c r="W47">
        <f t="shared" si="13"/>
        <v>8.7521018771112499E-2</v>
      </c>
      <c r="X47">
        <f t="shared" si="14"/>
        <v>1.8178345903681248</v>
      </c>
      <c r="Y47">
        <f t="shared" si="15"/>
        <v>0.68900896873000494</v>
      </c>
      <c r="Z47">
        <f t="shared" si="16"/>
        <v>0.95969935102984016</v>
      </c>
      <c r="AA47">
        <f t="shared" si="17"/>
        <v>23.37852570766254</v>
      </c>
      <c r="AB47" s="1">
        <v>119.517507370253</v>
      </c>
      <c r="AC47" s="4">
        <f t="shared" si="30"/>
        <v>0</v>
      </c>
      <c r="AD47" s="3">
        <f t="shared" si="29"/>
        <v>0</v>
      </c>
      <c r="AE47">
        <f t="shared" si="28"/>
        <v>0</v>
      </c>
      <c r="AF47">
        <f t="shared" si="18"/>
        <v>5.57</v>
      </c>
      <c r="AG47" s="10">
        <f t="shared" si="19"/>
        <v>5.57</v>
      </c>
      <c r="AH47" s="8">
        <f t="shared" si="20"/>
        <v>23.37852570766254</v>
      </c>
      <c r="AI47" s="9">
        <f t="shared" si="21"/>
        <v>5.57</v>
      </c>
      <c r="AJ47" s="11">
        <f t="shared" si="1"/>
        <v>17.80852570766254</v>
      </c>
    </row>
    <row r="48" spans="1:36" x14ac:dyDescent="0.25">
      <c r="A48" t="str">
        <f t="shared" si="2"/>
        <v>1898_11</v>
      </c>
      <c r="B48">
        <v>1898</v>
      </c>
      <c r="C48">
        <v>11</v>
      </c>
      <c r="D48">
        <f t="shared" si="3"/>
        <v>319</v>
      </c>
      <c r="E48" s="1">
        <v>8.35</v>
      </c>
      <c r="F48" s="1">
        <v>-5.9</v>
      </c>
      <c r="G48" s="1">
        <v>37.79</v>
      </c>
      <c r="H48">
        <f t="shared" si="22"/>
        <v>1.2249999999999996</v>
      </c>
      <c r="I48">
        <f t="shared" si="23"/>
        <v>0.20416666584999993</v>
      </c>
      <c r="J48">
        <f t="shared" si="24"/>
        <v>7.7154583024714976</v>
      </c>
      <c r="K48">
        <f t="shared" si="25"/>
        <v>30.074541697528502</v>
      </c>
      <c r="L48" s="3">
        <f t="shared" si="26"/>
        <v>0</v>
      </c>
      <c r="M48" s="3">
        <f t="shared" si="8"/>
        <v>6.1402189053511913</v>
      </c>
      <c r="N48" s="3">
        <f t="shared" si="27"/>
        <v>23.934322792177316</v>
      </c>
      <c r="O48">
        <f t="shared" si="10"/>
        <v>13.855677207822689</v>
      </c>
      <c r="P48">
        <v>30</v>
      </c>
      <c r="Q48" s="2">
        <f t="shared" si="0"/>
        <v>9.8901543123293383</v>
      </c>
      <c r="R48">
        <f t="shared" si="11"/>
        <v>0.66005427481897083</v>
      </c>
      <c r="S48" s="1">
        <v>5.0145850000000003</v>
      </c>
      <c r="T48" s="1">
        <v>300.84575000000001</v>
      </c>
      <c r="U48" s="1">
        <v>39.477305999999999</v>
      </c>
      <c r="V48">
        <f t="shared" si="12"/>
        <v>104.15424999999999</v>
      </c>
      <c r="W48">
        <f t="shared" si="13"/>
        <v>8.7521018771112499E-2</v>
      </c>
      <c r="X48">
        <f t="shared" si="14"/>
        <v>1.8178345903681248</v>
      </c>
      <c r="Y48">
        <f t="shared" si="15"/>
        <v>0.68900896873000494</v>
      </c>
      <c r="Z48">
        <f t="shared" si="16"/>
        <v>0.95969935102984016</v>
      </c>
      <c r="AA48">
        <f t="shared" si="17"/>
        <v>2.4992495597704911</v>
      </c>
      <c r="AB48" s="1">
        <v>119.517507370253</v>
      </c>
      <c r="AC48" s="4">
        <f t="shared" si="30"/>
        <v>0</v>
      </c>
      <c r="AD48" s="3">
        <f t="shared" si="29"/>
        <v>11.356427648052197</v>
      </c>
      <c r="AE48">
        <f t="shared" si="28"/>
        <v>0</v>
      </c>
      <c r="AF48">
        <f t="shared" si="18"/>
        <v>13.855677207822689</v>
      </c>
      <c r="AG48" s="10">
        <f t="shared" si="19"/>
        <v>2.4992495597704911</v>
      </c>
      <c r="AH48" s="8">
        <f t="shared" si="20"/>
        <v>2.4992495597704911</v>
      </c>
      <c r="AI48" s="9">
        <f t="shared" si="21"/>
        <v>13.855677207822689</v>
      </c>
      <c r="AJ48" s="11">
        <f t="shared" si="1"/>
        <v>0</v>
      </c>
    </row>
    <row r="49" spans="1:36" x14ac:dyDescent="0.25">
      <c r="A49" t="str">
        <f t="shared" si="2"/>
        <v>1898_12</v>
      </c>
      <c r="B49">
        <v>1898</v>
      </c>
      <c r="C49">
        <v>12</v>
      </c>
      <c r="D49">
        <f t="shared" si="3"/>
        <v>349</v>
      </c>
      <c r="E49" s="1">
        <v>2.41</v>
      </c>
      <c r="F49" s="1">
        <v>-9.7100000000000009</v>
      </c>
      <c r="G49" s="1">
        <v>20.48</v>
      </c>
      <c r="H49">
        <f t="shared" si="22"/>
        <v>-3.6500000000000004</v>
      </c>
      <c r="I49">
        <f t="shared" si="23"/>
        <v>0</v>
      </c>
      <c r="J49">
        <f t="shared" si="24"/>
        <v>0</v>
      </c>
      <c r="K49">
        <f t="shared" si="25"/>
        <v>20.48</v>
      </c>
      <c r="L49" s="3">
        <f t="shared" si="26"/>
        <v>23.934322792177316</v>
      </c>
      <c r="M49" s="3">
        <f t="shared" si="8"/>
        <v>0</v>
      </c>
      <c r="N49" s="3">
        <f t="shared" si="27"/>
        <v>44.414322792177316</v>
      </c>
      <c r="O49">
        <f t="shared" si="10"/>
        <v>0</v>
      </c>
      <c r="P49">
        <v>31</v>
      </c>
      <c r="Q49" s="2">
        <f t="shared" si="0"/>
        <v>9.203379809227302</v>
      </c>
      <c r="R49">
        <f t="shared" si="11"/>
        <v>0.48339598095986835</v>
      </c>
      <c r="S49" s="1">
        <v>5.0145850000000003</v>
      </c>
      <c r="T49" s="1">
        <v>300.84575000000001</v>
      </c>
      <c r="U49" s="1">
        <v>39.477305999999999</v>
      </c>
      <c r="V49">
        <f t="shared" si="12"/>
        <v>104.15424999999999</v>
      </c>
      <c r="W49">
        <f t="shared" si="13"/>
        <v>8.7521018771112499E-2</v>
      </c>
      <c r="X49">
        <f t="shared" si="14"/>
        <v>1.8178345903681248</v>
      </c>
      <c r="Y49">
        <f t="shared" si="15"/>
        <v>0.68900896873000494</v>
      </c>
      <c r="Z49">
        <f t="shared" si="16"/>
        <v>0.95969935102984016</v>
      </c>
      <c r="AA49">
        <f t="shared" si="17"/>
        <v>0</v>
      </c>
      <c r="AB49" s="1">
        <v>119.517507370253</v>
      </c>
      <c r="AC49" s="4">
        <f t="shared" si="30"/>
        <v>11.356427648052197</v>
      </c>
      <c r="AD49" s="3">
        <f t="shared" si="29"/>
        <v>11.356427648052197</v>
      </c>
      <c r="AE49">
        <f t="shared" si="28"/>
        <v>0</v>
      </c>
      <c r="AF49">
        <f t="shared" si="18"/>
        <v>0</v>
      </c>
      <c r="AG49" s="10">
        <f t="shared" si="19"/>
        <v>0</v>
      </c>
      <c r="AH49" s="8">
        <f t="shared" si="20"/>
        <v>0</v>
      </c>
      <c r="AI49" s="9">
        <f t="shared" si="21"/>
        <v>0</v>
      </c>
      <c r="AJ49" s="11">
        <f t="shared" si="1"/>
        <v>0</v>
      </c>
    </row>
    <row r="50" spans="1:36" x14ac:dyDescent="0.25">
      <c r="A50" t="str">
        <f t="shared" si="2"/>
        <v>1899_1</v>
      </c>
      <c r="B50">
        <v>1899</v>
      </c>
      <c r="C50">
        <v>1</v>
      </c>
      <c r="D50">
        <f t="shared" si="3"/>
        <v>14</v>
      </c>
      <c r="E50" s="1">
        <v>4.33</v>
      </c>
      <c r="F50" s="1">
        <v>-7.98</v>
      </c>
      <c r="G50" s="1">
        <v>31.65</v>
      </c>
      <c r="H50">
        <f t="shared" si="22"/>
        <v>-1.8250000000000002</v>
      </c>
      <c r="I50">
        <f t="shared" si="23"/>
        <v>0</v>
      </c>
      <c r="J50">
        <f t="shared" si="24"/>
        <v>0</v>
      </c>
      <c r="K50">
        <f t="shared" si="25"/>
        <v>31.65</v>
      </c>
      <c r="L50" s="3">
        <f t="shared" si="26"/>
        <v>44.414322792177316</v>
      </c>
      <c r="M50" s="3">
        <f t="shared" si="8"/>
        <v>0</v>
      </c>
      <c r="N50" s="3">
        <f t="shared" si="27"/>
        <v>76.064322792177308</v>
      </c>
      <c r="O50">
        <f t="shared" si="10"/>
        <v>0</v>
      </c>
      <c r="P50">
        <v>31</v>
      </c>
      <c r="Q50" s="2">
        <f t="shared" si="0"/>
        <v>9.4572373899910858</v>
      </c>
      <c r="R50">
        <f t="shared" si="11"/>
        <v>0.54389393746643222</v>
      </c>
      <c r="S50" s="1">
        <v>5.0145850000000003</v>
      </c>
      <c r="T50" s="1">
        <v>300.84575000000001</v>
      </c>
      <c r="U50" s="1">
        <v>39.477305999999999</v>
      </c>
      <c r="V50">
        <f t="shared" si="12"/>
        <v>104.15424999999999</v>
      </c>
      <c r="W50">
        <f t="shared" si="13"/>
        <v>8.7521018771112499E-2</v>
      </c>
      <c r="X50">
        <f t="shared" si="14"/>
        <v>1.8178345903681248</v>
      </c>
      <c r="Y50">
        <f t="shared" si="15"/>
        <v>0.68900896873000494</v>
      </c>
      <c r="Z50">
        <f t="shared" si="16"/>
        <v>0.95969935102984016</v>
      </c>
      <c r="AA50">
        <f t="shared" si="17"/>
        <v>0</v>
      </c>
      <c r="AB50" s="1">
        <v>119.517507370253</v>
      </c>
      <c r="AC50" s="4">
        <f t="shared" si="30"/>
        <v>11.356427648052197</v>
      </c>
      <c r="AD50" s="3">
        <f t="shared" si="29"/>
        <v>11.356427648052197</v>
      </c>
      <c r="AE50">
        <f t="shared" si="28"/>
        <v>0</v>
      </c>
      <c r="AF50">
        <f t="shared" si="18"/>
        <v>0</v>
      </c>
      <c r="AG50" s="10">
        <f t="shared" si="19"/>
        <v>0</v>
      </c>
      <c r="AH50" s="8">
        <f t="shared" si="20"/>
        <v>0</v>
      </c>
      <c r="AI50" s="9">
        <f t="shared" si="21"/>
        <v>0</v>
      </c>
      <c r="AJ50" s="11">
        <f t="shared" si="1"/>
        <v>0</v>
      </c>
    </row>
    <row r="51" spans="1:36" x14ac:dyDescent="0.25">
      <c r="A51" t="str">
        <f t="shared" si="2"/>
        <v>1899_2</v>
      </c>
      <c r="B51">
        <v>1899</v>
      </c>
      <c r="C51">
        <v>2</v>
      </c>
      <c r="D51">
        <f t="shared" si="3"/>
        <v>46</v>
      </c>
      <c r="E51" s="1">
        <v>5.41</v>
      </c>
      <c r="F51" s="1">
        <v>-7.35</v>
      </c>
      <c r="G51" s="1">
        <v>22.11</v>
      </c>
      <c r="H51">
        <f t="shared" si="22"/>
        <v>-0.96999999999999975</v>
      </c>
      <c r="I51">
        <f t="shared" si="23"/>
        <v>0</v>
      </c>
      <c r="J51">
        <f t="shared" si="24"/>
        <v>0</v>
      </c>
      <c r="K51">
        <f t="shared" si="25"/>
        <v>22.11</v>
      </c>
      <c r="L51" s="3">
        <f t="shared" si="26"/>
        <v>76.064322792177308</v>
      </c>
      <c r="M51" s="3">
        <f t="shared" si="8"/>
        <v>0</v>
      </c>
      <c r="N51" s="3">
        <f t="shared" si="27"/>
        <v>98.174322792177307</v>
      </c>
      <c r="O51">
        <f t="shared" si="10"/>
        <v>0</v>
      </c>
      <c r="P51">
        <v>28</v>
      </c>
      <c r="Q51" s="2">
        <f t="shared" si="0"/>
        <v>10.577467234058618</v>
      </c>
      <c r="R51">
        <f t="shared" si="11"/>
        <v>0.57447365018955787</v>
      </c>
      <c r="S51" s="1">
        <v>5.0145850000000003</v>
      </c>
      <c r="T51" s="1">
        <v>300.84575000000001</v>
      </c>
      <c r="U51" s="1">
        <v>39.477305999999999</v>
      </c>
      <c r="V51">
        <f t="shared" si="12"/>
        <v>104.15424999999999</v>
      </c>
      <c r="W51">
        <f t="shared" si="13"/>
        <v>8.7521018771112499E-2</v>
      </c>
      <c r="X51">
        <f t="shared" si="14"/>
        <v>1.8178345903681248</v>
      </c>
      <c r="Y51">
        <f t="shared" si="15"/>
        <v>0.68900896873000494</v>
      </c>
      <c r="Z51">
        <f t="shared" si="16"/>
        <v>0.95969935102984016</v>
      </c>
      <c r="AA51">
        <f t="shared" si="17"/>
        <v>0</v>
      </c>
      <c r="AB51" s="1">
        <v>119.517507370253</v>
      </c>
      <c r="AC51" s="4">
        <f t="shared" si="30"/>
        <v>11.356427648052197</v>
      </c>
      <c r="AD51" s="3">
        <f t="shared" si="29"/>
        <v>11.356427648052197</v>
      </c>
      <c r="AE51">
        <f t="shared" si="28"/>
        <v>0</v>
      </c>
      <c r="AF51">
        <f t="shared" si="18"/>
        <v>0</v>
      </c>
      <c r="AG51" s="10">
        <f t="shared" si="19"/>
        <v>0</v>
      </c>
      <c r="AH51" s="8">
        <f t="shared" si="20"/>
        <v>0</v>
      </c>
      <c r="AI51" s="9">
        <f t="shared" si="21"/>
        <v>0</v>
      </c>
      <c r="AJ51" s="11">
        <f t="shared" si="1"/>
        <v>0</v>
      </c>
    </row>
    <row r="52" spans="1:36" x14ac:dyDescent="0.25">
      <c r="A52" t="str">
        <f t="shared" si="2"/>
        <v>1899_3</v>
      </c>
      <c r="B52">
        <v>1899</v>
      </c>
      <c r="C52">
        <v>3</v>
      </c>
      <c r="D52">
        <f t="shared" si="3"/>
        <v>74</v>
      </c>
      <c r="E52" s="1">
        <v>8.5399999999999991</v>
      </c>
      <c r="F52" s="1">
        <v>-4.5199999999999996</v>
      </c>
      <c r="G52" s="1">
        <v>61.38</v>
      </c>
      <c r="H52">
        <f t="shared" si="22"/>
        <v>2.0099999999999998</v>
      </c>
      <c r="I52">
        <f t="shared" si="23"/>
        <v>0.33499999865999996</v>
      </c>
      <c r="J52">
        <f t="shared" si="24"/>
        <v>20.562299917750799</v>
      </c>
      <c r="K52">
        <f t="shared" si="25"/>
        <v>40.817700082249203</v>
      </c>
      <c r="L52" s="3">
        <f t="shared" si="26"/>
        <v>98.174322792177307</v>
      </c>
      <c r="M52" s="3">
        <f t="shared" si="8"/>
        <v>46.562327476683564</v>
      </c>
      <c r="N52" s="3">
        <f t="shared" si="27"/>
        <v>92.429695397742947</v>
      </c>
      <c r="O52">
        <f t="shared" si="10"/>
        <v>67.124627394434356</v>
      </c>
      <c r="P52">
        <v>31</v>
      </c>
      <c r="Q52" s="2">
        <f t="shared" si="0"/>
        <v>11.851880186239093</v>
      </c>
      <c r="R52">
        <f t="shared" si="11"/>
        <v>0.69328955890792721</v>
      </c>
      <c r="S52" s="1">
        <v>5.0145850000000003</v>
      </c>
      <c r="T52" s="1">
        <v>300.84575000000001</v>
      </c>
      <c r="U52" s="1">
        <v>39.477305999999999</v>
      </c>
      <c r="V52">
        <f t="shared" si="12"/>
        <v>104.15424999999999</v>
      </c>
      <c r="W52">
        <f t="shared" si="13"/>
        <v>8.7521018771112499E-2</v>
      </c>
      <c r="X52">
        <f t="shared" si="14"/>
        <v>1.8178345903681248</v>
      </c>
      <c r="Y52">
        <f t="shared" si="15"/>
        <v>0.68900896873000494</v>
      </c>
      <c r="Z52">
        <f t="shared" si="16"/>
        <v>0.95969935102984016</v>
      </c>
      <c r="AA52">
        <f t="shared" si="17"/>
        <v>5.318499737511325</v>
      </c>
      <c r="AB52" s="1">
        <v>119.517507370253</v>
      </c>
      <c r="AC52" s="4">
        <f t="shared" si="30"/>
        <v>11.356427648052197</v>
      </c>
      <c r="AD52" s="3">
        <f t="shared" si="29"/>
        <v>73.162555304975228</v>
      </c>
      <c r="AE52">
        <f t="shared" si="28"/>
        <v>-7.6906602403894713</v>
      </c>
      <c r="AF52">
        <f t="shared" si="18"/>
        <v>67.124627394434356</v>
      </c>
      <c r="AG52" s="10">
        <f t="shared" si="19"/>
        <v>5.318499737511325</v>
      </c>
      <c r="AH52" s="8">
        <f t="shared" si="20"/>
        <v>5.318499737511325</v>
      </c>
      <c r="AI52" s="9">
        <f t="shared" si="21"/>
        <v>67.124627394434356</v>
      </c>
      <c r="AJ52" s="11">
        <f t="shared" si="1"/>
        <v>0</v>
      </c>
    </row>
    <row r="53" spans="1:36" x14ac:dyDescent="0.25">
      <c r="A53" t="str">
        <f t="shared" si="2"/>
        <v>1899_4</v>
      </c>
      <c r="B53">
        <v>1899</v>
      </c>
      <c r="C53">
        <v>4</v>
      </c>
      <c r="D53">
        <f t="shared" si="3"/>
        <v>105</v>
      </c>
      <c r="E53" s="1">
        <v>15.42</v>
      </c>
      <c r="F53" s="1">
        <v>-0.79</v>
      </c>
      <c r="G53" s="1">
        <v>14.64</v>
      </c>
      <c r="H53">
        <f t="shared" si="22"/>
        <v>7.3149999999999995</v>
      </c>
      <c r="I53">
        <f t="shared" si="23"/>
        <v>1</v>
      </c>
      <c r="J53">
        <f t="shared" si="24"/>
        <v>14.64</v>
      </c>
      <c r="K53">
        <f t="shared" si="25"/>
        <v>0</v>
      </c>
      <c r="L53" s="3">
        <f t="shared" si="26"/>
        <v>92.429695397742947</v>
      </c>
      <c r="M53" s="3">
        <f t="shared" si="8"/>
        <v>92.429695397742947</v>
      </c>
      <c r="N53" s="3">
        <f t="shared" si="27"/>
        <v>0</v>
      </c>
      <c r="O53">
        <f t="shared" si="10"/>
        <v>107.06969539774295</v>
      </c>
      <c r="P53">
        <v>30</v>
      </c>
      <c r="Q53" s="2">
        <f t="shared" si="0"/>
        <v>13.288242851990873</v>
      </c>
      <c r="R53">
        <f t="shared" si="11"/>
        <v>0.95932479376220325</v>
      </c>
      <c r="S53" s="1">
        <v>5.0145850000000003</v>
      </c>
      <c r="T53" s="1">
        <v>300.84575000000001</v>
      </c>
      <c r="U53" s="1">
        <v>39.477305999999999</v>
      </c>
      <c r="V53">
        <f t="shared" si="12"/>
        <v>104.15424999999999</v>
      </c>
      <c r="W53">
        <f t="shared" si="13"/>
        <v>8.7521018771112499E-2</v>
      </c>
      <c r="X53">
        <f t="shared" si="14"/>
        <v>1.8178345903681248</v>
      </c>
      <c r="Y53">
        <f t="shared" si="15"/>
        <v>0.68900896873000494</v>
      </c>
      <c r="Z53">
        <f t="shared" si="16"/>
        <v>0.95969935102984016</v>
      </c>
      <c r="AA53">
        <f t="shared" si="17"/>
        <v>28.510799357469075</v>
      </c>
      <c r="AB53" s="1">
        <v>119.517507370253</v>
      </c>
      <c r="AC53" s="4">
        <f t="shared" si="30"/>
        <v>73.162555304975228</v>
      </c>
      <c r="AD53" s="3">
        <f t="shared" si="29"/>
        <v>119.517507370253</v>
      </c>
      <c r="AE53">
        <f t="shared" si="28"/>
        <v>-68.010160029493136</v>
      </c>
      <c r="AF53">
        <f t="shared" si="18"/>
        <v>107.06969539774295</v>
      </c>
      <c r="AG53" s="10">
        <f t="shared" si="19"/>
        <v>28.510799357469075</v>
      </c>
      <c r="AH53" s="8">
        <f t="shared" si="20"/>
        <v>28.510799357469075</v>
      </c>
      <c r="AI53" s="9">
        <f t="shared" si="21"/>
        <v>107.06969539774295</v>
      </c>
      <c r="AJ53" s="11">
        <f t="shared" si="1"/>
        <v>0</v>
      </c>
    </row>
    <row r="54" spans="1:36" x14ac:dyDescent="0.25">
      <c r="A54" t="str">
        <f t="shared" si="2"/>
        <v>1899_5</v>
      </c>
      <c r="B54">
        <v>1899</v>
      </c>
      <c r="C54">
        <v>5</v>
      </c>
      <c r="D54">
        <f t="shared" si="3"/>
        <v>135</v>
      </c>
      <c r="E54" s="1">
        <v>16.73</v>
      </c>
      <c r="F54" s="1">
        <v>0.55000000000000004</v>
      </c>
      <c r="G54" s="1">
        <v>35.97</v>
      </c>
      <c r="H54">
        <f t="shared" si="22"/>
        <v>8.64</v>
      </c>
      <c r="I54">
        <f t="shared" si="23"/>
        <v>1</v>
      </c>
      <c r="J54">
        <f t="shared" si="24"/>
        <v>35.97</v>
      </c>
      <c r="K54">
        <f t="shared" si="25"/>
        <v>0</v>
      </c>
      <c r="L54" s="3">
        <f t="shared" si="26"/>
        <v>0</v>
      </c>
      <c r="M54" s="3">
        <f t="shared" si="8"/>
        <v>0</v>
      </c>
      <c r="N54" s="3">
        <f t="shared" si="27"/>
        <v>0</v>
      </c>
      <c r="O54">
        <f t="shared" si="10"/>
        <v>35.97</v>
      </c>
      <c r="P54">
        <v>31</v>
      </c>
      <c r="Q54" s="2">
        <f t="shared" si="0"/>
        <v>14.482141246572208</v>
      </c>
      <c r="R54">
        <f t="shared" si="11"/>
        <v>1.0384042268183948</v>
      </c>
      <c r="S54" s="1">
        <v>5.0145850000000003</v>
      </c>
      <c r="T54" s="1">
        <v>300.84575000000001</v>
      </c>
      <c r="U54" s="1">
        <v>39.477305999999999</v>
      </c>
      <c r="V54">
        <f t="shared" si="12"/>
        <v>104.15424999999999</v>
      </c>
      <c r="W54">
        <f t="shared" si="13"/>
        <v>8.7521018771112499E-2</v>
      </c>
      <c r="X54">
        <f t="shared" si="14"/>
        <v>1.8178345903681248</v>
      </c>
      <c r="Y54">
        <f t="shared" si="15"/>
        <v>0.68900896873000494</v>
      </c>
      <c r="Z54">
        <f t="shared" si="16"/>
        <v>0.95969935102984016</v>
      </c>
      <c r="AA54">
        <f t="shared" si="17"/>
        <v>40.857278248544091</v>
      </c>
      <c r="AB54" s="1">
        <v>119.517507370253</v>
      </c>
      <c r="AC54" s="4">
        <f t="shared" si="30"/>
        <v>119.517507370253</v>
      </c>
      <c r="AD54" s="3">
        <f t="shared" si="29"/>
        <v>114.63022912170891</v>
      </c>
      <c r="AE54">
        <f t="shared" si="28"/>
        <v>4.7887018246883253</v>
      </c>
      <c r="AF54">
        <f t="shared" si="18"/>
        <v>40.758701824688323</v>
      </c>
      <c r="AG54" s="10">
        <f t="shared" si="19"/>
        <v>40.758701824688323</v>
      </c>
      <c r="AH54" s="8">
        <f t="shared" si="20"/>
        <v>40.857278248544091</v>
      </c>
      <c r="AI54" s="9">
        <f t="shared" si="21"/>
        <v>35.97</v>
      </c>
      <c r="AJ54" s="11">
        <f t="shared" si="1"/>
        <v>9.8576423855767814E-2</v>
      </c>
    </row>
    <row r="55" spans="1:36" x14ac:dyDescent="0.25">
      <c r="A55" t="str">
        <f t="shared" si="2"/>
        <v>1899_6</v>
      </c>
      <c r="B55">
        <v>1899</v>
      </c>
      <c r="C55">
        <v>6</v>
      </c>
      <c r="D55">
        <f t="shared" si="3"/>
        <v>166</v>
      </c>
      <c r="E55" s="1">
        <v>27.76</v>
      </c>
      <c r="F55" s="1">
        <v>8.1</v>
      </c>
      <c r="G55" s="1">
        <v>16.7</v>
      </c>
      <c r="H55">
        <f t="shared" si="22"/>
        <v>17.93</v>
      </c>
      <c r="I55">
        <f t="shared" si="23"/>
        <v>1</v>
      </c>
      <c r="J55">
        <f t="shared" si="24"/>
        <v>16.7</v>
      </c>
      <c r="K55">
        <f t="shared" si="25"/>
        <v>0</v>
      </c>
      <c r="L55" s="3">
        <f t="shared" si="26"/>
        <v>0</v>
      </c>
      <c r="M55" s="3">
        <f t="shared" si="8"/>
        <v>0</v>
      </c>
      <c r="N55" s="3">
        <f t="shared" si="27"/>
        <v>0</v>
      </c>
      <c r="O55">
        <f t="shared" si="10"/>
        <v>16.7</v>
      </c>
      <c r="P55">
        <v>30</v>
      </c>
      <c r="Q55" s="2">
        <f t="shared" si="0"/>
        <v>15.14268395896128</v>
      </c>
      <c r="R55">
        <f t="shared" si="11"/>
        <v>1.7732380459409327</v>
      </c>
      <c r="S55" s="1">
        <v>5.0145850000000003</v>
      </c>
      <c r="T55" s="1">
        <v>300.84575000000001</v>
      </c>
      <c r="U55" s="1">
        <v>39.477305999999999</v>
      </c>
      <c r="V55">
        <f t="shared" si="12"/>
        <v>104.15424999999999</v>
      </c>
      <c r="W55">
        <f t="shared" si="13"/>
        <v>8.7521018771112499E-2</v>
      </c>
      <c r="X55">
        <f t="shared" si="14"/>
        <v>1.8178345903681248</v>
      </c>
      <c r="Y55">
        <f t="shared" si="15"/>
        <v>0.68900896873000494</v>
      </c>
      <c r="Z55">
        <f t="shared" si="16"/>
        <v>0.95969935102984016</v>
      </c>
      <c r="AA55">
        <f t="shared" si="17"/>
        <v>141.83610562697771</v>
      </c>
      <c r="AB55" s="1">
        <v>119.517507370253</v>
      </c>
      <c r="AC55" s="4">
        <f t="shared" si="30"/>
        <v>114.63022912170891</v>
      </c>
      <c r="AD55" s="3">
        <f t="shared" si="29"/>
        <v>0</v>
      </c>
      <c r="AE55">
        <f t="shared" si="28"/>
        <v>74.396693086022793</v>
      </c>
      <c r="AF55">
        <f t="shared" si="18"/>
        <v>91.096693086022796</v>
      </c>
      <c r="AG55" s="10">
        <f t="shared" si="19"/>
        <v>91.096693086022796</v>
      </c>
      <c r="AH55" s="8">
        <f t="shared" si="20"/>
        <v>141.83610562697771</v>
      </c>
      <c r="AI55" s="9">
        <f t="shared" si="21"/>
        <v>16.7</v>
      </c>
      <c r="AJ55" s="11">
        <f t="shared" si="1"/>
        <v>50.739412540954916</v>
      </c>
    </row>
    <row r="56" spans="1:36" x14ac:dyDescent="0.25">
      <c r="A56" t="str">
        <f t="shared" si="2"/>
        <v>1899_7</v>
      </c>
      <c r="B56">
        <v>1899</v>
      </c>
      <c r="C56">
        <v>7</v>
      </c>
      <c r="D56">
        <f t="shared" si="3"/>
        <v>196</v>
      </c>
      <c r="E56" s="1">
        <v>31.96</v>
      </c>
      <c r="F56" s="1">
        <v>14.31</v>
      </c>
      <c r="G56" s="1">
        <v>3.12</v>
      </c>
      <c r="H56">
        <f t="shared" si="22"/>
        <v>23.135000000000002</v>
      </c>
      <c r="I56">
        <f t="shared" si="23"/>
        <v>1</v>
      </c>
      <c r="J56">
        <f t="shared" si="24"/>
        <v>3.12</v>
      </c>
      <c r="K56">
        <f t="shared" si="25"/>
        <v>0</v>
      </c>
      <c r="L56" s="3">
        <f t="shared" si="26"/>
        <v>0</v>
      </c>
      <c r="M56" s="3">
        <f t="shared" si="8"/>
        <v>0</v>
      </c>
      <c r="N56" s="3">
        <f t="shared" si="27"/>
        <v>0</v>
      </c>
      <c r="O56">
        <f t="shared" si="10"/>
        <v>3.12</v>
      </c>
      <c r="P56">
        <v>31</v>
      </c>
      <c r="Q56" s="2">
        <f t="shared" si="0"/>
        <v>14.903968316809154</v>
      </c>
      <c r="R56">
        <f t="shared" si="11"/>
        <v>2.3583449205641211</v>
      </c>
      <c r="S56" s="1">
        <v>5.0145850000000003</v>
      </c>
      <c r="T56" s="1">
        <v>300.84575000000001</v>
      </c>
      <c r="U56" s="1">
        <v>39.477305999999999</v>
      </c>
      <c r="V56">
        <f t="shared" si="12"/>
        <v>104.15424999999999</v>
      </c>
      <c r="W56">
        <f t="shared" si="13"/>
        <v>8.7521018771112499E-2</v>
      </c>
      <c r="X56">
        <f t="shared" si="14"/>
        <v>1.8178345903681248</v>
      </c>
      <c r="Y56">
        <f t="shared" si="15"/>
        <v>0.68900896873000494</v>
      </c>
      <c r="Z56">
        <f t="shared" si="16"/>
        <v>0.95969935102984016</v>
      </c>
      <c r="AA56">
        <f t="shared" si="17"/>
        <v>243.19935873327526</v>
      </c>
      <c r="AB56" s="1">
        <v>119.517507370253</v>
      </c>
      <c r="AC56" s="4">
        <f t="shared" si="30"/>
        <v>0</v>
      </c>
      <c r="AD56" s="3">
        <f t="shared" si="29"/>
        <v>0</v>
      </c>
      <c r="AE56">
        <f t="shared" si="28"/>
        <v>0</v>
      </c>
      <c r="AF56">
        <f t="shared" si="18"/>
        <v>3.12</v>
      </c>
      <c r="AG56" s="10">
        <f t="shared" si="19"/>
        <v>3.12</v>
      </c>
      <c r="AH56" s="8">
        <f t="shared" si="20"/>
        <v>243.19935873327526</v>
      </c>
      <c r="AI56" s="9">
        <f t="shared" si="21"/>
        <v>3.12</v>
      </c>
      <c r="AJ56" s="11">
        <f t="shared" si="1"/>
        <v>240.07935873327526</v>
      </c>
    </row>
    <row r="57" spans="1:36" x14ac:dyDescent="0.25">
      <c r="A57" t="str">
        <f t="shared" si="2"/>
        <v>1899_8</v>
      </c>
      <c r="B57">
        <v>1899</v>
      </c>
      <c r="C57">
        <v>8</v>
      </c>
      <c r="D57">
        <f t="shared" si="3"/>
        <v>227</v>
      </c>
      <c r="E57" s="1">
        <v>27.27</v>
      </c>
      <c r="F57" s="1">
        <v>8.64</v>
      </c>
      <c r="G57" s="1">
        <v>21.85</v>
      </c>
      <c r="H57">
        <f t="shared" si="22"/>
        <v>17.954999999999998</v>
      </c>
      <c r="I57">
        <f t="shared" si="23"/>
        <v>1</v>
      </c>
      <c r="J57">
        <f t="shared" si="24"/>
        <v>21.85</v>
      </c>
      <c r="K57">
        <f t="shared" si="25"/>
        <v>0</v>
      </c>
      <c r="L57" s="3">
        <f t="shared" si="26"/>
        <v>0</v>
      </c>
      <c r="M57" s="3">
        <f t="shared" si="8"/>
        <v>0</v>
      </c>
      <c r="N57" s="3">
        <f t="shared" si="27"/>
        <v>0</v>
      </c>
      <c r="O57">
        <f t="shared" si="10"/>
        <v>21.85</v>
      </c>
      <c r="P57">
        <v>31</v>
      </c>
      <c r="Q57" s="2">
        <f t="shared" si="0"/>
        <v>13.900371196906892</v>
      </c>
      <c r="R57">
        <f t="shared" si="11"/>
        <v>1.775711622564597</v>
      </c>
      <c r="S57" s="1">
        <v>5.0145850000000003</v>
      </c>
      <c r="T57" s="1">
        <v>300.84575000000001</v>
      </c>
      <c r="U57" s="1">
        <v>39.477305999999999</v>
      </c>
      <c r="V57">
        <f t="shared" si="12"/>
        <v>104.15424999999999</v>
      </c>
      <c r="W57">
        <f t="shared" si="13"/>
        <v>8.7521018771112499E-2</v>
      </c>
      <c r="X57">
        <f t="shared" si="14"/>
        <v>1.8178345903681248</v>
      </c>
      <c r="Y57">
        <f t="shared" si="15"/>
        <v>0.68900896873000494</v>
      </c>
      <c r="Z57">
        <f t="shared" si="16"/>
        <v>0.95969935102984016</v>
      </c>
      <c r="AA57">
        <f t="shared" si="17"/>
        <v>134.90374744843024</v>
      </c>
      <c r="AB57" s="1">
        <v>119.517507370253</v>
      </c>
      <c r="AC57" s="4">
        <f t="shared" si="30"/>
        <v>0</v>
      </c>
      <c r="AD57" s="3">
        <f t="shared" si="29"/>
        <v>0</v>
      </c>
      <c r="AE57">
        <f t="shared" si="28"/>
        <v>0</v>
      </c>
      <c r="AF57">
        <f t="shared" si="18"/>
        <v>21.85</v>
      </c>
      <c r="AG57" s="10">
        <f t="shared" si="19"/>
        <v>21.85</v>
      </c>
      <c r="AH57" s="8">
        <f t="shared" si="20"/>
        <v>134.90374744843024</v>
      </c>
      <c r="AI57" s="9">
        <f t="shared" si="21"/>
        <v>21.85</v>
      </c>
      <c r="AJ57" s="11">
        <f t="shared" si="1"/>
        <v>113.05374744843024</v>
      </c>
    </row>
    <row r="58" spans="1:36" x14ac:dyDescent="0.25">
      <c r="A58" t="str">
        <f t="shared" si="2"/>
        <v>1899_9</v>
      </c>
      <c r="B58">
        <v>1899</v>
      </c>
      <c r="C58">
        <v>9</v>
      </c>
      <c r="D58">
        <f t="shared" si="3"/>
        <v>258</v>
      </c>
      <c r="E58" s="1">
        <v>27.4</v>
      </c>
      <c r="F58" s="1">
        <v>7.12</v>
      </c>
      <c r="G58" s="1">
        <v>0.82</v>
      </c>
      <c r="H58">
        <f t="shared" si="22"/>
        <v>17.259999999999998</v>
      </c>
      <c r="I58">
        <f t="shared" si="23"/>
        <v>1</v>
      </c>
      <c r="J58">
        <f t="shared" si="24"/>
        <v>0.82</v>
      </c>
      <c r="K58">
        <f t="shared" si="25"/>
        <v>0</v>
      </c>
      <c r="L58" s="3">
        <f t="shared" si="26"/>
        <v>0</v>
      </c>
      <c r="M58" s="3">
        <f t="shared" si="8"/>
        <v>0</v>
      </c>
      <c r="N58" s="3">
        <f t="shared" si="27"/>
        <v>0</v>
      </c>
      <c r="O58">
        <f t="shared" si="10"/>
        <v>0.82</v>
      </c>
      <c r="P58">
        <v>30</v>
      </c>
      <c r="Q58" s="2">
        <f t="shared" si="0"/>
        <v>12.544025699174734</v>
      </c>
      <c r="R58">
        <f t="shared" si="11"/>
        <v>1.708061851275805</v>
      </c>
      <c r="S58" s="1">
        <v>5.0145850000000003</v>
      </c>
      <c r="T58" s="1">
        <v>300.84575000000001</v>
      </c>
      <c r="U58" s="1">
        <v>39.477305999999999</v>
      </c>
      <c r="V58">
        <f t="shared" si="12"/>
        <v>104.15424999999999</v>
      </c>
      <c r="W58">
        <f t="shared" si="13"/>
        <v>8.7521018771112499E-2</v>
      </c>
      <c r="X58">
        <f t="shared" si="14"/>
        <v>1.8178345903681248</v>
      </c>
      <c r="Y58">
        <f t="shared" si="15"/>
        <v>0.68900896873000494</v>
      </c>
      <c r="Z58">
        <f t="shared" si="16"/>
        <v>0.95969935102984016</v>
      </c>
      <c r="AA58">
        <f t="shared" si="17"/>
        <v>109.198887176887</v>
      </c>
      <c r="AB58" s="1">
        <v>119.517507370253</v>
      </c>
      <c r="AC58" s="4">
        <f t="shared" si="30"/>
        <v>0</v>
      </c>
      <c r="AD58" s="3">
        <f t="shared" si="29"/>
        <v>0</v>
      </c>
      <c r="AE58">
        <f t="shared" si="28"/>
        <v>0</v>
      </c>
      <c r="AF58">
        <f t="shared" si="18"/>
        <v>0.82</v>
      </c>
      <c r="AG58" s="10">
        <f t="shared" si="19"/>
        <v>0.82</v>
      </c>
      <c r="AH58" s="8">
        <f t="shared" si="20"/>
        <v>109.198887176887</v>
      </c>
      <c r="AI58" s="9">
        <f t="shared" si="21"/>
        <v>0.82</v>
      </c>
      <c r="AJ58" s="11">
        <f t="shared" si="1"/>
        <v>108.37888717688701</v>
      </c>
    </row>
    <row r="59" spans="1:36" x14ac:dyDescent="0.25">
      <c r="A59" t="str">
        <f t="shared" si="2"/>
        <v>1899_10</v>
      </c>
      <c r="B59">
        <v>1899</v>
      </c>
      <c r="C59">
        <v>10</v>
      </c>
      <c r="D59">
        <f t="shared" si="3"/>
        <v>288</v>
      </c>
      <c r="E59" s="1">
        <v>15.68</v>
      </c>
      <c r="F59" s="1">
        <v>0.18</v>
      </c>
      <c r="G59" s="1">
        <v>19.420000000000002</v>
      </c>
      <c r="H59">
        <f t="shared" si="22"/>
        <v>7.93</v>
      </c>
      <c r="I59">
        <f t="shared" si="23"/>
        <v>1</v>
      </c>
      <c r="J59">
        <f t="shared" si="24"/>
        <v>19.420000000000002</v>
      </c>
      <c r="K59">
        <f t="shared" si="25"/>
        <v>0</v>
      </c>
      <c r="L59" s="3">
        <f t="shared" si="26"/>
        <v>0</v>
      </c>
      <c r="M59" s="3">
        <f t="shared" si="8"/>
        <v>0</v>
      </c>
      <c r="N59" s="3">
        <f t="shared" si="27"/>
        <v>0</v>
      </c>
      <c r="O59">
        <f t="shared" si="10"/>
        <v>19.420000000000002</v>
      </c>
      <c r="P59">
        <v>31</v>
      </c>
      <c r="Q59" s="2">
        <f t="shared" si="0"/>
        <v>11.161598960239019</v>
      </c>
      <c r="R59">
        <f t="shared" si="11"/>
        <v>0.99534387444876571</v>
      </c>
      <c r="S59" s="1">
        <v>5.0145850000000003</v>
      </c>
      <c r="T59" s="1">
        <v>300.84575000000001</v>
      </c>
      <c r="U59" s="1">
        <v>39.477305999999999</v>
      </c>
      <c r="V59">
        <f t="shared" si="12"/>
        <v>104.15424999999999</v>
      </c>
      <c r="W59">
        <f t="shared" si="13"/>
        <v>8.7521018771112499E-2</v>
      </c>
      <c r="X59">
        <f t="shared" si="14"/>
        <v>1.8178345903681248</v>
      </c>
      <c r="Y59">
        <f t="shared" si="15"/>
        <v>0.68900896873000494</v>
      </c>
      <c r="Z59">
        <f t="shared" si="16"/>
        <v>0.95969935102984016</v>
      </c>
      <c r="AA59">
        <f t="shared" si="17"/>
        <v>27.773093847490884</v>
      </c>
      <c r="AB59" s="1">
        <v>119.517507370253</v>
      </c>
      <c r="AC59" s="4">
        <f t="shared" si="30"/>
        <v>0</v>
      </c>
      <c r="AD59" s="3">
        <f t="shared" si="29"/>
        <v>0</v>
      </c>
      <c r="AE59">
        <f t="shared" si="28"/>
        <v>0</v>
      </c>
      <c r="AF59">
        <f t="shared" si="18"/>
        <v>19.420000000000002</v>
      </c>
      <c r="AG59" s="10">
        <f t="shared" si="19"/>
        <v>19.420000000000002</v>
      </c>
      <c r="AH59" s="8">
        <f t="shared" si="20"/>
        <v>27.773093847490884</v>
      </c>
      <c r="AI59" s="9">
        <f t="shared" si="21"/>
        <v>19.420000000000002</v>
      </c>
      <c r="AJ59" s="11">
        <f t="shared" si="1"/>
        <v>8.3530938474908822</v>
      </c>
    </row>
    <row r="60" spans="1:36" x14ac:dyDescent="0.25">
      <c r="A60" t="str">
        <f t="shared" si="2"/>
        <v>1899_11</v>
      </c>
      <c r="B60">
        <v>1899</v>
      </c>
      <c r="C60">
        <v>11</v>
      </c>
      <c r="D60">
        <f t="shared" si="3"/>
        <v>319</v>
      </c>
      <c r="E60" s="1">
        <v>10.29</v>
      </c>
      <c r="F60" s="1">
        <v>-1.94</v>
      </c>
      <c r="G60" s="1">
        <v>7.89</v>
      </c>
      <c r="H60">
        <f t="shared" si="22"/>
        <v>4.1749999999999998</v>
      </c>
      <c r="I60">
        <f t="shared" si="23"/>
        <v>0.69583333054999996</v>
      </c>
      <c r="J60">
        <f t="shared" si="24"/>
        <v>5.4901249780394998</v>
      </c>
      <c r="K60">
        <f t="shared" si="25"/>
        <v>2.3998750219605003</v>
      </c>
      <c r="L60" s="3">
        <f t="shared" si="26"/>
        <v>0</v>
      </c>
      <c r="M60" s="3">
        <f t="shared" si="8"/>
        <v>1.6699130294345292</v>
      </c>
      <c r="N60" s="3">
        <f t="shared" si="27"/>
        <v>0.72996199252597105</v>
      </c>
      <c r="O60">
        <f t="shared" si="10"/>
        <v>7.1600380074740286</v>
      </c>
      <c r="P60">
        <v>30</v>
      </c>
      <c r="Q60" s="2">
        <f t="shared" si="0"/>
        <v>9.8901543123293383</v>
      </c>
      <c r="R60">
        <f t="shared" si="11"/>
        <v>0.79273860096079962</v>
      </c>
      <c r="S60" s="1">
        <v>5.0145850000000003</v>
      </c>
      <c r="T60" s="1">
        <v>300.84575000000001</v>
      </c>
      <c r="U60" s="1">
        <v>39.477305999999999</v>
      </c>
      <c r="V60">
        <f t="shared" si="12"/>
        <v>104.15424999999999</v>
      </c>
      <c r="W60">
        <f t="shared" si="13"/>
        <v>8.7521018771112499E-2</v>
      </c>
      <c r="X60">
        <f t="shared" si="14"/>
        <v>1.8178345903681248</v>
      </c>
      <c r="Y60">
        <f t="shared" si="15"/>
        <v>0.68900896873000494</v>
      </c>
      <c r="Z60">
        <f t="shared" si="16"/>
        <v>0.95969935102984016</v>
      </c>
      <c r="AA60">
        <f t="shared" si="17"/>
        <v>10.121349304584665</v>
      </c>
      <c r="AB60" s="1">
        <v>119.517507370253</v>
      </c>
      <c r="AC60" s="4">
        <f t="shared" si="30"/>
        <v>0</v>
      </c>
      <c r="AD60" s="3">
        <f t="shared" si="29"/>
        <v>0</v>
      </c>
      <c r="AE60">
        <f t="shared" si="28"/>
        <v>0</v>
      </c>
      <c r="AF60">
        <f t="shared" si="18"/>
        <v>7.1600380074740286</v>
      </c>
      <c r="AG60" s="10">
        <f t="shared" si="19"/>
        <v>7.1600380074740286</v>
      </c>
      <c r="AH60" s="8">
        <f t="shared" si="20"/>
        <v>10.121349304584665</v>
      </c>
      <c r="AI60" s="9">
        <f t="shared" si="21"/>
        <v>7.1600380074740286</v>
      </c>
      <c r="AJ60" s="11">
        <f t="shared" si="1"/>
        <v>2.9613112971106368</v>
      </c>
    </row>
    <row r="61" spans="1:36" x14ac:dyDescent="0.25">
      <c r="A61" t="str">
        <f t="shared" si="2"/>
        <v>1899_12</v>
      </c>
      <c r="B61">
        <v>1899</v>
      </c>
      <c r="C61">
        <v>12</v>
      </c>
      <c r="D61">
        <f t="shared" si="3"/>
        <v>349</v>
      </c>
      <c r="E61" s="1">
        <v>4.7300000000000004</v>
      </c>
      <c r="F61" s="1">
        <v>-7.25</v>
      </c>
      <c r="G61" s="1">
        <v>30.79</v>
      </c>
      <c r="H61">
        <f t="shared" si="22"/>
        <v>-1.2599999999999998</v>
      </c>
      <c r="I61">
        <f t="shared" si="23"/>
        <v>0</v>
      </c>
      <c r="J61">
        <f t="shared" si="24"/>
        <v>0</v>
      </c>
      <c r="K61">
        <f t="shared" si="25"/>
        <v>30.79</v>
      </c>
      <c r="L61" s="3">
        <f t="shared" si="26"/>
        <v>0.72996199252597105</v>
      </c>
      <c r="M61" s="3">
        <f t="shared" si="8"/>
        <v>0</v>
      </c>
      <c r="N61" s="3">
        <f t="shared" si="27"/>
        <v>31.519961992525971</v>
      </c>
      <c r="O61">
        <f t="shared" si="10"/>
        <v>0</v>
      </c>
      <c r="P61">
        <v>31</v>
      </c>
      <c r="Q61" s="2">
        <f t="shared" si="0"/>
        <v>9.203379809227302</v>
      </c>
      <c r="R61">
        <f t="shared" si="11"/>
        <v>0.56393532419675552</v>
      </c>
      <c r="S61" s="1">
        <v>5.0145850000000003</v>
      </c>
      <c r="T61" s="1">
        <v>300.84575000000001</v>
      </c>
      <c r="U61" s="1">
        <v>39.477305999999999</v>
      </c>
      <c r="V61">
        <f t="shared" si="12"/>
        <v>104.15424999999999</v>
      </c>
      <c r="W61">
        <f t="shared" si="13"/>
        <v>8.7521018771112499E-2</v>
      </c>
      <c r="X61">
        <f t="shared" si="14"/>
        <v>1.8178345903681248</v>
      </c>
      <c r="Y61">
        <f t="shared" si="15"/>
        <v>0.68900896873000494</v>
      </c>
      <c r="Z61">
        <f t="shared" si="16"/>
        <v>0.95969935102984016</v>
      </c>
      <c r="AA61">
        <f t="shared" si="17"/>
        <v>0</v>
      </c>
      <c r="AB61" s="1">
        <v>119.517507370253</v>
      </c>
      <c r="AC61" s="4">
        <f t="shared" si="30"/>
        <v>0</v>
      </c>
      <c r="AD61" s="3">
        <f t="shared" si="29"/>
        <v>0</v>
      </c>
      <c r="AE61">
        <f t="shared" si="28"/>
        <v>0</v>
      </c>
      <c r="AF61">
        <f t="shared" si="18"/>
        <v>0</v>
      </c>
      <c r="AG61" s="10">
        <f t="shared" si="19"/>
        <v>0</v>
      </c>
      <c r="AH61" s="8">
        <f t="shared" si="20"/>
        <v>0</v>
      </c>
      <c r="AI61" s="9">
        <f t="shared" si="21"/>
        <v>0</v>
      </c>
      <c r="AJ61" s="11">
        <f t="shared" si="1"/>
        <v>0</v>
      </c>
    </row>
    <row r="62" spans="1:36" x14ac:dyDescent="0.25">
      <c r="A62" t="str">
        <f t="shared" si="2"/>
        <v>1900_1</v>
      </c>
      <c r="B62">
        <v>1900</v>
      </c>
      <c r="C62">
        <v>1</v>
      </c>
      <c r="D62">
        <f t="shared" si="3"/>
        <v>14</v>
      </c>
      <c r="E62" s="1">
        <v>7.66</v>
      </c>
      <c r="F62" s="1">
        <v>-3.58</v>
      </c>
      <c r="G62" s="1">
        <v>11.11</v>
      </c>
      <c r="H62">
        <f t="shared" si="22"/>
        <v>2.04</v>
      </c>
      <c r="I62">
        <f t="shared" si="23"/>
        <v>0.33999999863999997</v>
      </c>
      <c r="J62">
        <f t="shared" si="24"/>
        <v>3.7773999848903994</v>
      </c>
      <c r="K62">
        <f t="shared" si="25"/>
        <v>7.3326000151096</v>
      </c>
      <c r="L62" s="3">
        <f t="shared" si="26"/>
        <v>31.519961992525971</v>
      </c>
      <c r="M62" s="3">
        <f t="shared" si="8"/>
        <v>13.209871029756608</v>
      </c>
      <c r="N62" s="3">
        <f t="shared" si="27"/>
        <v>25.64269097787896</v>
      </c>
      <c r="O62">
        <f t="shared" si="10"/>
        <v>16.987271014647007</v>
      </c>
      <c r="P62">
        <v>31</v>
      </c>
      <c r="Q62" s="2">
        <f t="shared" si="0"/>
        <v>9.4572373899910858</v>
      </c>
      <c r="R62">
        <f t="shared" si="11"/>
        <v>0.69458851204965877</v>
      </c>
      <c r="S62" s="1">
        <v>5.0145850000000003</v>
      </c>
      <c r="T62" s="1">
        <v>300.84575000000001</v>
      </c>
      <c r="U62" s="1">
        <v>39.477305999999999</v>
      </c>
      <c r="V62">
        <f t="shared" si="12"/>
        <v>104.15424999999999</v>
      </c>
      <c r="W62">
        <f t="shared" si="13"/>
        <v>8.7521018771112499E-2</v>
      </c>
      <c r="X62">
        <f t="shared" si="14"/>
        <v>1.8178345903681248</v>
      </c>
      <c r="Y62">
        <f t="shared" si="15"/>
        <v>0.68900896873000494</v>
      </c>
      <c r="Z62">
        <f t="shared" si="16"/>
        <v>0.95969935102984016</v>
      </c>
      <c r="AA62">
        <f t="shared" si="17"/>
        <v>4.3148520114712738</v>
      </c>
      <c r="AB62" s="1">
        <v>119.517507370253</v>
      </c>
      <c r="AC62" s="4">
        <f t="shared" si="30"/>
        <v>0</v>
      </c>
      <c r="AD62" s="3">
        <f t="shared" si="29"/>
        <v>12.672419003175733</v>
      </c>
      <c r="AE62">
        <f t="shared" si="28"/>
        <v>0</v>
      </c>
      <c r="AF62">
        <f t="shared" si="18"/>
        <v>16.987271014647007</v>
      </c>
      <c r="AG62" s="10">
        <f t="shared" si="19"/>
        <v>4.3148520114712738</v>
      </c>
      <c r="AH62" s="8">
        <f t="shared" si="20"/>
        <v>4.3148520114712738</v>
      </c>
      <c r="AI62" s="9">
        <f t="shared" si="21"/>
        <v>16.987271014647007</v>
      </c>
      <c r="AJ62" s="11">
        <f t="shared" si="1"/>
        <v>0</v>
      </c>
    </row>
    <row r="63" spans="1:36" x14ac:dyDescent="0.25">
      <c r="A63" t="str">
        <f t="shared" si="2"/>
        <v>1900_2</v>
      </c>
      <c r="B63">
        <v>1900</v>
      </c>
      <c r="C63">
        <v>2</v>
      </c>
      <c r="D63">
        <f t="shared" si="3"/>
        <v>46</v>
      </c>
      <c r="E63" s="1">
        <v>8.26</v>
      </c>
      <c r="F63" s="1">
        <v>-4.9000000000000004</v>
      </c>
      <c r="G63" s="1">
        <v>12.99</v>
      </c>
      <c r="H63">
        <f t="shared" si="22"/>
        <v>1.6799999999999997</v>
      </c>
      <c r="I63">
        <f t="shared" si="23"/>
        <v>0.27999999887999993</v>
      </c>
      <c r="J63">
        <f t="shared" si="24"/>
        <v>3.6371999854511992</v>
      </c>
      <c r="K63">
        <f t="shared" si="25"/>
        <v>9.3528000145488015</v>
      </c>
      <c r="L63" s="3">
        <f t="shared" si="26"/>
        <v>25.64269097787896</v>
      </c>
      <c r="M63" s="3">
        <f t="shared" si="8"/>
        <v>9.7987374386848209</v>
      </c>
      <c r="N63" s="3">
        <f t="shared" si="27"/>
        <v>25.196753553742937</v>
      </c>
      <c r="O63">
        <f t="shared" si="10"/>
        <v>13.43593742413602</v>
      </c>
      <c r="P63">
        <v>29</v>
      </c>
      <c r="Q63" s="2">
        <f t="shared" si="0"/>
        <v>10.577467234058618</v>
      </c>
      <c r="R63">
        <f t="shared" si="11"/>
        <v>0.67914209056060393</v>
      </c>
      <c r="S63" s="1">
        <v>5.0145850000000003</v>
      </c>
      <c r="T63" s="1">
        <v>300.84575000000001</v>
      </c>
      <c r="U63" s="1">
        <v>39.477305999999999</v>
      </c>
      <c r="V63">
        <f t="shared" si="12"/>
        <v>104.15424999999999</v>
      </c>
      <c r="W63">
        <f t="shared" si="13"/>
        <v>8.7521018771112499E-2</v>
      </c>
      <c r="X63">
        <f t="shared" si="14"/>
        <v>1.8178345903681248</v>
      </c>
      <c r="Y63">
        <f t="shared" si="15"/>
        <v>0.68900896873000494</v>
      </c>
      <c r="Z63">
        <f t="shared" si="16"/>
        <v>0.95969935102984016</v>
      </c>
      <c r="AA63">
        <f t="shared" si="17"/>
        <v>3.6399881772204972</v>
      </c>
      <c r="AB63" s="1">
        <v>119.517507370253</v>
      </c>
      <c r="AC63" s="4">
        <f t="shared" si="30"/>
        <v>12.672419003175733</v>
      </c>
      <c r="AD63" s="3">
        <f t="shared" si="29"/>
        <v>22.468368250091256</v>
      </c>
      <c r="AE63">
        <f t="shared" si="28"/>
        <v>-1.0824155001911304</v>
      </c>
      <c r="AF63">
        <f t="shared" si="18"/>
        <v>13.43593742413602</v>
      </c>
      <c r="AG63" s="10">
        <f t="shared" si="19"/>
        <v>3.6399881772204972</v>
      </c>
      <c r="AH63" s="8">
        <f t="shared" si="20"/>
        <v>3.6399881772204972</v>
      </c>
      <c r="AI63" s="9">
        <f t="shared" si="21"/>
        <v>13.43593742413602</v>
      </c>
      <c r="AJ63" s="11">
        <f t="shared" si="1"/>
        <v>0</v>
      </c>
    </row>
    <row r="64" spans="1:36" x14ac:dyDescent="0.25">
      <c r="A64" t="str">
        <f t="shared" si="2"/>
        <v>1900_3</v>
      </c>
      <c r="B64">
        <v>1900</v>
      </c>
      <c r="C64">
        <v>3</v>
      </c>
      <c r="D64">
        <f t="shared" si="3"/>
        <v>74</v>
      </c>
      <c r="E64" s="1">
        <v>13.56</v>
      </c>
      <c r="F64" s="1">
        <v>-2.2400000000000002</v>
      </c>
      <c r="G64" s="1">
        <v>14.97</v>
      </c>
      <c r="H64">
        <f t="shared" si="22"/>
        <v>5.66</v>
      </c>
      <c r="I64">
        <f t="shared" si="23"/>
        <v>0.94333332955999993</v>
      </c>
      <c r="J64">
        <f t="shared" si="24"/>
        <v>14.1216999435132</v>
      </c>
      <c r="K64">
        <f t="shared" si="25"/>
        <v>0.84830005648680107</v>
      </c>
      <c r="L64" s="3">
        <f t="shared" si="26"/>
        <v>25.196753553742937</v>
      </c>
      <c r="M64" s="3">
        <f t="shared" si="8"/>
        <v>24.569167140706714</v>
      </c>
      <c r="N64" s="3">
        <f t="shared" si="27"/>
        <v>1.4758864695230225</v>
      </c>
      <c r="O64">
        <f t="shared" si="10"/>
        <v>38.690867084219917</v>
      </c>
      <c r="P64">
        <v>31</v>
      </c>
      <c r="Q64" s="2">
        <f t="shared" si="0"/>
        <v>11.851880186239093</v>
      </c>
      <c r="R64">
        <f t="shared" si="11"/>
        <v>0.86803647035112563</v>
      </c>
      <c r="S64" s="1">
        <v>5.0145850000000003</v>
      </c>
      <c r="T64" s="1">
        <v>300.84575000000001</v>
      </c>
      <c r="U64" s="1">
        <v>39.477305999999999</v>
      </c>
      <c r="V64">
        <f t="shared" si="12"/>
        <v>104.15424999999999</v>
      </c>
      <c r="W64">
        <f t="shared" si="13"/>
        <v>8.7521018771112499E-2</v>
      </c>
      <c r="X64">
        <f t="shared" si="14"/>
        <v>1.8178345903681248</v>
      </c>
      <c r="Y64">
        <f t="shared" si="15"/>
        <v>0.68900896873000494</v>
      </c>
      <c r="Z64">
        <f t="shared" si="16"/>
        <v>0.95969935102984016</v>
      </c>
      <c r="AA64">
        <f t="shared" si="17"/>
        <v>18.506013755001138</v>
      </c>
      <c r="AB64" s="1">
        <v>119.517507370253</v>
      </c>
      <c r="AC64" s="4">
        <f t="shared" si="30"/>
        <v>22.468368250091256</v>
      </c>
      <c r="AD64" s="3">
        <f t="shared" si="29"/>
        <v>42.653221579310035</v>
      </c>
      <c r="AE64">
        <f t="shared" si="28"/>
        <v>-4.1338506162836586</v>
      </c>
      <c r="AF64">
        <f t="shared" si="18"/>
        <v>38.690867084219917</v>
      </c>
      <c r="AG64" s="10">
        <f t="shared" si="19"/>
        <v>18.506013755001138</v>
      </c>
      <c r="AH64" s="8">
        <f t="shared" si="20"/>
        <v>18.506013755001138</v>
      </c>
      <c r="AI64" s="9">
        <f t="shared" si="21"/>
        <v>38.690867084219917</v>
      </c>
      <c r="AJ64" s="11">
        <f t="shared" si="1"/>
        <v>0</v>
      </c>
    </row>
    <row r="65" spans="1:36" x14ac:dyDescent="0.25">
      <c r="A65" t="str">
        <f t="shared" si="2"/>
        <v>1900_4</v>
      </c>
      <c r="B65">
        <v>1900</v>
      </c>
      <c r="C65">
        <v>4</v>
      </c>
      <c r="D65">
        <f t="shared" si="3"/>
        <v>105</v>
      </c>
      <c r="E65" s="1">
        <v>10.53</v>
      </c>
      <c r="F65" s="1">
        <v>-1.93</v>
      </c>
      <c r="G65" s="1">
        <v>52.71</v>
      </c>
      <c r="H65">
        <f t="shared" si="22"/>
        <v>4.3</v>
      </c>
      <c r="I65">
        <f t="shared" si="23"/>
        <v>0.71666666379999988</v>
      </c>
      <c r="J65">
        <f t="shared" si="24"/>
        <v>37.775499848897994</v>
      </c>
      <c r="K65">
        <f t="shared" si="25"/>
        <v>14.934500151102007</v>
      </c>
      <c r="L65" s="3">
        <f t="shared" si="26"/>
        <v>1.4758864695230225</v>
      </c>
      <c r="M65" s="3">
        <f t="shared" si="8"/>
        <v>11.760777031071495</v>
      </c>
      <c r="N65" s="3">
        <f t="shared" si="27"/>
        <v>4.6496095895535356</v>
      </c>
      <c r="O65">
        <f t="shared" si="10"/>
        <v>49.536276879969492</v>
      </c>
      <c r="P65">
        <v>30</v>
      </c>
      <c r="Q65" s="2">
        <f t="shared" si="0"/>
        <v>13.288242851990873</v>
      </c>
      <c r="R65">
        <f t="shared" si="11"/>
        <v>0.79884667500955353</v>
      </c>
      <c r="S65" s="1">
        <v>5.0145850000000003</v>
      </c>
      <c r="T65" s="1">
        <v>300.84575000000001</v>
      </c>
      <c r="U65" s="1">
        <v>39.477305999999999</v>
      </c>
      <c r="V65">
        <f t="shared" si="12"/>
        <v>104.15424999999999</v>
      </c>
      <c r="W65">
        <f t="shared" si="13"/>
        <v>8.7521018771112499E-2</v>
      </c>
      <c r="X65">
        <f t="shared" si="14"/>
        <v>1.8178345903681248</v>
      </c>
      <c r="Y65">
        <f t="shared" si="15"/>
        <v>0.68900896873000494</v>
      </c>
      <c r="Z65">
        <f t="shared" si="16"/>
        <v>0.95969935102984016</v>
      </c>
      <c r="AA65">
        <f t="shared" si="17"/>
        <v>14.107585862002901</v>
      </c>
      <c r="AB65" s="1">
        <v>119.517507370253</v>
      </c>
      <c r="AC65" s="4">
        <f t="shared" si="30"/>
        <v>42.653221579310035</v>
      </c>
      <c r="AD65" s="3">
        <f t="shared" si="29"/>
        <v>78.081912597276627</v>
      </c>
      <c r="AE65">
        <f t="shared" si="28"/>
        <v>-14.717481832269167</v>
      </c>
      <c r="AF65">
        <f t="shared" si="18"/>
        <v>49.536276879969492</v>
      </c>
      <c r="AG65" s="10">
        <f t="shared" si="19"/>
        <v>14.107585862002901</v>
      </c>
      <c r="AH65" s="8">
        <f t="shared" si="20"/>
        <v>14.107585862002901</v>
      </c>
      <c r="AI65" s="9">
        <f t="shared" si="21"/>
        <v>49.536276879969492</v>
      </c>
      <c r="AJ65" s="11">
        <f t="shared" si="1"/>
        <v>0</v>
      </c>
    </row>
    <row r="66" spans="1:36" x14ac:dyDescent="0.25">
      <c r="A66" t="str">
        <f t="shared" si="2"/>
        <v>1900_5</v>
      </c>
      <c r="B66">
        <v>1900</v>
      </c>
      <c r="C66">
        <v>5</v>
      </c>
      <c r="D66">
        <f t="shared" si="3"/>
        <v>135</v>
      </c>
      <c r="E66" s="1">
        <v>19.41</v>
      </c>
      <c r="F66" s="1">
        <v>4.8899999999999997</v>
      </c>
      <c r="G66" s="1">
        <v>27.26</v>
      </c>
      <c r="H66">
        <f t="shared" si="22"/>
        <v>12.15</v>
      </c>
      <c r="I66">
        <f t="shared" si="23"/>
        <v>1</v>
      </c>
      <c r="J66">
        <f t="shared" si="24"/>
        <v>27.26</v>
      </c>
      <c r="K66">
        <f t="shared" si="25"/>
        <v>0</v>
      </c>
      <c r="L66" s="3">
        <f t="shared" si="26"/>
        <v>4.6496095895535356</v>
      </c>
      <c r="M66" s="3">
        <f t="shared" si="8"/>
        <v>4.6496095895535356</v>
      </c>
      <c r="N66" s="3">
        <f t="shared" si="27"/>
        <v>0</v>
      </c>
      <c r="O66">
        <f t="shared" si="10"/>
        <v>31.909609589553536</v>
      </c>
      <c r="P66">
        <v>31</v>
      </c>
      <c r="Q66" s="2">
        <f t="shared" ref="Q66:Q129" si="31">24 - ((ACOS((0.014543316 + SIN((U66*0.017453293)*SIN(ASIN(0.39795*COS(0.2163108+2*ATAN(0.9671396*TAN(0.0086*(D66-186)))))))) / (COS(U66*0.017453293)*COS(ASIN(0.39795*COS(0.2163108+2*ATAN(0.9671396*TAN(0.0086*(D66-186)))))))))*7.639437277)</f>
        <v>14.482141246572208</v>
      </c>
      <c r="R66">
        <f t="shared" si="11"/>
        <v>1.276297582487272</v>
      </c>
      <c r="S66" s="1">
        <v>5.0145850000000003</v>
      </c>
      <c r="T66" s="1">
        <v>300.84575000000001</v>
      </c>
      <c r="U66" s="1">
        <v>39.477305999999999</v>
      </c>
      <c r="V66">
        <f t="shared" si="12"/>
        <v>104.15424999999999</v>
      </c>
      <c r="W66">
        <f t="shared" si="13"/>
        <v>8.7521018771112499E-2</v>
      </c>
      <c r="X66">
        <f t="shared" si="14"/>
        <v>1.8178345903681248</v>
      </c>
      <c r="Y66">
        <f t="shared" si="15"/>
        <v>0.68900896873000494</v>
      </c>
      <c r="Z66">
        <f t="shared" si="16"/>
        <v>0.95969935102984016</v>
      </c>
      <c r="AA66">
        <f t="shared" si="17"/>
        <v>69.749984453678493</v>
      </c>
      <c r="AB66" s="1">
        <v>119.517507370253</v>
      </c>
      <c r="AC66" s="4">
        <f t="shared" si="30"/>
        <v>78.081912597276627</v>
      </c>
      <c r="AD66" s="3">
        <f t="shared" si="29"/>
        <v>40.241537733151674</v>
      </c>
      <c r="AE66">
        <f t="shared" si="28"/>
        <v>21.190240761977019</v>
      </c>
      <c r="AF66">
        <f t="shared" si="18"/>
        <v>53.099850351530556</v>
      </c>
      <c r="AG66" s="10">
        <f t="shared" si="19"/>
        <v>53.099850351530556</v>
      </c>
      <c r="AH66" s="8">
        <f t="shared" si="20"/>
        <v>69.749984453678493</v>
      </c>
      <c r="AI66" s="9">
        <f t="shared" si="21"/>
        <v>31.909609589553536</v>
      </c>
      <c r="AJ66" s="11">
        <f t="shared" ref="AJ66:AJ129" si="32">AH66-AG66</f>
        <v>16.650134102147938</v>
      </c>
    </row>
    <row r="67" spans="1:36" x14ac:dyDescent="0.25">
      <c r="A67" t="str">
        <f t="shared" ref="A67:A130" si="33">B67&amp;"_"&amp;C67</f>
        <v>1900_6</v>
      </c>
      <c r="B67">
        <v>1900</v>
      </c>
      <c r="C67">
        <v>6</v>
      </c>
      <c r="D67">
        <f t="shared" ref="D67:D130" si="34">IF(C67=1,14,(IF(C67=2,46,(IF(C67=3,74,(IF(C67=4,105,(IF(C67=5,135,(IF(C67=6,166,(IF(C67=7,196,(IF(C67=8,227,(IF(C67=9,258,(IF(C67=10,288,(IF(C67=11,319,(IF(C67=12,349,0)))))))))))))))))))))))</f>
        <v>166</v>
      </c>
      <c r="E67" s="1">
        <v>28.26</v>
      </c>
      <c r="F67" s="1">
        <v>10.14</v>
      </c>
      <c r="G67" s="1">
        <v>11.72</v>
      </c>
      <c r="H67">
        <f t="shared" si="22"/>
        <v>19.200000000000003</v>
      </c>
      <c r="I67">
        <f t="shared" si="23"/>
        <v>1</v>
      </c>
      <c r="J67">
        <f t="shared" si="24"/>
        <v>11.72</v>
      </c>
      <c r="K67">
        <f t="shared" si="25"/>
        <v>0</v>
      </c>
      <c r="L67" s="3">
        <f t="shared" si="26"/>
        <v>0</v>
      </c>
      <c r="M67" s="3">
        <f t="shared" ref="M67:M130" si="35">(K67+L67)*I67</f>
        <v>0</v>
      </c>
      <c r="N67" s="3">
        <f t="shared" si="27"/>
        <v>0</v>
      </c>
      <c r="O67">
        <f t="shared" ref="O67:O130" si="36">J67+M67</f>
        <v>11.72</v>
      </c>
      <c r="P67">
        <v>30</v>
      </c>
      <c r="Q67" s="2">
        <f t="shared" si="31"/>
        <v>15.14268395896128</v>
      </c>
      <c r="R67">
        <f t="shared" ref="R67:R130" si="37">EXP(((17.3*H67)/(H67+273.2)))*0.611</f>
        <v>1.9027872641999162</v>
      </c>
      <c r="S67" s="1">
        <v>5.0145850000000003</v>
      </c>
      <c r="T67" s="1">
        <v>300.84575000000001</v>
      </c>
      <c r="U67" s="1">
        <v>39.477305999999999</v>
      </c>
      <c r="V67">
        <f t="shared" ref="V67:V130" si="38">ABS(ABS((180) - ABS(T67 - 225)))</f>
        <v>104.15424999999999</v>
      </c>
      <c r="W67">
        <f t="shared" ref="W67:W130" si="39">S67*0.0174532925</f>
        <v>8.7521018771112499E-2</v>
      </c>
      <c r="X67">
        <f t="shared" ref="X67:X130" si="40">V67*0.0174532925</f>
        <v>1.8178345903681248</v>
      </c>
      <c r="Y67">
        <f t="shared" ref="Y67:Y130" si="41">U67*0.0174532925</f>
        <v>0.68900896873000494</v>
      </c>
      <c r="Z67">
        <f t="shared" ref="Z67:Z130" si="42">0.339+0.808*(COS(Y67)*COS(W67))-0.196*(SIN(Y67)*SIN(W67))-0.482*(COS(X67)*SIN(W67))</f>
        <v>0.95969935102984016</v>
      </c>
      <c r="AA67">
        <f t="shared" ref="AA67:AA130" si="43">IF(H67&lt;0,0,((((R67*H67)/(H67+273.3))*Q67*P67*29.8)*Z67/10))</f>
        <v>162.27109712622286</v>
      </c>
      <c r="AB67" s="1">
        <v>119.517507370253</v>
      </c>
      <c r="AC67" s="4">
        <f t="shared" si="30"/>
        <v>40.241537733151674</v>
      </c>
      <c r="AD67" s="3">
        <f t="shared" si="29"/>
        <v>0</v>
      </c>
      <c r="AE67">
        <f t="shared" si="28"/>
        <v>28.822950707992089</v>
      </c>
      <c r="AF67">
        <f t="shared" ref="AF67:AF130" si="44">IF(AE67&gt;0,AE67+O67,O67)</f>
        <v>40.542950707992091</v>
      </c>
      <c r="AG67" s="10">
        <f t="shared" ref="AG67:AG130" si="45">MIN(IF(AF67&gt;0,AF67,0),AA67)</f>
        <v>40.542950707992091</v>
      </c>
      <c r="AH67" s="8">
        <f t="shared" ref="AH67:AH130" si="46">AA67</f>
        <v>162.27109712622286</v>
      </c>
      <c r="AI67" s="9">
        <f t="shared" ref="AI67:AI130" si="47">O67</f>
        <v>11.72</v>
      </c>
      <c r="AJ67" s="11">
        <f t="shared" si="32"/>
        <v>121.72814641823076</v>
      </c>
    </row>
    <row r="68" spans="1:36" x14ac:dyDescent="0.25">
      <c r="A68" t="str">
        <f t="shared" si="33"/>
        <v>1900_7</v>
      </c>
      <c r="B68">
        <v>1900</v>
      </c>
      <c r="C68">
        <v>7</v>
      </c>
      <c r="D68">
        <f t="shared" si="34"/>
        <v>196</v>
      </c>
      <c r="E68" s="1">
        <v>31.77</v>
      </c>
      <c r="F68" s="1">
        <v>11.63</v>
      </c>
      <c r="G68" s="1">
        <v>15.1</v>
      </c>
      <c r="H68">
        <f t="shared" ref="H68:H131" si="48">AVERAGE(E68:F68)</f>
        <v>21.7</v>
      </c>
      <c r="I68">
        <f t="shared" ref="I68:I131" si="49">IF(H68&lt;0,0,(IF(H68&gt;=6,1,(H68*0.166666666))))</f>
        <v>1</v>
      </c>
      <c r="J68">
        <f t="shared" ref="J68:J131" si="50">I68*G68</f>
        <v>15.1</v>
      </c>
      <c r="K68">
        <f t="shared" ref="K68:K131" si="51">(1-I68)*G68</f>
        <v>0</v>
      </c>
      <c r="L68" s="3">
        <f t="shared" ref="L68:L131" si="52">N67</f>
        <v>0</v>
      </c>
      <c r="M68" s="3">
        <f t="shared" si="35"/>
        <v>0</v>
      </c>
      <c r="N68" s="3">
        <f t="shared" ref="N68:N131" si="53">(((1-I68)^2)*G68)+((1-I68)*L68)</f>
        <v>0</v>
      </c>
      <c r="O68">
        <f t="shared" si="36"/>
        <v>15.1</v>
      </c>
      <c r="P68">
        <v>31</v>
      </c>
      <c r="Q68" s="2">
        <f t="shared" si="31"/>
        <v>14.903968316809154</v>
      </c>
      <c r="R68">
        <f t="shared" si="37"/>
        <v>2.1822347784449727</v>
      </c>
      <c r="S68" s="1">
        <v>5.0145850000000003</v>
      </c>
      <c r="T68" s="1">
        <v>300.84575000000001</v>
      </c>
      <c r="U68" s="1">
        <v>39.477305999999999</v>
      </c>
      <c r="V68">
        <f t="shared" si="38"/>
        <v>104.15424999999999</v>
      </c>
      <c r="W68">
        <f t="shared" si="39"/>
        <v>8.7521018771112499E-2</v>
      </c>
      <c r="X68">
        <f t="shared" si="40"/>
        <v>1.8178345903681248</v>
      </c>
      <c r="Y68">
        <f t="shared" si="41"/>
        <v>0.68900896873000494</v>
      </c>
      <c r="Z68">
        <f t="shared" si="42"/>
        <v>0.95969935102984016</v>
      </c>
      <c r="AA68">
        <f t="shared" si="43"/>
        <v>212.10664201130626</v>
      </c>
      <c r="AB68" s="1">
        <v>119.517507370253</v>
      </c>
      <c r="AC68" s="4">
        <f t="shared" si="30"/>
        <v>0</v>
      </c>
      <c r="AD68" s="3">
        <f t="shared" ref="AD68:AD131" si="54">MIN(AB68,IF(((O68-AA68)+AC68)&lt;=0,0,((O68-AA68)+AC68)))</f>
        <v>0</v>
      </c>
      <c r="AE68">
        <f t="shared" ref="AE68:AE131" si="55">(AC68*(1-(EXP(-1*(AH68-AI68)/AB68))))</f>
        <v>0</v>
      </c>
      <c r="AF68">
        <f t="shared" si="44"/>
        <v>15.1</v>
      </c>
      <c r="AG68" s="10">
        <f t="shared" si="45"/>
        <v>15.1</v>
      </c>
      <c r="AH68" s="8">
        <f t="shared" si="46"/>
        <v>212.10664201130626</v>
      </c>
      <c r="AI68" s="9">
        <f t="shared" si="47"/>
        <v>15.1</v>
      </c>
      <c r="AJ68" s="11">
        <f t="shared" si="32"/>
        <v>197.00664201130627</v>
      </c>
    </row>
    <row r="69" spans="1:36" x14ac:dyDescent="0.25">
      <c r="A69" t="str">
        <f t="shared" si="33"/>
        <v>1900_8</v>
      </c>
      <c r="B69">
        <v>1900</v>
      </c>
      <c r="C69">
        <v>8</v>
      </c>
      <c r="D69">
        <f t="shared" si="34"/>
        <v>227</v>
      </c>
      <c r="E69" s="1">
        <v>25.12</v>
      </c>
      <c r="F69" s="1">
        <v>8.36</v>
      </c>
      <c r="G69" s="1">
        <v>0.23</v>
      </c>
      <c r="H69">
        <f t="shared" si="48"/>
        <v>16.740000000000002</v>
      </c>
      <c r="I69">
        <f t="shared" si="49"/>
        <v>1</v>
      </c>
      <c r="J69">
        <f t="shared" si="50"/>
        <v>0.23</v>
      </c>
      <c r="K69">
        <f t="shared" si="51"/>
        <v>0</v>
      </c>
      <c r="L69" s="3">
        <f t="shared" si="52"/>
        <v>0</v>
      </c>
      <c r="M69" s="3">
        <f t="shared" si="35"/>
        <v>0</v>
      </c>
      <c r="N69" s="3">
        <f t="shared" si="53"/>
        <v>0</v>
      </c>
      <c r="O69">
        <f t="shared" si="36"/>
        <v>0.23</v>
      </c>
      <c r="P69">
        <v>31</v>
      </c>
      <c r="Q69" s="2">
        <f t="shared" si="31"/>
        <v>13.900371196906892</v>
      </c>
      <c r="R69">
        <f t="shared" si="37"/>
        <v>1.6589351518671958</v>
      </c>
      <c r="S69" s="1">
        <v>5.0145850000000003</v>
      </c>
      <c r="T69" s="1">
        <v>300.84575000000001</v>
      </c>
      <c r="U69" s="1">
        <v>39.477305999999999</v>
      </c>
      <c r="V69">
        <f t="shared" si="38"/>
        <v>104.15424999999999</v>
      </c>
      <c r="W69">
        <f t="shared" si="39"/>
        <v>8.7521018771112499E-2</v>
      </c>
      <c r="X69">
        <f t="shared" si="40"/>
        <v>1.8178345903681248</v>
      </c>
      <c r="Y69">
        <f t="shared" si="41"/>
        <v>0.68900896873000494</v>
      </c>
      <c r="Z69">
        <f t="shared" si="42"/>
        <v>0.95969935102984016</v>
      </c>
      <c r="AA69">
        <f t="shared" si="43"/>
        <v>117.99579312297392</v>
      </c>
      <c r="AB69" s="1">
        <v>119.517507370253</v>
      </c>
      <c r="AC69" s="4">
        <f t="shared" si="30"/>
        <v>0</v>
      </c>
      <c r="AD69" s="3">
        <f t="shared" si="54"/>
        <v>0</v>
      </c>
      <c r="AE69">
        <f t="shared" si="55"/>
        <v>0</v>
      </c>
      <c r="AF69">
        <f t="shared" si="44"/>
        <v>0.23</v>
      </c>
      <c r="AG69" s="10">
        <f t="shared" si="45"/>
        <v>0.23</v>
      </c>
      <c r="AH69" s="8">
        <f t="shared" si="46"/>
        <v>117.99579312297392</v>
      </c>
      <c r="AI69" s="9">
        <f t="shared" si="47"/>
        <v>0.23</v>
      </c>
      <c r="AJ69" s="11">
        <f t="shared" si="32"/>
        <v>117.76579312297392</v>
      </c>
    </row>
    <row r="70" spans="1:36" x14ac:dyDescent="0.25">
      <c r="A70" t="str">
        <f t="shared" si="33"/>
        <v>1900_9</v>
      </c>
      <c r="B70">
        <v>1900</v>
      </c>
      <c r="C70">
        <v>9</v>
      </c>
      <c r="D70">
        <f t="shared" si="34"/>
        <v>258</v>
      </c>
      <c r="E70" s="1">
        <v>19.829999999999998</v>
      </c>
      <c r="F70" s="1">
        <v>3.76</v>
      </c>
      <c r="G70" s="1">
        <v>5.81</v>
      </c>
      <c r="H70">
        <f t="shared" si="48"/>
        <v>11.794999999999998</v>
      </c>
      <c r="I70">
        <f t="shared" si="49"/>
        <v>1</v>
      </c>
      <c r="J70">
        <f t="shared" si="50"/>
        <v>5.81</v>
      </c>
      <c r="K70">
        <f t="shared" si="51"/>
        <v>0</v>
      </c>
      <c r="L70" s="3">
        <f t="shared" si="52"/>
        <v>0</v>
      </c>
      <c r="M70" s="3">
        <f t="shared" si="35"/>
        <v>0</v>
      </c>
      <c r="N70" s="3">
        <f t="shared" si="53"/>
        <v>0</v>
      </c>
      <c r="O70">
        <f t="shared" si="36"/>
        <v>5.81</v>
      </c>
      <c r="P70">
        <v>30</v>
      </c>
      <c r="Q70" s="2">
        <f t="shared" si="31"/>
        <v>12.544025699174734</v>
      </c>
      <c r="R70">
        <f t="shared" si="37"/>
        <v>1.2502348759157427</v>
      </c>
      <c r="S70" s="1">
        <v>5.0145850000000003</v>
      </c>
      <c r="T70" s="1">
        <v>300.84575000000001</v>
      </c>
      <c r="U70" s="1">
        <v>39.477305999999999</v>
      </c>
      <c r="V70">
        <f t="shared" si="38"/>
        <v>104.15424999999999</v>
      </c>
      <c r="W70">
        <f t="shared" si="39"/>
        <v>8.7521018771112499E-2</v>
      </c>
      <c r="X70">
        <f t="shared" si="40"/>
        <v>1.8178345903681248</v>
      </c>
      <c r="Y70">
        <f t="shared" si="41"/>
        <v>0.68900896873000494</v>
      </c>
      <c r="Z70">
        <f t="shared" si="42"/>
        <v>0.95969935102984016</v>
      </c>
      <c r="AA70">
        <f t="shared" si="43"/>
        <v>55.668511511450106</v>
      </c>
      <c r="AB70" s="1">
        <v>119.517507370253</v>
      </c>
      <c r="AC70" s="4">
        <f t="shared" ref="AC70:AC133" si="56">AD69</f>
        <v>0</v>
      </c>
      <c r="AD70" s="3">
        <f t="shared" si="54"/>
        <v>0</v>
      </c>
      <c r="AE70">
        <f t="shared" si="55"/>
        <v>0</v>
      </c>
      <c r="AF70">
        <f t="shared" si="44"/>
        <v>5.81</v>
      </c>
      <c r="AG70" s="10">
        <f t="shared" si="45"/>
        <v>5.81</v>
      </c>
      <c r="AH70" s="8">
        <f t="shared" si="46"/>
        <v>55.668511511450106</v>
      </c>
      <c r="AI70" s="9">
        <f t="shared" si="47"/>
        <v>5.81</v>
      </c>
      <c r="AJ70" s="11">
        <f t="shared" si="32"/>
        <v>49.858511511450104</v>
      </c>
    </row>
    <row r="71" spans="1:36" x14ac:dyDescent="0.25">
      <c r="A71" t="str">
        <f t="shared" si="33"/>
        <v>1900_10</v>
      </c>
      <c r="B71">
        <v>1900</v>
      </c>
      <c r="C71">
        <v>10</v>
      </c>
      <c r="D71">
        <f t="shared" si="34"/>
        <v>288</v>
      </c>
      <c r="E71" s="1">
        <v>14.85</v>
      </c>
      <c r="F71" s="1">
        <v>0.54</v>
      </c>
      <c r="G71" s="1">
        <v>22.73</v>
      </c>
      <c r="H71">
        <f t="shared" si="48"/>
        <v>7.6950000000000003</v>
      </c>
      <c r="I71">
        <f t="shared" si="49"/>
        <v>1</v>
      </c>
      <c r="J71">
        <f t="shared" si="50"/>
        <v>22.73</v>
      </c>
      <c r="K71">
        <f t="shared" si="51"/>
        <v>0</v>
      </c>
      <c r="L71" s="3">
        <f t="shared" si="52"/>
        <v>0</v>
      </c>
      <c r="M71" s="3">
        <f t="shared" si="35"/>
        <v>0</v>
      </c>
      <c r="N71" s="3">
        <f t="shared" si="53"/>
        <v>0</v>
      </c>
      <c r="O71">
        <f t="shared" si="36"/>
        <v>22.73</v>
      </c>
      <c r="P71">
        <v>31</v>
      </c>
      <c r="Q71" s="2">
        <f t="shared" si="31"/>
        <v>11.161598960239019</v>
      </c>
      <c r="R71">
        <f t="shared" si="37"/>
        <v>0.98144223614220849</v>
      </c>
      <c r="S71" s="1">
        <v>5.0145850000000003</v>
      </c>
      <c r="T71" s="1">
        <v>300.84575000000001</v>
      </c>
      <c r="U71" s="1">
        <v>39.477305999999999</v>
      </c>
      <c r="V71">
        <f t="shared" si="38"/>
        <v>104.15424999999999</v>
      </c>
      <c r="W71">
        <f t="shared" si="39"/>
        <v>8.7521018771112499E-2</v>
      </c>
      <c r="X71">
        <f t="shared" si="40"/>
        <v>1.8178345903681248</v>
      </c>
      <c r="Y71">
        <f t="shared" si="41"/>
        <v>0.68900896873000494</v>
      </c>
      <c r="Z71">
        <f t="shared" si="42"/>
        <v>0.95969935102984016</v>
      </c>
      <c r="AA71">
        <f t="shared" si="43"/>
        <v>26.595879032611556</v>
      </c>
      <c r="AB71" s="1">
        <v>119.517507370253</v>
      </c>
      <c r="AC71" s="4">
        <f t="shared" si="56"/>
        <v>0</v>
      </c>
      <c r="AD71" s="3">
        <f t="shared" si="54"/>
        <v>0</v>
      </c>
      <c r="AE71">
        <f t="shared" si="55"/>
        <v>0</v>
      </c>
      <c r="AF71">
        <f t="shared" si="44"/>
        <v>22.73</v>
      </c>
      <c r="AG71" s="10">
        <f t="shared" si="45"/>
        <v>22.73</v>
      </c>
      <c r="AH71" s="8">
        <f t="shared" si="46"/>
        <v>26.595879032611556</v>
      </c>
      <c r="AI71" s="9">
        <f t="shared" si="47"/>
        <v>22.73</v>
      </c>
      <c r="AJ71" s="11">
        <f t="shared" si="32"/>
        <v>3.8658790326115557</v>
      </c>
    </row>
    <row r="72" spans="1:36" x14ac:dyDescent="0.25">
      <c r="A72" t="str">
        <f t="shared" si="33"/>
        <v>1900_11</v>
      </c>
      <c r="B72">
        <v>1900</v>
      </c>
      <c r="C72">
        <v>11</v>
      </c>
      <c r="D72">
        <f t="shared" si="34"/>
        <v>319</v>
      </c>
      <c r="E72" s="1">
        <v>10.73</v>
      </c>
      <c r="F72" s="1">
        <v>-1.1000000000000001</v>
      </c>
      <c r="G72" s="1">
        <v>22.74</v>
      </c>
      <c r="H72">
        <f t="shared" si="48"/>
        <v>4.8150000000000004</v>
      </c>
      <c r="I72">
        <f t="shared" si="49"/>
        <v>0.80249999679000006</v>
      </c>
      <c r="J72">
        <f t="shared" si="50"/>
        <v>18.248849927004599</v>
      </c>
      <c r="K72">
        <f t="shared" si="51"/>
        <v>4.4911500729953984</v>
      </c>
      <c r="L72" s="3">
        <f t="shared" si="52"/>
        <v>0</v>
      </c>
      <c r="M72" s="3">
        <f t="shared" si="35"/>
        <v>3.6041479191622159</v>
      </c>
      <c r="N72" s="3">
        <f t="shared" si="53"/>
        <v>0.8870021538331827</v>
      </c>
      <c r="O72">
        <f t="shared" si="36"/>
        <v>21.852997846166815</v>
      </c>
      <c r="P72">
        <v>30</v>
      </c>
      <c r="Q72" s="2">
        <f t="shared" si="31"/>
        <v>9.8901543123293383</v>
      </c>
      <c r="R72">
        <f t="shared" si="37"/>
        <v>0.82445229556976396</v>
      </c>
      <c r="S72" s="1">
        <v>5.0145850000000003</v>
      </c>
      <c r="T72" s="1">
        <v>300.84575000000001</v>
      </c>
      <c r="U72" s="1">
        <v>39.477305999999999</v>
      </c>
      <c r="V72">
        <f t="shared" si="38"/>
        <v>104.15424999999999</v>
      </c>
      <c r="W72">
        <f t="shared" si="39"/>
        <v>8.7521018771112499E-2</v>
      </c>
      <c r="X72">
        <f t="shared" si="40"/>
        <v>1.8178345903681248</v>
      </c>
      <c r="Y72">
        <f t="shared" si="41"/>
        <v>0.68900896873000494</v>
      </c>
      <c r="Z72">
        <f t="shared" si="42"/>
        <v>0.95969935102984016</v>
      </c>
      <c r="AA72">
        <f t="shared" si="43"/>
        <v>12.111925693582771</v>
      </c>
      <c r="AB72" s="1">
        <v>119.517507370253</v>
      </c>
      <c r="AC72" s="4">
        <f t="shared" si="56"/>
        <v>0</v>
      </c>
      <c r="AD72" s="3">
        <f t="shared" si="54"/>
        <v>9.741072152584044</v>
      </c>
      <c r="AE72">
        <f t="shared" si="55"/>
        <v>0</v>
      </c>
      <c r="AF72">
        <f t="shared" si="44"/>
        <v>21.852997846166815</v>
      </c>
      <c r="AG72" s="10">
        <f t="shared" si="45"/>
        <v>12.111925693582771</v>
      </c>
      <c r="AH72" s="8">
        <f t="shared" si="46"/>
        <v>12.111925693582771</v>
      </c>
      <c r="AI72" s="9">
        <f t="shared" si="47"/>
        <v>21.852997846166815</v>
      </c>
      <c r="AJ72" s="11">
        <f t="shared" si="32"/>
        <v>0</v>
      </c>
    </row>
    <row r="73" spans="1:36" x14ac:dyDescent="0.25">
      <c r="A73" t="str">
        <f t="shared" si="33"/>
        <v>1900_12</v>
      </c>
      <c r="B73">
        <v>1900</v>
      </c>
      <c r="C73">
        <v>12</v>
      </c>
      <c r="D73">
        <f t="shared" si="34"/>
        <v>349</v>
      </c>
      <c r="E73" s="1">
        <v>6.27</v>
      </c>
      <c r="F73" s="1">
        <v>-5.21</v>
      </c>
      <c r="G73" s="1">
        <v>2.12</v>
      </c>
      <c r="H73">
        <f t="shared" si="48"/>
        <v>0.5299999999999998</v>
      </c>
      <c r="I73">
        <f t="shared" si="49"/>
        <v>8.8333332979999957E-2</v>
      </c>
      <c r="J73">
        <f t="shared" si="50"/>
        <v>0.18726666591759991</v>
      </c>
      <c r="K73">
        <f t="shared" si="51"/>
        <v>1.9327333340824</v>
      </c>
      <c r="L73" s="3">
        <f t="shared" si="52"/>
        <v>0.8870021538331827</v>
      </c>
      <c r="M73" s="3">
        <f t="shared" si="35"/>
        <v>0.24907663376956982</v>
      </c>
      <c r="N73" s="3">
        <f t="shared" si="53"/>
        <v>2.5706588541460125</v>
      </c>
      <c r="O73">
        <f t="shared" si="36"/>
        <v>0.43634329968716973</v>
      </c>
      <c r="P73">
        <v>31</v>
      </c>
      <c r="Q73" s="2">
        <f t="shared" si="31"/>
        <v>9.203379809227302</v>
      </c>
      <c r="R73">
        <f t="shared" si="37"/>
        <v>0.63181300381883043</v>
      </c>
      <c r="S73" s="1">
        <v>5.0145850000000003</v>
      </c>
      <c r="T73" s="1">
        <v>300.84575000000001</v>
      </c>
      <c r="U73" s="1">
        <v>39.477305999999999</v>
      </c>
      <c r="V73">
        <f t="shared" si="38"/>
        <v>104.15424999999999</v>
      </c>
      <c r="W73">
        <f t="shared" si="39"/>
        <v>8.7521018771112499E-2</v>
      </c>
      <c r="X73">
        <f t="shared" si="40"/>
        <v>1.8178345903681248</v>
      </c>
      <c r="Y73">
        <f t="shared" si="41"/>
        <v>0.68900896873000494</v>
      </c>
      <c r="Z73">
        <f t="shared" si="42"/>
        <v>0.95969935102984016</v>
      </c>
      <c r="AA73">
        <f t="shared" si="43"/>
        <v>0.99780093710390716</v>
      </c>
      <c r="AB73" s="1">
        <v>119.517507370253</v>
      </c>
      <c r="AC73" s="4">
        <f t="shared" si="56"/>
        <v>9.741072152584044</v>
      </c>
      <c r="AD73" s="3">
        <f t="shared" si="54"/>
        <v>9.179614515167307</v>
      </c>
      <c r="AE73">
        <f t="shared" si="55"/>
        <v>4.5653337613574971E-2</v>
      </c>
      <c r="AF73">
        <f t="shared" si="44"/>
        <v>0.48199663730074471</v>
      </c>
      <c r="AG73" s="10">
        <f t="shared" si="45"/>
        <v>0.48199663730074471</v>
      </c>
      <c r="AH73" s="8">
        <f t="shared" si="46"/>
        <v>0.99780093710390716</v>
      </c>
      <c r="AI73" s="9">
        <f t="shared" si="47"/>
        <v>0.43634329968716973</v>
      </c>
      <c r="AJ73" s="11">
        <f t="shared" si="32"/>
        <v>0.51580429980316245</v>
      </c>
    </row>
    <row r="74" spans="1:36" x14ac:dyDescent="0.25">
      <c r="A74" t="str">
        <f t="shared" si="33"/>
        <v>1901_1</v>
      </c>
      <c r="B74">
        <v>1901</v>
      </c>
      <c r="C74">
        <v>1</v>
      </c>
      <c r="D74">
        <f t="shared" si="34"/>
        <v>14</v>
      </c>
      <c r="E74" s="1">
        <v>2.82</v>
      </c>
      <c r="F74" s="1">
        <v>-7.72</v>
      </c>
      <c r="G74" s="1">
        <v>30.74</v>
      </c>
      <c r="H74">
        <f t="shared" si="48"/>
        <v>-2.4500000000000002</v>
      </c>
      <c r="I74">
        <f t="shared" si="49"/>
        <v>0</v>
      </c>
      <c r="J74">
        <f t="shared" si="50"/>
        <v>0</v>
      </c>
      <c r="K74">
        <f t="shared" si="51"/>
        <v>30.74</v>
      </c>
      <c r="L74" s="3">
        <f t="shared" si="52"/>
        <v>2.5706588541460125</v>
      </c>
      <c r="M74" s="3">
        <f t="shared" si="35"/>
        <v>0</v>
      </c>
      <c r="N74" s="3">
        <f t="shared" si="53"/>
        <v>33.310658854146013</v>
      </c>
      <c r="O74">
        <f t="shared" si="36"/>
        <v>0</v>
      </c>
      <c r="P74">
        <v>31</v>
      </c>
      <c r="Q74" s="2">
        <f t="shared" si="31"/>
        <v>9.4572373899910858</v>
      </c>
      <c r="R74">
        <f t="shared" si="37"/>
        <v>0.52246099453219408</v>
      </c>
      <c r="S74" s="1">
        <v>5.0145850000000003</v>
      </c>
      <c r="T74" s="1">
        <v>300.84575000000001</v>
      </c>
      <c r="U74" s="1">
        <v>39.477305999999999</v>
      </c>
      <c r="V74">
        <f t="shared" si="38"/>
        <v>104.15424999999999</v>
      </c>
      <c r="W74">
        <f t="shared" si="39"/>
        <v>8.7521018771112499E-2</v>
      </c>
      <c r="X74">
        <f t="shared" si="40"/>
        <v>1.8178345903681248</v>
      </c>
      <c r="Y74">
        <f t="shared" si="41"/>
        <v>0.68900896873000494</v>
      </c>
      <c r="Z74">
        <f t="shared" si="42"/>
        <v>0.95969935102984016</v>
      </c>
      <c r="AA74">
        <f t="shared" si="43"/>
        <v>0</v>
      </c>
      <c r="AB74" s="1">
        <v>119.517507370253</v>
      </c>
      <c r="AC74" s="4">
        <f t="shared" si="56"/>
        <v>9.179614515167307</v>
      </c>
      <c r="AD74" s="3">
        <f t="shared" si="54"/>
        <v>9.179614515167307</v>
      </c>
      <c r="AE74">
        <f t="shared" si="55"/>
        <v>0</v>
      </c>
      <c r="AF74">
        <f t="shared" si="44"/>
        <v>0</v>
      </c>
      <c r="AG74" s="10">
        <f t="shared" si="45"/>
        <v>0</v>
      </c>
      <c r="AH74" s="8">
        <f t="shared" si="46"/>
        <v>0</v>
      </c>
      <c r="AI74" s="9">
        <f t="shared" si="47"/>
        <v>0</v>
      </c>
      <c r="AJ74" s="11">
        <f t="shared" si="32"/>
        <v>0</v>
      </c>
    </row>
    <row r="75" spans="1:36" x14ac:dyDescent="0.25">
      <c r="A75" t="str">
        <f t="shared" si="33"/>
        <v>1901_2</v>
      </c>
      <c r="B75">
        <v>1901</v>
      </c>
      <c r="C75">
        <v>2</v>
      </c>
      <c r="D75">
        <f t="shared" si="34"/>
        <v>46</v>
      </c>
      <c r="E75" s="1">
        <v>3.82</v>
      </c>
      <c r="F75" s="1">
        <v>-6.1</v>
      </c>
      <c r="G75" s="1">
        <v>77.59</v>
      </c>
      <c r="H75">
        <f t="shared" si="48"/>
        <v>-1.1399999999999999</v>
      </c>
      <c r="I75">
        <f t="shared" si="49"/>
        <v>0</v>
      </c>
      <c r="J75">
        <f t="shared" si="50"/>
        <v>0</v>
      </c>
      <c r="K75">
        <f t="shared" si="51"/>
        <v>77.59</v>
      </c>
      <c r="L75" s="3">
        <f t="shared" si="52"/>
        <v>33.310658854146013</v>
      </c>
      <c r="M75" s="3">
        <f t="shared" si="35"/>
        <v>0</v>
      </c>
      <c r="N75" s="3">
        <f t="shared" si="53"/>
        <v>110.90065885414602</v>
      </c>
      <c r="O75">
        <f t="shared" si="36"/>
        <v>0</v>
      </c>
      <c r="P75">
        <v>28</v>
      </c>
      <c r="Q75" s="2">
        <f t="shared" si="31"/>
        <v>10.577467234058618</v>
      </c>
      <c r="R75">
        <f t="shared" si="37"/>
        <v>0.56827507983499059</v>
      </c>
      <c r="S75" s="1">
        <v>5.0145850000000003</v>
      </c>
      <c r="T75" s="1">
        <v>300.84575000000001</v>
      </c>
      <c r="U75" s="1">
        <v>39.477305999999999</v>
      </c>
      <c r="V75">
        <f t="shared" si="38"/>
        <v>104.15424999999999</v>
      </c>
      <c r="W75">
        <f t="shared" si="39"/>
        <v>8.7521018771112499E-2</v>
      </c>
      <c r="X75">
        <f t="shared" si="40"/>
        <v>1.8178345903681248</v>
      </c>
      <c r="Y75">
        <f t="shared" si="41"/>
        <v>0.68900896873000494</v>
      </c>
      <c r="Z75">
        <f t="shared" si="42"/>
        <v>0.95969935102984016</v>
      </c>
      <c r="AA75">
        <f t="shared" si="43"/>
        <v>0</v>
      </c>
      <c r="AB75" s="1">
        <v>119.517507370253</v>
      </c>
      <c r="AC75" s="4">
        <f t="shared" si="56"/>
        <v>9.179614515167307</v>
      </c>
      <c r="AD75" s="3">
        <f t="shared" si="54"/>
        <v>9.179614515167307</v>
      </c>
      <c r="AE75">
        <f t="shared" si="55"/>
        <v>0</v>
      </c>
      <c r="AF75">
        <f t="shared" si="44"/>
        <v>0</v>
      </c>
      <c r="AG75" s="10">
        <f t="shared" si="45"/>
        <v>0</v>
      </c>
      <c r="AH75" s="8">
        <f t="shared" si="46"/>
        <v>0</v>
      </c>
      <c r="AI75" s="9">
        <f t="shared" si="47"/>
        <v>0</v>
      </c>
      <c r="AJ75" s="11">
        <f t="shared" si="32"/>
        <v>0</v>
      </c>
    </row>
    <row r="76" spans="1:36" x14ac:dyDescent="0.25">
      <c r="A76" t="str">
        <f t="shared" si="33"/>
        <v>1901_3</v>
      </c>
      <c r="B76">
        <v>1901</v>
      </c>
      <c r="C76">
        <v>3</v>
      </c>
      <c r="D76">
        <f t="shared" si="34"/>
        <v>74</v>
      </c>
      <c r="E76" s="1">
        <v>8.17</v>
      </c>
      <c r="F76" s="1">
        <v>-4.09</v>
      </c>
      <c r="G76" s="1">
        <v>12.98</v>
      </c>
      <c r="H76">
        <f t="shared" si="48"/>
        <v>2.04</v>
      </c>
      <c r="I76">
        <f t="shared" si="49"/>
        <v>0.33999999863999997</v>
      </c>
      <c r="J76">
        <f t="shared" si="50"/>
        <v>4.4131999823471997</v>
      </c>
      <c r="K76">
        <f t="shared" si="51"/>
        <v>8.5668000176528007</v>
      </c>
      <c r="L76" s="3">
        <f t="shared" si="52"/>
        <v>110.90065885414602</v>
      </c>
      <c r="M76" s="3">
        <f t="shared" si="35"/>
        <v>40.618935853935845</v>
      </c>
      <c r="N76" s="3">
        <f t="shared" si="53"/>
        <v>78.848523017862973</v>
      </c>
      <c r="O76">
        <f t="shared" si="36"/>
        <v>45.032135836283047</v>
      </c>
      <c r="P76">
        <v>31</v>
      </c>
      <c r="Q76" s="2">
        <f t="shared" si="31"/>
        <v>11.851880186239093</v>
      </c>
      <c r="R76">
        <f t="shared" si="37"/>
        <v>0.69458851204965877</v>
      </c>
      <c r="S76" s="1">
        <v>5.0145850000000003</v>
      </c>
      <c r="T76" s="1">
        <v>300.84575000000001</v>
      </c>
      <c r="U76" s="1">
        <v>39.477305999999999</v>
      </c>
      <c r="V76">
        <f t="shared" si="38"/>
        <v>104.15424999999999</v>
      </c>
      <c r="W76">
        <f t="shared" si="39"/>
        <v>8.7521018771112499E-2</v>
      </c>
      <c r="X76">
        <f t="shared" si="40"/>
        <v>1.8178345903681248</v>
      </c>
      <c r="Y76">
        <f t="shared" si="41"/>
        <v>0.68900896873000494</v>
      </c>
      <c r="Z76">
        <f t="shared" si="42"/>
        <v>0.95969935102984016</v>
      </c>
      <c r="AA76">
        <f t="shared" si="43"/>
        <v>5.4074046100854494</v>
      </c>
      <c r="AB76" s="1">
        <v>119.517507370253</v>
      </c>
      <c r="AC76" s="4">
        <f t="shared" si="56"/>
        <v>9.179614515167307</v>
      </c>
      <c r="AD76" s="3">
        <f t="shared" si="54"/>
        <v>48.804345741364905</v>
      </c>
      <c r="AE76">
        <f t="shared" si="55"/>
        <v>-3.6086043858430008</v>
      </c>
      <c r="AF76">
        <f t="shared" si="44"/>
        <v>45.032135836283047</v>
      </c>
      <c r="AG76" s="10">
        <f t="shared" si="45"/>
        <v>5.4074046100854494</v>
      </c>
      <c r="AH76" s="8">
        <f t="shared" si="46"/>
        <v>5.4074046100854494</v>
      </c>
      <c r="AI76" s="9">
        <f t="shared" si="47"/>
        <v>45.032135836283047</v>
      </c>
      <c r="AJ76" s="11">
        <f t="shared" si="32"/>
        <v>0</v>
      </c>
    </row>
    <row r="77" spans="1:36" x14ac:dyDescent="0.25">
      <c r="A77" t="str">
        <f t="shared" si="33"/>
        <v>1901_4</v>
      </c>
      <c r="B77">
        <v>1901</v>
      </c>
      <c r="C77">
        <v>4</v>
      </c>
      <c r="D77">
        <f t="shared" si="34"/>
        <v>105</v>
      </c>
      <c r="E77" s="1">
        <v>13.38</v>
      </c>
      <c r="F77" s="1">
        <v>-2.65</v>
      </c>
      <c r="G77" s="1">
        <v>11.49</v>
      </c>
      <c r="H77">
        <f t="shared" si="48"/>
        <v>5.3650000000000002</v>
      </c>
      <c r="I77">
        <f t="shared" si="49"/>
        <v>0.89416666309000004</v>
      </c>
      <c r="J77">
        <f t="shared" si="50"/>
        <v>10.2739749589041</v>
      </c>
      <c r="K77">
        <f t="shared" si="51"/>
        <v>1.2160250410958997</v>
      </c>
      <c r="L77" s="3">
        <f t="shared" si="52"/>
        <v>78.848523017862973</v>
      </c>
      <c r="M77" s="3">
        <f t="shared" si="35"/>
        <v>71.591049769688198</v>
      </c>
      <c r="N77" s="3">
        <f t="shared" si="53"/>
        <v>8.4734982892706778</v>
      </c>
      <c r="O77">
        <f t="shared" si="36"/>
        <v>81.865024728592303</v>
      </c>
      <c r="P77">
        <v>30</v>
      </c>
      <c r="Q77" s="2">
        <f t="shared" si="31"/>
        <v>13.288242851990873</v>
      </c>
      <c r="R77">
        <f t="shared" si="37"/>
        <v>0.85259522562672452</v>
      </c>
      <c r="S77" s="1">
        <v>5.0145850000000003</v>
      </c>
      <c r="T77" s="1">
        <v>300.84575000000001</v>
      </c>
      <c r="U77" s="1">
        <v>39.477305999999999</v>
      </c>
      <c r="V77">
        <f t="shared" si="38"/>
        <v>104.15424999999999</v>
      </c>
      <c r="W77">
        <f t="shared" si="39"/>
        <v>8.7521018771112499E-2</v>
      </c>
      <c r="X77">
        <f t="shared" si="40"/>
        <v>1.8178345903681248</v>
      </c>
      <c r="Y77">
        <f t="shared" si="41"/>
        <v>0.68900896873000494</v>
      </c>
      <c r="Z77">
        <f t="shared" si="42"/>
        <v>0.95969935102984016</v>
      </c>
      <c r="AA77">
        <f t="shared" si="43"/>
        <v>18.714165844659359</v>
      </c>
      <c r="AB77" s="1">
        <v>119.517507370253</v>
      </c>
      <c r="AC77" s="4">
        <f t="shared" si="56"/>
        <v>48.804345741364905</v>
      </c>
      <c r="AD77" s="3">
        <f t="shared" si="54"/>
        <v>111.95520462529785</v>
      </c>
      <c r="AE77">
        <f t="shared" si="55"/>
        <v>-33.976857404610826</v>
      </c>
      <c r="AF77">
        <f t="shared" si="44"/>
        <v>81.865024728592303</v>
      </c>
      <c r="AG77" s="10">
        <f t="shared" si="45"/>
        <v>18.714165844659359</v>
      </c>
      <c r="AH77" s="8">
        <f t="shared" si="46"/>
        <v>18.714165844659359</v>
      </c>
      <c r="AI77" s="9">
        <f t="shared" si="47"/>
        <v>81.865024728592303</v>
      </c>
      <c r="AJ77" s="11">
        <f t="shared" si="32"/>
        <v>0</v>
      </c>
    </row>
    <row r="78" spans="1:36" x14ac:dyDescent="0.25">
      <c r="A78" t="str">
        <f t="shared" si="33"/>
        <v>1901_5</v>
      </c>
      <c r="B78">
        <v>1901</v>
      </c>
      <c r="C78">
        <v>5</v>
      </c>
      <c r="D78">
        <f t="shared" si="34"/>
        <v>135</v>
      </c>
      <c r="E78" s="1">
        <v>19.11</v>
      </c>
      <c r="F78" s="1">
        <v>6.29</v>
      </c>
      <c r="G78" s="1">
        <v>22.56</v>
      </c>
      <c r="H78">
        <f t="shared" si="48"/>
        <v>12.7</v>
      </c>
      <c r="I78">
        <f t="shared" si="49"/>
        <v>1</v>
      </c>
      <c r="J78">
        <f t="shared" si="50"/>
        <v>22.56</v>
      </c>
      <c r="K78">
        <f t="shared" si="51"/>
        <v>0</v>
      </c>
      <c r="L78" s="3">
        <f t="shared" si="52"/>
        <v>8.4734982892706778</v>
      </c>
      <c r="M78" s="3">
        <f t="shared" si="35"/>
        <v>8.4734982892706778</v>
      </c>
      <c r="N78" s="3">
        <f t="shared" si="53"/>
        <v>0</v>
      </c>
      <c r="O78">
        <f t="shared" si="36"/>
        <v>31.033498289270675</v>
      </c>
      <c r="P78">
        <v>31</v>
      </c>
      <c r="Q78" s="2">
        <f t="shared" si="31"/>
        <v>14.482141246572208</v>
      </c>
      <c r="R78">
        <f t="shared" si="37"/>
        <v>1.3176201129792577</v>
      </c>
      <c r="S78" s="1">
        <v>5.0145850000000003</v>
      </c>
      <c r="T78" s="1">
        <v>300.84575000000001</v>
      </c>
      <c r="U78" s="1">
        <v>39.477305999999999</v>
      </c>
      <c r="V78">
        <f t="shared" si="38"/>
        <v>104.15424999999999</v>
      </c>
      <c r="W78">
        <f t="shared" si="39"/>
        <v>8.7521018771112499E-2</v>
      </c>
      <c r="X78">
        <f t="shared" si="40"/>
        <v>1.8178345903681248</v>
      </c>
      <c r="Y78">
        <f t="shared" si="41"/>
        <v>0.68900896873000494</v>
      </c>
      <c r="Z78">
        <f t="shared" si="42"/>
        <v>0.95969935102984016</v>
      </c>
      <c r="AA78">
        <f t="shared" si="43"/>
        <v>75.12315885944686</v>
      </c>
      <c r="AB78" s="1">
        <v>119.517507370253</v>
      </c>
      <c r="AC78" s="4">
        <f t="shared" si="56"/>
        <v>111.95520462529785</v>
      </c>
      <c r="AD78" s="3">
        <f t="shared" si="54"/>
        <v>67.86554405512166</v>
      </c>
      <c r="AE78">
        <f t="shared" si="55"/>
        <v>34.53856471215709</v>
      </c>
      <c r="AF78">
        <f t="shared" si="44"/>
        <v>65.572063001427765</v>
      </c>
      <c r="AG78" s="10">
        <f t="shared" si="45"/>
        <v>65.572063001427765</v>
      </c>
      <c r="AH78" s="8">
        <f t="shared" si="46"/>
        <v>75.12315885944686</v>
      </c>
      <c r="AI78" s="9">
        <f t="shared" si="47"/>
        <v>31.033498289270675</v>
      </c>
      <c r="AJ78" s="11">
        <f t="shared" si="32"/>
        <v>9.5510958580190959</v>
      </c>
    </row>
    <row r="79" spans="1:36" x14ac:dyDescent="0.25">
      <c r="A79" t="str">
        <f t="shared" si="33"/>
        <v>1901_6</v>
      </c>
      <c r="B79">
        <v>1901</v>
      </c>
      <c r="C79">
        <v>6</v>
      </c>
      <c r="D79">
        <f t="shared" si="34"/>
        <v>166</v>
      </c>
      <c r="E79" s="1">
        <v>23.17</v>
      </c>
      <c r="F79" s="1">
        <v>5.86</v>
      </c>
      <c r="G79" s="1">
        <v>2.57</v>
      </c>
      <c r="H79">
        <f t="shared" si="48"/>
        <v>14.515000000000001</v>
      </c>
      <c r="I79">
        <f t="shared" si="49"/>
        <v>1</v>
      </c>
      <c r="J79">
        <f t="shared" si="50"/>
        <v>2.57</v>
      </c>
      <c r="K79">
        <f t="shared" si="51"/>
        <v>0</v>
      </c>
      <c r="L79" s="3">
        <f t="shared" si="52"/>
        <v>0</v>
      </c>
      <c r="M79" s="3">
        <f t="shared" si="35"/>
        <v>0</v>
      </c>
      <c r="N79" s="3">
        <f t="shared" si="53"/>
        <v>0</v>
      </c>
      <c r="O79">
        <f t="shared" si="36"/>
        <v>2.57</v>
      </c>
      <c r="P79">
        <v>30</v>
      </c>
      <c r="Q79" s="2">
        <f t="shared" si="31"/>
        <v>15.14268395896128</v>
      </c>
      <c r="R79">
        <f t="shared" si="37"/>
        <v>1.4624503438076859</v>
      </c>
      <c r="S79" s="1">
        <v>5.0145850000000003</v>
      </c>
      <c r="T79" s="1">
        <v>300.84575000000001</v>
      </c>
      <c r="U79" s="1">
        <v>39.477305999999999</v>
      </c>
      <c r="V79">
        <f t="shared" si="38"/>
        <v>104.15424999999999</v>
      </c>
      <c r="W79">
        <f t="shared" si="39"/>
        <v>8.7521018771112499E-2</v>
      </c>
      <c r="X79">
        <f t="shared" si="40"/>
        <v>1.8178345903681248</v>
      </c>
      <c r="Y79">
        <f t="shared" si="41"/>
        <v>0.68900896873000494</v>
      </c>
      <c r="Z79">
        <f t="shared" si="42"/>
        <v>0.95969935102984016</v>
      </c>
      <c r="AA79">
        <f t="shared" si="43"/>
        <v>95.820917089204755</v>
      </c>
      <c r="AB79" s="1">
        <v>119.517507370253</v>
      </c>
      <c r="AC79" s="4">
        <f t="shared" si="56"/>
        <v>67.86554405512166</v>
      </c>
      <c r="AD79" s="3">
        <f t="shared" si="54"/>
        <v>0</v>
      </c>
      <c r="AE79">
        <f t="shared" si="55"/>
        <v>36.762665918489326</v>
      </c>
      <c r="AF79">
        <f t="shared" si="44"/>
        <v>39.332665918489326</v>
      </c>
      <c r="AG79" s="10">
        <f t="shared" si="45"/>
        <v>39.332665918489326</v>
      </c>
      <c r="AH79" s="8">
        <f t="shared" si="46"/>
        <v>95.820917089204755</v>
      </c>
      <c r="AI79" s="9">
        <f t="shared" si="47"/>
        <v>2.57</v>
      </c>
      <c r="AJ79" s="11">
        <f t="shared" si="32"/>
        <v>56.488251170715429</v>
      </c>
    </row>
    <row r="80" spans="1:36" x14ac:dyDescent="0.25">
      <c r="A80" t="str">
        <f t="shared" si="33"/>
        <v>1901_7</v>
      </c>
      <c r="B80">
        <v>1901</v>
      </c>
      <c r="C80">
        <v>7</v>
      </c>
      <c r="D80">
        <f t="shared" si="34"/>
        <v>196</v>
      </c>
      <c r="E80" s="1">
        <v>32.97</v>
      </c>
      <c r="F80" s="1">
        <v>13.89</v>
      </c>
      <c r="G80" s="1">
        <v>10.06</v>
      </c>
      <c r="H80">
        <f t="shared" si="48"/>
        <v>23.43</v>
      </c>
      <c r="I80">
        <f t="shared" si="49"/>
        <v>1</v>
      </c>
      <c r="J80">
        <f t="shared" si="50"/>
        <v>10.06</v>
      </c>
      <c r="K80">
        <f t="shared" si="51"/>
        <v>0</v>
      </c>
      <c r="L80" s="3">
        <f t="shared" si="52"/>
        <v>0</v>
      </c>
      <c r="M80" s="3">
        <f t="shared" si="35"/>
        <v>0</v>
      </c>
      <c r="N80" s="3">
        <f t="shared" si="53"/>
        <v>0</v>
      </c>
      <c r="O80">
        <f t="shared" si="36"/>
        <v>10.06</v>
      </c>
      <c r="P80">
        <v>31</v>
      </c>
      <c r="Q80" s="2">
        <f t="shared" si="31"/>
        <v>14.903968316809154</v>
      </c>
      <c r="R80">
        <f t="shared" si="37"/>
        <v>2.3960506200923297</v>
      </c>
      <c r="S80" s="1">
        <v>5.0145850000000003</v>
      </c>
      <c r="T80" s="1">
        <v>300.84575000000001</v>
      </c>
      <c r="U80" s="1">
        <v>39.477305999999999</v>
      </c>
      <c r="V80">
        <f t="shared" si="38"/>
        <v>104.15424999999999</v>
      </c>
      <c r="W80">
        <f t="shared" si="39"/>
        <v>8.7521018771112499E-2</v>
      </c>
      <c r="X80">
        <f t="shared" si="40"/>
        <v>1.8178345903681248</v>
      </c>
      <c r="Y80">
        <f t="shared" si="41"/>
        <v>0.68900896873000494</v>
      </c>
      <c r="Z80">
        <f t="shared" si="42"/>
        <v>0.95969935102984016</v>
      </c>
      <c r="AA80">
        <f t="shared" si="43"/>
        <v>249.9895752386422</v>
      </c>
      <c r="AB80" s="1">
        <v>119.517507370253</v>
      </c>
      <c r="AC80" s="4">
        <f t="shared" si="56"/>
        <v>0</v>
      </c>
      <c r="AD80" s="3">
        <f t="shared" si="54"/>
        <v>0</v>
      </c>
      <c r="AE80">
        <f t="shared" si="55"/>
        <v>0</v>
      </c>
      <c r="AF80">
        <f t="shared" si="44"/>
        <v>10.06</v>
      </c>
      <c r="AG80" s="10">
        <f t="shared" si="45"/>
        <v>10.06</v>
      </c>
      <c r="AH80" s="8">
        <f t="shared" si="46"/>
        <v>249.9895752386422</v>
      </c>
      <c r="AI80" s="9">
        <f t="shared" si="47"/>
        <v>10.06</v>
      </c>
      <c r="AJ80" s="11">
        <f t="shared" si="32"/>
        <v>239.9295752386422</v>
      </c>
    </row>
    <row r="81" spans="1:36" x14ac:dyDescent="0.25">
      <c r="A81" t="str">
        <f t="shared" si="33"/>
        <v>1901_8</v>
      </c>
      <c r="B81">
        <v>1901</v>
      </c>
      <c r="C81">
        <v>8</v>
      </c>
      <c r="D81">
        <f t="shared" si="34"/>
        <v>227</v>
      </c>
      <c r="E81" s="1">
        <v>27.84</v>
      </c>
      <c r="F81" s="1">
        <v>12.25</v>
      </c>
      <c r="G81" s="1">
        <v>38.590000000000003</v>
      </c>
      <c r="H81">
        <f t="shared" si="48"/>
        <v>20.045000000000002</v>
      </c>
      <c r="I81">
        <f t="shared" si="49"/>
        <v>1</v>
      </c>
      <c r="J81">
        <f t="shared" si="50"/>
        <v>38.590000000000003</v>
      </c>
      <c r="K81">
        <f t="shared" si="51"/>
        <v>0</v>
      </c>
      <c r="L81" s="3">
        <f t="shared" si="52"/>
        <v>0</v>
      </c>
      <c r="M81" s="3">
        <f t="shared" si="35"/>
        <v>0</v>
      </c>
      <c r="N81" s="3">
        <f t="shared" si="53"/>
        <v>0</v>
      </c>
      <c r="O81">
        <f t="shared" si="36"/>
        <v>38.590000000000003</v>
      </c>
      <c r="P81">
        <v>31</v>
      </c>
      <c r="Q81" s="2">
        <f t="shared" si="31"/>
        <v>13.900371196906892</v>
      </c>
      <c r="R81">
        <f t="shared" si="37"/>
        <v>1.993510634641523</v>
      </c>
      <c r="S81" s="1">
        <v>5.0145850000000003</v>
      </c>
      <c r="T81" s="1">
        <v>300.84575000000001</v>
      </c>
      <c r="U81" s="1">
        <v>39.477305999999999</v>
      </c>
      <c r="V81">
        <f t="shared" si="38"/>
        <v>104.15424999999999</v>
      </c>
      <c r="W81">
        <f t="shared" si="39"/>
        <v>8.7521018771112499E-2</v>
      </c>
      <c r="X81">
        <f t="shared" si="40"/>
        <v>1.8178345903681248</v>
      </c>
      <c r="Y81">
        <f t="shared" si="41"/>
        <v>0.68900896873000494</v>
      </c>
      <c r="Z81">
        <f t="shared" si="42"/>
        <v>0.95969935102984016</v>
      </c>
      <c r="AA81">
        <f t="shared" si="43"/>
        <v>167.8747906615684</v>
      </c>
      <c r="AB81" s="1">
        <v>119.517507370253</v>
      </c>
      <c r="AC81" s="4">
        <f t="shared" si="56"/>
        <v>0</v>
      </c>
      <c r="AD81" s="3">
        <f t="shared" si="54"/>
        <v>0</v>
      </c>
      <c r="AE81">
        <f t="shared" si="55"/>
        <v>0</v>
      </c>
      <c r="AF81">
        <f t="shared" si="44"/>
        <v>38.590000000000003</v>
      </c>
      <c r="AG81" s="10">
        <f t="shared" si="45"/>
        <v>38.590000000000003</v>
      </c>
      <c r="AH81" s="8">
        <f t="shared" si="46"/>
        <v>167.8747906615684</v>
      </c>
      <c r="AI81" s="9">
        <f t="shared" si="47"/>
        <v>38.590000000000003</v>
      </c>
      <c r="AJ81" s="11">
        <f t="shared" si="32"/>
        <v>129.28479066156839</v>
      </c>
    </row>
    <row r="82" spans="1:36" x14ac:dyDescent="0.25">
      <c r="A82" t="str">
        <f t="shared" si="33"/>
        <v>1901_9</v>
      </c>
      <c r="B82">
        <v>1901</v>
      </c>
      <c r="C82">
        <v>9</v>
      </c>
      <c r="D82">
        <f t="shared" si="34"/>
        <v>258</v>
      </c>
      <c r="E82" s="1">
        <v>21.68</v>
      </c>
      <c r="F82" s="1">
        <v>4.95</v>
      </c>
      <c r="G82" s="1">
        <v>6.19</v>
      </c>
      <c r="H82">
        <f t="shared" si="48"/>
        <v>13.315</v>
      </c>
      <c r="I82">
        <f t="shared" si="49"/>
        <v>1</v>
      </c>
      <c r="J82">
        <f t="shared" si="50"/>
        <v>6.19</v>
      </c>
      <c r="K82">
        <f t="shared" si="51"/>
        <v>0</v>
      </c>
      <c r="L82" s="3">
        <f t="shared" si="52"/>
        <v>0</v>
      </c>
      <c r="M82" s="3">
        <f t="shared" si="35"/>
        <v>0</v>
      </c>
      <c r="N82" s="3">
        <f t="shared" si="53"/>
        <v>0</v>
      </c>
      <c r="O82">
        <f t="shared" si="36"/>
        <v>6.19</v>
      </c>
      <c r="P82">
        <v>30</v>
      </c>
      <c r="Q82" s="2">
        <f t="shared" si="31"/>
        <v>12.544025699174734</v>
      </c>
      <c r="R82">
        <f t="shared" si="37"/>
        <v>1.365214834162624</v>
      </c>
      <c r="S82" s="1">
        <v>5.0145850000000003</v>
      </c>
      <c r="T82" s="1">
        <v>300.84575000000001</v>
      </c>
      <c r="U82" s="1">
        <v>39.477305999999999</v>
      </c>
      <c r="V82">
        <f t="shared" si="38"/>
        <v>104.15424999999999</v>
      </c>
      <c r="W82">
        <f t="shared" si="39"/>
        <v>8.7521018771112499E-2</v>
      </c>
      <c r="X82">
        <f t="shared" si="40"/>
        <v>1.8178345903681248</v>
      </c>
      <c r="Y82">
        <f t="shared" si="41"/>
        <v>0.68900896873000494</v>
      </c>
      <c r="Z82">
        <f t="shared" si="42"/>
        <v>0.95969935102984016</v>
      </c>
      <c r="AA82">
        <f t="shared" si="43"/>
        <v>68.257897819238764</v>
      </c>
      <c r="AB82" s="1">
        <v>119.517507370253</v>
      </c>
      <c r="AC82" s="4">
        <f t="shared" si="56"/>
        <v>0</v>
      </c>
      <c r="AD82" s="3">
        <f t="shared" si="54"/>
        <v>0</v>
      </c>
      <c r="AE82">
        <f t="shared" si="55"/>
        <v>0</v>
      </c>
      <c r="AF82">
        <f t="shared" si="44"/>
        <v>6.19</v>
      </c>
      <c r="AG82" s="10">
        <f t="shared" si="45"/>
        <v>6.19</v>
      </c>
      <c r="AH82" s="8">
        <f t="shared" si="46"/>
        <v>68.257897819238764</v>
      </c>
      <c r="AI82" s="9">
        <f t="shared" si="47"/>
        <v>6.19</v>
      </c>
      <c r="AJ82" s="11">
        <f t="shared" si="32"/>
        <v>62.067897819238766</v>
      </c>
    </row>
    <row r="83" spans="1:36" x14ac:dyDescent="0.25">
      <c r="A83" t="str">
        <f t="shared" si="33"/>
        <v>1901_10</v>
      </c>
      <c r="B83">
        <v>1901</v>
      </c>
      <c r="C83">
        <v>10</v>
      </c>
      <c r="D83">
        <f t="shared" si="34"/>
        <v>288</v>
      </c>
      <c r="E83" s="1">
        <v>15.86</v>
      </c>
      <c r="F83" s="1">
        <v>2.74</v>
      </c>
      <c r="G83" s="1">
        <v>36.94</v>
      </c>
      <c r="H83">
        <f t="shared" si="48"/>
        <v>9.3000000000000007</v>
      </c>
      <c r="I83">
        <f t="shared" si="49"/>
        <v>1</v>
      </c>
      <c r="J83">
        <f t="shared" si="50"/>
        <v>36.94</v>
      </c>
      <c r="K83">
        <f t="shared" si="51"/>
        <v>0</v>
      </c>
      <c r="L83" s="3">
        <f t="shared" si="52"/>
        <v>0</v>
      </c>
      <c r="M83" s="3">
        <f t="shared" si="35"/>
        <v>0</v>
      </c>
      <c r="N83" s="3">
        <f t="shared" si="53"/>
        <v>0</v>
      </c>
      <c r="O83">
        <f t="shared" si="36"/>
        <v>36.94</v>
      </c>
      <c r="P83">
        <v>31</v>
      </c>
      <c r="Q83" s="2">
        <f t="shared" si="31"/>
        <v>11.161598960239019</v>
      </c>
      <c r="R83">
        <f t="shared" si="37"/>
        <v>1.0798949890884646</v>
      </c>
      <c r="S83" s="1">
        <v>5.0145850000000003</v>
      </c>
      <c r="T83" s="1">
        <v>300.84575000000001</v>
      </c>
      <c r="U83" s="1">
        <v>39.477305999999999</v>
      </c>
      <c r="V83">
        <f t="shared" si="38"/>
        <v>104.15424999999999</v>
      </c>
      <c r="W83">
        <f t="shared" si="39"/>
        <v>8.7521018771112499E-2</v>
      </c>
      <c r="X83">
        <f t="shared" si="40"/>
        <v>1.8178345903681248</v>
      </c>
      <c r="Y83">
        <f t="shared" si="41"/>
        <v>0.68900896873000494</v>
      </c>
      <c r="Z83">
        <f t="shared" si="42"/>
        <v>0.95969935102984016</v>
      </c>
      <c r="AA83">
        <f t="shared" si="43"/>
        <v>35.166722154893556</v>
      </c>
      <c r="AB83" s="1">
        <v>119.517507370253</v>
      </c>
      <c r="AC83" s="4">
        <f t="shared" si="56"/>
        <v>0</v>
      </c>
      <c r="AD83" s="3">
        <f t="shared" si="54"/>
        <v>1.7732778451064419</v>
      </c>
      <c r="AE83">
        <f t="shared" si="55"/>
        <v>0</v>
      </c>
      <c r="AF83">
        <f t="shared" si="44"/>
        <v>36.94</v>
      </c>
      <c r="AG83" s="10">
        <f t="shared" si="45"/>
        <v>35.166722154893556</v>
      </c>
      <c r="AH83" s="8">
        <f t="shared" si="46"/>
        <v>35.166722154893556</v>
      </c>
      <c r="AI83" s="9">
        <f t="shared" si="47"/>
        <v>36.94</v>
      </c>
      <c r="AJ83" s="11">
        <f t="shared" si="32"/>
        <v>0</v>
      </c>
    </row>
    <row r="84" spans="1:36" x14ac:dyDescent="0.25">
      <c r="A84" t="str">
        <f t="shared" si="33"/>
        <v>1901_11</v>
      </c>
      <c r="B84">
        <v>1901</v>
      </c>
      <c r="C84">
        <v>11</v>
      </c>
      <c r="D84">
        <f t="shared" si="34"/>
        <v>319</v>
      </c>
      <c r="E84" s="1">
        <v>11.23</v>
      </c>
      <c r="F84" s="1">
        <v>0.91</v>
      </c>
      <c r="G84" s="1">
        <v>15.97</v>
      </c>
      <c r="H84">
        <f t="shared" si="48"/>
        <v>6.07</v>
      </c>
      <c r="I84">
        <f t="shared" si="49"/>
        <v>1</v>
      </c>
      <c r="J84">
        <f t="shared" si="50"/>
        <v>15.97</v>
      </c>
      <c r="K84">
        <f t="shared" si="51"/>
        <v>0</v>
      </c>
      <c r="L84" s="3">
        <f t="shared" si="52"/>
        <v>0</v>
      </c>
      <c r="M84" s="3">
        <f t="shared" si="35"/>
        <v>0</v>
      </c>
      <c r="N84" s="3">
        <f t="shared" si="53"/>
        <v>0</v>
      </c>
      <c r="O84">
        <f t="shared" si="36"/>
        <v>15.97</v>
      </c>
      <c r="P84">
        <v>30</v>
      </c>
      <c r="Q84" s="2">
        <f t="shared" si="31"/>
        <v>9.8901543123293383</v>
      </c>
      <c r="R84">
        <f t="shared" si="37"/>
        <v>0.88990666083409087</v>
      </c>
      <c r="S84" s="1">
        <v>5.0145850000000003</v>
      </c>
      <c r="T84" s="1">
        <v>300.84575000000001</v>
      </c>
      <c r="U84" s="1">
        <v>39.477305999999999</v>
      </c>
      <c r="V84">
        <f t="shared" si="38"/>
        <v>104.15424999999999</v>
      </c>
      <c r="W84">
        <f t="shared" si="39"/>
        <v>8.7521018771112499E-2</v>
      </c>
      <c r="X84">
        <f t="shared" si="40"/>
        <v>1.8178345903681248</v>
      </c>
      <c r="Y84">
        <f t="shared" si="41"/>
        <v>0.68900896873000494</v>
      </c>
      <c r="Z84">
        <f t="shared" si="42"/>
        <v>0.95969935102984016</v>
      </c>
      <c r="AA84">
        <f t="shared" si="43"/>
        <v>16.406999633725977</v>
      </c>
      <c r="AB84" s="1">
        <v>119.517507370253</v>
      </c>
      <c r="AC84" s="4">
        <f t="shared" si="56"/>
        <v>1.7732778451064419</v>
      </c>
      <c r="AD84" s="3">
        <f t="shared" si="54"/>
        <v>1.3362782113804652</v>
      </c>
      <c r="AE84">
        <f t="shared" si="55"/>
        <v>6.4719120443338142E-3</v>
      </c>
      <c r="AF84">
        <f t="shared" si="44"/>
        <v>15.976471912044335</v>
      </c>
      <c r="AG84" s="10">
        <f t="shared" si="45"/>
        <v>15.976471912044335</v>
      </c>
      <c r="AH84" s="8">
        <f t="shared" si="46"/>
        <v>16.406999633725977</v>
      </c>
      <c r="AI84" s="9">
        <f t="shared" si="47"/>
        <v>15.97</v>
      </c>
      <c r="AJ84" s="11">
        <f t="shared" si="32"/>
        <v>0.43052772168164211</v>
      </c>
    </row>
    <row r="85" spans="1:36" x14ac:dyDescent="0.25">
      <c r="A85" t="str">
        <f t="shared" si="33"/>
        <v>1901_12</v>
      </c>
      <c r="B85">
        <v>1901</v>
      </c>
      <c r="C85">
        <v>12</v>
      </c>
      <c r="D85">
        <f t="shared" si="34"/>
        <v>349</v>
      </c>
      <c r="E85" s="1">
        <v>5.58</v>
      </c>
      <c r="F85" s="1">
        <v>-7.07</v>
      </c>
      <c r="G85" s="1">
        <v>14.26</v>
      </c>
      <c r="H85">
        <f t="shared" si="48"/>
        <v>-0.74500000000000011</v>
      </c>
      <c r="I85">
        <f t="shared" si="49"/>
        <v>0</v>
      </c>
      <c r="J85">
        <f t="shared" si="50"/>
        <v>0</v>
      </c>
      <c r="K85">
        <f t="shared" si="51"/>
        <v>14.26</v>
      </c>
      <c r="L85" s="3">
        <f t="shared" si="52"/>
        <v>0</v>
      </c>
      <c r="M85" s="3">
        <f t="shared" si="35"/>
        <v>0</v>
      </c>
      <c r="N85" s="3">
        <f t="shared" si="53"/>
        <v>14.26</v>
      </c>
      <c r="O85">
        <f t="shared" si="36"/>
        <v>0</v>
      </c>
      <c r="P85">
        <v>31</v>
      </c>
      <c r="Q85" s="2">
        <f t="shared" si="31"/>
        <v>9.203379809227302</v>
      </c>
      <c r="R85">
        <f t="shared" si="37"/>
        <v>0.58276959337774115</v>
      </c>
      <c r="S85" s="1">
        <v>5.0145850000000003</v>
      </c>
      <c r="T85" s="1">
        <v>300.84575000000001</v>
      </c>
      <c r="U85" s="1">
        <v>39.477305999999999</v>
      </c>
      <c r="V85">
        <f t="shared" si="38"/>
        <v>104.15424999999999</v>
      </c>
      <c r="W85">
        <f t="shared" si="39"/>
        <v>8.7521018771112499E-2</v>
      </c>
      <c r="X85">
        <f t="shared" si="40"/>
        <v>1.8178345903681248</v>
      </c>
      <c r="Y85">
        <f t="shared" si="41"/>
        <v>0.68900896873000494</v>
      </c>
      <c r="Z85">
        <f t="shared" si="42"/>
        <v>0.95969935102984016</v>
      </c>
      <c r="AA85">
        <f t="shared" si="43"/>
        <v>0</v>
      </c>
      <c r="AB85" s="1">
        <v>119.517507370253</v>
      </c>
      <c r="AC85" s="4">
        <f t="shared" si="56"/>
        <v>1.3362782113804652</v>
      </c>
      <c r="AD85" s="3">
        <f t="shared" si="54"/>
        <v>1.3362782113804652</v>
      </c>
      <c r="AE85">
        <f t="shared" si="55"/>
        <v>0</v>
      </c>
      <c r="AF85">
        <f t="shared" si="44"/>
        <v>0</v>
      </c>
      <c r="AG85" s="10">
        <f t="shared" si="45"/>
        <v>0</v>
      </c>
      <c r="AH85" s="8">
        <f t="shared" si="46"/>
        <v>0</v>
      </c>
      <c r="AI85" s="9">
        <f t="shared" si="47"/>
        <v>0</v>
      </c>
      <c r="AJ85" s="11">
        <f t="shared" si="32"/>
        <v>0</v>
      </c>
    </row>
    <row r="86" spans="1:36" x14ac:dyDescent="0.25">
      <c r="A86" t="str">
        <f t="shared" si="33"/>
        <v>1902_1</v>
      </c>
      <c r="B86">
        <v>1902</v>
      </c>
      <c r="C86">
        <v>1</v>
      </c>
      <c r="D86">
        <f t="shared" si="34"/>
        <v>14</v>
      </c>
      <c r="E86" s="1">
        <v>3.5</v>
      </c>
      <c r="F86" s="1">
        <v>-8.81</v>
      </c>
      <c r="G86" s="1">
        <v>11.99</v>
      </c>
      <c r="H86">
        <f t="shared" si="48"/>
        <v>-2.6550000000000002</v>
      </c>
      <c r="I86">
        <f t="shared" si="49"/>
        <v>0</v>
      </c>
      <c r="J86">
        <f t="shared" si="50"/>
        <v>0</v>
      </c>
      <c r="K86">
        <f t="shared" si="51"/>
        <v>11.99</v>
      </c>
      <c r="L86" s="3">
        <f t="shared" si="52"/>
        <v>14.26</v>
      </c>
      <c r="M86" s="3">
        <f t="shared" si="35"/>
        <v>0</v>
      </c>
      <c r="N86" s="3">
        <f t="shared" si="53"/>
        <v>26.25</v>
      </c>
      <c r="O86">
        <f t="shared" si="36"/>
        <v>0</v>
      </c>
      <c r="P86">
        <v>31</v>
      </c>
      <c r="Q86" s="2">
        <f t="shared" si="31"/>
        <v>9.4572373899910858</v>
      </c>
      <c r="R86">
        <f t="shared" si="37"/>
        <v>0.51559572742194293</v>
      </c>
      <c r="S86" s="1">
        <v>5.0145850000000003</v>
      </c>
      <c r="T86" s="1">
        <v>300.84575000000001</v>
      </c>
      <c r="U86" s="1">
        <v>39.477305999999999</v>
      </c>
      <c r="V86">
        <f t="shared" si="38"/>
        <v>104.15424999999999</v>
      </c>
      <c r="W86">
        <f t="shared" si="39"/>
        <v>8.7521018771112499E-2</v>
      </c>
      <c r="X86">
        <f t="shared" si="40"/>
        <v>1.8178345903681248</v>
      </c>
      <c r="Y86">
        <f t="shared" si="41"/>
        <v>0.68900896873000494</v>
      </c>
      <c r="Z86">
        <f t="shared" si="42"/>
        <v>0.95969935102984016</v>
      </c>
      <c r="AA86">
        <f t="shared" si="43"/>
        <v>0</v>
      </c>
      <c r="AB86" s="1">
        <v>119.517507370253</v>
      </c>
      <c r="AC86" s="4">
        <f t="shared" si="56"/>
        <v>1.3362782113804652</v>
      </c>
      <c r="AD86" s="3">
        <f t="shared" si="54"/>
        <v>1.3362782113804652</v>
      </c>
      <c r="AE86">
        <f t="shared" si="55"/>
        <v>0</v>
      </c>
      <c r="AF86">
        <f t="shared" si="44"/>
        <v>0</v>
      </c>
      <c r="AG86" s="10">
        <f t="shared" si="45"/>
        <v>0</v>
      </c>
      <c r="AH86" s="8">
        <f t="shared" si="46"/>
        <v>0</v>
      </c>
      <c r="AI86" s="9">
        <f t="shared" si="47"/>
        <v>0</v>
      </c>
      <c r="AJ86" s="11">
        <f t="shared" si="32"/>
        <v>0</v>
      </c>
    </row>
    <row r="87" spans="1:36" x14ac:dyDescent="0.25">
      <c r="A87" t="str">
        <f t="shared" si="33"/>
        <v>1902_2</v>
      </c>
      <c r="B87">
        <v>1902</v>
      </c>
      <c r="C87">
        <v>2</v>
      </c>
      <c r="D87">
        <f t="shared" si="34"/>
        <v>46</v>
      </c>
      <c r="E87" s="1">
        <v>7.39</v>
      </c>
      <c r="F87" s="1">
        <v>-4.28</v>
      </c>
      <c r="G87" s="1">
        <v>23.77</v>
      </c>
      <c r="H87">
        <f t="shared" si="48"/>
        <v>1.5549999999999997</v>
      </c>
      <c r="I87">
        <f t="shared" si="49"/>
        <v>0.25916666562999996</v>
      </c>
      <c r="J87">
        <f t="shared" si="50"/>
        <v>6.1603916420250986</v>
      </c>
      <c r="K87">
        <f t="shared" si="51"/>
        <v>17.609608357974899</v>
      </c>
      <c r="L87" s="3">
        <f t="shared" si="52"/>
        <v>26.25</v>
      </c>
      <c r="M87" s="3">
        <f t="shared" si="35"/>
        <v>11.366948453974032</v>
      </c>
      <c r="N87" s="3">
        <f t="shared" si="53"/>
        <v>32.492659904000867</v>
      </c>
      <c r="O87">
        <f t="shared" si="36"/>
        <v>17.527340095999129</v>
      </c>
      <c r="P87">
        <v>28</v>
      </c>
      <c r="Q87" s="2">
        <f t="shared" si="31"/>
        <v>10.577467234058618</v>
      </c>
      <c r="R87">
        <f t="shared" si="37"/>
        <v>0.67385019609086438</v>
      </c>
      <c r="S87" s="1">
        <v>5.0145850000000003</v>
      </c>
      <c r="T87" s="1">
        <v>300.84575000000001</v>
      </c>
      <c r="U87" s="1">
        <v>39.477305999999999</v>
      </c>
      <c r="V87">
        <f t="shared" si="38"/>
        <v>104.15424999999999</v>
      </c>
      <c r="W87">
        <f t="shared" si="39"/>
        <v>8.7521018771112499E-2</v>
      </c>
      <c r="X87">
        <f t="shared" si="40"/>
        <v>1.8178345903681248</v>
      </c>
      <c r="Y87">
        <f t="shared" si="41"/>
        <v>0.68900896873000494</v>
      </c>
      <c r="Z87">
        <f t="shared" si="42"/>
        <v>0.95969935102984016</v>
      </c>
      <c r="AA87">
        <f t="shared" si="43"/>
        <v>3.2290985222450552</v>
      </c>
      <c r="AB87" s="1">
        <v>119.517507370253</v>
      </c>
      <c r="AC87" s="4">
        <f t="shared" si="56"/>
        <v>1.3362782113804652</v>
      </c>
      <c r="AD87" s="3">
        <f t="shared" si="54"/>
        <v>15.63451978513454</v>
      </c>
      <c r="AE87">
        <f t="shared" si="55"/>
        <v>-0.16981847142790521</v>
      </c>
      <c r="AF87">
        <f t="shared" si="44"/>
        <v>17.527340095999129</v>
      </c>
      <c r="AG87" s="10">
        <f t="shared" si="45"/>
        <v>3.2290985222450552</v>
      </c>
      <c r="AH87" s="8">
        <f t="shared" si="46"/>
        <v>3.2290985222450552</v>
      </c>
      <c r="AI87" s="9">
        <f t="shared" si="47"/>
        <v>17.527340095999129</v>
      </c>
      <c r="AJ87" s="11">
        <f t="shared" si="32"/>
        <v>0</v>
      </c>
    </row>
    <row r="88" spans="1:36" x14ac:dyDescent="0.25">
      <c r="A88" t="str">
        <f t="shared" si="33"/>
        <v>1902_3</v>
      </c>
      <c r="B88">
        <v>1902</v>
      </c>
      <c r="C88">
        <v>3</v>
      </c>
      <c r="D88">
        <f t="shared" si="34"/>
        <v>74</v>
      </c>
      <c r="E88" s="1">
        <v>5.16</v>
      </c>
      <c r="F88" s="1">
        <v>-6.59</v>
      </c>
      <c r="G88" s="1">
        <v>40.98</v>
      </c>
      <c r="H88">
        <f t="shared" si="48"/>
        <v>-0.71499999999999986</v>
      </c>
      <c r="I88">
        <f t="shared" si="49"/>
        <v>0</v>
      </c>
      <c r="J88">
        <f t="shared" si="50"/>
        <v>0</v>
      </c>
      <c r="K88">
        <f t="shared" si="51"/>
        <v>40.98</v>
      </c>
      <c r="L88" s="3">
        <f t="shared" si="52"/>
        <v>32.492659904000867</v>
      </c>
      <c r="M88" s="3">
        <f t="shared" si="35"/>
        <v>0</v>
      </c>
      <c r="N88" s="3">
        <f t="shared" si="53"/>
        <v>73.472659904000864</v>
      </c>
      <c r="O88">
        <f t="shared" si="36"/>
        <v>0</v>
      </c>
      <c r="P88">
        <v>31</v>
      </c>
      <c r="Q88" s="2">
        <f t="shared" si="31"/>
        <v>11.851880186239093</v>
      </c>
      <c r="R88">
        <f t="shared" si="37"/>
        <v>0.58388368869845275</v>
      </c>
      <c r="S88" s="1">
        <v>5.0145850000000003</v>
      </c>
      <c r="T88" s="1">
        <v>300.84575000000001</v>
      </c>
      <c r="U88" s="1">
        <v>39.477305999999999</v>
      </c>
      <c r="V88">
        <f t="shared" si="38"/>
        <v>104.15424999999999</v>
      </c>
      <c r="W88">
        <f t="shared" si="39"/>
        <v>8.7521018771112499E-2</v>
      </c>
      <c r="X88">
        <f t="shared" si="40"/>
        <v>1.8178345903681248</v>
      </c>
      <c r="Y88">
        <f t="shared" si="41"/>
        <v>0.68900896873000494</v>
      </c>
      <c r="Z88">
        <f t="shared" si="42"/>
        <v>0.95969935102984016</v>
      </c>
      <c r="AA88">
        <f t="shared" si="43"/>
        <v>0</v>
      </c>
      <c r="AB88" s="1">
        <v>119.517507370253</v>
      </c>
      <c r="AC88" s="4">
        <f t="shared" si="56"/>
        <v>15.63451978513454</v>
      </c>
      <c r="AD88" s="3">
        <f t="shared" si="54"/>
        <v>15.63451978513454</v>
      </c>
      <c r="AE88">
        <f t="shared" si="55"/>
        <v>0</v>
      </c>
      <c r="AF88">
        <f t="shared" si="44"/>
        <v>0</v>
      </c>
      <c r="AG88" s="10">
        <f t="shared" si="45"/>
        <v>0</v>
      </c>
      <c r="AH88" s="8">
        <f t="shared" si="46"/>
        <v>0</v>
      </c>
      <c r="AI88" s="9">
        <f t="shared" si="47"/>
        <v>0</v>
      </c>
      <c r="AJ88" s="11">
        <f t="shared" si="32"/>
        <v>0</v>
      </c>
    </row>
    <row r="89" spans="1:36" x14ac:dyDescent="0.25">
      <c r="A89" t="str">
        <f t="shared" si="33"/>
        <v>1902_4</v>
      </c>
      <c r="B89">
        <v>1902</v>
      </c>
      <c r="C89">
        <v>4</v>
      </c>
      <c r="D89">
        <f t="shared" si="34"/>
        <v>105</v>
      </c>
      <c r="E89" s="1">
        <v>12.69</v>
      </c>
      <c r="F89" s="1">
        <v>-1.55</v>
      </c>
      <c r="G89" s="1">
        <v>31.39</v>
      </c>
      <c r="H89">
        <f t="shared" si="48"/>
        <v>5.5699999999999994</v>
      </c>
      <c r="I89">
        <f t="shared" si="49"/>
        <v>0.92833332961999981</v>
      </c>
      <c r="J89">
        <f t="shared" si="50"/>
        <v>29.140383216771795</v>
      </c>
      <c r="K89">
        <f t="shared" si="51"/>
        <v>2.2496167832282059</v>
      </c>
      <c r="L89" s="3">
        <f t="shared" si="52"/>
        <v>73.472659904000864</v>
      </c>
      <c r="M89" s="3">
        <f t="shared" si="35"/>
        <v>70.295513243462253</v>
      </c>
      <c r="N89" s="3">
        <f t="shared" si="53"/>
        <v>5.4267634437668182</v>
      </c>
      <c r="O89">
        <f t="shared" si="36"/>
        <v>99.435896460234048</v>
      </c>
      <c r="P89">
        <v>30</v>
      </c>
      <c r="Q89" s="2">
        <f t="shared" si="31"/>
        <v>13.288242851990873</v>
      </c>
      <c r="R89">
        <f t="shared" si="37"/>
        <v>0.86329964514992186</v>
      </c>
      <c r="S89" s="1">
        <v>5.0145850000000003</v>
      </c>
      <c r="T89" s="1">
        <v>300.84575000000001</v>
      </c>
      <c r="U89" s="1">
        <v>39.477305999999999</v>
      </c>
      <c r="V89">
        <f t="shared" si="38"/>
        <v>104.15424999999999</v>
      </c>
      <c r="W89">
        <f t="shared" si="39"/>
        <v>8.7521018771112499E-2</v>
      </c>
      <c r="X89">
        <f t="shared" si="40"/>
        <v>1.8178345903681248</v>
      </c>
      <c r="Y89">
        <f t="shared" si="41"/>
        <v>0.68900896873000494</v>
      </c>
      <c r="Z89">
        <f t="shared" si="42"/>
        <v>0.95969935102984016</v>
      </c>
      <c r="AA89">
        <f t="shared" si="43"/>
        <v>19.658720014628049</v>
      </c>
      <c r="AB89" s="1">
        <v>119.517507370253</v>
      </c>
      <c r="AC89" s="4">
        <f t="shared" si="56"/>
        <v>15.63451978513454</v>
      </c>
      <c r="AD89" s="3">
        <f t="shared" si="54"/>
        <v>95.411696230740546</v>
      </c>
      <c r="AE89">
        <f t="shared" si="55"/>
        <v>-14.842560033445906</v>
      </c>
      <c r="AF89">
        <f t="shared" si="44"/>
        <v>99.435896460234048</v>
      </c>
      <c r="AG89" s="10">
        <f t="shared" si="45"/>
        <v>19.658720014628049</v>
      </c>
      <c r="AH89" s="8">
        <f t="shared" si="46"/>
        <v>19.658720014628049</v>
      </c>
      <c r="AI89" s="9">
        <f t="shared" si="47"/>
        <v>99.435896460234048</v>
      </c>
      <c r="AJ89" s="11">
        <f t="shared" si="32"/>
        <v>0</v>
      </c>
    </row>
    <row r="90" spans="1:36" x14ac:dyDescent="0.25">
      <c r="A90" t="str">
        <f t="shared" si="33"/>
        <v>1902_5</v>
      </c>
      <c r="B90">
        <v>1902</v>
      </c>
      <c r="C90">
        <v>5</v>
      </c>
      <c r="D90">
        <f t="shared" si="34"/>
        <v>135</v>
      </c>
      <c r="E90" s="1">
        <v>17.899999999999999</v>
      </c>
      <c r="F90" s="1">
        <v>2.41</v>
      </c>
      <c r="G90" s="1">
        <v>20.58</v>
      </c>
      <c r="H90">
        <f t="shared" si="48"/>
        <v>10.154999999999999</v>
      </c>
      <c r="I90">
        <f t="shared" si="49"/>
        <v>1</v>
      </c>
      <c r="J90">
        <f t="shared" si="50"/>
        <v>20.58</v>
      </c>
      <c r="K90">
        <f t="shared" si="51"/>
        <v>0</v>
      </c>
      <c r="L90" s="3">
        <f t="shared" si="52"/>
        <v>5.4267634437668182</v>
      </c>
      <c r="M90" s="3">
        <f t="shared" si="35"/>
        <v>5.4267634437668182</v>
      </c>
      <c r="N90" s="3">
        <f t="shared" si="53"/>
        <v>0</v>
      </c>
      <c r="O90">
        <f t="shared" si="36"/>
        <v>26.006763443766815</v>
      </c>
      <c r="P90">
        <v>31</v>
      </c>
      <c r="Q90" s="2">
        <f t="shared" si="31"/>
        <v>14.482141246572208</v>
      </c>
      <c r="R90">
        <f t="shared" si="37"/>
        <v>1.1358106453659491</v>
      </c>
      <c r="S90" s="1">
        <v>5.0145850000000003</v>
      </c>
      <c r="T90" s="1">
        <v>300.84575000000001</v>
      </c>
      <c r="U90" s="1">
        <v>39.477305999999999</v>
      </c>
      <c r="V90">
        <f t="shared" si="38"/>
        <v>104.15424999999999</v>
      </c>
      <c r="W90">
        <f t="shared" si="39"/>
        <v>8.7521018771112499E-2</v>
      </c>
      <c r="X90">
        <f t="shared" si="40"/>
        <v>1.8178345903681248</v>
      </c>
      <c r="Y90">
        <f t="shared" si="41"/>
        <v>0.68900896873000494</v>
      </c>
      <c r="Z90">
        <f t="shared" si="42"/>
        <v>0.95969935102984016</v>
      </c>
      <c r="AA90">
        <f t="shared" si="43"/>
        <v>52.245354259682323</v>
      </c>
      <c r="AB90" s="1">
        <v>119.517507370253</v>
      </c>
      <c r="AC90" s="4">
        <f t="shared" si="56"/>
        <v>95.411696230740546</v>
      </c>
      <c r="AD90" s="3">
        <f t="shared" si="54"/>
        <v>69.173105414825045</v>
      </c>
      <c r="AE90">
        <f t="shared" si="55"/>
        <v>18.806605074484779</v>
      </c>
      <c r="AF90">
        <f t="shared" si="44"/>
        <v>44.813368518251593</v>
      </c>
      <c r="AG90" s="10">
        <f t="shared" si="45"/>
        <v>44.813368518251593</v>
      </c>
      <c r="AH90" s="8">
        <f t="shared" si="46"/>
        <v>52.245354259682323</v>
      </c>
      <c r="AI90" s="9">
        <f t="shared" si="47"/>
        <v>26.006763443766815</v>
      </c>
      <c r="AJ90" s="11">
        <f t="shared" si="32"/>
        <v>7.4319857414307293</v>
      </c>
    </row>
    <row r="91" spans="1:36" x14ac:dyDescent="0.25">
      <c r="A91" t="str">
        <f t="shared" si="33"/>
        <v>1902_6</v>
      </c>
      <c r="B91">
        <v>1902</v>
      </c>
      <c r="C91">
        <v>6</v>
      </c>
      <c r="D91">
        <f t="shared" si="34"/>
        <v>166</v>
      </c>
      <c r="E91" s="1">
        <v>28.52</v>
      </c>
      <c r="F91" s="1">
        <v>7.93</v>
      </c>
      <c r="G91" s="1">
        <v>0.99</v>
      </c>
      <c r="H91">
        <f t="shared" si="48"/>
        <v>18.225000000000001</v>
      </c>
      <c r="I91">
        <f t="shared" si="49"/>
        <v>1</v>
      </c>
      <c r="J91">
        <f t="shared" si="50"/>
        <v>0.99</v>
      </c>
      <c r="K91">
        <f t="shared" si="51"/>
        <v>0</v>
      </c>
      <c r="L91" s="3">
        <f t="shared" si="52"/>
        <v>0</v>
      </c>
      <c r="M91" s="3">
        <f t="shared" si="35"/>
        <v>0</v>
      </c>
      <c r="N91" s="3">
        <f t="shared" si="53"/>
        <v>0</v>
      </c>
      <c r="O91">
        <f t="shared" si="36"/>
        <v>0.99</v>
      </c>
      <c r="P91">
        <v>30</v>
      </c>
      <c r="Q91" s="2">
        <f t="shared" si="31"/>
        <v>15.14268395896128</v>
      </c>
      <c r="R91">
        <f t="shared" si="37"/>
        <v>1.8026196503051455</v>
      </c>
      <c r="S91" s="1">
        <v>5.0145850000000003</v>
      </c>
      <c r="T91" s="1">
        <v>300.84575000000001</v>
      </c>
      <c r="U91" s="1">
        <v>39.477305999999999</v>
      </c>
      <c r="V91">
        <f t="shared" si="38"/>
        <v>104.15424999999999</v>
      </c>
      <c r="W91">
        <f t="shared" si="39"/>
        <v>8.7521018771112499E-2</v>
      </c>
      <c r="X91">
        <f t="shared" si="40"/>
        <v>1.8178345903681248</v>
      </c>
      <c r="Y91">
        <f t="shared" si="41"/>
        <v>0.68900896873000494</v>
      </c>
      <c r="Z91">
        <f t="shared" si="42"/>
        <v>0.95969935102984016</v>
      </c>
      <c r="AA91">
        <f t="shared" si="43"/>
        <v>146.41022640444567</v>
      </c>
      <c r="AB91" s="1">
        <v>119.517507370253</v>
      </c>
      <c r="AC91" s="4">
        <f t="shared" si="56"/>
        <v>69.173105414825045</v>
      </c>
      <c r="AD91" s="3">
        <f t="shared" si="54"/>
        <v>0</v>
      </c>
      <c r="AE91">
        <f t="shared" si="55"/>
        <v>48.684175552006032</v>
      </c>
      <c r="AF91">
        <f t="shared" si="44"/>
        <v>49.674175552006034</v>
      </c>
      <c r="AG91" s="10">
        <f t="shared" si="45"/>
        <v>49.674175552006034</v>
      </c>
      <c r="AH91" s="8">
        <f t="shared" si="46"/>
        <v>146.41022640444567</v>
      </c>
      <c r="AI91" s="9">
        <f t="shared" si="47"/>
        <v>0.99</v>
      </c>
      <c r="AJ91" s="11">
        <f t="shared" si="32"/>
        <v>96.736050852439632</v>
      </c>
    </row>
    <row r="92" spans="1:36" x14ac:dyDescent="0.25">
      <c r="A92" t="str">
        <f t="shared" si="33"/>
        <v>1902_7</v>
      </c>
      <c r="B92">
        <v>1902</v>
      </c>
      <c r="C92">
        <v>7</v>
      </c>
      <c r="D92">
        <f t="shared" si="34"/>
        <v>196</v>
      </c>
      <c r="E92" s="1">
        <v>29.79</v>
      </c>
      <c r="F92" s="1">
        <v>9.6199999999999992</v>
      </c>
      <c r="G92" s="1">
        <v>11.59</v>
      </c>
      <c r="H92">
        <f t="shared" si="48"/>
        <v>19.704999999999998</v>
      </c>
      <c r="I92">
        <f t="shared" si="49"/>
        <v>1</v>
      </c>
      <c r="J92">
        <f t="shared" si="50"/>
        <v>11.59</v>
      </c>
      <c r="K92">
        <f t="shared" si="51"/>
        <v>0</v>
      </c>
      <c r="L92" s="3">
        <f t="shared" si="52"/>
        <v>0</v>
      </c>
      <c r="M92" s="3">
        <f t="shared" si="35"/>
        <v>0</v>
      </c>
      <c r="N92" s="3">
        <f t="shared" si="53"/>
        <v>0</v>
      </c>
      <c r="O92">
        <f t="shared" si="36"/>
        <v>11.59</v>
      </c>
      <c r="P92">
        <v>31</v>
      </c>
      <c r="Q92" s="2">
        <f t="shared" si="31"/>
        <v>14.903968316809154</v>
      </c>
      <c r="R92">
        <f t="shared" si="37"/>
        <v>1.9565609600439313</v>
      </c>
      <c r="S92" s="1">
        <v>5.0145850000000003</v>
      </c>
      <c r="T92" s="1">
        <v>300.84575000000001</v>
      </c>
      <c r="U92" s="1">
        <v>39.477305999999999</v>
      </c>
      <c r="V92">
        <f t="shared" si="38"/>
        <v>104.15424999999999</v>
      </c>
      <c r="W92">
        <f t="shared" si="39"/>
        <v>8.7521018771112499E-2</v>
      </c>
      <c r="X92">
        <f t="shared" si="40"/>
        <v>1.8178345903681248</v>
      </c>
      <c r="Y92">
        <f t="shared" si="41"/>
        <v>0.68900896873000494</v>
      </c>
      <c r="Z92">
        <f t="shared" si="42"/>
        <v>0.95969935102984016</v>
      </c>
      <c r="AA92">
        <f t="shared" si="43"/>
        <v>173.86408090092885</v>
      </c>
      <c r="AB92" s="1">
        <v>119.517507370253</v>
      </c>
      <c r="AC92" s="4">
        <f t="shared" si="56"/>
        <v>0</v>
      </c>
      <c r="AD92" s="3">
        <f t="shared" si="54"/>
        <v>0</v>
      </c>
      <c r="AE92">
        <f t="shared" si="55"/>
        <v>0</v>
      </c>
      <c r="AF92">
        <f t="shared" si="44"/>
        <v>11.59</v>
      </c>
      <c r="AG92" s="10">
        <f t="shared" si="45"/>
        <v>11.59</v>
      </c>
      <c r="AH92" s="8">
        <f t="shared" si="46"/>
        <v>173.86408090092885</v>
      </c>
      <c r="AI92" s="9">
        <f t="shared" si="47"/>
        <v>11.59</v>
      </c>
      <c r="AJ92" s="11">
        <f t="shared" si="32"/>
        <v>162.27408090092885</v>
      </c>
    </row>
    <row r="93" spans="1:36" x14ac:dyDescent="0.25">
      <c r="A93" t="str">
        <f t="shared" si="33"/>
        <v>1902_8</v>
      </c>
      <c r="B93">
        <v>1902</v>
      </c>
      <c r="C93">
        <v>8</v>
      </c>
      <c r="D93">
        <f t="shared" si="34"/>
        <v>227</v>
      </c>
      <c r="E93" s="1">
        <v>30.33</v>
      </c>
      <c r="F93" s="1">
        <v>9.81</v>
      </c>
      <c r="G93" s="1">
        <v>6.31</v>
      </c>
      <c r="H93">
        <f t="shared" si="48"/>
        <v>20.07</v>
      </c>
      <c r="I93">
        <f t="shared" si="49"/>
        <v>1</v>
      </c>
      <c r="J93">
        <f t="shared" si="50"/>
        <v>6.31</v>
      </c>
      <c r="K93">
        <f t="shared" si="51"/>
        <v>0</v>
      </c>
      <c r="L93" s="3">
        <f t="shared" si="52"/>
        <v>0</v>
      </c>
      <c r="M93" s="3">
        <f t="shared" si="35"/>
        <v>0</v>
      </c>
      <c r="N93" s="3">
        <f t="shared" si="53"/>
        <v>0</v>
      </c>
      <c r="O93">
        <f t="shared" si="36"/>
        <v>6.31</v>
      </c>
      <c r="P93">
        <v>31</v>
      </c>
      <c r="Q93" s="2">
        <f t="shared" si="31"/>
        <v>13.900371196906892</v>
      </c>
      <c r="R93">
        <f t="shared" si="37"/>
        <v>1.996251486043978</v>
      </c>
      <c r="S93" s="1">
        <v>5.0145850000000003</v>
      </c>
      <c r="T93" s="1">
        <v>300.84575000000001</v>
      </c>
      <c r="U93" s="1">
        <v>39.477305999999999</v>
      </c>
      <c r="V93">
        <f t="shared" si="38"/>
        <v>104.15424999999999</v>
      </c>
      <c r="W93">
        <f t="shared" si="39"/>
        <v>8.7521018771112499E-2</v>
      </c>
      <c r="X93">
        <f t="shared" si="40"/>
        <v>1.8178345903681248</v>
      </c>
      <c r="Y93">
        <f t="shared" si="41"/>
        <v>0.68900896873000494</v>
      </c>
      <c r="Z93">
        <f t="shared" si="42"/>
        <v>0.95969935102984016</v>
      </c>
      <c r="AA93">
        <f t="shared" si="43"/>
        <v>168.30091649681907</v>
      </c>
      <c r="AB93" s="1">
        <v>119.517507370253</v>
      </c>
      <c r="AC93" s="4">
        <f t="shared" si="56"/>
        <v>0</v>
      </c>
      <c r="AD93" s="3">
        <f t="shared" si="54"/>
        <v>0</v>
      </c>
      <c r="AE93">
        <f t="shared" si="55"/>
        <v>0</v>
      </c>
      <c r="AF93">
        <f t="shared" si="44"/>
        <v>6.31</v>
      </c>
      <c r="AG93" s="10">
        <f t="shared" si="45"/>
        <v>6.31</v>
      </c>
      <c r="AH93" s="8">
        <f t="shared" si="46"/>
        <v>168.30091649681907</v>
      </c>
      <c r="AI93" s="9">
        <f t="shared" si="47"/>
        <v>6.31</v>
      </c>
      <c r="AJ93" s="11">
        <f t="shared" si="32"/>
        <v>161.99091649681907</v>
      </c>
    </row>
    <row r="94" spans="1:36" x14ac:dyDescent="0.25">
      <c r="A94" t="str">
        <f t="shared" si="33"/>
        <v>1902_9</v>
      </c>
      <c r="B94">
        <v>1902</v>
      </c>
      <c r="C94">
        <v>9</v>
      </c>
      <c r="D94">
        <f t="shared" si="34"/>
        <v>258</v>
      </c>
      <c r="E94" s="1">
        <v>24.45</v>
      </c>
      <c r="F94" s="1">
        <v>6.03</v>
      </c>
      <c r="G94" s="1">
        <v>6.65</v>
      </c>
      <c r="H94">
        <f t="shared" si="48"/>
        <v>15.24</v>
      </c>
      <c r="I94">
        <f t="shared" si="49"/>
        <v>1</v>
      </c>
      <c r="J94">
        <f t="shared" si="50"/>
        <v>6.65</v>
      </c>
      <c r="K94">
        <f t="shared" si="51"/>
        <v>0</v>
      </c>
      <c r="L94" s="3">
        <f t="shared" si="52"/>
        <v>0</v>
      </c>
      <c r="M94" s="3">
        <f t="shared" si="35"/>
        <v>0</v>
      </c>
      <c r="N94" s="3">
        <f t="shared" si="53"/>
        <v>0</v>
      </c>
      <c r="O94">
        <f t="shared" si="36"/>
        <v>6.65</v>
      </c>
      <c r="P94">
        <v>30</v>
      </c>
      <c r="Q94" s="2">
        <f t="shared" si="31"/>
        <v>12.544025699174734</v>
      </c>
      <c r="R94">
        <f t="shared" si="37"/>
        <v>1.5240991742904784</v>
      </c>
      <c r="S94" s="1">
        <v>5.0145850000000003</v>
      </c>
      <c r="T94" s="1">
        <v>300.84575000000001</v>
      </c>
      <c r="U94" s="1">
        <v>39.477305999999999</v>
      </c>
      <c r="V94">
        <f t="shared" si="38"/>
        <v>104.15424999999999</v>
      </c>
      <c r="W94">
        <f t="shared" si="39"/>
        <v>8.7521018771112499E-2</v>
      </c>
      <c r="X94">
        <f t="shared" si="40"/>
        <v>1.8178345903681248</v>
      </c>
      <c r="Y94">
        <f t="shared" si="41"/>
        <v>0.68900896873000494</v>
      </c>
      <c r="Z94">
        <f t="shared" si="42"/>
        <v>0.95969935102984016</v>
      </c>
      <c r="AA94">
        <f t="shared" si="43"/>
        <v>86.636684187445354</v>
      </c>
      <c r="AB94" s="1">
        <v>119.517507370253</v>
      </c>
      <c r="AC94" s="4">
        <f t="shared" si="56"/>
        <v>0</v>
      </c>
      <c r="AD94" s="3">
        <f t="shared" si="54"/>
        <v>0</v>
      </c>
      <c r="AE94">
        <f t="shared" si="55"/>
        <v>0</v>
      </c>
      <c r="AF94">
        <f t="shared" si="44"/>
        <v>6.65</v>
      </c>
      <c r="AG94" s="10">
        <f t="shared" si="45"/>
        <v>6.65</v>
      </c>
      <c r="AH94" s="8">
        <f t="shared" si="46"/>
        <v>86.636684187445354</v>
      </c>
      <c r="AI94" s="9">
        <f t="shared" si="47"/>
        <v>6.65</v>
      </c>
      <c r="AJ94" s="11">
        <f t="shared" si="32"/>
        <v>79.986684187445348</v>
      </c>
    </row>
    <row r="95" spans="1:36" x14ac:dyDescent="0.25">
      <c r="A95" t="str">
        <f t="shared" si="33"/>
        <v>1902_10</v>
      </c>
      <c r="B95">
        <v>1902</v>
      </c>
      <c r="C95">
        <v>10</v>
      </c>
      <c r="D95">
        <f t="shared" si="34"/>
        <v>288</v>
      </c>
      <c r="E95" s="1">
        <v>18.489999999999998</v>
      </c>
      <c r="F95" s="1">
        <v>1.33</v>
      </c>
      <c r="G95" s="1">
        <v>6.18</v>
      </c>
      <c r="H95">
        <f t="shared" si="48"/>
        <v>9.91</v>
      </c>
      <c r="I95">
        <f t="shared" si="49"/>
        <v>1</v>
      </c>
      <c r="J95">
        <f t="shared" si="50"/>
        <v>6.18</v>
      </c>
      <c r="K95">
        <f t="shared" si="51"/>
        <v>0</v>
      </c>
      <c r="L95" s="3">
        <f t="shared" si="52"/>
        <v>0</v>
      </c>
      <c r="M95" s="3">
        <f t="shared" si="35"/>
        <v>0</v>
      </c>
      <c r="N95" s="3">
        <f t="shared" si="53"/>
        <v>0</v>
      </c>
      <c r="O95">
        <f t="shared" si="36"/>
        <v>6.18</v>
      </c>
      <c r="P95">
        <v>31</v>
      </c>
      <c r="Q95" s="2">
        <f t="shared" si="31"/>
        <v>11.161598960239019</v>
      </c>
      <c r="R95">
        <f t="shared" si="37"/>
        <v>1.11953335731099</v>
      </c>
      <c r="S95" s="1">
        <v>5.0145850000000003</v>
      </c>
      <c r="T95" s="1">
        <v>300.84575000000001</v>
      </c>
      <c r="U95" s="1">
        <v>39.477305999999999</v>
      </c>
      <c r="V95">
        <f t="shared" si="38"/>
        <v>104.15424999999999</v>
      </c>
      <c r="W95">
        <f t="shared" si="39"/>
        <v>8.7521018771112499E-2</v>
      </c>
      <c r="X95">
        <f t="shared" si="40"/>
        <v>1.8178345903681248</v>
      </c>
      <c r="Y95">
        <f t="shared" si="41"/>
        <v>0.68900896873000494</v>
      </c>
      <c r="Z95">
        <f t="shared" si="42"/>
        <v>0.95969935102984016</v>
      </c>
      <c r="AA95">
        <f t="shared" si="43"/>
        <v>38.765169019162492</v>
      </c>
      <c r="AB95" s="1">
        <v>119.517507370253</v>
      </c>
      <c r="AC95" s="4">
        <f t="shared" si="56"/>
        <v>0</v>
      </c>
      <c r="AD95" s="3">
        <f t="shared" si="54"/>
        <v>0</v>
      </c>
      <c r="AE95">
        <f t="shared" si="55"/>
        <v>0</v>
      </c>
      <c r="AF95">
        <f t="shared" si="44"/>
        <v>6.18</v>
      </c>
      <c r="AG95" s="10">
        <f t="shared" si="45"/>
        <v>6.18</v>
      </c>
      <c r="AH95" s="8">
        <f t="shared" si="46"/>
        <v>38.765169019162492</v>
      </c>
      <c r="AI95" s="9">
        <f t="shared" si="47"/>
        <v>6.18</v>
      </c>
      <c r="AJ95" s="11">
        <f t="shared" si="32"/>
        <v>32.585169019162493</v>
      </c>
    </row>
    <row r="96" spans="1:36" x14ac:dyDescent="0.25">
      <c r="A96" t="str">
        <f t="shared" si="33"/>
        <v>1902_11</v>
      </c>
      <c r="B96">
        <v>1902</v>
      </c>
      <c r="C96">
        <v>11</v>
      </c>
      <c r="D96">
        <f t="shared" si="34"/>
        <v>319</v>
      </c>
      <c r="E96" s="1">
        <v>8.41</v>
      </c>
      <c r="F96" s="1">
        <v>-6.02</v>
      </c>
      <c r="G96" s="1">
        <v>30.5</v>
      </c>
      <c r="H96">
        <f t="shared" si="48"/>
        <v>1.1950000000000003</v>
      </c>
      <c r="I96">
        <f t="shared" si="49"/>
        <v>0.19916666587000004</v>
      </c>
      <c r="J96">
        <f t="shared" si="50"/>
        <v>6.0745833090350008</v>
      </c>
      <c r="K96">
        <f t="shared" si="51"/>
        <v>24.425416690965001</v>
      </c>
      <c r="L96" s="3">
        <f t="shared" si="52"/>
        <v>0</v>
      </c>
      <c r="M96" s="3">
        <f t="shared" si="35"/>
        <v>4.8647288048249484</v>
      </c>
      <c r="N96" s="3">
        <f t="shared" si="53"/>
        <v>19.560687886140052</v>
      </c>
      <c r="O96">
        <f t="shared" si="36"/>
        <v>10.939312113859948</v>
      </c>
      <c r="P96">
        <v>30</v>
      </c>
      <c r="Q96" s="2">
        <f t="shared" si="31"/>
        <v>9.8901543123293383</v>
      </c>
      <c r="R96">
        <f t="shared" si="37"/>
        <v>0.65881256815309852</v>
      </c>
      <c r="S96" s="1">
        <v>5.0145850000000003</v>
      </c>
      <c r="T96" s="1">
        <v>300.84575000000001</v>
      </c>
      <c r="U96" s="1">
        <v>39.477305999999999</v>
      </c>
      <c r="V96">
        <f t="shared" si="38"/>
        <v>104.15424999999999</v>
      </c>
      <c r="W96">
        <f t="shared" si="39"/>
        <v>8.7521018771112499E-2</v>
      </c>
      <c r="X96">
        <f t="shared" si="40"/>
        <v>1.8178345903681248</v>
      </c>
      <c r="Y96">
        <f t="shared" si="41"/>
        <v>0.68900896873000494</v>
      </c>
      <c r="Z96">
        <f t="shared" si="42"/>
        <v>0.95969935102984016</v>
      </c>
      <c r="AA96">
        <f t="shared" si="43"/>
        <v>2.433722910784192</v>
      </c>
      <c r="AB96" s="1">
        <v>119.517507370253</v>
      </c>
      <c r="AC96" s="4">
        <f t="shared" si="56"/>
        <v>0</v>
      </c>
      <c r="AD96" s="3">
        <f t="shared" si="54"/>
        <v>8.5055892030757558</v>
      </c>
      <c r="AE96">
        <f t="shared" si="55"/>
        <v>0</v>
      </c>
      <c r="AF96">
        <f t="shared" si="44"/>
        <v>10.939312113859948</v>
      </c>
      <c r="AG96" s="10">
        <f t="shared" si="45"/>
        <v>2.433722910784192</v>
      </c>
      <c r="AH96" s="8">
        <f t="shared" si="46"/>
        <v>2.433722910784192</v>
      </c>
      <c r="AI96" s="9">
        <f t="shared" si="47"/>
        <v>10.939312113859948</v>
      </c>
      <c r="AJ96" s="11">
        <f t="shared" si="32"/>
        <v>0</v>
      </c>
    </row>
    <row r="97" spans="1:36" x14ac:dyDescent="0.25">
      <c r="A97" t="str">
        <f t="shared" si="33"/>
        <v>1902_12</v>
      </c>
      <c r="B97">
        <v>1902</v>
      </c>
      <c r="C97">
        <v>12</v>
      </c>
      <c r="D97">
        <f t="shared" si="34"/>
        <v>349</v>
      </c>
      <c r="E97" s="1">
        <v>5.85</v>
      </c>
      <c r="F97" s="1">
        <v>-5.52</v>
      </c>
      <c r="G97" s="1">
        <v>8.39</v>
      </c>
      <c r="H97">
        <f t="shared" si="48"/>
        <v>0.16500000000000004</v>
      </c>
      <c r="I97">
        <f t="shared" si="49"/>
        <v>2.7499999890000005E-2</v>
      </c>
      <c r="J97">
        <f t="shared" si="50"/>
        <v>0.23072499907710006</v>
      </c>
      <c r="K97">
        <f t="shared" si="51"/>
        <v>8.1592750009229</v>
      </c>
      <c r="L97" s="3">
        <f t="shared" si="52"/>
        <v>19.560687886140052</v>
      </c>
      <c r="M97" s="3">
        <f t="shared" si="35"/>
        <v>0.76229897634503541</v>
      </c>
      <c r="N97" s="3">
        <f t="shared" si="53"/>
        <v>26.957663910717919</v>
      </c>
      <c r="O97">
        <f t="shared" si="36"/>
        <v>0.9930239754221355</v>
      </c>
      <c r="P97">
        <v>31</v>
      </c>
      <c r="Q97" s="2">
        <f t="shared" si="31"/>
        <v>9.203379809227302</v>
      </c>
      <c r="R97">
        <f t="shared" si="37"/>
        <v>0.61741353975080826</v>
      </c>
      <c r="S97" s="1">
        <v>5.0145850000000003</v>
      </c>
      <c r="T97" s="1">
        <v>300.84575000000001</v>
      </c>
      <c r="U97" s="1">
        <v>39.477305999999999</v>
      </c>
      <c r="V97">
        <f t="shared" si="38"/>
        <v>104.15424999999999</v>
      </c>
      <c r="W97">
        <f t="shared" si="39"/>
        <v>8.7521018771112499E-2</v>
      </c>
      <c r="X97">
        <f t="shared" si="40"/>
        <v>1.8178345903681248</v>
      </c>
      <c r="Y97">
        <f t="shared" si="41"/>
        <v>0.68900896873000494</v>
      </c>
      <c r="Z97">
        <f t="shared" si="42"/>
        <v>0.95969935102984016</v>
      </c>
      <c r="AA97">
        <f t="shared" si="43"/>
        <v>0.30396168785664462</v>
      </c>
      <c r="AB97" s="1">
        <v>119.517507370253</v>
      </c>
      <c r="AC97" s="4">
        <f t="shared" si="56"/>
        <v>8.5055892030757558</v>
      </c>
      <c r="AD97" s="3">
        <f t="shared" si="54"/>
        <v>9.1946514906412471</v>
      </c>
      <c r="AE97">
        <f t="shared" si="55"/>
        <v>-4.9179475563086168E-2</v>
      </c>
      <c r="AF97">
        <f t="shared" si="44"/>
        <v>0.9930239754221355</v>
      </c>
      <c r="AG97" s="10">
        <f t="shared" si="45"/>
        <v>0.30396168785664462</v>
      </c>
      <c r="AH97" s="8">
        <f t="shared" si="46"/>
        <v>0.30396168785664462</v>
      </c>
      <c r="AI97" s="9">
        <f t="shared" si="47"/>
        <v>0.9930239754221355</v>
      </c>
      <c r="AJ97" s="11">
        <f t="shared" si="32"/>
        <v>0</v>
      </c>
    </row>
    <row r="98" spans="1:36" x14ac:dyDescent="0.25">
      <c r="A98" t="str">
        <f t="shared" si="33"/>
        <v>1903_1</v>
      </c>
      <c r="B98">
        <v>1903</v>
      </c>
      <c r="C98">
        <v>1</v>
      </c>
      <c r="D98">
        <f t="shared" si="34"/>
        <v>14</v>
      </c>
      <c r="E98" s="1">
        <v>5.3</v>
      </c>
      <c r="F98" s="1">
        <v>-6.41</v>
      </c>
      <c r="G98" s="1">
        <v>44.1</v>
      </c>
      <c r="H98">
        <f t="shared" si="48"/>
        <v>-0.55500000000000016</v>
      </c>
      <c r="I98">
        <f t="shared" si="49"/>
        <v>0</v>
      </c>
      <c r="J98">
        <f t="shared" si="50"/>
        <v>0</v>
      </c>
      <c r="K98">
        <f t="shared" si="51"/>
        <v>44.1</v>
      </c>
      <c r="L98" s="3">
        <f t="shared" si="52"/>
        <v>26.957663910717919</v>
      </c>
      <c r="M98" s="3">
        <f t="shared" si="35"/>
        <v>0</v>
      </c>
      <c r="N98" s="3">
        <f t="shared" si="53"/>
        <v>71.05766391071792</v>
      </c>
      <c r="O98">
        <f t="shared" si="36"/>
        <v>0</v>
      </c>
      <c r="P98">
        <v>31</v>
      </c>
      <c r="Q98" s="2">
        <f t="shared" si="31"/>
        <v>9.4572373899910858</v>
      </c>
      <c r="R98">
        <f t="shared" si="37"/>
        <v>0.58985741348969034</v>
      </c>
      <c r="S98" s="1">
        <v>5.0145850000000003</v>
      </c>
      <c r="T98" s="1">
        <v>300.84575000000001</v>
      </c>
      <c r="U98" s="1">
        <v>39.477305999999999</v>
      </c>
      <c r="V98">
        <f t="shared" si="38"/>
        <v>104.15424999999999</v>
      </c>
      <c r="W98">
        <f t="shared" si="39"/>
        <v>8.7521018771112499E-2</v>
      </c>
      <c r="X98">
        <f t="shared" si="40"/>
        <v>1.8178345903681248</v>
      </c>
      <c r="Y98">
        <f t="shared" si="41"/>
        <v>0.68900896873000494</v>
      </c>
      <c r="Z98">
        <f t="shared" si="42"/>
        <v>0.95969935102984016</v>
      </c>
      <c r="AA98">
        <f t="shared" si="43"/>
        <v>0</v>
      </c>
      <c r="AB98" s="1">
        <v>119.517507370253</v>
      </c>
      <c r="AC98" s="4">
        <f t="shared" si="56"/>
        <v>9.1946514906412471</v>
      </c>
      <c r="AD98" s="3">
        <f t="shared" si="54"/>
        <v>9.1946514906412471</v>
      </c>
      <c r="AE98">
        <f t="shared" si="55"/>
        <v>0</v>
      </c>
      <c r="AF98">
        <f t="shared" si="44"/>
        <v>0</v>
      </c>
      <c r="AG98" s="10">
        <f t="shared" si="45"/>
        <v>0</v>
      </c>
      <c r="AH98" s="8">
        <f t="shared" si="46"/>
        <v>0</v>
      </c>
      <c r="AI98" s="9">
        <f t="shared" si="47"/>
        <v>0</v>
      </c>
      <c r="AJ98" s="11">
        <f t="shared" si="32"/>
        <v>0</v>
      </c>
    </row>
    <row r="99" spans="1:36" x14ac:dyDescent="0.25">
      <c r="A99" t="str">
        <f t="shared" si="33"/>
        <v>1903_2</v>
      </c>
      <c r="B99">
        <v>1903</v>
      </c>
      <c r="C99">
        <v>2</v>
      </c>
      <c r="D99">
        <f t="shared" si="34"/>
        <v>46</v>
      </c>
      <c r="E99" s="1">
        <v>-1.35</v>
      </c>
      <c r="F99" s="1">
        <v>-12.65</v>
      </c>
      <c r="G99" s="1">
        <v>13.88</v>
      </c>
      <c r="H99">
        <f t="shared" si="48"/>
        <v>-7</v>
      </c>
      <c r="I99">
        <f t="shared" si="49"/>
        <v>0</v>
      </c>
      <c r="J99">
        <f t="shared" si="50"/>
        <v>0</v>
      </c>
      <c r="K99">
        <f t="shared" si="51"/>
        <v>13.88</v>
      </c>
      <c r="L99" s="3">
        <f t="shared" si="52"/>
        <v>71.05766391071792</v>
      </c>
      <c r="M99" s="3">
        <f t="shared" si="35"/>
        <v>0</v>
      </c>
      <c r="N99" s="3">
        <f t="shared" si="53"/>
        <v>84.937663910717916</v>
      </c>
      <c r="O99">
        <f t="shared" si="36"/>
        <v>0</v>
      </c>
      <c r="P99">
        <v>28</v>
      </c>
      <c r="Q99" s="2">
        <f t="shared" si="31"/>
        <v>10.577467234058618</v>
      </c>
      <c r="R99">
        <f t="shared" si="37"/>
        <v>0.3876782903960192</v>
      </c>
      <c r="S99" s="1">
        <v>5.0145850000000003</v>
      </c>
      <c r="T99" s="1">
        <v>300.84575000000001</v>
      </c>
      <c r="U99" s="1">
        <v>39.477305999999999</v>
      </c>
      <c r="V99">
        <f t="shared" si="38"/>
        <v>104.15424999999999</v>
      </c>
      <c r="W99">
        <f t="shared" si="39"/>
        <v>8.7521018771112499E-2</v>
      </c>
      <c r="X99">
        <f t="shared" si="40"/>
        <v>1.8178345903681248</v>
      </c>
      <c r="Y99">
        <f t="shared" si="41"/>
        <v>0.68900896873000494</v>
      </c>
      <c r="Z99">
        <f t="shared" si="42"/>
        <v>0.95969935102984016</v>
      </c>
      <c r="AA99">
        <f t="shared" si="43"/>
        <v>0</v>
      </c>
      <c r="AB99" s="1">
        <v>119.517507370253</v>
      </c>
      <c r="AC99" s="4">
        <f t="shared" si="56"/>
        <v>9.1946514906412471</v>
      </c>
      <c r="AD99" s="3">
        <f t="shared" si="54"/>
        <v>9.1946514906412471</v>
      </c>
      <c r="AE99">
        <f t="shared" si="55"/>
        <v>0</v>
      </c>
      <c r="AF99">
        <f t="shared" si="44"/>
        <v>0</v>
      </c>
      <c r="AG99" s="10">
        <f t="shared" si="45"/>
        <v>0</v>
      </c>
      <c r="AH99" s="8">
        <f t="shared" si="46"/>
        <v>0</v>
      </c>
      <c r="AI99" s="9">
        <f t="shared" si="47"/>
        <v>0</v>
      </c>
      <c r="AJ99" s="11">
        <f t="shared" si="32"/>
        <v>0</v>
      </c>
    </row>
    <row r="100" spans="1:36" x14ac:dyDescent="0.25">
      <c r="A100" t="str">
        <f t="shared" si="33"/>
        <v>1903_3</v>
      </c>
      <c r="B100">
        <v>1903</v>
      </c>
      <c r="C100">
        <v>3</v>
      </c>
      <c r="D100">
        <f t="shared" si="34"/>
        <v>74</v>
      </c>
      <c r="E100" s="1">
        <v>6.91</v>
      </c>
      <c r="F100" s="1">
        <v>-4.33</v>
      </c>
      <c r="G100" s="1">
        <v>53.66</v>
      </c>
      <c r="H100">
        <f t="shared" si="48"/>
        <v>1.29</v>
      </c>
      <c r="I100">
        <f t="shared" si="49"/>
        <v>0.21499999913999998</v>
      </c>
      <c r="J100">
        <f t="shared" si="50"/>
        <v>11.536899953852398</v>
      </c>
      <c r="K100">
        <f t="shared" si="51"/>
        <v>42.123100046147599</v>
      </c>
      <c r="L100" s="3">
        <f t="shared" si="52"/>
        <v>84.937663910717916</v>
      </c>
      <c r="M100" s="3">
        <f t="shared" si="35"/>
        <v>27.318064141453828</v>
      </c>
      <c r="N100" s="3">
        <f t="shared" si="53"/>
        <v>99.742699815411669</v>
      </c>
      <c r="O100">
        <f t="shared" si="36"/>
        <v>38.854964095306229</v>
      </c>
      <c r="P100">
        <v>31</v>
      </c>
      <c r="Q100" s="2">
        <f t="shared" si="31"/>
        <v>11.851880186239093</v>
      </c>
      <c r="R100">
        <f t="shared" si="37"/>
        <v>0.66275173794949094</v>
      </c>
      <c r="S100" s="1">
        <v>5.0145850000000003</v>
      </c>
      <c r="T100" s="1">
        <v>300.84575000000001</v>
      </c>
      <c r="U100" s="1">
        <v>39.477305999999999</v>
      </c>
      <c r="V100">
        <f t="shared" si="38"/>
        <v>104.15424999999999</v>
      </c>
      <c r="W100">
        <f t="shared" si="39"/>
        <v>8.7521018771112499E-2</v>
      </c>
      <c r="X100">
        <f t="shared" si="40"/>
        <v>1.8178345903681248</v>
      </c>
      <c r="Y100">
        <f t="shared" si="41"/>
        <v>0.68900896873000494</v>
      </c>
      <c r="Z100">
        <f t="shared" si="42"/>
        <v>0.95969935102984016</v>
      </c>
      <c r="AA100">
        <f t="shared" si="43"/>
        <v>3.2715704735060576</v>
      </c>
      <c r="AB100" s="1">
        <v>119.517507370253</v>
      </c>
      <c r="AC100" s="4">
        <f t="shared" si="56"/>
        <v>9.1946514906412471</v>
      </c>
      <c r="AD100" s="3">
        <f t="shared" si="54"/>
        <v>44.778045112441418</v>
      </c>
      <c r="AE100">
        <f t="shared" si="55"/>
        <v>-3.1886303128115214</v>
      </c>
      <c r="AF100">
        <f t="shared" si="44"/>
        <v>38.854964095306229</v>
      </c>
      <c r="AG100" s="10">
        <f t="shared" si="45"/>
        <v>3.2715704735060576</v>
      </c>
      <c r="AH100" s="8">
        <f t="shared" si="46"/>
        <v>3.2715704735060576</v>
      </c>
      <c r="AI100" s="9">
        <f t="shared" si="47"/>
        <v>38.854964095306229</v>
      </c>
      <c r="AJ100" s="11">
        <f t="shared" si="32"/>
        <v>0</v>
      </c>
    </row>
    <row r="101" spans="1:36" x14ac:dyDescent="0.25">
      <c r="A101" t="str">
        <f t="shared" si="33"/>
        <v>1903_4</v>
      </c>
      <c r="B101">
        <v>1903</v>
      </c>
      <c r="C101">
        <v>4</v>
      </c>
      <c r="D101">
        <f t="shared" si="34"/>
        <v>105</v>
      </c>
      <c r="E101" s="1">
        <v>12.33</v>
      </c>
      <c r="F101" s="1">
        <v>-1.8</v>
      </c>
      <c r="G101" s="1">
        <v>43.67</v>
      </c>
      <c r="H101">
        <f t="shared" si="48"/>
        <v>5.2649999999999997</v>
      </c>
      <c r="I101">
        <f t="shared" si="49"/>
        <v>0.87749999648999988</v>
      </c>
      <c r="J101">
        <f t="shared" si="50"/>
        <v>38.320424846718296</v>
      </c>
      <c r="K101">
        <f t="shared" si="51"/>
        <v>5.3495751532817053</v>
      </c>
      <c r="L101" s="3">
        <f t="shared" si="52"/>
        <v>99.742699815411669</v>
      </c>
      <c r="M101" s="3">
        <f t="shared" si="35"/>
        <v>92.218470916154544</v>
      </c>
      <c r="N101" s="3">
        <f t="shared" si="53"/>
        <v>12.873804052538835</v>
      </c>
      <c r="O101">
        <f t="shared" si="36"/>
        <v>130.53889576287284</v>
      </c>
      <c r="P101">
        <v>30</v>
      </c>
      <c r="Q101" s="2">
        <f t="shared" si="31"/>
        <v>13.288242851990873</v>
      </c>
      <c r="R101">
        <f t="shared" si="37"/>
        <v>0.84741617535155089</v>
      </c>
      <c r="S101" s="1">
        <v>5.0145850000000003</v>
      </c>
      <c r="T101" s="1">
        <v>300.84575000000001</v>
      </c>
      <c r="U101" s="1">
        <v>39.477305999999999</v>
      </c>
      <c r="V101">
        <f t="shared" si="38"/>
        <v>104.15424999999999</v>
      </c>
      <c r="W101">
        <f t="shared" si="39"/>
        <v>8.7521018771112499E-2</v>
      </c>
      <c r="X101">
        <f t="shared" si="40"/>
        <v>1.8178345903681248</v>
      </c>
      <c r="Y101">
        <f t="shared" si="41"/>
        <v>0.68900896873000494</v>
      </c>
      <c r="Z101">
        <f t="shared" si="42"/>
        <v>0.95969935102984016</v>
      </c>
      <c r="AA101">
        <f t="shared" si="43"/>
        <v>18.260339696269281</v>
      </c>
      <c r="AB101" s="1">
        <v>119.517507370253</v>
      </c>
      <c r="AC101" s="4">
        <f t="shared" si="56"/>
        <v>44.778045112441418</v>
      </c>
      <c r="AD101" s="3">
        <f t="shared" si="54"/>
        <v>119.517507370253</v>
      </c>
      <c r="AE101">
        <f t="shared" si="55"/>
        <v>-69.787812125913433</v>
      </c>
      <c r="AF101">
        <f t="shared" si="44"/>
        <v>130.53889576287284</v>
      </c>
      <c r="AG101" s="10">
        <f t="shared" si="45"/>
        <v>18.260339696269281</v>
      </c>
      <c r="AH101" s="8">
        <f t="shared" si="46"/>
        <v>18.260339696269281</v>
      </c>
      <c r="AI101" s="9">
        <f t="shared" si="47"/>
        <v>130.53889576287284</v>
      </c>
      <c r="AJ101" s="11">
        <f t="shared" si="32"/>
        <v>0</v>
      </c>
    </row>
    <row r="102" spans="1:36" x14ac:dyDescent="0.25">
      <c r="A102" t="str">
        <f t="shared" si="33"/>
        <v>1903_5</v>
      </c>
      <c r="B102">
        <v>1903</v>
      </c>
      <c r="C102">
        <v>5</v>
      </c>
      <c r="D102">
        <f t="shared" si="34"/>
        <v>135</v>
      </c>
      <c r="E102" s="1">
        <v>17.57</v>
      </c>
      <c r="F102" s="1">
        <v>3.08</v>
      </c>
      <c r="G102" s="1">
        <v>44.25</v>
      </c>
      <c r="H102">
        <f t="shared" si="48"/>
        <v>10.324999999999999</v>
      </c>
      <c r="I102">
        <f t="shared" si="49"/>
        <v>1</v>
      </c>
      <c r="J102">
        <f t="shared" si="50"/>
        <v>44.25</v>
      </c>
      <c r="K102">
        <f t="shared" si="51"/>
        <v>0</v>
      </c>
      <c r="L102" s="3">
        <f t="shared" si="52"/>
        <v>12.873804052538835</v>
      </c>
      <c r="M102" s="3">
        <f t="shared" si="35"/>
        <v>12.873804052538835</v>
      </c>
      <c r="N102" s="3">
        <f t="shared" si="53"/>
        <v>0</v>
      </c>
      <c r="O102">
        <f t="shared" si="36"/>
        <v>57.123804052538837</v>
      </c>
      <c r="P102">
        <v>31</v>
      </c>
      <c r="Q102" s="2">
        <f t="shared" si="31"/>
        <v>14.482141246572208</v>
      </c>
      <c r="R102">
        <f t="shared" si="37"/>
        <v>1.1472271449332745</v>
      </c>
      <c r="S102" s="1">
        <v>5.0145850000000003</v>
      </c>
      <c r="T102" s="1">
        <v>300.84575000000001</v>
      </c>
      <c r="U102" s="1">
        <v>39.477305999999999</v>
      </c>
      <c r="V102">
        <f t="shared" si="38"/>
        <v>104.15424999999999</v>
      </c>
      <c r="W102">
        <f t="shared" si="39"/>
        <v>8.7521018771112499E-2</v>
      </c>
      <c r="X102">
        <f t="shared" si="40"/>
        <v>1.8178345903681248</v>
      </c>
      <c r="Y102">
        <f t="shared" si="41"/>
        <v>0.68900896873000494</v>
      </c>
      <c r="Z102">
        <f t="shared" si="42"/>
        <v>0.95969935102984016</v>
      </c>
      <c r="AA102">
        <f t="shared" si="43"/>
        <v>53.621740158910562</v>
      </c>
      <c r="AB102" s="1">
        <v>119.517507370253</v>
      </c>
      <c r="AC102" s="4">
        <f t="shared" si="56"/>
        <v>119.517507370253</v>
      </c>
      <c r="AD102" s="3">
        <f t="shared" si="54"/>
        <v>119.517507370253</v>
      </c>
      <c r="AE102">
        <f t="shared" si="55"/>
        <v>-3.5538769047413745</v>
      </c>
      <c r="AF102">
        <f t="shared" si="44"/>
        <v>57.123804052538837</v>
      </c>
      <c r="AG102" s="10">
        <f t="shared" si="45"/>
        <v>53.621740158910562</v>
      </c>
      <c r="AH102" s="8">
        <f t="shared" si="46"/>
        <v>53.621740158910562</v>
      </c>
      <c r="AI102" s="9">
        <f t="shared" si="47"/>
        <v>57.123804052538837</v>
      </c>
      <c r="AJ102" s="11">
        <f t="shared" si="32"/>
        <v>0</v>
      </c>
    </row>
    <row r="103" spans="1:36" x14ac:dyDescent="0.25">
      <c r="A103" t="str">
        <f t="shared" si="33"/>
        <v>1903_6</v>
      </c>
      <c r="B103">
        <v>1903</v>
      </c>
      <c r="C103">
        <v>6</v>
      </c>
      <c r="D103">
        <f t="shared" si="34"/>
        <v>166</v>
      </c>
      <c r="E103" s="1">
        <v>25.07</v>
      </c>
      <c r="F103" s="1">
        <v>8.83</v>
      </c>
      <c r="G103" s="1">
        <v>14.86</v>
      </c>
      <c r="H103">
        <f t="shared" si="48"/>
        <v>16.95</v>
      </c>
      <c r="I103">
        <f t="shared" si="49"/>
        <v>1</v>
      </c>
      <c r="J103">
        <f t="shared" si="50"/>
        <v>14.86</v>
      </c>
      <c r="K103">
        <f t="shared" si="51"/>
        <v>0</v>
      </c>
      <c r="L103" s="3">
        <f t="shared" si="52"/>
        <v>0</v>
      </c>
      <c r="M103" s="3">
        <f t="shared" si="35"/>
        <v>0</v>
      </c>
      <c r="N103" s="3">
        <f t="shared" si="53"/>
        <v>0</v>
      </c>
      <c r="O103">
        <f t="shared" si="36"/>
        <v>14.86</v>
      </c>
      <c r="P103">
        <v>30</v>
      </c>
      <c r="Q103" s="2">
        <f t="shared" si="31"/>
        <v>15.14268395896128</v>
      </c>
      <c r="R103">
        <f t="shared" si="37"/>
        <v>1.6786234989258582</v>
      </c>
      <c r="S103" s="1">
        <v>5.0145850000000003</v>
      </c>
      <c r="T103" s="1">
        <v>300.84575000000001</v>
      </c>
      <c r="U103" s="1">
        <v>39.477305999999999</v>
      </c>
      <c r="V103">
        <f t="shared" si="38"/>
        <v>104.15424999999999</v>
      </c>
      <c r="W103">
        <f t="shared" si="39"/>
        <v>8.7521018771112499E-2</v>
      </c>
      <c r="X103">
        <f t="shared" si="40"/>
        <v>1.8178345903681248</v>
      </c>
      <c r="Y103">
        <f t="shared" si="41"/>
        <v>0.68900896873000494</v>
      </c>
      <c r="Z103">
        <f t="shared" si="42"/>
        <v>0.95969935102984016</v>
      </c>
      <c r="AA103">
        <f t="shared" si="43"/>
        <v>127.35803532929872</v>
      </c>
      <c r="AB103" s="1">
        <v>119.517507370253</v>
      </c>
      <c r="AC103" s="4">
        <f t="shared" si="56"/>
        <v>119.517507370253</v>
      </c>
      <c r="AD103" s="3">
        <f t="shared" si="54"/>
        <v>7.0194720409542839</v>
      </c>
      <c r="AE103">
        <f t="shared" si="55"/>
        <v>72.889815390312506</v>
      </c>
      <c r="AF103">
        <f t="shared" si="44"/>
        <v>87.749815390312506</v>
      </c>
      <c r="AG103" s="10">
        <f t="shared" si="45"/>
        <v>87.749815390312506</v>
      </c>
      <c r="AH103" s="8">
        <f t="shared" si="46"/>
        <v>127.35803532929872</v>
      </c>
      <c r="AI103" s="9">
        <f t="shared" si="47"/>
        <v>14.86</v>
      </c>
      <c r="AJ103" s="11">
        <f t="shared" si="32"/>
        <v>39.60821993898621</v>
      </c>
    </row>
    <row r="104" spans="1:36" x14ac:dyDescent="0.25">
      <c r="A104" t="str">
        <f t="shared" si="33"/>
        <v>1903_7</v>
      </c>
      <c r="B104">
        <v>1903</v>
      </c>
      <c r="C104">
        <v>7</v>
      </c>
      <c r="D104">
        <f t="shared" si="34"/>
        <v>196</v>
      </c>
      <c r="E104" s="1">
        <v>30.6</v>
      </c>
      <c r="F104" s="1">
        <v>9.18</v>
      </c>
      <c r="G104" s="1">
        <v>0.27</v>
      </c>
      <c r="H104">
        <f t="shared" si="48"/>
        <v>19.89</v>
      </c>
      <c r="I104">
        <f t="shared" si="49"/>
        <v>1</v>
      </c>
      <c r="J104">
        <f t="shared" si="50"/>
        <v>0.27</v>
      </c>
      <c r="K104">
        <f t="shared" si="51"/>
        <v>0</v>
      </c>
      <c r="L104" s="3">
        <f t="shared" si="52"/>
        <v>0</v>
      </c>
      <c r="M104" s="3">
        <f t="shared" si="35"/>
        <v>0</v>
      </c>
      <c r="N104" s="3">
        <f t="shared" si="53"/>
        <v>0</v>
      </c>
      <c r="O104">
        <f t="shared" si="36"/>
        <v>0.27</v>
      </c>
      <c r="P104">
        <v>31</v>
      </c>
      <c r="Q104" s="2">
        <f t="shared" si="31"/>
        <v>14.903968316809154</v>
      </c>
      <c r="R104">
        <f t="shared" si="37"/>
        <v>1.9765908099659595</v>
      </c>
      <c r="S104" s="1">
        <v>5.0145850000000003</v>
      </c>
      <c r="T104" s="1">
        <v>300.84575000000001</v>
      </c>
      <c r="U104" s="1">
        <v>39.477305999999999</v>
      </c>
      <c r="V104">
        <f t="shared" si="38"/>
        <v>104.15424999999999</v>
      </c>
      <c r="W104">
        <f t="shared" si="39"/>
        <v>8.7521018771112499E-2</v>
      </c>
      <c r="X104">
        <f t="shared" si="40"/>
        <v>1.8178345903681248</v>
      </c>
      <c r="Y104">
        <f t="shared" si="41"/>
        <v>0.68900896873000494</v>
      </c>
      <c r="Z104">
        <f t="shared" si="42"/>
        <v>0.95969935102984016</v>
      </c>
      <c r="AA104">
        <f t="shared" si="43"/>
        <v>177.18113489432429</v>
      </c>
      <c r="AB104" s="1">
        <v>119.517507370253</v>
      </c>
      <c r="AC104" s="4">
        <f t="shared" si="56"/>
        <v>7.0194720409542839</v>
      </c>
      <c r="AD104" s="3">
        <f t="shared" si="54"/>
        <v>0</v>
      </c>
      <c r="AE104">
        <f t="shared" si="55"/>
        <v>5.421912849871358</v>
      </c>
      <c r="AF104">
        <f t="shared" si="44"/>
        <v>5.6919128498713576</v>
      </c>
      <c r="AG104" s="10">
        <f t="shared" si="45"/>
        <v>5.6919128498713576</v>
      </c>
      <c r="AH104" s="8">
        <f t="shared" si="46"/>
        <v>177.18113489432429</v>
      </c>
      <c r="AI104" s="9">
        <f t="shared" si="47"/>
        <v>0.27</v>
      </c>
      <c r="AJ104" s="11">
        <f t="shared" si="32"/>
        <v>171.48922204445293</v>
      </c>
    </row>
    <row r="105" spans="1:36" x14ac:dyDescent="0.25">
      <c r="A105" t="str">
        <f t="shared" si="33"/>
        <v>1903_8</v>
      </c>
      <c r="B105">
        <v>1903</v>
      </c>
      <c r="C105">
        <v>8</v>
      </c>
      <c r="D105">
        <f t="shared" si="34"/>
        <v>227</v>
      </c>
      <c r="E105" s="1">
        <v>32.36</v>
      </c>
      <c r="F105" s="1">
        <v>10.47</v>
      </c>
      <c r="G105" s="1">
        <v>5.55</v>
      </c>
      <c r="H105">
        <f t="shared" si="48"/>
        <v>21.414999999999999</v>
      </c>
      <c r="I105">
        <f t="shared" si="49"/>
        <v>1</v>
      </c>
      <c r="J105">
        <f t="shared" si="50"/>
        <v>5.55</v>
      </c>
      <c r="K105">
        <f t="shared" si="51"/>
        <v>0</v>
      </c>
      <c r="L105" s="3">
        <f t="shared" si="52"/>
        <v>0</v>
      </c>
      <c r="M105" s="3">
        <f t="shared" si="35"/>
        <v>0</v>
      </c>
      <c r="N105" s="3">
        <f t="shared" si="53"/>
        <v>0</v>
      </c>
      <c r="O105">
        <f t="shared" si="36"/>
        <v>5.55</v>
      </c>
      <c r="P105">
        <v>31</v>
      </c>
      <c r="Q105" s="2">
        <f t="shared" si="31"/>
        <v>13.900371196906892</v>
      </c>
      <c r="R105">
        <f t="shared" si="37"/>
        <v>2.1486624691116716</v>
      </c>
      <c r="S105" s="1">
        <v>5.0145850000000003</v>
      </c>
      <c r="T105" s="1">
        <v>300.84575000000001</v>
      </c>
      <c r="U105" s="1">
        <v>39.477305999999999</v>
      </c>
      <c r="V105">
        <f t="shared" si="38"/>
        <v>104.15424999999999</v>
      </c>
      <c r="W105">
        <f t="shared" si="39"/>
        <v>8.7521018771112499E-2</v>
      </c>
      <c r="X105">
        <f t="shared" si="40"/>
        <v>1.8178345903681248</v>
      </c>
      <c r="Y105">
        <f t="shared" si="41"/>
        <v>0.68900896873000494</v>
      </c>
      <c r="Z105">
        <f t="shared" si="42"/>
        <v>0.95969935102984016</v>
      </c>
      <c r="AA105">
        <f t="shared" si="43"/>
        <v>192.40820725557404</v>
      </c>
      <c r="AB105" s="1">
        <v>119.517507370253</v>
      </c>
      <c r="AC105" s="4">
        <f t="shared" si="56"/>
        <v>0</v>
      </c>
      <c r="AD105" s="3">
        <f t="shared" si="54"/>
        <v>0</v>
      </c>
      <c r="AE105">
        <f t="shared" si="55"/>
        <v>0</v>
      </c>
      <c r="AF105">
        <f t="shared" si="44"/>
        <v>5.55</v>
      </c>
      <c r="AG105" s="10">
        <f t="shared" si="45"/>
        <v>5.55</v>
      </c>
      <c r="AH105" s="8">
        <f t="shared" si="46"/>
        <v>192.40820725557404</v>
      </c>
      <c r="AI105" s="9">
        <f t="shared" si="47"/>
        <v>5.55</v>
      </c>
      <c r="AJ105" s="11">
        <f t="shared" si="32"/>
        <v>186.85820725557403</v>
      </c>
    </row>
    <row r="106" spans="1:36" x14ac:dyDescent="0.25">
      <c r="A106" t="str">
        <f t="shared" si="33"/>
        <v>1903_9</v>
      </c>
      <c r="B106">
        <v>1903</v>
      </c>
      <c r="C106">
        <v>9</v>
      </c>
      <c r="D106">
        <f t="shared" si="34"/>
        <v>258</v>
      </c>
      <c r="E106" s="1">
        <v>24.7</v>
      </c>
      <c r="F106" s="1">
        <v>5.9</v>
      </c>
      <c r="G106" s="1">
        <v>2.52</v>
      </c>
      <c r="H106">
        <f t="shared" si="48"/>
        <v>15.3</v>
      </c>
      <c r="I106">
        <f t="shared" si="49"/>
        <v>1</v>
      </c>
      <c r="J106">
        <f t="shared" si="50"/>
        <v>2.52</v>
      </c>
      <c r="K106">
        <f t="shared" si="51"/>
        <v>0</v>
      </c>
      <c r="L106" s="3">
        <f t="shared" si="52"/>
        <v>0</v>
      </c>
      <c r="M106" s="3">
        <f t="shared" si="35"/>
        <v>0</v>
      </c>
      <c r="N106" s="3">
        <f t="shared" si="53"/>
        <v>0</v>
      </c>
      <c r="O106">
        <f t="shared" si="36"/>
        <v>2.52</v>
      </c>
      <c r="P106">
        <v>30</v>
      </c>
      <c r="Q106" s="2">
        <f t="shared" si="31"/>
        <v>12.544025699174734</v>
      </c>
      <c r="R106">
        <f t="shared" si="37"/>
        <v>1.5293018910235765</v>
      </c>
      <c r="S106" s="1">
        <v>5.0145850000000003</v>
      </c>
      <c r="T106" s="1">
        <v>300.84575000000001</v>
      </c>
      <c r="U106" s="1">
        <v>39.477305999999999</v>
      </c>
      <c r="V106">
        <f t="shared" si="38"/>
        <v>104.15424999999999</v>
      </c>
      <c r="W106">
        <f t="shared" si="39"/>
        <v>8.7521018771112499E-2</v>
      </c>
      <c r="X106">
        <f t="shared" si="40"/>
        <v>1.8178345903681248</v>
      </c>
      <c r="Y106">
        <f t="shared" si="41"/>
        <v>0.68900896873000494</v>
      </c>
      <c r="Z106">
        <f t="shared" si="42"/>
        <v>0.95969935102984016</v>
      </c>
      <c r="AA106">
        <f t="shared" si="43"/>
        <v>87.256539353638772</v>
      </c>
      <c r="AB106" s="1">
        <v>119.517507370253</v>
      </c>
      <c r="AC106" s="4">
        <f t="shared" si="56"/>
        <v>0</v>
      </c>
      <c r="AD106" s="3">
        <f t="shared" si="54"/>
        <v>0</v>
      </c>
      <c r="AE106">
        <f t="shared" si="55"/>
        <v>0</v>
      </c>
      <c r="AF106">
        <f t="shared" si="44"/>
        <v>2.52</v>
      </c>
      <c r="AG106" s="10">
        <f t="shared" si="45"/>
        <v>2.52</v>
      </c>
      <c r="AH106" s="8">
        <f t="shared" si="46"/>
        <v>87.256539353638772</v>
      </c>
      <c r="AI106" s="9">
        <f t="shared" si="47"/>
        <v>2.52</v>
      </c>
      <c r="AJ106" s="11">
        <f t="shared" si="32"/>
        <v>84.736539353638776</v>
      </c>
    </row>
    <row r="107" spans="1:36" x14ac:dyDescent="0.25">
      <c r="A107" t="str">
        <f t="shared" si="33"/>
        <v>1903_10</v>
      </c>
      <c r="B107">
        <v>1903</v>
      </c>
      <c r="C107">
        <v>10</v>
      </c>
      <c r="D107">
        <f t="shared" si="34"/>
        <v>288</v>
      </c>
      <c r="E107" s="1">
        <v>13.8</v>
      </c>
      <c r="F107" s="1">
        <v>2.73</v>
      </c>
      <c r="G107" s="1">
        <v>6.85</v>
      </c>
      <c r="H107">
        <f t="shared" si="48"/>
        <v>8.2650000000000006</v>
      </c>
      <c r="I107">
        <f t="shared" si="49"/>
        <v>1</v>
      </c>
      <c r="J107">
        <f t="shared" si="50"/>
        <v>6.85</v>
      </c>
      <c r="K107">
        <f t="shared" si="51"/>
        <v>0</v>
      </c>
      <c r="L107" s="3">
        <f t="shared" si="52"/>
        <v>0</v>
      </c>
      <c r="M107" s="3">
        <f t="shared" si="35"/>
        <v>0</v>
      </c>
      <c r="N107" s="3">
        <f t="shared" si="53"/>
        <v>0</v>
      </c>
      <c r="O107">
        <f t="shared" si="36"/>
        <v>6.85</v>
      </c>
      <c r="P107">
        <v>31</v>
      </c>
      <c r="Q107" s="2">
        <f t="shared" si="31"/>
        <v>11.161598960239019</v>
      </c>
      <c r="R107">
        <f t="shared" si="37"/>
        <v>1.0154609780766664</v>
      </c>
      <c r="S107" s="1">
        <v>5.0145850000000003</v>
      </c>
      <c r="T107" s="1">
        <v>300.84575000000001</v>
      </c>
      <c r="U107" s="1">
        <v>39.477305999999999</v>
      </c>
      <c r="V107">
        <f t="shared" si="38"/>
        <v>104.15424999999999</v>
      </c>
      <c r="W107">
        <f t="shared" si="39"/>
        <v>8.7521018771112499E-2</v>
      </c>
      <c r="X107">
        <f t="shared" si="40"/>
        <v>1.8178345903681248</v>
      </c>
      <c r="Y107">
        <f t="shared" si="41"/>
        <v>0.68900896873000494</v>
      </c>
      <c r="Z107">
        <f t="shared" si="42"/>
        <v>0.95969935102984016</v>
      </c>
      <c r="AA107">
        <f t="shared" si="43"/>
        <v>29.496263301883637</v>
      </c>
      <c r="AB107" s="1">
        <v>119.517507370253</v>
      </c>
      <c r="AC107" s="4">
        <f t="shared" si="56"/>
        <v>0</v>
      </c>
      <c r="AD107" s="3">
        <f t="shared" si="54"/>
        <v>0</v>
      </c>
      <c r="AE107">
        <f t="shared" si="55"/>
        <v>0</v>
      </c>
      <c r="AF107">
        <f t="shared" si="44"/>
        <v>6.85</v>
      </c>
      <c r="AG107" s="10">
        <f t="shared" si="45"/>
        <v>6.85</v>
      </c>
      <c r="AH107" s="8">
        <f t="shared" si="46"/>
        <v>29.496263301883637</v>
      </c>
      <c r="AI107" s="9">
        <f t="shared" si="47"/>
        <v>6.85</v>
      </c>
      <c r="AJ107" s="11">
        <f t="shared" si="32"/>
        <v>22.646263301883636</v>
      </c>
    </row>
    <row r="108" spans="1:36" x14ac:dyDescent="0.25">
      <c r="A108" t="str">
        <f t="shared" si="33"/>
        <v>1903_11</v>
      </c>
      <c r="B108">
        <v>1903</v>
      </c>
      <c r="C108">
        <v>11</v>
      </c>
      <c r="D108">
        <f t="shared" si="34"/>
        <v>319</v>
      </c>
      <c r="E108" s="1">
        <v>12.48</v>
      </c>
      <c r="F108" s="1">
        <v>-0.81</v>
      </c>
      <c r="G108" s="1">
        <v>9.5399999999999991</v>
      </c>
      <c r="H108">
        <f t="shared" si="48"/>
        <v>5.835</v>
      </c>
      <c r="I108">
        <f t="shared" si="49"/>
        <v>0.97249999610999993</v>
      </c>
      <c r="J108">
        <f t="shared" si="50"/>
        <v>9.2776499628893987</v>
      </c>
      <c r="K108">
        <f t="shared" si="51"/>
        <v>0.26235003711060062</v>
      </c>
      <c r="L108" s="3">
        <f t="shared" si="52"/>
        <v>0</v>
      </c>
      <c r="M108" s="3">
        <f t="shared" si="35"/>
        <v>0.25513541006951745</v>
      </c>
      <c r="N108" s="3">
        <f t="shared" si="53"/>
        <v>7.2146270410831798E-3</v>
      </c>
      <c r="O108">
        <f t="shared" si="36"/>
        <v>9.5327853729589158</v>
      </c>
      <c r="P108">
        <v>30</v>
      </c>
      <c r="Q108" s="2">
        <f t="shared" si="31"/>
        <v>9.8901543123293383</v>
      </c>
      <c r="R108">
        <f t="shared" si="37"/>
        <v>0.87731262891815598</v>
      </c>
      <c r="S108" s="1">
        <v>5.0145850000000003</v>
      </c>
      <c r="T108" s="1">
        <v>300.84575000000001</v>
      </c>
      <c r="U108" s="1">
        <v>39.477305999999999</v>
      </c>
      <c r="V108">
        <f t="shared" si="38"/>
        <v>104.15424999999999</v>
      </c>
      <c r="W108">
        <f t="shared" si="39"/>
        <v>8.7521018771112499E-2</v>
      </c>
      <c r="X108">
        <f t="shared" si="40"/>
        <v>1.8178345903681248</v>
      </c>
      <c r="Y108">
        <f t="shared" si="41"/>
        <v>0.68900896873000494</v>
      </c>
      <c r="Z108">
        <f t="shared" si="42"/>
        <v>0.95969935102984016</v>
      </c>
      <c r="AA108">
        <f t="shared" si="43"/>
        <v>15.56168909018292</v>
      </c>
      <c r="AB108" s="1">
        <v>119.517507370253</v>
      </c>
      <c r="AC108" s="4">
        <f t="shared" si="56"/>
        <v>0</v>
      </c>
      <c r="AD108" s="3">
        <f t="shared" si="54"/>
        <v>0</v>
      </c>
      <c r="AE108">
        <f t="shared" si="55"/>
        <v>0</v>
      </c>
      <c r="AF108">
        <f t="shared" si="44"/>
        <v>9.5327853729589158</v>
      </c>
      <c r="AG108" s="10">
        <f t="shared" si="45"/>
        <v>9.5327853729589158</v>
      </c>
      <c r="AH108" s="8">
        <f t="shared" si="46"/>
        <v>15.56168909018292</v>
      </c>
      <c r="AI108" s="9">
        <f t="shared" si="47"/>
        <v>9.5327853729589158</v>
      </c>
      <c r="AJ108" s="11">
        <f t="shared" si="32"/>
        <v>6.0289037172240043</v>
      </c>
    </row>
    <row r="109" spans="1:36" x14ac:dyDescent="0.25">
      <c r="A109" t="str">
        <f t="shared" si="33"/>
        <v>1903_12</v>
      </c>
      <c r="B109">
        <v>1903</v>
      </c>
      <c r="C109">
        <v>12</v>
      </c>
      <c r="D109">
        <f t="shared" si="34"/>
        <v>349</v>
      </c>
      <c r="E109" s="1">
        <v>5.44</v>
      </c>
      <c r="F109" s="1">
        <v>-7.72</v>
      </c>
      <c r="G109" s="1">
        <v>3.94</v>
      </c>
      <c r="H109">
        <f t="shared" si="48"/>
        <v>-1.1399999999999997</v>
      </c>
      <c r="I109">
        <f t="shared" si="49"/>
        <v>0</v>
      </c>
      <c r="J109">
        <f t="shared" si="50"/>
        <v>0</v>
      </c>
      <c r="K109">
        <f t="shared" si="51"/>
        <v>3.94</v>
      </c>
      <c r="L109" s="3">
        <f t="shared" si="52"/>
        <v>7.2146270410831798E-3</v>
      </c>
      <c r="M109" s="3">
        <f t="shared" si="35"/>
        <v>0</v>
      </c>
      <c r="N109" s="3">
        <f t="shared" si="53"/>
        <v>3.9472146270410833</v>
      </c>
      <c r="O109">
        <f t="shared" si="36"/>
        <v>0</v>
      </c>
      <c r="P109">
        <v>31</v>
      </c>
      <c r="Q109" s="2">
        <f t="shared" si="31"/>
        <v>9.203379809227302</v>
      </c>
      <c r="R109">
        <f t="shared" si="37"/>
        <v>0.56827507983499059</v>
      </c>
      <c r="S109" s="1">
        <v>5.0145850000000003</v>
      </c>
      <c r="T109" s="1">
        <v>300.84575000000001</v>
      </c>
      <c r="U109" s="1">
        <v>39.477305999999999</v>
      </c>
      <c r="V109">
        <f t="shared" si="38"/>
        <v>104.15424999999999</v>
      </c>
      <c r="W109">
        <f t="shared" si="39"/>
        <v>8.7521018771112499E-2</v>
      </c>
      <c r="X109">
        <f t="shared" si="40"/>
        <v>1.8178345903681248</v>
      </c>
      <c r="Y109">
        <f t="shared" si="41"/>
        <v>0.68900896873000494</v>
      </c>
      <c r="Z109">
        <f t="shared" si="42"/>
        <v>0.95969935102984016</v>
      </c>
      <c r="AA109">
        <f t="shared" si="43"/>
        <v>0</v>
      </c>
      <c r="AB109" s="1">
        <v>119.517507370253</v>
      </c>
      <c r="AC109" s="4">
        <f t="shared" si="56"/>
        <v>0</v>
      </c>
      <c r="AD109" s="3">
        <f t="shared" si="54"/>
        <v>0</v>
      </c>
      <c r="AE109">
        <f t="shared" si="55"/>
        <v>0</v>
      </c>
      <c r="AF109">
        <f t="shared" si="44"/>
        <v>0</v>
      </c>
      <c r="AG109" s="10">
        <f t="shared" si="45"/>
        <v>0</v>
      </c>
      <c r="AH109" s="8">
        <f t="shared" si="46"/>
        <v>0</v>
      </c>
      <c r="AI109" s="9">
        <f t="shared" si="47"/>
        <v>0</v>
      </c>
      <c r="AJ109" s="11">
        <f t="shared" si="32"/>
        <v>0</v>
      </c>
    </row>
    <row r="110" spans="1:36" x14ac:dyDescent="0.25">
      <c r="A110" t="str">
        <f t="shared" si="33"/>
        <v>1904_1</v>
      </c>
      <c r="B110">
        <v>1904</v>
      </c>
      <c r="C110">
        <v>1</v>
      </c>
      <c r="D110">
        <f t="shared" si="34"/>
        <v>14</v>
      </c>
      <c r="E110" s="1">
        <v>3.11</v>
      </c>
      <c r="F110" s="1">
        <v>-9.9</v>
      </c>
      <c r="G110" s="1">
        <v>14.52</v>
      </c>
      <c r="H110">
        <f t="shared" si="48"/>
        <v>-3.3950000000000005</v>
      </c>
      <c r="I110">
        <f t="shared" si="49"/>
        <v>0</v>
      </c>
      <c r="J110">
        <f t="shared" si="50"/>
        <v>0</v>
      </c>
      <c r="K110">
        <f t="shared" si="51"/>
        <v>14.52</v>
      </c>
      <c r="L110" s="3">
        <f t="shared" si="52"/>
        <v>3.9472146270410833</v>
      </c>
      <c r="M110" s="3">
        <f t="shared" si="35"/>
        <v>0</v>
      </c>
      <c r="N110" s="3">
        <f t="shared" si="53"/>
        <v>18.467214627041084</v>
      </c>
      <c r="O110">
        <f t="shared" si="36"/>
        <v>0</v>
      </c>
      <c r="P110">
        <v>31</v>
      </c>
      <c r="Q110" s="2">
        <f t="shared" si="31"/>
        <v>9.4572373899910858</v>
      </c>
      <c r="R110">
        <f t="shared" si="37"/>
        <v>0.49147361624375624</v>
      </c>
      <c r="S110" s="1">
        <v>5.0145850000000003</v>
      </c>
      <c r="T110" s="1">
        <v>300.84575000000001</v>
      </c>
      <c r="U110" s="1">
        <v>39.477305999999999</v>
      </c>
      <c r="V110">
        <f t="shared" si="38"/>
        <v>104.15424999999999</v>
      </c>
      <c r="W110">
        <f t="shared" si="39"/>
        <v>8.7521018771112499E-2</v>
      </c>
      <c r="X110">
        <f t="shared" si="40"/>
        <v>1.8178345903681248</v>
      </c>
      <c r="Y110">
        <f t="shared" si="41"/>
        <v>0.68900896873000494</v>
      </c>
      <c r="Z110">
        <f t="shared" si="42"/>
        <v>0.95969935102984016</v>
      </c>
      <c r="AA110">
        <f t="shared" si="43"/>
        <v>0</v>
      </c>
      <c r="AB110" s="1">
        <v>119.517507370253</v>
      </c>
      <c r="AC110" s="4">
        <f t="shared" si="56"/>
        <v>0</v>
      </c>
      <c r="AD110" s="3">
        <f t="shared" si="54"/>
        <v>0</v>
      </c>
      <c r="AE110">
        <f t="shared" si="55"/>
        <v>0</v>
      </c>
      <c r="AF110">
        <f t="shared" si="44"/>
        <v>0</v>
      </c>
      <c r="AG110" s="10">
        <f t="shared" si="45"/>
        <v>0</v>
      </c>
      <c r="AH110" s="8">
        <f t="shared" si="46"/>
        <v>0</v>
      </c>
      <c r="AI110" s="9">
        <f t="shared" si="47"/>
        <v>0</v>
      </c>
      <c r="AJ110" s="11">
        <f t="shared" si="32"/>
        <v>0</v>
      </c>
    </row>
    <row r="111" spans="1:36" x14ac:dyDescent="0.25">
      <c r="A111" t="str">
        <f t="shared" si="33"/>
        <v>1904_2</v>
      </c>
      <c r="B111">
        <v>1904</v>
      </c>
      <c r="C111">
        <v>2</v>
      </c>
      <c r="D111">
        <f t="shared" si="34"/>
        <v>46</v>
      </c>
      <c r="E111" s="1">
        <v>7.65</v>
      </c>
      <c r="F111" s="1">
        <v>-5.12</v>
      </c>
      <c r="G111" s="1">
        <v>48.21</v>
      </c>
      <c r="H111">
        <f t="shared" si="48"/>
        <v>1.2650000000000001</v>
      </c>
      <c r="I111">
        <f t="shared" si="49"/>
        <v>0.21083333249</v>
      </c>
      <c r="J111">
        <f t="shared" si="50"/>
        <v>10.164274959342901</v>
      </c>
      <c r="K111">
        <f t="shared" si="51"/>
        <v>38.045725040657096</v>
      </c>
      <c r="L111" s="3">
        <f t="shared" si="52"/>
        <v>18.467214627041084</v>
      </c>
      <c r="M111" s="3">
        <f t="shared" si="35"/>
        <v>11.914811398947119</v>
      </c>
      <c r="N111" s="3">
        <f t="shared" si="53"/>
        <v>44.598128268751069</v>
      </c>
      <c r="O111">
        <f t="shared" si="36"/>
        <v>22.07908635829002</v>
      </c>
      <c r="P111">
        <v>29</v>
      </c>
      <c r="Q111" s="2">
        <f t="shared" si="31"/>
        <v>10.577467234058618</v>
      </c>
      <c r="R111">
        <f t="shared" si="37"/>
        <v>0.66171310126514604</v>
      </c>
      <c r="S111" s="1">
        <v>5.0145850000000003</v>
      </c>
      <c r="T111" s="1">
        <v>300.84575000000001</v>
      </c>
      <c r="U111" s="1">
        <v>39.477305999999999</v>
      </c>
      <c r="V111">
        <f t="shared" si="38"/>
        <v>104.15424999999999</v>
      </c>
      <c r="W111">
        <f t="shared" si="39"/>
        <v>8.7521018771112499E-2</v>
      </c>
      <c r="X111">
        <f t="shared" si="40"/>
        <v>1.8178345903681248</v>
      </c>
      <c r="Y111">
        <f t="shared" si="41"/>
        <v>0.68900896873000494</v>
      </c>
      <c r="Z111">
        <f t="shared" si="42"/>
        <v>0.95969935102984016</v>
      </c>
      <c r="AA111">
        <f t="shared" si="43"/>
        <v>2.6745223754219549</v>
      </c>
      <c r="AB111" s="1">
        <v>119.517507370253</v>
      </c>
      <c r="AC111" s="4">
        <f t="shared" si="56"/>
        <v>0</v>
      </c>
      <c r="AD111" s="3">
        <f t="shared" si="54"/>
        <v>19.404563982868066</v>
      </c>
      <c r="AE111">
        <f t="shared" si="55"/>
        <v>0</v>
      </c>
      <c r="AF111">
        <f t="shared" si="44"/>
        <v>22.07908635829002</v>
      </c>
      <c r="AG111" s="10">
        <f t="shared" si="45"/>
        <v>2.6745223754219549</v>
      </c>
      <c r="AH111" s="8">
        <f t="shared" si="46"/>
        <v>2.6745223754219549</v>
      </c>
      <c r="AI111" s="9">
        <f t="shared" si="47"/>
        <v>22.07908635829002</v>
      </c>
      <c r="AJ111" s="11">
        <f t="shared" si="32"/>
        <v>0</v>
      </c>
    </row>
    <row r="112" spans="1:36" x14ac:dyDescent="0.25">
      <c r="A112" t="str">
        <f t="shared" si="33"/>
        <v>1904_3</v>
      </c>
      <c r="B112">
        <v>1904</v>
      </c>
      <c r="C112">
        <v>3</v>
      </c>
      <c r="D112">
        <f t="shared" si="34"/>
        <v>74</v>
      </c>
      <c r="E112" s="1">
        <v>9.2799999999999994</v>
      </c>
      <c r="F112" s="1">
        <v>-3.86</v>
      </c>
      <c r="G112" s="1">
        <v>30.52</v>
      </c>
      <c r="H112">
        <f t="shared" si="48"/>
        <v>2.71</v>
      </c>
      <c r="I112">
        <f t="shared" si="49"/>
        <v>0.45166666485999996</v>
      </c>
      <c r="J112">
        <f t="shared" si="50"/>
        <v>13.784866611527198</v>
      </c>
      <c r="K112">
        <f t="shared" si="51"/>
        <v>16.7351333884728</v>
      </c>
      <c r="L112" s="3">
        <f t="shared" si="52"/>
        <v>44.598128268751069</v>
      </c>
      <c r="M112" s="3">
        <f t="shared" si="35"/>
        <v>27.702189737704021</v>
      </c>
      <c r="N112" s="3">
        <f t="shared" si="53"/>
        <v>33.631071919519854</v>
      </c>
      <c r="O112">
        <f t="shared" si="36"/>
        <v>41.487056349231217</v>
      </c>
      <c r="P112">
        <v>31</v>
      </c>
      <c r="Q112" s="2">
        <f t="shared" si="31"/>
        <v>11.851880186239093</v>
      </c>
      <c r="R112">
        <f t="shared" si="37"/>
        <v>0.72416430723803238</v>
      </c>
      <c r="S112" s="1">
        <v>5.0145850000000003</v>
      </c>
      <c r="T112" s="1">
        <v>300.84575000000001</v>
      </c>
      <c r="U112" s="1">
        <v>39.477305999999999</v>
      </c>
      <c r="V112">
        <f t="shared" si="38"/>
        <v>104.15424999999999</v>
      </c>
      <c r="W112">
        <f t="shared" si="39"/>
        <v>8.7521018771112499E-2</v>
      </c>
      <c r="X112">
        <f t="shared" si="40"/>
        <v>1.8178345903681248</v>
      </c>
      <c r="Y112">
        <f t="shared" si="41"/>
        <v>0.68900896873000494</v>
      </c>
      <c r="Z112">
        <f t="shared" si="42"/>
        <v>0.95969935102984016</v>
      </c>
      <c r="AA112">
        <f t="shared" si="43"/>
        <v>7.4710561539658968</v>
      </c>
      <c r="AB112" s="1">
        <v>119.517507370253</v>
      </c>
      <c r="AC112" s="4">
        <f t="shared" si="56"/>
        <v>19.404563982868066</v>
      </c>
      <c r="AD112" s="3">
        <f t="shared" si="54"/>
        <v>53.42056417813339</v>
      </c>
      <c r="AE112">
        <f t="shared" si="55"/>
        <v>-6.3888534098459111</v>
      </c>
      <c r="AF112">
        <f t="shared" si="44"/>
        <v>41.487056349231217</v>
      </c>
      <c r="AG112" s="10">
        <f t="shared" si="45"/>
        <v>7.4710561539658968</v>
      </c>
      <c r="AH112" s="8">
        <f t="shared" si="46"/>
        <v>7.4710561539658968</v>
      </c>
      <c r="AI112" s="9">
        <f t="shared" si="47"/>
        <v>41.487056349231217</v>
      </c>
      <c r="AJ112" s="11">
        <f t="shared" si="32"/>
        <v>0</v>
      </c>
    </row>
    <row r="113" spans="1:36" x14ac:dyDescent="0.25">
      <c r="A113" t="str">
        <f t="shared" si="33"/>
        <v>1904_4</v>
      </c>
      <c r="B113">
        <v>1904</v>
      </c>
      <c r="C113">
        <v>4</v>
      </c>
      <c r="D113">
        <f t="shared" si="34"/>
        <v>105</v>
      </c>
      <c r="E113" s="1">
        <v>13.3</v>
      </c>
      <c r="F113" s="1">
        <v>-1.28</v>
      </c>
      <c r="G113" s="1">
        <v>24.3</v>
      </c>
      <c r="H113">
        <f t="shared" si="48"/>
        <v>6.0100000000000007</v>
      </c>
      <c r="I113">
        <f t="shared" si="49"/>
        <v>1</v>
      </c>
      <c r="J113">
        <f t="shared" si="50"/>
        <v>24.3</v>
      </c>
      <c r="K113">
        <f t="shared" si="51"/>
        <v>0</v>
      </c>
      <c r="L113" s="3">
        <f t="shared" si="52"/>
        <v>33.631071919519854</v>
      </c>
      <c r="M113" s="3">
        <f t="shared" si="35"/>
        <v>33.631071919519854</v>
      </c>
      <c r="N113" s="3">
        <f t="shared" si="53"/>
        <v>0</v>
      </c>
      <c r="O113">
        <f t="shared" si="36"/>
        <v>57.931071919519852</v>
      </c>
      <c r="P113">
        <v>30</v>
      </c>
      <c r="Q113" s="2">
        <f t="shared" si="31"/>
        <v>13.288242851990873</v>
      </c>
      <c r="R113">
        <f t="shared" si="37"/>
        <v>0.88667610118400997</v>
      </c>
      <c r="S113" s="1">
        <v>5.0145850000000003</v>
      </c>
      <c r="T113" s="1">
        <v>300.84575000000001</v>
      </c>
      <c r="U113" s="1">
        <v>39.477305999999999</v>
      </c>
      <c r="V113">
        <f t="shared" si="38"/>
        <v>104.15424999999999</v>
      </c>
      <c r="W113">
        <f t="shared" si="39"/>
        <v>8.7521018771112499E-2</v>
      </c>
      <c r="X113">
        <f t="shared" si="40"/>
        <v>1.8178345903681248</v>
      </c>
      <c r="Y113">
        <f t="shared" si="41"/>
        <v>0.68900896873000494</v>
      </c>
      <c r="Z113">
        <f t="shared" si="42"/>
        <v>0.95969935102984016</v>
      </c>
      <c r="AA113">
        <f t="shared" si="43"/>
        <v>21.751703095799918</v>
      </c>
      <c r="AB113" s="1">
        <v>119.517507370253</v>
      </c>
      <c r="AC113" s="4">
        <f t="shared" si="56"/>
        <v>53.42056417813339</v>
      </c>
      <c r="AD113" s="3">
        <f t="shared" si="54"/>
        <v>89.599933001853316</v>
      </c>
      <c r="AE113">
        <f t="shared" si="55"/>
        <v>-18.885474226205531</v>
      </c>
      <c r="AF113">
        <f t="shared" si="44"/>
        <v>57.931071919519852</v>
      </c>
      <c r="AG113" s="10">
        <f t="shared" si="45"/>
        <v>21.751703095799918</v>
      </c>
      <c r="AH113" s="8">
        <f t="shared" si="46"/>
        <v>21.751703095799918</v>
      </c>
      <c r="AI113" s="9">
        <f t="shared" si="47"/>
        <v>57.931071919519852</v>
      </c>
      <c r="AJ113" s="11">
        <f t="shared" si="32"/>
        <v>0</v>
      </c>
    </row>
    <row r="114" spans="1:36" x14ac:dyDescent="0.25">
      <c r="A114" t="str">
        <f t="shared" si="33"/>
        <v>1904_5</v>
      </c>
      <c r="B114">
        <v>1904</v>
      </c>
      <c r="C114">
        <v>5</v>
      </c>
      <c r="D114">
        <f t="shared" si="34"/>
        <v>135</v>
      </c>
      <c r="E114" s="1">
        <v>19.559999999999999</v>
      </c>
      <c r="F114" s="1">
        <v>3.06</v>
      </c>
      <c r="G114" s="1">
        <v>31.55</v>
      </c>
      <c r="H114">
        <f t="shared" si="48"/>
        <v>11.309999999999999</v>
      </c>
      <c r="I114">
        <f t="shared" si="49"/>
        <v>1</v>
      </c>
      <c r="J114">
        <f t="shared" si="50"/>
        <v>31.55</v>
      </c>
      <c r="K114">
        <f t="shared" si="51"/>
        <v>0</v>
      </c>
      <c r="L114" s="3">
        <f t="shared" si="52"/>
        <v>0</v>
      </c>
      <c r="M114" s="3">
        <f t="shared" si="35"/>
        <v>0</v>
      </c>
      <c r="N114" s="3">
        <f t="shared" si="53"/>
        <v>0</v>
      </c>
      <c r="O114">
        <f t="shared" si="36"/>
        <v>31.55</v>
      </c>
      <c r="P114">
        <v>31</v>
      </c>
      <c r="Q114" s="2">
        <f t="shared" si="31"/>
        <v>14.482141246572208</v>
      </c>
      <c r="R114">
        <f t="shared" si="37"/>
        <v>1.2153850215665472</v>
      </c>
      <c r="S114" s="1">
        <v>5.0145850000000003</v>
      </c>
      <c r="T114" s="1">
        <v>300.84575000000001</v>
      </c>
      <c r="U114" s="1">
        <v>39.477305999999999</v>
      </c>
      <c r="V114">
        <f t="shared" si="38"/>
        <v>104.15424999999999</v>
      </c>
      <c r="W114">
        <f t="shared" si="39"/>
        <v>8.7521018771112499E-2</v>
      </c>
      <c r="X114">
        <f t="shared" si="40"/>
        <v>1.8178345903681248</v>
      </c>
      <c r="Y114">
        <f t="shared" si="41"/>
        <v>0.68900896873000494</v>
      </c>
      <c r="Z114">
        <f t="shared" si="42"/>
        <v>0.95969935102984016</v>
      </c>
      <c r="AA114">
        <f t="shared" si="43"/>
        <v>62.011504384335169</v>
      </c>
      <c r="AB114" s="1">
        <v>119.517507370253</v>
      </c>
      <c r="AC114" s="4">
        <f t="shared" si="56"/>
        <v>89.599933001853316</v>
      </c>
      <c r="AD114" s="3">
        <f t="shared" si="54"/>
        <v>59.138428617518144</v>
      </c>
      <c r="AE114">
        <f t="shared" si="55"/>
        <v>20.15848479651472</v>
      </c>
      <c r="AF114">
        <f t="shared" si="44"/>
        <v>51.708484796514725</v>
      </c>
      <c r="AG114" s="10">
        <f t="shared" si="45"/>
        <v>51.708484796514725</v>
      </c>
      <c r="AH114" s="8">
        <f t="shared" si="46"/>
        <v>62.011504384335169</v>
      </c>
      <c r="AI114" s="9">
        <f t="shared" si="47"/>
        <v>31.55</v>
      </c>
      <c r="AJ114" s="11">
        <f t="shared" si="32"/>
        <v>10.303019587820444</v>
      </c>
    </row>
    <row r="115" spans="1:36" x14ac:dyDescent="0.25">
      <c r="A115" t="str">
        <f t="shared" si="33"/>
        <v>1904_6</v>
      </c>
      <c r="B115">
        <v>1904</v>
      </c>
      <c r="C115">
        <v>6</v>
      </c>
      <c r="D115">
        <f t="shared" si="34"/>
        <v>166</v>
      </c>
      <c r="E115" s="1">
        <v>26.84</v>
      </c>
      <c r="F115" s="1">
        <v>7.35</v>
      </c>
      <c r="G115" s="1">
        <v>1.71</v>
      </c>
      <c r="H115">
        <f t="shared" si="48"/>
        <v>17.094999999999999</v>
      </c>
      <c r="I115">
        <f t="shared" si="49"/>
        <v>1</v>
      </c>
      <c r="J115">
        <f t="shared" si="50"/>
        <v>1.71</v>
      </c>
      <c r="K115">
        <f t="shared" si="51"/>
        <v>0</v>
      </c>
      <c r="L115" s="3">
        <f t="shared" si="52"/>
        <v>0</v>
      </c>
      <c r="M115" s="3">
        <f t="shared" si="35"/>
        <v>0</v>
      </c>
      <c r="N115" s="3">
        <f t="shared" si="53"/>
        <v>0</v>
      </c>
      <c r="O115">
        <f t="shared" si="36"/>
        <v>1.71</v>
      </c>
      <c r="P115">
        <v>30</v>
      </c>
      <c r="Q115" s="2">
        <f t="shared" si="31"/>
        <v>15.14268395896128</v>
      </c>
      <c r="R115">
        <f t="shared" si="37"/>
        <v>1.6923371774517677</v>
      </c>
      <c r="S115" s="1">
        <v>5.0145850000000003</v>
      </c>
      <c r="T115" s="1">
        <v>300.84575000000001</v>
      </c>
      <c r="U115" s="1">
        <v>39.477305999999999</v>
      </c>
      <c r="V115">
        <f t="shared" si="38"/>
        <v>104.15424999999999</v>
      </c>
      <c r="W115">
        <f t="shared" si="39"/>
        <v>8.7521018771112499E-2</v>
      </c>
      <c r="X115">
        <f t="shared" si="40"/>
        <v>1.8178345903681248</v>
      </c>
      <c r="Y115">
        <f t="shared" si="41"/>
        <v>0.68900896873000494</v>
      </c>
      <c r="Z115">
        <f t="shared" si="42"/>
        <v>0.95969935102984016</v>
      </c>
      <c r="AA115">
        <f t="shared" si="43"/>
        <v>129.43223309677296</v>
      </c>
      <c r="AB115" s="1">
        <v>119.517507370253</v>
      </c>
      <c r="AC115" s="4">
        <f t="shared" si="56"/>
        <v>59.138428617518144</v>
      </c>
      <c r="AD115" s="3">
        <f t="shared" si="54"/>
        <v>0</v>
      </c>
      <c r="AE115">
        <f t="shared" si="55"/>
        <v>38.826014983357695</v>
      </c>
      <c r="AF115">
        <f t="shared" si="44"/>
        <v>40.536014983357695</v>
      </c>
      <c r="AG115" s="10">
        <f t="shared" si="45"/>
        <v>40.536014983357695</v>
      </c>
      <c r="AH115" s="8">
        <f t="shared" si="46"/>
        <v>129.43223309677296</v>
      </c>
      <c r="AI115" s="9">
        <f t="shared" si="47"/>
        <v>1.71</v>
      </c>
      <c r="AJ115" s="11">
        <f t="shared" si="32"/>
        <v>88.896218113415273</v>
      </c>
    </row>
    <row r="116" spans="1:36" x14ac:dyDescent="0.25">
      <c r="A116" t="str">
        <f t="shared" si="33"/>
        <v>1904_7</v>
      </c>
      <c r="B116">
        <v>1904</v>
      </c>
      <c r="C116">
        <v>7</v>
      </c>
      <c r="D116">
        <f t="shared" si="34"/>
        <v>196</v>
      </c>
      <c r="E116" s="1">
        <v>30.88</v>
      </c>
      <c r="F116" s="1">
        <v>11.31</v>
      </c>
      <c r="G116" s="1">
        <v>11.99</v>
      </c>
      <c r="H116">
        <f t="shared" si="48"/>
        <v>21.094999999999999</v>
      </c>
      <c r="I116">
        <f t="shared" si="49"/>
        <v>1</v>
      </c>
      <c r="J116">
        <f t="shared" si="50"/>
        <v>11.99</v>
      </c>
      <c r="K116">
        <f t="shared" si="51"/>
        <v>0</v>
      </c>
      <c r="L116" s="3">
        <f t="shared" si="52"/>
        <v>0</v>
      </c>
      <c r="M116" s="3">
        <f t="shared" si="35"/>
        <v>0</v>
      </c>
      <c r="N116" s="3">
        <f t="shared" si="53"/>
        <v>0</v>
      </c>
      <c r="O116">
        <f t="shared" si="36"/>
        <v>11.99</v>
      </c>
      <c r="P116">
        <v>31</v>
      </c>
      <c r="Q116" s="2">
        <f t="shared" si="31"/>
        <v>14.903968316809154</v>
      </c>
      <c r="R116">
        <f t="shared" si="37"/>
        <v>2.1115068170540545</v>
      </c>
      <c r="S116" s="1">
        <v>5.0145850000000003</v>
      </c>
      <c r="T116" s="1">
        <v>300.84575000000001</v>
      </c>
      <c r="U116" s="1">
        <v>39.477305999999999</v>
      </c>
      <c r="V116">
        <f t="shared" si="38"/>
        <v>104.15424999999999</v>
      </c>
      <c r="W116">
        <f t="shared" si="39"/>
        <v>8.7521018771112499E-2</v>
      </c>
      <c r="X116">
        <f t="shared" si="40"/>
        <v>1.8178345903681248</v>
      </c>
      <c r="Y116">
        <f t="shared" si="41"/>
        <v>0.68900896873000494</v>
      </c>
      <c r="Z116">
        <f t="shared" si="42"/>
        <v>0.95969935102984016</v>
      </c>
      <c r="AA116">
        <f t="shared" si="43"/>
        <v>199.92019449394408</v>
      </c>
      <c r="AB116" s="1">
        <v>119.517507370253</v>
      </c>
      <c r="AC116" s="4">
        <f t="shared" si="56"/>
        <v>0</v>
      </c>
      <c r="AD116" s="3">
        <f t="shared" si="54"/>
        <v>0</v>
      </c>
      <c r="AE116">
        <f t="shared" si="55"/>
        <v>0</v>
      </c>
      <c r="AF116">
        <f t="shared" si="44"/>
        <v>11.99</v>
      </c>
      <c r="AG116" s="10">
        <f t="shared" si="45"/>
        <v>11.99</v>
      </c>
      <c r="AH116" s="8">
        <f t="shared" si="46"/>
        <v>199.92019449394408</v>
      </c>
      <c r="AI116" s="9">
        <f t="shared" si="47"/>
        <v>11.99</v>
      </c>
      <c r="AJ116" s="11">
        <f t="shared" si="32"/>
        <v>187.93019449394407</v>
      </c>
    </row>
    <row r="117" spans="1:36" x14ac:dyDescent="0.25">
      <c r="A117" t="str">
        <f t="shared" si="33"/>
        <v>1904_8</v>
      </c>
      <c r="B117">
        <v>1904</v>
      </c>
      <c r="C117">
        <v>8</v>
      </c>
      <c r="D117">
        <f t="shared" si="34"/>
        <v>227</v>
      </c>
      <c r="E117" s="1">
        <v>27.85</v>
      </c>
      <c r="F117" s="1">
        <v>11.09</v>
      </c>
      <c r="G117" s="1">
        <v>30.35</v>
      </c>
      <c r="H117">
        <f t="shared" si="48"/>
        <v>19.47</v>
      </c>
      <c r="I117">
        <f t="shared" si="49"/>
        <v>1</v>
      </c>
      <c r="J117">
        <f t="shared" si="50"/>
        <v>30.35</v>
      </c>
      <c r="K117">
        <f t="shared" si="51"/>
        <v>0</v>
      </c>
      <c r="L117" s="3">
        <f t="shared" si="52"/>
        <v>0</v>
      </c>
      <c r="M117" s="3">
        <f t="shared" si="35"/>
        <v>0</v>
      </c>
      <c r="N117" s="3">
        <f t="shared" si="53"/>
        <v>0</v>
      </c>
      <c r="O117">
        <f t="shared" si="36"/>
        <v>30.35</v>
      </c>
      <c r="P117">
        <v>31</v>
      </c>
      <c r="Q117" s="2">
        <f t="shared" si="31"/>
        <v>13.900371196906892</v>
      </c>
      <c r="R117">
        <f t="shared" si="37"/>
        <v>1.9313741824097159</v>
      </c>
      <c r="S117" s="1">
        <v>5.0145850000000003</v>
      </c>
      <c r="T117" s="1">
        <v>300.84575000000001</v>
      </c>
      <c r="U117" s="1">
        <v>39.477305999999999</v>
      </c>
      <c r="V117">
        <f t="shared" si="38"/>
        <v>104.15424999999999</v>
      </c>
      <c r="W117">
        <f t="shared" si="39"/>
        <v>8.7521018771112499E-2</v>
      </c>
      <c r="X117">
        <f t="shared" si="40"/>
        <v>1.8178345903681248</v>
      </c>
      <c r="Y117">
        <f t="shared" si="41"/>
        <v>0.68900896873000494</v>
      </c>
      <c r="Z117">
        <f t="shared" si="42"/>
        <v>0.95969935102984016</v>
      </c>
      <c r="AA117">
        <f t="shared" si="43"/>
        <v>158.28703985403658</v>
      </c>
      <c r="AB117" s="1">
        <v>119.517507370253</v>
      </c>
      <c r="AC117" s="4">
        <f t="shared" si="56"/>
        <v>0</v>
      </c>
      <c r="AD117" s="3">
        <f t="shared" si="54"/>
        <v>0</v>
      </c>
      <c r="AE117">
        <f t="shared" si="55"/>
        <v>0</v>
      </c>
      <c r="AF117">
        <f t="shared" si="44"/>
        <v>30.35</v>
      </c>
      <c r="AG117" s="10">
        <f t="shared" si="45"/>
        <v>30.35</v>
      </c>
      <c r="AH117" s="8">
        <f t="shared" si="46"/>
        <v>158.28703985403658</v>
      </c>
      <c r="AI117" s="9">
        <f t="shared" si="47"/>
        <v>30.35</v>
      </c>
      <c r="AJ117" s="11">
        <f t="shared" si="32"/>
        <v>127.93703985403658</v>
      </c>
    </row>
    <row r="118" spans="1:36" x14ac:dyDescent="0.25">
      <c r="A118" t="str">
        <f t="shared" si="33"/>
        <v>1904_9</v>
      </c>
      <c r="B118">
        <v>1904</v>
      </c>
      <c r="C118">
        <v>9</v>
      </c>
      <c r="D118">
        <f t="shared" si="34"/>
        <v>258</v>
      </c>
      <c r="E118" s="1">
        <v>23.31</v>
      </c>
      <c r="F118" s="1">
        <v>8.67</v>
      </c>
      <c r="G118" s="1">
        <v>23.15</v>
      </c>
      <c r="H118">
        <f t="shared" si="48"/>
        <v>15.989999999999998</v>
      </c>
      <c r="I118">
        <f t="shared" si="49"/>
        <v>1</v>
      </c>
      <c r="J118">
        <f t="shared" si="50"/>
        <v>23.15</v>
      </c>
      <c r="K118">
        <f t="shared" si="51"/>
        <v>0</v>
      </c>
      <c r="L118" s="3">
        <f t="shared" si="52"/>
        <v>0</v>
      </c>
      <c r="M118" s="3">
        <f t="shared" si="35"/>
        <v>0</v>
      </c>
      <c r="N118" s="3">
        <f t="shared" si="53"/>
        <v>0</v>
      </c>
      <c r="O118">
        <f t="shared" si="36"/>
        <v>23.15</v>
      </c>
      <c r="P118">
        <v>30</v>
      </c>
      <c r="Q118" s="2">
        <f t="shared" si="31"/>
        <v>12.544025699174734</v>
      </c>
      <c r="R118">
        <f t="shared" si="37"/>
        <v>1.5902633834095647</v>
      </c>
      <c r="S118" s="1">
        <v>5.0145850000000003</v>
      </c>
      <c r="T118" s="1">
        <v>300.84575000000001</v>
      </c>
      <c r="U118" s="1">
        <v>39.477305999999999</v>
      </c>
      <c r="V118">
        <f t="shared" si="38"/>
        <v>104.15424999999999</v>
      </c>
      <c r="W118">
        <f t="shared" si="39"/>
        <v>8.7521018771112499E-2</v>
      </c>
      <c r="X118">
        <f t="shared" si="40"/>
        <v>1.8178345903681248</v>
      </c>
      <c r="Y118">
        <f t="shared" si="41"/>
        <v>0.68900896873000494</v>
      </c>
      <c r="Z118">
        <f t="shared" si="42"/>
        <v>0.95969935102984016</v>
      </c>
      <c r="AA118">
        <f t="shared" si="43"/>
        <v>94.600570721787022</v>
      </c>
      <c r="AB118" s="1">
        <v>119.517507370253</v>
      </c>
      <c r="AC118" s="4">
        <f t="shared" si="56"/>
        <v>0</v>
      </c>
      <c r="AD118" s="3">
        <f t="shared" si="54"/>
        <v>0</v>
      </c>
      <c r="AE118">
        <f t="shared" si="55"/>
        <v>0</v>
      </c>
      <c r="AF118">
        <f t="shared" si="44"/>
        <v>23.15</v>
      </c>
      <c r="AG118" s="10">
        <f t="shared" si="45"/>
        <v>23.15</v>
      </c>
      <c r="AH118" s="8">
        <f t="shared" si="46"/>
        <v>94.600570721787022</v>
      </c>
      <c r="AI118" s="9">
        <f t="shared" si="47"/>
        <v>23.15</v>
      </c>
      <c r="AJ118" s="11">
        <f t="shared" si="32"/>
        <v>71.450570721787017</v>
      </c>
    </row>
    <row r="119" spans="1:36" x14ac:dyDescent="0.25">
      <c r="A119" t="str">
        <f t="shared" si="33"/>
        <v>1904_10</v>
      </c>
      <c r="B119">
        <v>1904</v>
      </c>
      <c r="C119">
        <v>10</v>
      </c>
      <c r="D119">
        <f t="shared" si="34"/>
        <v>288</v>
      </c>
      <c r="E119" s="1">
        <v>17.13</v>
      </c>
      <c r="F119" s="1">
        <v>0.98</v>
      </c>
      <c r="G119" s="1">
        <v>35.49</v>
      </c>
      <c r="H119">
        <f t="shared" si="48"/>
        <v>9.0549999999999997</v>
      </c>
      <c r="I119">
        <f t="shared" si="49"/>
        <v>1</v>
      </c>
      <c r="J119">
        <f t="shared" si="50"/>
        <v>35.49</v>
      </c>
      <c r="K119">
        <f t="shared" si="51"/>
        <v>0</v>
      </c>
      <c r="L119" s="3">
        <f t="shared" si="52"/>
        <v>0</v>
      </c>
      <c r="M119" s="3">
        <f t="shared" si="35"/>
        <v>0</v>
      </c>
      <c r="N119" s="3">
        <f t="shared" si="53"/>
        <v>0</v>
      </c>
      <c r="O119">
        <f t="shared" si="36"/>
        <v>35.49</v>
      </c>
      <c r="P119">
        <v>31</v>
      </c>
      <c r="Q119" s="2">
        <f t="shared" si="31"/>
        <v>11.161598960239019</v>
      </c>
      <c r="R119">
        <f t="shared" si="37"/>
        <v>1.0643258474270714</v>
      </c>
      <c r="S119" s="1">
        <v>5.0145850000000003</v>
      </c>
      <c r="T119" s="1">
        <v>300.84575000000001</v>
      </c>
      <c r="U119" s="1">
        <v>39.477305999999999</v>
      </c>
      <c r="V119">
        <f t="shared" si="38"/>
        <v>104.15424999999999</v>
      </c>
      <c r="W119">
        <f t="shared" si="39"/>
        <v>8.7521018771112499E-2</v>
      </c>
      <c r="X119">
        <f t="shared" si="40"/>
        <v>1.8178345903681248</v>
      </c>
      <c r="Y119">
        <f t="shared" si="41"/>
        <v>0.68900896873000494</v>
      </c>
      <c r="Z119">
        <f t="shared" si="42"/>
        <v>0.95969935102984016</v>
      </c>
      <c r="AA119">
        <f t="shared" si="43"/>
        <v>33.775917434183299</v>
      </c>
      <c r="AB119" s="1">
        <v>119.517507370253</v>
      </c>
      <c r="AC119" s="4">
        <f t="shared" si="56"/>
        <v>0</v>
      </c>
      <c r="AD119" s="3">
        <f t="shared" si="54"/>
        <v>1.7140825658167032</v>
      </c>
      <c r="AE119">
        <f t="shared" si="55"/>
        <v>0</v>
      </c>
      <c r="AF119">
        <f t="shared" si="44"/>
        <v>35.49</v>
      </c>
      <c r="AG119" s="10">
        <f t="shared" si="45"/>
        <v>33.775917434183299</v>
      </c>
      <c r="AH119" s="8">
        <f t="shared" si="46"/>
        <v>33.775917434183299</v>
      </c>
      <c r="AI119" s="9">
        <f t="shared" si="47"/>
        <v>35.49</v>
      </c>
      <c r="AJ119" s="11">
        <f t="shared" si="32"/>
        <v>0</v>
      </c>
    </row>
    <row r="120" spans="1:36" x14ac:dyDescent="0.25">
      <c r="A120" t="str">
        <f t="shared" si="33"/>
        <v>1904_11</v>
      </c>
      <c r="B120">
        <v>1904</v>
      </c>
      <c r="C120">
        <v>11</v>
      </c>
      <c r="D120">
        <f t="shared" si="34"/>
        <v>319</v>
      </c>
      <c r="E120" s="1">
        <v>14.25</v>
      </c>
      <c r="F120" s="1">
        <v>-2.65</v>
      </c>
      <c r="G120" s="1">
        <v>0.79</v>
      </c>
      <c r="H120">
        <f t="shared" si="48"/>
        <v>5.8</v>
      </c>
      <c r="I120">
        <f t="shared" si="49"/>
        <v>0.96666666279999991</v>
      </c>
      <c r="J120">
        <f t="shared" si="50"/>
        <v>0.76366666361199997</v>
      </c>
      <c r="K120">
        <f t="shared" si="51"/>
        <v>2.6333336388000072E-2</v>
      </c>
      <c r="L120" s="3">
        <f t="shared" si="52"/>
        <v>0</v>
      </c>
      <c r="M120" s="3">
        <f t="shared" si="35"/>
        <v>2.5455558406577834E-2</v>
      </c>
      <c r="N120" s="3">
        <f t="shared" si="53"/>
        <v>8.7777798142223877E-4</v>
      </c>
      <c r="O120">
        <f t="shared" si="36"/>
        <v>0.78912222201857785</v>
      </c>
      <c r="P120">
        <v>30</v>
      </c>
      <c r="Q120" s="2">
        <f t="shared" si="31"/>
        <v>9.8901543123293383</v>
      </c>
      <c r="R120">
        <f t="shared" si="37"/>
        <v>0.87545043453864613</v>
      </c>
      <c r="S120" s="1">
        <v>5.0145850000000003</v>
      </c>
      <c r="T120" s="1">
        <v>300.84575000000001</v>
      </c>
      <c r="U120" s="1">
        <v>39.477305999999999</v>
      </c>
      <c r="V120">
        <f t="shared" si="38"/>
        <v>104.15424999999999</v>
      </c>
      <c r="W120">
        <f t="shared" si="39"/>
        <v>8.7521018771112499E-2</v>
      </c>
      <c r="X120">
        <f t="shared" si="40"/>
        <v>1.8178345903681248</v>
      </c>
      <c r="Y120">
        <f t="shared" si="41"/>
        <v>0.68900896873000494</v>
      </c>
      <c r="Z120">
        <f t="shared" si="42"/>
        <v>0.95969935102984016</v>
      </c>
      <c r="AA120">
        <f t="shared" si="43"/>
        <v>15.437447988810002</v>
      </c>
      <c r="AB120" s="1">
        <v>119.517507370253</v>
      </c>
      <c r="AC120" s="4">
        <f t="shared" si="56"/>
        <v>1.7140825658167032</v>
      </c>
      <c r="AD120" s="3">
        <f t="shared" si="54"/>
        <v>0</v>
      </c>
      <c r="AE120">
        <f t="shared" si="55"/>
        <v>0.1977178826158372</v>
      </c>
      <c r="AF120">
        <f t="shared" si="44"/>
        <v>0.98684010463441507</v>
      </c>
      <c r="AG120" s="10">
        <f t="shared" si="45"/>
        <v>0.98684010463441507</v>
      </c>
      <c r="AH120" s="8">
        <f t="shared" si="46"/>
        <v>15.437447988810002</v>
      </c>
      <c r="AI120" s="9">
        <f t="shared" si="47"/>
        <v>0.78912222201857785</v>
      </c>
      <c r="AJ120" s="11">
        <f t="shared" si="32"/>
        <v>14.450607884175586</v>
      </c>
    </row>
    <row r="121" spans="1:36" x14ac:dyDescent="0.25">
      <c r="A121" t="str">
        <f t="shared" si="33"/>
        <v>1904_12</v>
      </c>
      <c r="B121">
        <v>1904</v>
      </c>
      <c r="C121">
        <v>12</v>
      </c>
      <c r="D121">
        <f t="shared" si="34"/>
        <v>349</v>
      </c>
      <c r="E121" s="1">
        <v>6.65</v>
      </c>
      <c r="F121" s="1">
        <v>-6.21</v>
      </c>
      <c r="G121" s="1">
        <v>16.88</v>
      </c>
      <c r="H121">
        <f t="shared" si="48"/>
        <v>0.2200000000000002</v>
      </c>
      <c r="I121">
        <f t="shared" si="49"/>
        <v>3.666666652000003E-2</v>
      </c>
      <c r="J121">
        <f t="shared" si="50"/>
        <v>0.61893333085760049</v>
      </c>
      <c r="K121">
        <f t="shared" si="51"/>
        <v>16.261066669142398</v>
      </c>
      <c r="L121" s="3">
        <f t="shared" si="52"/>
        <v>8.7777798142223877E-4</v>
      </c>
      <c r="M121" s="3">
        <f t="shared" si="35"/>
        <v>0.59627129400945533</v>
      </c>
      <c r="N121" s="3">
        <f t="shared" si="53"/>
        <v>15.665673153114364</v>
      </c>
      <c r="O121">
        <f t="shared" si="36"/>
        <v>1.2152046248670558</v>
      </c>
      <c r="P121">
        <v>31</v>
      </c>
      <c r="Q121" s="2">
        <f t="shared" si="31"/>
        <v>9.203379809227302</v>
      </c>
      <c r="R121">
        <f t="shared" si="37"/>
        <v>0.61956457675917853</v>
      </c>
      <c r="S121" s="1">
        <v>5.0145850000000003</v>
      </c>
      <c r="T121" s="1">
        <v>300.84575000000001</v>
      </c>
      <c r="U121" s="1">
        <v>39.477305999999999</v>
      </c>
      <c r="V121">
        <f t="shared" si="38"/>
        <v>104.15424999999999</v>
      </c>
      <c r="W121">
        <f t="shared" si="39"/>
        <v>8.7521018771112499E-2</v>
      </c>
      <c r="X121">
        <f t="shared" si="40"/>
        <v>1.8178345903681248</v>
      </c>
      <c r="Y121">
        <f t="shared" si="41"/>
        <v>0.68900896873000494</v>
      </c>
      <c r="Z121">
        <f t="shared" si="42"/>
        <v>0.95969935102984016</v>
      </c>
      <c r="AA121">
        <f t="shared" si="43"/>
        <v>0.40661245401947232</v>
      </c>
      <c r="AB121" s="1">
        <v>119.517507370253</v>
      </c>
      <c r="AC121" s="4">
        <f t="shared" si="56"/>
        <v>0</v>
      </c>
      <c r="AD121" s="3">
        <f t="shared" si="54"/>
        <v>0.8085921708475835</v>
      </c>
      <c r="AE121">
        <f t="shared" si="55"/>
        <v>0</v>
      </c>
      <c r="AF121">
        <f t="shared" si="44"/>
        <v>1.2152046248670558</v>
      </c>
      <c r="AG121" s="10">
        <f t="shared" si="45"/>
        <v>0.40661245401947232</v>
      </c>
      <c r="AH121" s="8">
        <f t="shared" si="46"/>
        <v>0.40661245401947232</v>
      </c>
      <c r="AI121" s="9">
        <f t="shared" si="47"/>
        <v>1.2152046248670558</v>
      </c>
      <c r="AJ121" s="11">
        <f t="shared" si="32"/>
        <v>0</v>
      </c>
    </row>
    <row r="122" spans="1:36" x14ac:dyDescent="0.25">
      <c r="A122" t="str">
        <f t="shared" si="33"/>
        <v>1905_1</v>
      </c>
      <c r="B122">
        <v>1905</v>
      </c>
      <c r="C122">
        <v>1</v>
      </c>
      <c r="D122">
        <f t="shared" si="34"/>
        <v>14</v>
      </c>
      <c r="E122" s="1">
        <v>6.58</v>
      </c>
      <c r="F122" s="1">
        <v>-4.83</v>
      </c>
      <c r="G122" s="1">
        <v>15.22</v>
      </c>
      <c r="H122">
        <f t="shared" si="48"/>
        <v>0.875</v>
      </c>
      <c r="I122">
        <f t="shared" si="49"/>
        <v>0.14583333274999999</v>
      </c>
      <c r="J122">
        <f t="shared" si="50"/>
        <v>2.2195833244549998</v>
      </c>
      <c r="K122">
        <f t="shared" si="51"/>
        <v>13.000416675545001</v>
      </c>
      <c r="L122" s="3">
        <f t="shared" si="52"/>
        <v>15.665673153114364</v>
      </c>
      <c r="M122" s="3">
        <f t="shared" si="35"/>
        <v>4.1804714166242718</v>
      </c>
      <c r="N122" s="3">
        <f t="shared" si="53"/>
        <v>24.485618412035095</v>
      </c>
      <c r="O122">
        <f t="shared" si="36"/>
        <v>6.4000547410792716</v>
      </c>
      <c r="P122">
        <v>31</v>
      </c>
      <c r="Q122" s="2">
        <f t="shared" si="31"/>
        <v>9.4572373899910858</v>
      </c>
      <c r="R122">
        <f t="shared" si="37"/>
        <v>0.64569560400289971</v>
      </c>
      <c r="S122" s="1">
        <v>5.0145850000000003</v>
      </c>
      <c r="T122" s="1">
        <v>300.84575000000001</v>
      </c>
      <c r="U122" s="1">
        <v>39.477305999999999</v>
      </c>
      <c r="V122">
        <f t="shared" si="38"/>
        <v>104.15424999999999</v>
      </c>
      <c r="W122">
        <f t="shared" si="39"/>
        <v>8.7521018771112499E-2</v>
      </c>
      <c r="X122">
        <f t="shared" si="40"/>
        <v>1.8178345903681248</v>
      </c>
      <c r="Y122">
        <f t="shared" si="41"/>
        <v>0.68900896873000494</v>
      </c>
      <c r="Z122">
        <f t="shared" si="42"/>
        <v>0.95969935102984016</v>
      </c>
      <c r="AA122">
        <f t="shared" si="43"/>
        <v>1.727768214790133</v>
      </c>
      <c r="AB122" s="1">
        <v>119.517507370253</v>
      </c>
      <c r="AC122" s="4">
        <f t="shared" si="56"/>
        <v>0.8085921708475835</v>
      </c>
      <c r="AD122" s="3">
        <f t="shared" si="54"/>
        <v>5.4808786971367214</v>
      </c>
      <c r="AE122">
        <f t="shared" si="55"/>
        <v>-3.2236214995475625E-2</v>
      </c>
      <c r="AF122">
        <f t="shared" si="44"/>
        <v>6.4000547410792716</v>
      </c>
      <c r="AG122" s="10">
        <f t="shared" si="45"/>
        <v>1.727768214790133</v>
      </c>
      <c r="AH122" s="8">
        <f t="shared" si="46"/>
        <v>1.727768214790133</v>
      </c>
      <c r="AI122" s="9">
        <f t="shared" si="47"/>
        <v>6.4000547410792716</v>
      </c>
      <c r="AJ122" s="11">
        <f t="shared" si="32"/>
        <v>0</v>
      </c>
    </row>
    <row r="123" spans="1:36" x14ac:dyDescent="0.25">
      <c r="A123" t="str">
        <f t="shared" si="33"/>
        <v>1905_2</v>
      </c>
      <c r="B123">
        <v>1905</v>
      </c>
      <c r="C123">
        <v>2</v>
      </c>
      <c r="D123">
        <f t="shared" si="34"/>
        <v>46</v>
      </c>
      <c r="E123" s="1">
        <v>6.07</v>
      </c>
      <c r="F123" s="1">
        <v>-5.42</v>
      </c>
      <c r="G123" s="1">
        <v>28.5</v>
      </c>
      <c r="H123">
        <f t="shared" si="48"/>
        <v>0.32500000000000018</v>
      </c>
      <c r="I123">
        <f t="shared" si="49"/>
        <v>5.4166666450000026E-2</v>
      </c>
      <c r="J123">
        <f t="shared" si="50"/>
        <v>1.5437499938250008</v>
      </c>
      <c r="K123">
        <f t="shared" si="51"/>
        <v>26.956250006175001</v>
      </c>
      <c r="L123" s="3">
        <f t="shared" si="52"/>
        <v>24.485618412035095</v>
      </c>
      <c r="M123" s="3">
        <f t="shared" si="35"/>
        <v>2.7864345281739764</v>
      </c>
      <c r="N123" s="3">
        <f t="shared" si="53"/>
        <v>48.655433890036122</v>
      </c>
      <c r="O123">
        <f t="shared" si="36"/>
        <v>4.3301845219989774</v>
      </c>
      <c r="P123">
        <v>28</v>
      </c>
      <c r="Q123" s="2">
        <f t="shared" si="31"/>
        <v>10.577467234058618</v>
      </c>
      <c r="R123">
        <f t="shared" si="37"/>
        <v>0.62368951165415332</v>
      </c>
      <c r="S123" s="1">
        <v>5.0145850000000003</v>
      </c>
      <c r="T123" s="1">
        <v>300.84575000000001</v>
      </c>
      <c r="U123" s="1">
        <v>39.477305999999999</v>
      </c>
      <c r="V123">
        <f t="shared" si="38"/>
        <v>104.15424999999999</v>
      </c>
      <c r="W123">
        <f t="shared" si="39"/>
        <v>8.7521018771112499E-2</v>
      </c>
      <c r="X123">
        <f t="shared" si="40"/>
        <v>1.8178345903681248</v>
      </c>
      <c r="Y123">
        <f t="shared" si="41"/>
        <v>0.68900896873000494</v>
      </c>
      <c r="Z123">
        <f t="shared" si="42"/>
        <v>0.95969935102984016</v>
      </c>
      <c r="AA123">
        <f t="shared" si="43"/>
        <v>0.62746168638068789</v>
      </c>
      <c r="AB123" s="1">
        <v>119.517507370253</v>
      </c>
      <c r="AC123" s="4">
        <f t="shared" si="56"/>
        <v>5.4808786971367214</v>
      </c>
      <c r="AD123" s="3">
        <f t="shared" si="54"/>
        <v>9.1836015327550111</v>
      </c>
      <c r="AE123">
        <f t="shared" si="55"/>
        <v>-0.17245849243496558</v>
      </c>
      <c r="AF123">
        <f t="shared" si="44"/>
        <v>4.3301845219989774</v>
      </c>
      <c r="AG123" s="10">
        <f t="shared" si="45"/>
        <v>0.62746168638068789</v>
      </c>
      <c r="AH123" s="8">
        <f t="shared" si="46"/>
        <v>0.62746168638068789</v>
      </c>
      <c r="AI123" s="9">
        <f t="shared" si="47"/>
        <v>4.3301845219989774</v>
      </c>
      <c r="AJ123" s="11">
        <f t="shared" si="32"/>
        <v>0</v>
      </c>
    </row>
    <row r="124" spans="1:36" x14ac:dyDescent="0.25">
      <c r="A124" t="str">
        <f t="shared" si="33"/>
        <v>1905_3</v>
      </c>
      <c r="B124">
        <v>1905</v>
      </c>
      <c r="C124">
        <v>3</v>
      </c>
      <c r="D124">
        <f t="shared" si="34"/>
        <v>74</v>
      </c>
      <c r="E124" s="1">
        <v>10.23</v>
      </c>
      <c r="F124" s="1">
        <v>-1.94</v>
      </c>
      <c r="G124" s="1">
        <v>39.97</v>
      </c>
      <c r="H124">
        <f t="shared" si="48"/>
        <v>4.1450000000000005</v>
      </c>
      <c r="I124">
        <f t="shared" si="49"/>
        <v>0.69083333057000007</v>
      </c>
      <c r="J124">
        <f t="shared" si="50"/>
        <v>27.612608222882901</v>
      </c>
      <c r="K124">
        <f t="shared" si="51"/>
        <v>12.357391777117098</v>
      </c>
      <c r="L124" s="3">
        <f t="shared" si="52"/>
        <v>48.655433890036122</v>
      </c>
      <c r="M124" s="3">
        <f t="shared" si="35"/>
        <v>42.149693563126249</v>
      </c>
      <c r="N124" s="3">
        <f t="shared" si="53"/>
        <v>18.863132104026974</v>
      </c>
      <c r="O124">
        <f t="shared" si="36"/>
        <v>69.762301786009147</v>
      </c>
      <c r="P124">
        <v>31</v>
      </c>
      <c r="Q124" s="2">
        <f t="shared" si="31"/>
        <v>11.851880186239093</v>
      </c>
      <c r="R124">
        <f t="shared" si="37"/>
        <v>0.79127881148099488</v>
      </c>
      <c r="S124" s="1">
        <v>5.0145850000000003</v>
      </c>
      <c r="T124" s="1">
        <v>300.84575000000001</v>
      </c>
      <c r="U124" s="1">
        <v>39.477305999999999</v>
      </c>
      <c r="V124">
        <f t="shared" si="38"/>
        <v>104.15424999999999</v>
      </c>
      <c r="W124">
        <f t="shared" si="39"/>
        <v>8.7521018771112499E-2</v>
      </c>
      <c r="X124">
        <f t="shared" si="40"/>
        <v>1.8178345903681248</v>
      </c>
      <c r="Y124">
        <f t="shared" si="41"/>
        <v>0.68900896873000494</v>
      </c>
      <c r="Z124">
        <f t="shared" si="42"/>
        <v>0.95969935102984016</v>
      </c>
      <c r="AA124">
        <f t="shared" si="43"/>
        <v>12.421601154063861</v>
      </c>
      <c r="AB124" s="1">
        <v>119.517507370253</v>
      </c>
      <c r="AC124" s="4">
        <f t="shared" si="56"/>
        <v>9.1836015327550111</v>
      </c>
      <c r="AD124" s="3">
        <f t="shared" si="54"/>
        <v>66.524302164700288</v>
      </c>
      <c r="AE124">
        <f t="shared" si="55"/>
        <v>-5.6543421457876262</v>
      </c>
      <c r="AF124">
        <f t="shared" si="44"/>
        <v>69.762301786009147</v>
      </c>
      <c r="AG124" s="10">
        <f t="shared" si="45"/>
        <v>12.421601154063861</v>
      </c>
      <c r="AH124" s="8">
        <f t="shared" si="46"/>
        <v>12.421601154063861</v>
      </c>
      <c r="AI124" s="9">
        <f t="shared" si="47"/>
        <v>69.762301786009147</v>
      </c>
      <c r="AJ124" s="11">
        <f t="shared" si="32"/>
        <v>0</v>
      </c>
    </row>
    <row r="125" spans="1:36" x14ac:dyDescent="0.25">
      <c r="A125" t="str">
        <f t="shared" si="33"/>
        <v>1905_4</v>
      </c>
      <c r="B125">
        <v>1905</v>
      </c>
      <c r="C125">
        <v>4</v>
      </c>
      <c r="D125">
        <f t="shared" si="34"/>
        <v>105</v>
      </c>
      <c r="E125" s="1">
        <v>14.43</v>
      </c>
      <c r="F125" s="1">
        <v>-0.66</v>
      </c>
      <c r="G125" s="1">
        <v>22.19</v>
      </c>
      <c r="H125">
        <f t="shared" si="48"/>
        <v>6.8849999999999998</v>
      </c>
      <c r="I125">
        <f t="shared" si="49"/>
        <v>1</v>
      </c>
      <c r="J125">
        <f t="shared" si="50"/>
        <v>22.19</v>
      </c>
      <c r="K125">
        <f t="shared" si="51"/>
        <v>0</v>
      </c>
      <c r="L125" s="3">
        <f t="shared" si="52"/>
        <v>18.863132104026974</v>
      </c>
      <c r="M125" s="3">
        <f t="shared" si="35"/>
        <v>18.863132104026974</v>
      </c>
      <c r="N125" s="3">
        <f t="shared" si="53"/>
        <v>0</v>
      </c>
      <c r="O125">
        <f t="shared" si="36"/>
        <v>41.053132104026972</v>
      </c>
      <c r="P125">
        <v>30</v>
      </c>
      <c r="Q125" s="2">
        <f t="shared" si="31"/>
        <v>13.288242851990873</v>
      </c>
      <c r="R125">
        <f t="shared" si="37"/>
        <v>0.93482795177472533</v>
      </c>
      <c r="S125" s="1">
        <v>5.0145850000000003</v>
      </c>
      <c r="T125" s="1">
        <v>300.84575000000001</v>
      </c>
      <c r="U125" s="1">
        <v>39.477305999999999</v>
      </c>
      <c r="V125">
        <f t="shared" si="38"/>
        <v>104.15424999999999</v>
      </c>
      <c r="W125">
        <f t="shared" si="39"/>
        <v>8.7521018771112499E-2</v>
      </c>
      <c r="X125">
        <f t="shared" si="40"/>
        <v>1.8178345903681248</v>
      </c>
      <c r="Y125">
        <f t="shared" si="41"/>
        <v>0.68900896873000494</v>
      </c>
      <c r="Z125">
        <f t="shared" si="42"/>
        <v>0.95969935102984016</v>
      </c>
      <c r="AA125">
        <f t="shared" si="43"/>
        <v>26.189730499477367</v>
      </c>
      <c r="AB125" s="1">
        <v>119.517507370253</v>
      </c>
      <c r="AC125" s="4">
        <f t="shared" si="56"/>
        <v>66.524302164700288</v>
      </c>
      <c r="AD125" s="3">
        <f t="shared" si="54"/>
        <v>81.387703769249896</v>
      </c>
      <c r="AE125">
        <f t="shared" si="55"/>
        <v>-8.8095077659738372</v>
      </c>
      <c r="AF125">
        <f t="shared" si="44"/>
        <v>41.053132104026972</v>
      </c>
      <c r="AG125" s="10">
        <f t="shared" si="45"/>
        <v>26.189730499477367</v>
      </c>
      <c r="AH125" s="8">
        <f t="shared" si="46"/>
        <v>26.189730499477367</v>
      </c>
      <c r="AI125" s="9">
        <f t="shared" si="47"/>
        <v>41.053132104026972</v>
      </c>
      <c r="AJ125" s="11">
        <f t="shared" si="32"/>
        <v>0</v>
      </c>
    </row>
    <row r="126" spans="1:36" x14ac:dyDescent="0.25">
      <c r="A126" t="str">
        <f t="shared" si="33"/>
        <v>1905_5</v>
      </c>
      <c r="B126">
        <v>1905</v>
      </c>
      <c r="C126">
        <v>5</v>
      </c>
      <c r="D126">
        <f t="shared" si="34"/>
        <v>135</v>
      </c>
      <c r="E126" s="1">
        <v>16.41</v>
      </c>
      <c r="F126" s="1">
        <v>0.75</v>
      </c>
      <c r="G126" s="1">
        <v>34.89</v>
      </c>
      <c r="H126">
        <f t="shared" si="48"/>
        <v>8.58</v>
      </c>
      <c r="I126">
        <f t="shared" si="49"/>
        <v>1</v>
      </c>
      <c r="J126">
        <f t="shared" si="50"/>
        <v>34.89</v>
      </c>
      <c r="K126">
        <f t="shared" si="51"/>
        <v>0</v>
      </c>
      <c r="L126" s="3">
        <f t="shared" si="52"/>
        <v>0</v>
      </c>
      <c r="M126" s="3">
        <f t="shared" si="35"/>
        <v>0</v>
      </c>
      <c r="N126" s="3">
        <f t="shared" si="53"/>
        <v>0</v>
      </c>
      <c r="O126">
        <f t="shared" si="36"/>
        <v>34.89</v>
      </c>
      <c r="P126">
        <v>31</v>
      </c>
      <c r="Q126" s="2">
        <f t="shared" si="31"/>
        <v>14.482141246572208</v>
      </c>
      <c r="R126">
        <f t="shared" si="37"/>
        <v>1.0347029075962442</v>
      </c>
      <c r="S126" s="1">
        <v>5.0145850000000003</v>
      </c>
      <c r="T126" s="1">
        <v>300.84575000000001</v>
      </c>
      <c r="U126" s="1">
        <v>39.477305999999999</v>
      </c>
      <c r="V126">
        <f t="shared" si="38"/>
        <v>104.15424999999999</v>
      </c>
      <c r="W126">
        <f t="shared" si="39"/>
        <v>8.7521018771112499E-2</v>
      </c>
      <c r="X126">
        <f t="shared" si="40"/>
        <v>1.8178345903681248</v>
      </c>
      <c r="Y126">
        <f t="shared" si="41"/>
        <v>0.68900896873000494</v>
      </c>
      <c r="Z126">
        <f t="shared" si="42"/>
        <v>0.95969935102984016</v>
      </c>
      <c r="AA126">
        <f t="shared" si="43"/>
        <v>40.437531140212343</v>
      </c>
      <c r="AB126" s="1">
        <v>119.517507370253</v>
      </c>
      <c r="AC126" s="4">
        <f t="shared" si="56"/>
        <v>81.387703769249896</v>
      </c>
      <c r="AD126" s="3">
        <f t="shared" si="54"/>
        <v>75.840172629037554</v>
      </c>
      <c r="AE126">
        <f t="shared" si="55"/>
        <v>3.6913641034919533</v>
      </c>
      <c r="AF126">
        <f t="shared" si="44"/>
        <v>38.581364103491957</v>
      </c>
      <c r="AG126" s="10">
        <f t="shared" si="45"/>
        <v>38.581364103491957</v>
      </c>
      <c r="AH126" s="8">
        <f t="shared" si="46"/>
        <v>40.437531140212343</v>
      </c>
      <c r="AI126" s="9">
        <f t="shared" si="47"/>
        <v>34.89</v>
      </c>
      <c r="AJ126" s="11">
        <f t="shared" si="32"/>
        <v>1.856167036720386</v>
      </c>
    </row>
    <row r="127" spans="1:36" x14ac:dyDescent="0.25">
      <c r="A127" t="str">
        <f t="shared" si="33"/>
        <v>1905_6</v>
      </c>
      <c r="B127">
        <v>1905</v>
      </c>
      <c r="C127">
        <v>6</v>
      </c>
      <c r="D127">
        <f t="shared" si="34"/>
        <v>166</v>
      </c>
      <c r="E127" s="1">
        <v>23.92</v>
      </c>
      <c r="F127" s="1">
        <v>3.39</v>
      </c>
      <c r="G127" s="1">
        <v>2</v>
      </c>
      <c r="H127">
        <f t="shared" si="48"/>
        <v>13.655000000000001</v>
      </c>
      <c r="I127">
        <f t="shared" si="49"/>
        <v>1</v>
      </c>
      <c r="J127">
        <f t="shared" si="50"/>
        <v>2</v>
      </c>
      <c r="K127">
        <f t="shared" si="51"/>
        <v>0</v>
      </c>
      <c r="L127" s="3">
        <f t="shared" si="52"/>
        <v>0</v>
      </c>
      <c r="M127" s="3">
        <f t="shared" si="35"/>
        <v>0</v>
      </c>
      <c r="N127" s="3">
        <f t="shared" si="53"/>
        <v>0</v>
      </c>
      <c r="O127">
        <f t="shared" si="36"/>
        <v>2</v>
      </c>
      <c r="P127">
        <v>30</v>
      </c>
      <c r="Q127" s="2">
        <f t="shared" si="31"/>
        <v>15.14268395896128</v>
      </c>
      <c r="R127">
        <f t="shared" si="37"/>
        <v>1.3921704682794651</v>
      </c>
      <c r="S127" s="1">
        <v>5.0145850000000003</v>
      </c>
      <c r="T127" s="1">
        <v>300.84575000000001</v>
      </c>
      <c r="U127" s="1">
        <v>39.477305999999999</v>
      </c>
      <c r="V127">
        <f t="shared" si="38"/>
        <v>104.15424999999999</v>
      </c>
      <c r="W127">
        <f t="shared" si="39"/>
        <v>8.7521018771112499E-2</v>
      </c>
      <c r="X127">
        <f t="shared" si="40"/>
        <v>1.8178345903681248</v>
      </c>
      <c r="Y127">
        <f t="shared" si="41"/>
        <v>0.68900896873000494</v>
      </c>
      <c r="Z127">
        <f t="shared" si="42"/>
        <v>0.95969935102984016</v>
      </c>
      <c r="AA127">
        <f t="shared" si="43"/>
        <v>86.068830781399029</v>
      </c>
      <c r="AB127" s="1">
        <v>119.517507370253</v>
      </c>
      <c r="AC127" s="4">
        <f t="shared" si="56"/>
        <v>75.840172629037554</v>
      </c>
      <c r="AD127" s="3">
        <f t="shared" si="54"/>
        <v>0</v>
      </c>
      <c r="AE127">
        <f t="shared" si="55"/>
        <v>38.306955684367807</v>
      </c>
      <c r="AF127">
        <f t="shared" si="44"/>
        <v>40.306955684367807</v>
      </c>
      <c r="AG127" s="10">
        <f t="shared" si="45"/>
        <v>40.306955684367807</v>
      </c>
      <c r="AH127" s="8">
        <f t="shared" si="46"/>
        <v>86.068830781399029</v>
      </c>
      <c r="AI127" s="9">
        <f t="shared" si="47"/>
        <v>2</v>
      </c>
      <c r="AJ127" s="11">
        <f t="shared" si="32"/>
        <v>45.761875097031222</v>
      </c>
    </row>
    <row r="128" spans="1:36" x14ac:dyDescent="0.25">
      <c r="A128" t="str">
        <f t="shared" si="33"/>
        <v>1905_7</v>
      </c>
      <c r="B128">
        <v>1905</v>
      </c>
      <c r="C128">
        <v>7</v>
      </c>
      <c r="D128">
        <f t="shared" si="34"/>
        <v>196</v>
      </c>
      <c r="E128" s="1">
        <v>31.08</v>
      </c>
      <c r="F128" s="1">
        <v>10.73</v>
      </c>
      <c r="G128" s="1">
        <v>1.1200000000000001</v>
      </c>
      <c r="H128">
        <f t="shared" si="48"/>
        <v>20.905000000000001</v>
      </c>
      <c r="I128">
        <f t="shared" si="49"/>
        <v>1</v>
      </c>
      <c r="J128">
        <f t="shared" si="50"/>
        <v>1.1200000000000001</v>
      </c>
      <c r="K128">
        <f t="shared" si="51"/>
        <v>0</v>
      </c>
      <c r="L128" s="3">
        <f t="shared" si="52"/>
        <v>0</v>
      </c>
      <c r="M128" s="3">
        <f t="shared" si="35"/>
        <v>0</v>
      </c>
      <c r="N128" s="3">
        <f t="shared" si="53"/>
        <v>0</v>
      </c>
      <c r="O128">
        <f t="shared" si="36"/>
        <v>1.1200000000000001</v>
      </c>
      <c r="P128">
        <v>31</v>
      </c>
      <c r="Q128" s="2">
        <f t="shared" si="31"/>
        <v>14.903968316809154</v>
      </c>
      <c r="R128">
        <f t="shared" si="37"/>
        <v>2.0897128342235387</v>
      </c>
      <c r="S128" s="1">
        <v>5.0145850000000003</v>
      </c>
      <c r="T128" s="1">
        <v>300.84575000000001</v>
      </c>
      <c r="U128" s="1">
        <v>39.477305999999999</v>
      </c>
      <c r="V128">
        <f t="shared" si="38"/>
        <v>104.15424999999999</v>
      </c>
      <c r="W128">
        <f t="shared" si="39"/>
        <v>8.7521018771112499E-2</v>
      </c>
      <c r="X128">
        <f t="shared" si="40"/>
        <v>1.8178345903681248</v>
      </c>
      <c r="Y128">
        <f t="shared" si="41"/>
        <v>0.68900896873000494</v>
      </c>
      <c r="Z128">
        <f t="shared" si="42"/>
        <v>0.95969935102984016</v>
      </c>
      <c r="AA128">
        <f t="shared" si="43"/>
        <v>196.20126823252161</v>
      </c>
      <c r="AB128" s="1">
        <v>119.517507370253</v>
      </c>
      <c r="AC128" s="4">
        <f t="shared" si="56"/>
        <v>0</v>
      </c>
      <c r="AD128" s="3">
        <f t="shared" si="54"/>
        <v>0</v>
      </c>
      <c r="AE128">
        <f t="shared" si="55"/>
        <v>0</v>
      </c>
      <c r="AF128">
        <f t="shared" si="44"/>
        <v>1.1200000000000001</v>
      </c>
      <c r="AG128" s="10">
        <f t="shared" si="45"/>
        <v>1.1200000000000001</v>
      </c>
      <c r="AH128" s="8">
        <f t="shared" si="46"/>
        <v>196.20126823252161</v>
      </c>
      <c r="AI128" s="9">
        <f t="shared" si="47"/>
        <v>1.1200000000000001</v>
      </c>
      <c r="AJ128" s="11">
        <f t="shared" si="32"/>
        <v>195.08126823252161</v>
      </c>
    </row>
    <row r="129" spans="1:36" x14ac:dyDescent="0.25">
      <c r="A129" t="str">
        <f t="shared" si="33"/>
        <v>1905_8</v>
      </c>
      <c r="B129">
        <v>1905</v>
      </c>
      <c r="C129">
        <v>8</v>
      </c>
      <c r="D129">
        <f t="shared" si="34"/>
        <v>227</v>
      </c>
      <c r="E129" s="1">
        <v>31.66</v>
      </c>
      <c r="F129" s="1">
        <v>11.51</v>
      </c>
      <c r="G129" s="1">
        <v>5.88</v>
      </c>
      <c r="H129">
        <f t="shared" si="48"/>
        <v>21.585000000000001</v>
      </c>
      <c r="I129">
        <f t="shared" si="49"/>
        <v>1</v>
      </c>
      <c r="J129">
        <f t="shared" si="50"/>
        <v>5.88</v>
      </c>
      <c r="K129">
        <f t="shared" si="51"/>
        <v>0</v>
      </c>
      <c r="L129" s="3">
        <f t="shared" si="52"/>
        <v>0</v>
      </c>
      <c r="M129" s="3">
        <f t="shared" si="35"/>
        <v>0</v>
      </c>
      <c r="N129" s="3">
        <f t="shared" si="53"/>
        <v>0</v>
      </c>
      <c r="O129">
        <f t="shared" si="36"/>
        <v>5.88</v>
      </c>
      <c r="P129">
        <v>31</v>
      </c>
      <c r="Q129" s="2">
        <f t="shared" si="31"/>
        <v>13.900371196906892</v>
      </c>
      <c r="R129">
        <f t="shared" si="37"/>
        <v>2.1686332103215031</v>
      </c>
      <c r="S129" s="1">
        <v>5.0145850000000003</v>
      </c>
      <c r="T129" s="1">
        <v>300.84575000000001</v>
      </c>
      <c r="U129" s="1">
        <v>39.477305999999999</v>
      </c>
      <c r="V129">
        <f t="shared" si="38"/>
        <v>104.15424999999999</v>
      </c>
      <c r="W129">
        <f t="shared" si="39"/>
        <v>8.7521018771112499E-2</v>
      </c>
      <c r="X129">
        <f t="shared" si="40"/>
        <v>1.8178345903681248</v>
      </c>
      <c r="Y129">
        <f t="shared" si="41"/>
        <v>0.68900896873000494</v>
      </c>
      <c r="Z129">
        <f t="shared" si="42"/>
        <v>0.95969935102984016</v>
      </c>
      <c r="AA129">
        <f t="shared" si="43"/>
        <v>195.62530517818453</v>
      </c>
      <c r="AB129" s="1">
        <v>119.517507370253</v>
      </c>
      <c r="AC129" s="4">
        <f t="shared" si="56"/>
        <v>0</v>
      </c>
      <c r="AD129" s="3">
        <f t="shared" si="54"/>
        <v>0</v>
      </c>
      <c r="AE129">
        <f t="shared" si="55"/>
        <v>0</v>
      </c>
      <c r="AF129">
        <f t="shared" si="44"/>
        <v>5.88</v>
      </c>
      <c r="AG129" s="10">
        <f t="shared" si="45"/>
        <v>5.88</v>
      </c>
      <c r="AH129" s="8">
        <f t="shared" si="46"/>
        <v>195.62530517818453</v>
      </c>
      <c r="AI129" s="9">
        <f t="shared" si="47"/>
        <v>5.88</v>
      </c>
      <c r="AJ129" s="11">
        <f t="shared" si="32"/>
        <v>189.74530517818454</v>
      </c>
    </row>
    <row r="130" spans="1:36" x14ac:dyDescent="0.25">
      <c r="A130" t="str">
        <f t="shared" si="33"/>
        <v>1905_9</v>
      </c>
      <c r="B130">
        <v>1905</v>
      </c>
      <c r="C130">
        <v>9</v>
      </c>
      <c r="D130">
        <f t="shared" si="34"/>
        <v>258</v>
      </c>
      <c r="E130" s="1">
        <v>25.16</v>
      </c>
      <c r="F130" s="1">
        <v>5.03</v>
      </c>
      <c r="G130" s="1">
        <v>17.39</v>
      </c>
      <c r="H130">
        <f t="shared" si="48"/>
        <v>15.095000000000001</v>
      </c>
      <c r="I130">
        <f t="shared" si="49"/>
        <v>1</v>
      </c>
      <c r="J130">
        <f t="shared" si="50"/>
        <v>17.39</v>
      </c>
      <c r="K130">
        <f t="shared" si="51"/>
        <v>0</v>
      </c>
      <c r="L130" s="3">
        <f t="shared" si="52"/>
        <v>0</v>
      </c>
      <c r="M130" s="3">
        <f t="shared" si="35"/>
        <v>0</v>
      </c>
      <c r="N130" s="3">
        <f t="shared" si="53"/>
        <v>0</v>
      </c>
      <c r="O130">
        <f t="shared" si="36"/>
        <v>17.39</v>
      </c>
      <c r="P130">
        <v>30</v>
      </c>
      <c r="Q130" s="2">
        <f t="shared" ref="Q130:Q193" si="57">24 - ((ACOS((0.014543316 + SIN((U130*0.017453293)*SIN(ASIN(0.39795*COS(0.2163108+2*ATAN(0.9671396*TAN(0.0086*(D130-186)))))))) / (COS(U130*0.017453293)*COS(ASIN(0.39795*COS(0.2163108+2*ATAN(0.9671396*TAN(0.0086*(D130-186)))))))))*7.639437277)</f>
        <v>12.544025699174734</v>
      </c>
      <c r="R130">
        <f t="shared" si="37"/>
        <v>1.5115900456773419</v>
      </c>
      <c r="S130" s="1">
        <v>5.0145850000000003</v>
      </c>
      <c r="T130" s="1">
        <v>300.84575000000001</v>
      </c>
      <c r="U130" s="1">
        <v>39.477305999999999</v>
      </c>
      <c r="V130">
        <f t="shared" si="38"/>
        <v>104.15424999999999</v>
      </c>
      <c r="W130">
        <f t="shared" si="39"/>
        <v>8.7521018771112499E-2</v>
      </c>
      <c r="X130">
        <f t="shared" si="40"/>
        <v>1.8178345903681248</v>
      </c>
      <c r="Y130">
        <f t="shared" si="41"/>
        <v>0.68900896873000494</v>
      </c>
      <c r="Z130">
        <f t="shared" si="42"/>
        <v>0.95969935102984016</v>
      </c>
      <c r="AA130">
        <f t="shared" si="43"/>
        <v>85.150865974058121</v>
      </c>
      <c r="AB130" s="1">
        <v>119.517507370253</v>
      </c>
      <c r="AC130" s="4">
        <f t="shared" si="56"/>
        <v>0</v>
      </c>
      <c r="AD130" s="3">
        <f t="shared" si="54"/>
        <v>0</v>
      </c>
      <c r="AE130">
        <f t="shared" si="55"/>
        <v>0</v>
      </c>
      <c r="AF130">
        <f t="shared" si="44"/>
        <v>17.39</v>
      </c>
      <c r="AG130" s="10">
        <f t="shared" si="45"/>
        <v>17.39</v>
      </c>
      <c r="AH130" s="8">
        <f t="shared" si="46"/>
        <v>85.150865974058121</v>
      </c>
      <c r="AI130" s="9">
        <f t="shared" si="47"/>
        <v>17.39</v>
      </c>
      <c r="AJ130" s="11">
        <f t="shared" ref="AJ130:AJ193" si="58">AH130-AG130</f>
        <v>67.76086597405812</v>
      </c>
    </row>
    <row r="131" spans="1:36" x14ac:dyDescent="0.25">
      <c r="A131" t="str">
        <f t="shared" ref="A131:A194" si="59">B131&amp;"_"&amp;C131</f>
        <v>1905_10</v>
      </c>
      <c r="B131">
        <v>1905</v>
      </c>
      <c r="C131">
        <v>10</v>
      </c>
      <c r="D131">
        <f t="shared" ref="D131:D194" si="60">IF(C131=1,14,(IF(C131=2,46,(IF(C131=3,74,(IF(C131=4,105,(IF(C131=5,135,(IF(C131=6,166,(IF(C131=7,196,(IF(C131=8,227,(IF(C131=9,258,(IF(C131=10,288,(IF(C131=11,319,(IF(C131=12,349,0)))))))))))))))))))))))</f>
        <v>288</v>
      </c>
      <c r="E131" s="1">
        <v>17.670000000000002</v>
      </c>
      <c r="F131" s="1">
        <v>-0.81</v>
      </c>
      <c r="G131" s="1">
        <v>3.02</v>
      </c>
      <c r="H131">
        <f t="shared" si="48"/>
        <v>8.4300000000000015</v>
      </c>
      <c r="I131">
        <f t="shared" si="49"/>
        <v>1</v>
      </c>
      <c r="J131">
        <f t="shared" si="50"/>
        <v>3.02</v>
      </c>
      <c r="K131">
        <f t="shared" si="51"/>
        <v>0</v>
      </c>
      <c r="L131" s="3">
        <f t="shared" si="52"/>
        <v>0</v>
      </c>
      <c r="M131" s="3">
        <f t="shared" ref="M131:M194" si="61">(K131+L131)*I131</f>
        <v>0</v>
      </c>
      <c r="N131" s="3">
        <f t="shared" si="53"/>
        <v>0</v>
      </c>
      <c r="O131">
        <f t="shared" ref="O131:O194" si="62">J131+M131</f>
        <v>3.02</v>
      </c>
      <c r="P131">
        <v>31</v>
      </c>
      <c r="Q131" s="2">
        <f t="shared" si="57"/>
        <v>11.161598960239019</v>
      </c>
      <c r="R131">
        <f t="shared" ref="R131:R194" si="63">EXP(((17.3*H131)/(H131+273.2)))*0.611</f>
        <v>1.0255004002399115</v>
      </c>
      <c r="S131" s="1">
        <v>5.0145850000000003</v>
      </c>
      <c r="T131" s="1">
        <v>300.84575000000001</v>
      </c>
      <c r="U131" s="1">
        <v>39.477305999999999</v>
      </c>
      <c r="V131">
        <f t="shared" ref="V131:V194" si="64">ABS(ABS((180) - ABS(T131 - 225)))</f>
        <v>104.15424999999999</v>
      </c>
      <c r="W131">
        <f t="shared" ref="W131:W194" si="65">S131*0.0174532925</f>
        <v>8.7521018771112499E-2</v>
      </c>
      <c r="X131">
        <f t="shared" ref="X131:X194" si="66">V131*0.0174532925</f>
        <v>1.8178345903681248</v>
      </c>
      <c r="Y131">
        <f t="shared" ref="Y131:Y194" si="67">U131*0.0174532925</f>
        <v>0.68900896873000494</v>
      </c>
      <c r="Z131">
        <f t="shared" ref="Z131:Z194" si="68">0.339+0.808*(COS(Y131)*COS(W131))-0.196*(SIN(Y131)*SIN(W131))-0.482*(COS(X131)*SIN(W131))</f>
        <v>0.95969935102984016</v>
      </c>
      <c r="AA131">
        <f t="shared" ref="AA131:AA194" si="69">IF(H131&lt;0,0,((((R131*H131)/(H131+273.3))*Q131*P131*29.8)*Z131/10))</f>
        <v>30.364762367973896</v>
      </c>
      <c r="AB131" s="1">
        <v>119.517507370253</v>
      </c>
      <c r="AC131" s="4">
        <f t="shared" si="56"/>
        <v>0</v>
      </c>
      <c r="AD131" s="3">
        <f t="shared" si="54"/>
        <v>0</v>
      </c>
      <c r="AE131">
        <f t="shared" si="55"/>
        <v>0</v>
      </c>
      <c r="AF131">
        <f t="shared" ref="AF131:AF194" si="70">IF(AE131&gt;0,AE131+O131,O131)</f>
        <v>3.02</v>
      </c>
      <c r="AG131" s="10">
        <f t="shared" ref="AG131:AG194" si="71">MIN(IF(AF131&gt;0,AF131,0),AA131)</f>
        <v>3.02</v>
      </c>
      <c r="AH131" s="8">
        <f t="shared" ref="AH131:AH194" si="72">AA131</f>
        <v>30.364762367973896</v>
      </c>
      <c r="AI131" s="9">
        <f t="shared" ref="AI131:AI194" si="73">O131</f>
        <v>3.02</v>
      </c>
      <c r="AJ131" s="11">
        <f t="shared" si="58"/>
        <v>27.344762367973896</v>
      </c>
    </row>
    <row r="132" spans="1:36" x14ac:dyDescent="0.25">
      <c r="A132" t="str">
        <f t="shared" si="59"/>
        <v>1905_11</v>
      </c>
      <c r="B132">
        <v>1905</v>
      </c>
      <c r="C132">
        <v>11</v>
      </c>
      <c r="D132">
        <f t="shared" si="60"/>
        <v>319</v>
      </c>
      <c r="E132" s="1">
        <v>11.79</v>
      </c>
      <c r="F132" s="1">
        <v>-6.13</v>
      </c>
      <c r="G132" s="1">
        <v>33.909999999999997</v>
      </c>
      <c r="H132">
        <f t="shared" ref="H132:H195" si="74">AVERAGE(E132:F132)</f>
        <v>2.8299999999999996</v>
      </c>
      <c r="I132">
        <f t="shared" ref="I132:I195" si="75">IF(H132&lt;0,0,(IF(H132&gt;=6,1,(H132*0.166666666))))</f>
        <v>0.47166666477999991</v>
      </c>
      <c r="J132">
        <f t="shared" ref="J132:J195" si="76">I132*G132</f>
        <v>15.994216602689795</v>
      </c>
      <c r="K132">
        <f t="shared" ref="K132:K195" si="77">(1-I132)*G132</f>
        <v>17.915783397310204</v>
      </c>
      <c r="L132" s="3">
        <f t="shared" ref="L132:L195" si="78">N131</f>
        <v>0</v>
      </c>
      <c r="M132" s="3">
        <f t="shared" si="61"/>
        <v>8.4502778019302003</v>
      </c>
      <c r="N132" s="3">
        <f t="shared" ref="N132:N195" si="79">(((1-I132)^2)*G132)+((1-I132)*L132)</f>
        <v>9.4655055953800051</v>
      </c>
      <c r="O132">
        <f t="shared" si="62"/>
        <v>24.444494404619995</v>
      </c>
      <c r="P132">
        <v>30</v>
      </c>
      <c r="Q132" s="2">
        <f t="shared" si="57"/>
        <v>9.8901543123293383</v>
      </c>
      <c r="R132">
        <f t="shared" si="63"/>
        <v>0.72957732613300641</v>
      </c>
      <c r="S132" s="1">
        <v>5.0145850000000003</v>
      </c>
      <c r="T132" s="1">
        <v>300.84575000000001</v>
      </c>
      <c r="U132" s="1">
        <v>39.477305999999999</v>
      </c>
      <c r="V132">
        <f t="shared" si="64"/>
        <v>104.15424999999999</v>
      </c>
      <c r="W132">
        <f t="shared" si="65"/>
        <v>8.7521018771112499E-2</v>
      </c>
      <c r="X132">
        <f t="shared" si="66"/>
        <v>1.8178345903681248</v>
      </c>
      <c r="Y132">
        <f t="shared" si="67"/>
        <v>0.68900896873000494</v>
      </c>
      <c r="Z132">
        <f t="shared" si="68"/>
        <v>0.95969935102984016</v>
      </c>
      <c r="AA132">
        <f t="shared" si="69"/>
        <v>6.3448295395645795</v>
      </c>
      <c r="AB132" s="1">
        <v>119.517507370253</v>
      </c>
      <c r="AC132" s="4">
        <f t="shared" si="56"/>
        <v>0</v>
      </c>
      <c r="AD132" s="3">
        <f t="shared" ref="AD132:AD195" si="80">MIN(AB132,IF(((O132-AA132)+AC132)&lt;=0,0,((O132-AA132)+AC132)))</f>
        <v>18.099664865055416</v>
      </c>
      <c r="AE132">
        <f t="shared" ref="AE132:AE195" si="81">(AC132*(1-(EXP(-1*(AH132-AI132)/AB132))))</f>
        <v>0</v>
      </c>
      <c r="AF132">
        <f t="shared" si="70"/>
        <v>24.444494404619995</v>
      </c>
      <c r="AG132" s="10">
        <f t="shared" si="71"/>
        <v>6.3448295395645795</v>
      </c>
      <c r="AH132" s="8">
        <f t="shared" si="72"/>
        <v>6.3448295395645795</v>
      </c>
      <c r="AI132" s="9">
        <f t="shared" si="73"/>
        <v>24.444494404619995</v>
      </c>
      <c r="AJ132" s="11">
        <f t="shared" si="58"/>
        <v>0</v>
      </c>
    </row>
    <row r="133" spans="1:36" x14ac:dyDescent="0.25">
      <c r="A133" t="str">
        <f t="shared" si="59"/>
        <v>1905_12</v>
      </c>
      <c r="B133">
        <v>1905</v>
      </c>
      <c r="C133">
        <v>12</v>
      </c>
      <c r="D133">
        <f t="shared" si="60"/>
        <v>349</v>
      </c>
      <c r="E133" s="1">
        <v>1.24</v>
      </c>
      <c r="F133" s="1">
        <v>-12.59</v>
      </c>
      <c r="G133" s="1">
        <v>18.14</v>
      </c>
      <c r="H133">
        <f t="shared" si="74"/>
        <v>-5.6749999999999998</v>
      </c>
      <c r="I133">
        <f t="shared" si="75"/>
        <v>0</v>
      </c>
      <c r="J133">
        <f t="shared" si="76"/>
        <v>0</v>
      </c>
      <c r="K133">
        <f t="shared" si="77"/>
        <v>18.14</v>
      </c>
      <c r="L133" s="3">
        <f t="shared" si="78"/>
        <v>9.4655055953800051</v>
      </c>
      <c r="M133" s="3">
        <f t="shared" si="61"/>
        <v>0</v>
      </c>
      <c r="N133" s="3">
        <f t="shared" si="79"/>
        <v>27.605505595380006</v>
      </c>
      <c r="O133">
        <f t="shared" si="62"/>
        <v>0</v>
      </c>
      <c r="P133">
        <v>31</v>
      </c>
      <c r="Q133" s="2">
        <f t="shared" si="57"/>
        <v>9.203379809227302</v>
      </c>
      <c r="R133">
        <f t="shared" si="63"/>
        <v>0.4233132993055983</v>
      </c>
      <c r="S133" s="1">
        <v>5.0145850000000003</v>
      </c>
      <c r="T133" s="1">
        <v>300.84575000000001</v>
      </c>
      <c r="U133" s="1">
        <v>39.477305999999999</v>
      </c>
      <c r="V133">
        <f t="shared" si="64"/>
        <v>104.15424999999999</v>
      </c>
      <c r="W133">
        <f t="shared" si="65"/>
        <v>8.7521018771112499E-2</v>
      </c>
      <c r="X133">
        <f t="shared" si="66"/>
        <v>1.8178345903681248</v>
      </c>
      <c r="Y133">
        <f t="shared" si="67"/>
        <v>0.68900896873000494</v>
      </c>
      <c r="Z133">
        <f t="shared" si="68"/>
        <v>0.95969935102984016</v>
      </c>
      <c r="AA133">
        <f t="shared" si="69"/>
        <v>0</v>
      </c>
      <c r="AB133" s="1">
        <v>119.517507370253</v>
      </c>
      <c r="AC133" s="4">
        <f t="shared" si="56"/>
        <v>18.099664865055416</v>
      </c>
      <c r="AD133" s="3">
        <f t="shared" si="80"/>
        <v>18.099664865055416</v>
      </c>
      <c r="AE133">
        <f t="shared" si="81"/>
        <v>0</v>
      </c>
      <c r="AF133">
        <f t="shared" si="70"/>
        <v>0</v>
      </c>
      <c r="AG133" s="10">
        <f t="shared" si="71"/>
        <v>0</v>
      </c>
      <c r="AH133" s="8">
        <f t="shared" si="72"/>
        <v>0</v>
      </c>
      <c r="AI133" s="9">
        <f t="shared" si="73"/>
        <v>0</v>
      </c>
      <c r="AJ133" s="11">
        <f t="shared" si="58"/>
        <v>0</v>
      </c>
    </row>
    <row r="134" spans="1:36" x14ac:dyDescent="0.25">
      <c r="A134" t="str">
        <f t="shared" si="59"/>
        <v>1906_1</v>
      </c>
      <c r="B134">
        <v>1906</v>
      </c>
      <c r="C134">
        <v>1</v>
      </c>
      <c r="D134">
        <f t="shared" si="60"/>
        <v>14</v>
      </c>
      <c r="E134" s="1">
        <v>3.66</v>
      </c>
      <c r="F134" s="1">
        <v>-7.62</v>
      </c>
      <c r="G134" s="1">
        <v>22.31</v>
      </c>
      <c r="H134">
        <f t="shared" si="74"/>
        <v>-1.98</v>
      </c>
      <c r="I134">
        <f t="shared" si="75"/>
        <v>0</v>
      </c>
      <c r="J134">
        <f t="shared" si="76"/>
        <v>0</v>
      </c>
      <c r="K134">
        <f t="shared" si="77"/>
        <v>22.31</v>
      </c>
      <c r="L134" s="3">
        <f t="shared" si="78"/>
        <v>27.605505595380006</v>
      </c>
      <c r="M134" s="3">
        <f t="shared" si="61"/>
        <v>0</v>
      </c>
      <c r="N134" s="3">
        <f t="shared" si="79"/>
        <v>49.915505595380004</v>
      </c>
      <c r="O134">
        <f t="shared" si="62"/>
        <v>0</v>
      </c>
      <c r="P134">
        <v>31</v>
      </c>
      <c r="Q134" s="2">
        <f t="shared" si="57"/>
        <v>9.4572373899910858</v>
      </c>
      <c r="R134">
        <f t="shared" si="63"/>
        <v>0.5385072518692785</v>
      </c>
      <c r="S134" s="1">
        <v>5.0145850000000003</v>
      </c>
      <c r="T134" s="1">
        <v>300.84575000000001</v>
      </c>
      <c r="U134" s="1">
        <v>39.477305999999999</v>
      </c>
      <c r="V134">
        <f t="shared" si="64"/>
        <v>104.15424999999999</v>
      </c>
      <c r="W134">
        <f t="shared" si="65"/>
        <v>8.7521018771112499E-2</v>
      </c>
      <c r="X134">
        <f t="shared" si="66"/>
        <v>1.8178345903681248</v>
      </c>
      <c r="Y134">
        <f t="shared" si="67"/>
        <v>0.68900896873000494</v>
      </c>
      <c r="Z134">
        <f t="shared" si="68"/>
        <v>0.95969935102984016</v>
      </c>
      <c r="AA134">
        <f t="shared" si="69"/>
        <v>0</v>
      </c>
      <c r="AB134" s="1">
        <v>119.517507370253</v>
      </c>
      <c r="AC134" s="4">
        <f t="shared" ref="AC134:AC197" si="82">AD133</f>
        <v>18.099664865055416</v>
      </c>
      <c r="AD134" s="3">
        <f t="shared" si="80"/>
        <v>18.099664865055416</v>
      </c>
      <c r="AE134">
        <f t="shared" si="81"/>
        <v>0</v>
      </c>
      <c r="AF134">
        <f t="shared" si="70"/>
        <v>0</v>
      </c>
      <c r="AG134" s="10">
        <f t="shared" si="71"/>
        <v>0</v>
      </c>
      <c r="AH134" s="8">
        <f t="shared" si="72"/>
        <v>0</v>
      </c>
      <c r="AI134" s="9">
        <f t="shared" si="73"/>
        <v>0</v>
      </c>
      <c r="AJ134" s="11">
        <f t="shared" si="58"/>
        <v>0</v>
      </c>
    </row>
    <row r="135" spans="1:36" x14ac:dyDescent="0.25">
      <c r="A135" t="str">
        <f t="shared" si="59"/>
        <v>1906_2</v>
      </c>
      <c r="B135">
        <v>1906</v>
      </c>
      <c r="C135">
        <v>2</v>
      </c>
      <c r="D135">
        <f t="shared" si="60"/>
        <v>46</v>
      </c>
      <c r="E135" s="1">
        <v>8.08</v>
      </c>
      <c r="F135" s="1">
        <v>-3.39</v>
      </c>
      <c r="G135" s="1">
        <v>22.01</v>
      </c>
      <c r="H135">
        <f t="shared" si="74"/>
        <v>2.3449999999999998</v>
      </c>
      <c r="I135">
        <f t="shared" si="75"/>
        <v>0.39083333176999996</v>
      </c>
      <c r="J135">
        <f t="shared" si="76"/>
        <v>8.6022416322576998</v>
      </c>
      <c r="K135">
        <f t="shared" si="77"/>
        <v>13.407758367742304</v>
      </c>
      <c r="L135" s="3">
        <f t="shared" si="78"/>
        <v>49.915505595380004</v>
      </c>
      <c r="M135" s="3">
        <f t="shared" si="61"/>
        <v>24.748842233258262</v>
      </c>
      <c r="N135" s="3">
        <f t="shared" si="79"/>
        <v>38.574421729864049</v>
      </c>
      <c r="O135">
        <f t="shared" si="62"/>
        <v>33.35108386551596</v>
      </c>
      <c r="P135">
        <v>28</v>
      </c>
      <c r="Q135" s="2">
        <f t="shared" si="57"/>
        <v>10.577467234058618</v>
      </c>
      <c r="R135">
        <f t="shared" si="63"/>
        <v>0.70791709840752215</v>
      </c>
      <c r="S135" s="1">
        <v>5.0145850000000003</v>
      </c>
      <c r="T135" s="1">
        <v>300.84575000000001</v>
      </c>
      <c r="U135" s="1">
        <v>39.477305999999999</v>
      </c>
      <c r="V135">
        <f t="shared" si="64"/>
        <v>104.15424999999999</v>
      </c>
      <c r="W135">
        <f t="shared" si="65"/>
        <v>8.7521018771112499E-2</v>
      </c>
      <c r="X135">
        <f t="shared" si="66"/>
        <v>1.8178345903681248</v>
      </c>
      <c r="Y135">
        <f t="shared" si="67"/>
        <v>0.68900896873000494</v>
      </c>
      <c r="Z135">
        <f t="shared" si="68"/>
        <v>0.95969935102984016</v>
      </c>
      <c r="AA135">
        <f t="shared" si="69"/>
        <v>5.1011291041629478</v>
      </c>
      <c r="AB135" s="1">
        <v>119.517507370253</v>
      </c>
      <c r="AC135" s="4">
        <f t="shared" si="82"/>
        <v>18.099664865055416</v>
      </c>
      <c r="AD135" s="3">
        <f t="shared" si="80"/>
        <v>46.349619626408426</v>
      </c>
      <c r="AE135">
        <f t="shared" si="81"/>
        <v>-4.8260703594090533</v>
      </c>
      <c r="AF135">
        <f t="shared" si="70"/>
        <v>33.35108386551596</v>
      </c>
      <c r="AG135" s="10">
        <f t="shared" si="71"/>
        <v>5.1011291041629478</v>
      </c>
      <c r="AH135" s="8">
        <f t="shared" si="72"/>
        <v>5.1011291041629478</v>
      </c>
      <c r="AI135" s="9">
        <f t="shared" si="73"/>
        <v>33.35108386551596</v>
      </c>
      <c r="AJ135" s="11">
        <f t="shared" si="58"/>
        <v>0</v>
      </c>
    </row>
    <row r="136" spans="1:36" x14ac:dyDescent="0.25">
      <c r="A136" t="str">
        <f t="shared" si="59"/>
        <v>1906_3</v>
      </c>
      <c r="B136">
        <v>1906</v>
      </c>
      <c r="C136">
        <v>3</v>
      </c>
      <c r="D136">
        <f t="shared" si="60"/>
        <v>74</v>
      </c>
      <c r="E136" s="1">
        <v>8.7799999999999994</v>
      </c>
      <c r="F136" s="1">
        <v>-3.3</v>
      </c>
      <c r="G136" s="1">
        <v>120.2</v>
      </c>
      <c r="H136">
        <f t="shared" si="74"/>
        <v>2.7399999999999998</v>
      </c>
      <c r="I136">
        <f t="shared" si="75"/>
        <v>0.45666666483999996</v>
      </c>
      <c r="J136">
        <f t="shared" si="76"/>
        <v>54.891333113767999</v>
      </c>
      <c r="K136">
        <f t="shared" si="77"/>
        <v>65.308666886232004</v>
      </c>
      <c r="L136" s="3">
        <f t="shared" si="78"/>
        <v>38.574421729864049</v>
      </c>
      <c r="M136" s="3">
        <f t="shared" si="61"/>
        <v>47.439943611590749</v>
      </c>
      <c r="N136" s="3">
        <f t="shared" si="79"/>
        <v>56.443145004505304</v>
      </c>
      <c r="O136">
        <f t="shared" si="62"/>
        <v>102.33127672535875</v>
      </c>
      <c r="P136">
        <v>31</v>
      </c>
      <c r="Q136" s="2">
        <f t="shared" si="57"/>
        <v>11.851880186239093</v>
      </c>
      <c r="R136">
        <f t="shared" si="63"/>
        <v>0.72551422570439428</v>
      </c>
      <c r="S136" s="1">
        <v>5.0145850000000003</v>
      </c>
      <c r="T136" s="1">
        <v>300.84575000000001</v>
      </c>
      <c r="U136" s="1">
        <v>39.477305999999999</v>
      </c>
      <c r="V136">
        <f t="shared" si="64"/>
        <v>104.15424999999999</v>
      </c>
      <c r="W136">
        <f t="shared" si="65"/>
        <v>8.7521018771112499E-2</v>
      </c>
      <c r="X136">
        <f t="shared" si="66"/>
        <v>1.8178345903681248</v>
      </c>
      <c r="Y136">
        <f t="shared" si="67"/>
        <v>0.68900896873000494</v>
      </c>
      <c r="Z136">
        <f t="shared" si="68"/>
        <v>0.95969935102984016</v>
      </c>
      <c r="AA136">
        <f t="shared" si="69"/>
        <v>7.567020106648398</v>
      </c>
      <c r="AB136" s="1">
        <v>119.517507370253</v>
      </c>
      <c r="AC136" s="4">
        <f t="shared" si="82"/>
        <v>46.349619626408426</v>
      </c>
      <c r="AD136" s="3">
        <f t="shared" si="80"/>
        <v>119.517507370253</v>
      </c>
      <c r="AE136">
        <f t="shared" si="81"/>
        <v>-56.072556658450424</v>
      </c>
      <c r="AF136">
        <f t="shared" si="70"/>
        <v>102.33127672535875</v>
      </c>
      <c r="AG136" s="10">
        <f t="shared" si="71"/>
        <v>7.567020106648398</v>
      </c>
      <c r="AH136" s="8">
        <f t="shared" si="72"/>
        <v>7.567020106648398</v>
      </c>
      <c r="AI136" s="9">
        <f t="shared" si="73"/>
        <v>102.33127672535875</v>
      </c>
      <c r="AJ136" s="11">
        <f t="shared" si="58"/>
        <v>0</v>
      </c>
    </row>
    <row r="137" spans="1:36" x14ac:dyDescent="0.25">
      <c r="A137" t="str">
        <f t="shared" si="59"/>
        <v>1906_4</v>
      </c>
      <c r="B137">
        <v>1906</v>
      </c>
      <c r="C137">
        <v>4</v>
      </c>
      <c r="D137">
        <f t="shared" si="60"/>
        <v>105</v>
      </c>
      <c r="E137" s="1">
        <v>12.94</v>
      </c>
      <c r="F137" s="1">
        <v>-0.35</v>
      </c>
      <c r="G137" s="1">
        <v>60.98</v>
      </c>
      <c r="H137">
        <f t="shared" si="74"/>
        <v>6.2949999999999999</v>
      </c>
      <c r="I137">
        <f t="shared" si="75"/>
        <v>1</v>
      </c>
      <c r="J137">
        <f t="shared" si="76"/>
        <v>60.98</v>
      </c>
      <c r="K137">
        <f t="shared" si="77"/>
        <v>0</v>
      </c>
      <c r="L137" s="3">
        <f t="shared" si="78"/>
        <v>56.443145004505304</v>
      </c>
      <c r="M137" s="3">
        <f t="shared" si="61"/>
        <v>56.443145004505304</v>
      </c>
      <c r="N137" s="3">
        <f t="shared" si="79"/>
        <v>0</v>
      </c>
      <c r="O137">
        <f t="shared" si="62"/>
        <v>117.4231450045053</v>
      </c>
      <c r="P137">
        <v>30</v>
      </c>
      <c r="Q137" s="2">
        <f t="shared" si="57"/>
        <v>13.288242851990873</v>
      </c>
      <c r="R137">
        <f t="shared" si="63"/>
        <v>0.90211389461390268</v>
      </c>
      <c r="S137" s="1">
        <v>5.0145850000000003</v>
      </c>
      <c r="T137" s="1">
        <v>300.84575000000001</v>
      </c>
      <c r="U137" s="1">
        <v>39.477305999999999</v>
      </c>
      <c r="V137">
        <f t="shared" si="64"/>
        <v>104.15424999999999</v>
      </c>
      <c r="W137">
        <f t="shared" si="65"/>
        <v>8.7521018771112499E-2</v>
      </c>
      <c r="X137">
        <f t="shared" si="66"/>
        <v>1.8178345903681248</v>
      </c>
      <c r="Y137">
        <f t="shared" si="67"/>
        <v>0.68900896873000494</v>
      </c>
      <c r="Z137">
        <f t="shared" si="68"/>
        <v>0.95969935102984016</v>
      </c>
      <c r="AA137">
        <f t="shared" si="69"/>
        <v>23.156236809112613</v>
      </c>
      <c r="AB137" s="1">
        <v>119.517507370253</v>
      </c>
      <c r="AC137" s="4">
        <f t="shared" si="82"/>
        <v>119.517507370253</v>
      </c>
      <c r="AD137" s="3">
        <f t="shared" si="80"/>
        <v>119.517507370253</v>
      </c>
      <c r="AE137">
        <f t="shared" si="81"/>
        <v>-143.49240813379836</v>
      </c>
      <c r="AF137">
        <f t="shared" si="70"/>
        <v>117.4231450045053</v>
      </c>
      <c r="AG137" s="10">
        <f t="shared" si="71"/>
        <v>23.156236809112613</v>
      </c>
      <c r="AH137" s="8">
        <f t="shared" si="72"/>
        <v>23.156236809112613</v>
      </c>
      <c r="AI137" s="9">
        <f t="shared" si="73"/>
        <v>117.4231450045053</v>
      </c>
      <c r="AJ137" s="11">
        <f t="shared" si="58"/>
        <v>0</v>
      </c>
    </row>
    <row r="138" spans="1:36" x14ac:dyDescent="0.25">
      <c r="A138" t="str">
        <f t="shared" si="59"/>
        <v>1906_5</v>
      </c>
      <c r="B138">
        <v>1906</v>
      </c>
      <c r="C138">
        <v>5</v>
      </c>
      <c r="D138">
        <f t="shared" si="60"/>
        <v>135</v>
      </c>
      <c r="E138" s="1">
        <v>17.100000000000001</v>
      </c>
      <c r="F138" s="1">
        <v>2.69</v>
      </c>
      <c r="G138" s="1">
        <v>62.32</v>
      </c>
      <c r="H138">
        <f t="shared" si="74"/>
        <v>9.8950000000000014</v>
      </c>
      <c r="I138">
        <f t="shared" si="75"/>
        <v>1</v>
      </c>
      <c r="J138">
        <f t="shared" si="76"/>
        <v>62.32</v>
      </c>
      <c r="K138">
        <f t="shared" si="77"/>
        <v>0</v>
      </c>
      <c r="L138" s="3">
        <f t="shared" si="78"/>
        <v>0</v>
      </c>
      <c r="M138" s="3">
        <f t="shared" si="61"/>
        <v>0</v>
      </c>
      <c r="N138" s="3">
        <f t="shared" si="79"/>
        <v>0</v>
      </c>
      <c r="O138">
        <f t="shared" si="62"/>
        <v>62.32</v>
      </c>
      <c r="P138">
        <v>31</v>
      </c>
      <c r="Q138" s="2">
        <f t="shared" si="57"/>
        <v>14.482141246572208</v>
      </c>
      <c r="R138">
        <f t="shared" si="63"/>
        <v>1.1185434931063976</v>
      </c>
      <c r="S138" s="1">
        <v>5.0145850000000003</v>
      </c>
      <c r="T138" s="1">
        <v>300.84575000000001</v>
      </c>
      <c r="U138" s="1">
        <v>39.477305999999999</v>
      </c>
      <c r="V138">
        <f t="shared" si="64"/>
        <v>104.15424999999999</v>
      </c>
      <c r="W138">
        <f t="shared" si="65"/>
        <v>8.7521018771112499E-2</v>
      </c>
      <c r="X138">
        <f t="shared" si="66"/>
        <v>1.8178345903681248</v>
      </c>
      <c r="Y138">
        <f t="shared" si="67"/>
        <v>0.68900896873000494</v>
      </c>
      <c r="Z138">
        <f t="shared" si="68"/>
        <v>0.95969935102984016</v>
      </c>
      <c r="AA138">
        <f t="shared" si="69"/>
        <v>50.179812117006215</v>
      </c>
      <c r="AB138" s="1">
        <v>119.517507370253</v>
      </c>
      <c r="AC138" s="4">
        <f t="shared" si="82"/>
        <v>119.517507370253</v>
      </c>
      <c r="AD138" s="3">
        <f t="shared" si="80"/>
        <v>119.517507370253</v>
      </c>
      <c r="AE138">
        <f t="shared" si="81"/>
        <v>-12.778185488874733</v>
      </c>
      <c r="AF138">
        <f t="shared" si="70"/>
        <v>62.32</v>
      </c>
      <c r="AG138" s="10">
        <f t="shared" si="71"/>
        <v>50.179812117006215</v>
      </c>
      <c r="AH138" s="8">
        <f t="shared" si="72"/>
        <v>50.179812117006215</v>
      </c>
      <c r="AI138" s="9">
        <f t="shared" si="73"/>
        <v>62.32</v>
      </c>
      <c r="AJ138" s="11">
        <f t="shared" si="58"/>
        <v>0</v>
      </c>
    </row>
    <row r="139" spans="1:36" x14ac:dyDescent="0.25">
      <c r="A139" t="str">
        <f t="shared" si="59"/>
        <v>1906_6</v>
      </c>
      <c r="B139">
        <v>1906</v>
      </c>
      <c r="C139">
        <v>6</v>
      </c>
      <c r="D139">
        <f t="shared" si="60"/>
        <v>166</v>
      </c>
      <c r="E139" s="1">
        <v>23.13</v>
      </c>
      <c r="F139" s="1">
        <v>5.84</v>
      </c>
      <c r="G139" s="1">
        <v>26.73</v>
      </c>
      <c r="H139">
        <f t="shared" si="74"/>
        <v>14.484999999999999</v>
      </c>
      <c r="I139">
        <f t="shared" si="75"/>
        <v>1</v>
      </c>
      <c r="J139">
        <f t="shared" si="76"/>
        <v>26.73</v>
      </c>
      <c r="K139">
        <f t="shared" si="77"/>
        <v>0</v>
      </c>
      <c r="L139" s="3">
        <f t="shared" si="78"/>
        <v>0</v>
      </c>
      <c r="M139" s="3">
        <f t="shared" si="61"/>
        <v>0</v>
      </c>
      <c r="N139" s="3">
        <f t="shared" si="79"/>
        <v>0</v>
      </c>
      <c r="O139">
        <f t="shared" si="62"/>
        <v>26.73</v>
      </c>
      <c r="P139">
        <v>30</v>
      </c>
      <c r="Q139" s="2">
        <f t="shared" si="57"/>
        <v>15.14268395896128</v>
      </c>
      <c r="R139">
        <f t="shared" si="63"/>
        <v>1.4599472476724837</v>
      </c>
      <c r="S139" s="1">
        <v>5.0145850000000003</v>
      </c>
      <c r="T139" s="1">
        <v>300.84575000000001</v>
      </c>
      <c r="U139" s="1">
        <v>39.477305999999999</v>
      </c>
      <c r="V139">
        <f t="shared" si="64"/>
        <v>104.15424999999999</v>
      </c>
      <c r="W139">
        <f t="shared" si="65"/>
        <v>8.7521018771112499E-2</v>
      </c>
      <c r="X139">
        <f t="shared" si="66"/>
        <v>1.8178345903681248</v>
      </c>
      <c r="Y139">
        <f t="shared" si="67"/>
        <v>0.68900896873000494</v>
      </c>
      <c r="Z139">
        <f t="shared" si="68"/>
        <v>0.95969935102984016</v>
      </c>
      <c r="AA139">
        <f t="shared" si="69"/>
        <v>95.469156993873995</v>
      </c>
      <c r="AB139" s="1">
        <v>119.517507370253</v>
      </c>
      <c r="AC139" s="4">
        <f t="shared" si="82"/>
        <v>119.517507370253</v>
      </c>
      <c r="AD139" s="3">
        <f t="shared" si="80"/>
        <v>50.778350376379009</v>
      </c>
      <c r="AE139">
        <f t="shared" si="81"/>
        <v>52.273758835258384</v>
      </c>
      <c r="AF139">
        <f t="shared" si="70"/>
        <v>79.003758835258381</v>
      </c>
      <c r="AG139" s="10">
        <f t="shared" si="71"/>
        <v>79.003758835258381</v>
      </c>
      <c r="AH139" s="8">
        <f t="shared" si="72"/>
        <v>95.469156993873995</v>
      </c>
      <c r="AI139" s="9">
        <f t="shared" si="73"/>
        <v>26.73</v>
      </c>
      <c r="AJ139" s="11">
        <f t="shared" si="58"/>
        <v>16.465398158615614</v>
      </c>
    </row>
    <row r="140" spans="1:36" x14ac:dyDescent="0.25">
      <c r="A140" t="str">
        <f t="shared" si="59"/>
        <v>1906_7</v>
      </c>
      <c r="B140">
        <v>1906</v>
      </c>
      <c r="C140">
        <v>7</v>
      </c>
      <c r="D140">
        <f t="shared" si="60"/>
        <v>196</v>
      </c>
      <c r="E140" s="1">
        <v>31.55</v>
      </c>
      <c r="F140" s="1">
        <v>13</v>
      </c>
      <c r="G140" s="1">
        <v>22.06</v>
      </c>
      <c r="H140">
        <f t="shared" si="74"/>
        <v>22.274999999999999</v>
      </c>
      <c r="I140">
        <f t="shared" si="75"/>
        <v>1</v>
      </c>
      <c r="J140">
        <f t="shared" si="76"/>
        <v>22.06</v>
      </c>
      <c r="K140">
        <f t="shared" si="77"/>
        <v>0</v>
      </c>
      <c r="L140" s="3">
        <f t="shared" si="78"/>
        <v>0</v>
      </c>
      <c r="M140" s="3">
        <f t="shared" si="61"/>
        <v>0</v>
      </c>
      <c r="N140" s="3">
        <f t="shared" si="79"/>
        <v>0</v>
      </c>
      <c r="O140">
        <f t="shared" si="62"/>
        <v>22.06</v>
      </c>
      <c r="P140">
        <v>31</v>
      </c>
      <c r="Q140" s="2">
        <f t="shared" si="57"/>
        <v>14.903968316809154</v>
      </c>
      <c r="R140">
        <f t="shared" si="63"/>
        <v>2.2513686332447738</v>
      </c>
      <c r="S140" s="1">
        <v>5.0145850000000003</v>
      </c>
      <c r="T140" s="1">
        <v>300.84575000000001</v>
      </c>
      <c r="U140" s="1">
        <v>39.477305999999999</v>
      </c>
      <c r="V140">
        <f t="shared" si="64"/>
        <v>104.15424999999999</v>
      </c>
      <c r="W140">
        <f t="shared" si="65"/>
        <v>8.7521018771112499E-2</v>
      </c>
      <c r="X140">
        <f t="shared" si="66"/>
        <v>1.8178345903681248</v>
      </c>
      <c r="Y140">
        <f t="shared" si="67"/>
        <v>0.68900896873000494</v>
      </c>
      <c r="Z140">
        <f t="shared" si="68"/>
        <v>0.95969935102984016</v>
      </c>
      <c r="AA140">
        <f t="shared" si="69"/>
        <v>224.18765960952243</v>
      </c>
      <c r="AB140" s="1">
        <v>119.517507370253</v>
      </c>
      <c r="AC140" s="4">
        <f t="shared" si="82"/>
        <v>50.778350376379009</v>
      </c>
      <c r="AD140" s="3">
        <f t="shared" si="80"/>
        <v>0</v>
      </c>
      <c r="AE140">
        <f t="shared" si="81"/>
        <v>41.419962793019565</v>
      </c>
      <c r="AF140">
        <f t="shared" si="70"/>
        <v>63.479962793019567</v>
      </c>
      <c r="AG140" s="10">
        <f t="shared" si="71"/>
        <v>63.479962793019567</v>
      </c>
      <c r="AH140" s="8">
        <f t="shared" si="72"/>
        <v>224.18765960952243</v>
      </c>
      <c r="AI140" s="9">
        <f t="shared" si="73"/>
        <v>22.06</v>
      </c>
      <c r="AJ140" s="11">
        <f t="shared" si="58"/>
        <v>160.70769681650285</v>
      </c>
    </row>
    <row r="141" spans="1:36" x14ac:dyDescent="0.25">
      <c r="A141" t="str">
        <f t="shared" si="59"/>
        <v>1906_8</v>
      </c>
      <c r="B141">
        <v>1906</v>
      </c>
      <c r="C141">
        <v>8</v>
      </c>
      <c r="D141">
        <f t="shared" si="60"/>
        <v>227</v>
      </c>
      <c r="E141" s="1">
        <v>31.43</v>
      </c>
      <c r="F141" s="1">
        <v>11.21</v>
      </c>
      <c r="G141" s="1">
        <v>20.98</v>
      </c>
      <c r="H141">
        <f t="shared" si="74"/>
        <v>21.32</v>
      </c>
      <c r="I141">
        <f t="shared" si="75"/>
        <v>1</v>
      </c>
      <c r="J141">
        <f t="shared" si="76"/>
        <v>20.98</v>
      </c>
      <c r="K141">
        <f t="shared" si="77"/>
        <v>0</v>
      </c>
      <c r="L141" s="3">
        <f t="shared" si="78"/>
        <v>0</v>
      </c>
      <c r="M141" s="3">
        <f t="shared" si="61"/>
        <v>0</v>
      </c>
      <c r="N141" s="3">
        <f t="shared" si="79"/>
        <v>0</v>
      </c>
      <c r="O141">
        <f t="shared" si="62"/>
        <v>20.98</v>
      </c>
      <c r="P141">
        <v>31</v>
      </c>
      <c r="Q141" s="2">
        <f t="shared" si="57"/>
        <v>13.900371196906892</v>
      </c>
      <c r="R141">
        <f t="shared" si="63"/>
        <v>2.1375726163758162</v>
      </c>
      <c r="S141" s="1">
        <v>5.0145850000000003</v>
      </c>
      <c r="T141" s="1">
        <v>300.84575000000001</v>
      </c>
      <c r="U141" s="1">
        <v>39.477305999999999</v>
      </c>
      <c r="V141">
        <f t="shared" si="64"/>
        <v>104.15424999999999</v>
      </c>
      <c r="W141">
        <f t="shared" si="65"/>
        <v>8.7521018771112499E-2</v>
      </c>
      <c r="X141">
        <f t="shared" si="66"/>
        <v>1.8178345903681248</v>
      </c>
      <c r="Y141">
        <f t="shared" si="67"/>
        <v>0.68900896873000494</v>
      </c>
      <c r="Z141">
        <f t="shared" si="68"/>
        <v>0.95969935102984016</v>
      </c>
      <c r="AA141">
        <f t="shared" si="69"/>
        <v>190.62743723048771</v>
      </c>
      <c r="AB141" s="1">
        <v>119.517507370253</v>
      </c>
      <c r="AC141" s="4">
        <f t="shared" si="82"/>
        <v>0</v>
      </c>
      <c r="AD141" s="3">
        <f t="shared" si="80"/>
        <v>0</v>
      </c>
      <c r="AE141">
        <f t="shared" si="81"/>
        <v>0</v>
      </c>
      <c r="AF141">
        <f t="shared" si="70"/>
        <v>20.98</v>
      </c>
      <c r="AG141" s="10">
        <f t="shared" si="71"/>
        <v>20.98</v>
      </c>
      <c r="AH141" s="8">
        <f t="shared" si="72"/>
        <v>190.62743723048771</v>
      </c>
      <c r="AI141" s="9">
        <f t="shared" si="73"/>
        <v>20.98</v>
      </c>
      <c r="AJ141" s="11">
        <f t="shared" si="58"/>
        <v>169.64743723048772</v>
      </c>
    </row>
    <row r="142" spans="1:36" x14ac:dyDescent="0.25">
      <c r="A142" t="str">
        <f t="shared" si="59"/>
        <v>1906_9</v>
      </c>
      <c r="B142">
        <v>1906</v>
      </c>
      <c r="C142">
        <v>9</v>
      </c>
      <c r="D142">
        <f t="shared" si="60"/>
        <v>258</v>
      </c>
      <c r="E142" s="1">
        <v>23.78</v>
      </c>
      <c r="F142" s="1">
        <v>6.33</v>
      </c>
      <c r="G142" s="1">
        <v>11.54</v>
      </c>
      <c r="H142">
        <f t="shared" si="74"/>
        <v>15.055</v>
      </c>
      <c r="I142">
        <f t="shared" si="75"/>
        <v>1</v>
      </c>
      <c r="J142">
        <f t="shared" si="76"/>
        <v>11.54</v>
      </c>
      <c r="K142">
        <f t="shared" si="77"/>
        <v>0</v>
      </c>
      <c r="L142" s="3">
        <f t="shared" si="78"/>
        <v>0</v>
      </c>
      <c r="M142" s="3">
        <f t="shared" si="61"/>
        <v>0</v>
      </c>
      <c r="N142" s="3">
        <f t="shared" si="79"/>
        <v>0</v>
      </c>
      <c r="O142">
        <f t="shared" si="62"/>
        <v>11.54</v>
      </c>
      <c r="P142">
        <v>30</v>
      </c>
      <c r="Q142" s="2">
        <f t="shared" si="57"/>
        <v>12.544025699174734</v>
      </c>
      <c r="R142">
        <f t="shared" si="63"/>
        <v>1.5081551547835301</v>
      </c>
      <c r="S142" s="1">
        <v>5.0145850000000003</v>
      </c>
      <c r="T142" s="1">
        <v>300.84575000000001</v>
      </c>
      <c r="U142" s="1">
        <v>39.477305999999999</v>
      </c>
      <c r="V142">
        <f t="shared" si="64"/>
        <v>104.15424999999999</v>
      </c>
      <c r="W142">
        <f t="shared" si="65"/>
        <v>8.7521018771112499E-2</v>
      </c>
      <c r="X142">
        <f t="shared" si="66"/>
        <v>1.8178345903681248</v>
      </c>
      <c r="Y142">
        <f t="shared" si="67"/>
        <v>0.68900896873000494</v>
      </c>
      <c r="Z142">
        <f t="shared" si="68"/>
        <v>0.95969935102984016</v>
      </c>
      <c r="AA142">
        <f t="shared" si="69"/>
        <v>84.743998449027714</v>
      </c>
      <c r="AB142" s="1">
        <v>119.517507370253</v>
      </c>
      <c r="AC142" s="4">
        <f t="shared" si="82"/>
        <v>0</v>
      </c>
      <c r="AD142" s="3">
        <f t="shared" si="80"/>
        <v>0</v>
      </c>
      <c r="AE142">
        <f t="shared" si="81"/>
        <v>0</v>
      </c>
      <c r="AF142">
        <f t="shared" si="70"/>
        <v>11.54</v>
      </c>
      <c r="AG142" s="10">
        <f t="shared" si="71"/>
        <v>11.54</v>
      </c>
      <c r="AH142" s="8">
        <f t="shared" si="72"/>
        <v>84.743998449027714</v>
      </c>
      <c r="AI142" s="9">
        <f t="shared" si="73"/>
        <v>11.54</v>
      </c>
      <c r="AJ142" s="11">
        <f t="shared" si="58"/>
        <v>73.203998449027722</v>
      </c>
    </row>
    <row r="143" spans="1:36" x14ac:dyDescent="0.25">
      <c r="A143" t="str">
        <f t="shared" si="59"/>
        <v>1906_10</v>
      </c>
      <c r="B143">
        <v>1906</v>
      </c>
      <c r="C143">
        <v>10</v>
      </c>
      <c r="D143">
        <f t="shared" si="60"/>
        <v>288</v>
      </c>
      <c r="E143" s="1">
        <v>18.37</v>
      </c>
      <c r="F143" s="1">
        <v>1</v>
      </c>
      <c r="G143" s="1">
        <v>6.51</v>
      </c>
      <c r="H143">
        <f t="shared" si="74"/>
        <v>9.6850000000000005</v>
      </c>
      <c r="I143">
        <f t="shared" si="75"/>
        <v>1</v>
      </c>
      <c r="J143">
        <f t="shared" si="76"/>
        <v>6.51</v>
      </c>
      <c r="K143">
        <f t="shared" si="77"/>
        <v>0</v>
      </c>
      <c r="L143" s="3">
        <f t="shared" si="78"/>
        <v>0</v>
      </c>
      <c r="M143" s="3">
        <f t="shared" si="61"/>
        <v>0</v>
      </c>
      <c r="N143" s="3">
        <f t="shared" si="79"/>
        <v>0</v>
      </c>
      <c r="O143">
        <f t="shared" si="62"/>
        <v>6.51</v>
      </c>
      <c r="P143">
        <v>31</v>
      </c>
      <c r="Q143" s="2">
        <f t="shared" si="57"/>
        <v>11.161598960239019</v>
      </c>
      <c r="R143">
        <f t="shared" si="63"/>
        <v>1.1047660586587842</v>
      </c>
      <c r="S143" s="1">
        <v>5.0145850000000003</v>
      </c>
      <c r="T143" s="1">
        <v>300.84575000000001</v>
      </c>
      <c r="U143" s="1">
        <v>39.477305999999999</v>
      </c>
      <c r="V143">
        <f t="shared" si="64"/>
        <v>104.15424999999999</v>
      </c>
      <c r="W143">
        <f t="shared" si="65"/>
        <v>8.7521018771112499E-2</v>
      </c>
      <c r="X143">
        <f t="shared" si="66"/>
        <v>1.8178345903681248</v>
      </c>
      <c r="Y143">
        <f t="shared" si="67"/>
        <v>0.68900896873000494</v>
      </c>
      <c r="Z143">
        <f t="shared" si="68"/>
        <v>0.95969935102984016</v>
      </c>
      <c r="AA143">
        <f t="shared" si="69"/>
        <v>37.415030668165215</v>
      </c>
      <c r="AB143" s="1">
        <v>119.517507370253</v>
      </c>
      <c r="AC143" s="4">
        <f t="shared" si="82"/>
        <v>0</v>
      </c>
      <c r="AD143" s="3">
        <f t="shared" si="80"/>
        <v>0</v>
      </c>
      <c r="AE143">
        <f t="shared" si="81"/>
        <v>0</v>
      </c>
      <c r="AF143">
        <f t="shared" si="70"/>
        <v>6.51</v>
      </c>
      <c r="AG143" s="10">
        <f t="shared" si="71"/>
        <v>6.51</v>
      </c>
      <c r="AH143" s="8">
        <f t="shared" si="72"/>
        <v>37.415030668165215</v>
      </c>
      <c r="AI143" s="9">
        <f t="shared" si="73"/>
        <v>6.51</v>
      </c>
      <c r="AJ143" s="11">
        <f t="shared" si="58"/>
        <v>30.905030668165217</v>
      </c>
    </row>
    <row r="144" spans="1:36" x14ac:dyDescent="0.25">
      <c r="A144" t="str">
        <f t="shared" si="59"/>
        <v>1906_11</v>
      </c>
      <c r="B144">
        <v>1906</v>
      </c>
      <c r="C144">
        <v>11</v>
      </c>
      <c r="D144">
        <f t="shared" si="60"/>
        <v>319</v>
      </c>
      <c r="E144" s="1">
        <v>6.66</v>
      </c>
      <c r="F144" s="1">
        <v>-5.46</v>
      </c>
      <c r="G144" s="1">
        <v>32.979999999999997</v>
      </c>
      <c r="H144">
        <f t="shared" si="74"/>
        <v>0.60000000000000009</v>
      </c>
      <c r="I144">
        <f t="shared" si="75"/>
        <v>9.9999999600000014E-2</v>
      </c>
      <c r="J144">
        <f t="shared" si="76"/>
        <v>3.2979999868080001</v>
      </c>
      <c r="K144">
        <f t="shared" si="77"/>
        <v>29.682000013191995</v>
      </c>
      <c r="L144" s="3">
        <f t="shared" si="78"/>
        <v>0</v>
      </c>
      <c r="M144" s="3">
        <f t="shared" si="61"/>
        <v>2.9681999894464002</v>
      </c>
      <c r="N144" s="3">
        <f t="shared" si="79"/>
        <v>26.713800023745595</v>
      </c>
      <c r="O144">
        <f t="shared" si="62"/>
        <v>6.2661999762544003</v>
      </c>
      <c r="P144">
        <v>30</v>
      </c>
      <c r="Q144" s="2">
        <f t="shared" si="57"/>
        <v>9.8901543123293383</v>
      </c>
      <c r="R144">
        <f t="shared" si="63"/>
        <v>0.63460822693114904</v>
      </c>
      <c r="S144" s="1">
        <v>5.0145850000000003</v>
      </c>
      <c r="T144" s="1">
        <v>300.84575000000001</v>
      </c>
      <c r="U144" s="1">
        <v>39.477305999999999</v>
      </c>
      <c r="V144">
        <f t="shared" si="64"/>
        <v>104.15424999999999</v>
      </c>
      <c r="W144">
        <f t="shared" si="65"/>
        <v>8.7521018771112499E-2</v>
      </c>
      <c r="X144">
        <f t="shared" si="66"/>
        <v>1.8178345903681248</v>
      </c>
      <c r="Y144">
        <f t="shared" si="67"/>
        <v>0.68900896873000494</v>
      </c>
      <c r="Z144">
        <f t="shared" si="68"/>
        <v>0.95969935102984016</v>
      </c>
      <c r="AA144">
        <f t="shared" si="69"/>
        <v>1.1796161335330333</v>
      </c>
      <c r="AB144" s="1">
        <v>119.517507370253</v>
      </c>
      <c r="AC144" s="4">
        <f t="shared" si="82"/>
        <v>0</v>
      </c>
      <c r="AD144" s="3">
        <f t="shared" si="80"/>
        <v>5.0865838427213674</v>
      </c>
      <c r="AE144">
        <f t="shared" si="81"/>
        <v>0</v>
      </c>
      <c r="AF144">
        <f t="shared" si="70"/>
        <v>6.2661999762544003</v>
      </c>
      <c r="AG144" s="10">
        <f t="shared" si="71"/>
        <v>1.1796161335330333</v>
      </c>
      <c r="AH144" s="8">
        <f t="shared" si="72"/>
        <v>1.1796161335330333</v>
      </c>
      <c r="AI144" s="9">
        <f t="shared" si="73"/>
        <v>6.2661999762544003</v>
      </c>
      <c r="AJ144" s="11">
        <f t="shared" si="58"/>
        <v>0</v>
      </c>
    </row>
    <row r="145" spans="1:36" x14ac:dyDescent="0.25">
      <c r="A145" t="str">
        <f t="shared" si="59"/>
        <v>1906_12</v>
      </c>
      <c r="B145">
        <v>1906</v>
      </c>
      <c r="C145">
        <v>12</v>
      </c>
      <c r="D145">
        <f t="shared" si="60"/>
        <v>349</v>
      </c>
      <c r="E145" s="1">
        <v>4.95</v>
      </c>
      <c r="F145" s="1">
        <v>-4.97</v>
      </c>
      <c r="G145" s="1">
        <v>38.380000000000003</v>
      </c>
      <c r="H145">
        <f t="shared" si="74"/>
        <v>-9.9999999999997868E-3</v>
      </c>
      <c r="I145">
        <f t="shared" si="75"/>
        <v>0</v>
      </c>
      <c r="J145">
        <f t="shared" si="76"/>
        <v>0</v>
      </c>
      <c r="K145">
        <f t="shared" si="77"/>
        <v>38.380000000000003</v>
      </c>
      <c r="L145" s="3">
        <f t="shared" si="78"/>
        <v>26.713800023745595</v>
      </c>
      <c r="M145" s="3">
        <f t="shared" si="61"/>
        <v>0</v>
      </c>
      <c r="N145" s="3">
        <f t="shared" si="79"/>
        <v>65.093800023745601</v>
      </c>
      <c r="O145">
        <f t="shared" si="62"/>
        <v>0</v>
      </c>
      <c r="P145">
        <v>31</v>
      </c>
      <c r="Q145" s="2">
        <f t="shared" si="57"/>
        <v>9.203379809227302</v>
      </c>
      <c r="R145">
        <f t="shared" si="63"/>
        <v>0.61061320129440788</v>
      </c>
      <c r="S145" s="1">
        <v>5.0145850000000003</v>
      </c>
      <c r="T145" s="1">
        <v>300.84575000000001</v>
      </c>
      <c r="U145" s="1">
        <v>39.477305999999999</v>
      </c>
      <c r="V145">
        <f t="shared" si="64"/>
        <v>104.15424999999999</v>
      </c>
      <c r="W145">
        <f t="shared" si="65"/>
        <v>8.7521018771112499E-2</v>
      </c>
      <c r="X145">
        <f t="shared" si="66"/>
        <v>1.8178345903681248</v>
      </c>
      <c r="Y145">
        <f t="shared" si="67"/>
        <v>0.68900896873000494</v>
      </c>
      <c r="Z145">
        <f t="shared" si="68"/>
        <v>0.95969935102984016</v>
      </c>
      <c r="AA145">
        <f t="shared" si="69"/>
        <v>0</v>
      </c>
      <c r="AB145" s="1">
        <v>119.517507370253</v>
      </c>
      <c r="AC145" s="4">
        <f t="shared" si="82"/>
        <v>5.0865838427213674</v>
      </c>
      <c r="AD145" s="3">
        <f t="shared" si="80"/>
        <v>5.0865838427213674</v>
      </c>
      <c r="AE145">
        <f t="shared" si="81"/>
        <v>0</v>
      </c>
      <c r="AF145">
        <f t="shared" si="70"/>
        <v>0</v>
      </c>
      <c r="AG145" s="10">
        <f t="shared" si="71"/>
        <v>0</v>
      </c>
      <c r="AH145" s="8">
        <f t="shared" si="72"/>
        <v>0</v>
      </c>
      <c r="AI145" s="9">
        <f t="shared" si="73"/>
        <v>0</v>
      </c>
      <c r="AJ145" s="11">
        <f t="shared" si="58"/>
        <v>0</v>
      </c>
    </row>
    <row r="146" spans="1:36" x14ac:dyDescent="0.25">
      <c r="A146" t="str">
        <f t="shared" si="59"/>
        <v>1907_1</v>
      </c>
      <c r="B146">
        <v>1907</v>
      </c>
      <c r="C146">
        <v>1</v>
      </c>
      <c r="D146">
        <f t="shared" si="60"/>
        <v>14</v>
      </c>
      <c r="E146" s="1">
        <v>2.12</v>
      </c>
      <c r="F146" s="1">
        <v>-8.42</v>
      </c>
      <c r="G146" s="1">
        <v>49.34</v>
      </c>
      <c r="H146">
        <f t="shared" si="74"/>
        <v>-3.15</v>
      </c>
      <c r="I146">
        <f t="shared" si="75"/>
        <v>0</v>
      </c>
      <c r="J146">
        <f t="shared" si="76"/>
        <v>0</v>
      </c>
      <c r="K146">
        <f t="shared" si="77"/>
        <v>49.34</v>
      </c>
      <c r="L146" s="3">
        <f t="shared" si="78"/>
        <v>65.093800023745601</v>
      </c>
      <c r="M146" s="3">
        <f t="shared" si="61"/>
        <v>0</v>
      </c>
      <c r="N146" s="3">
        <f t="shared" si="79"/>
        <v>114.4338000237456</v>
      </c>
      <c r="O146">
        <f t="shared" si="62"/>
        <v>0</v>
      </c>
      <c r="P146">
        <v>31</v>
      </c>
      <c r="Q146" s="2">
        <f t="shared" si="57"/>
        <v>9.4572373899910858</v>
      </c>
      <c r="R146">
        <f t="shared" si="63"/>
        <v>0.49934687546298756</v>
      </c>
      <c r="S146" s="1">
        <v>5.0145850000000003</v>
      </c>
      <c r="T146" s="1">
        <v>300.84575000000001</v>
      </c>
      <c r="U146" s="1">
        <v>39.477305999999999</v>
      </c>
      <c r="V146">
        <f t="shared" si="64"/>
        <v>104.15424999999999</v>
      </c>
      <c r="W146">
        <f t="shared" si="65"/>
        <v>8.7521018771112499E-2</v>
      </c>
      <c r="X146">
        <f t="shared" si="66"/>
        <v>1.8178345903681248</v>
      </c>
      <c r="Y146">
        <f t="shared" si="67"/>
        <v>0.68900896873000494</v>
      </c>
      <c r="Z146">
        <f t="shared" si="68"/>
        <v>0.95969935102984016</v>
      </c>
      <c r="AA146">
        <f t="shared" si="69"/>
        <v>0</v>
      </c>
      <c r="AB146" s="1">
        <v>119.517507370253</v>
      </c>
      <c r="AC146" s="4">
        <f t="shared" si="82"/>
        <v>5.0865838427213674</v>
      </c>
      <c r="AD146" s="3">
        <f t="shared" si="80"/>
        <v>5.0865838427213674</v>
      </c>
      <c r="AE146">
        <f t="shared" si="81"/>
        <v>0</v>
      </c>
      <c r="AF146">
        <f t="shared" si="70"/>
        <v>0</v>
      </c>
      <c r="AG146" s="10">
        <f t="shared" si="71"/>
        <v>0</v>
      </c>
      <c r="AH146" s="8">
        <f t="shared" si="72"/>
        <v>0</v>
      </c>
      <c r="AI146" s="9">
        <f t="shared" si="73"/>
        <v>0</v>
      </c>
      <c r="AJ146" s="11">
        <f t="shared" si="58"/>
        <v>0</v>
      </c>
    </row>
    <row r="147" spans="1:36" x14ac:dyDescent="0.25">
      <c r="A147" t="str">
        <f t="shared" si="59"/>
        <v>1907_2</v>
      </c>
      <c r="B147">
        <v>1907</v>
      </c>
      <c r="C147">
        <v>2</v>
      </c>
      <c r="D147">
        <f t="shared" si="60"/>
        <v>46</v>
      </c>
      <c r="E147" s="1">
        <v>10.53</v>
      </c>
      <c r="F147" s="1">
        <v>-1.47</v>
      </c>
      <c r="G147" s="1">
        <v>37.22</v>
      </c>
      <c r="H147">
        <f t="shared" si="74"/>
        <v>4.5299999999999994</v>
      </c>
      <c r="I147">
        <f t="shared" si="75"/>
        <v>0.75499999697999987</v>
      </c>
      <c r="J147">
        <f t="shared" si="76"/>
        <v>28.101099887595595</v>
      </c>
      <c r="K147">
        <f t="shared" si="77"/>
        <v>9.118900112404404</v>
      </c>
      <c r="L147" s="3">
        <f t="shared" si="78"/>
        <v>114.4338000237456</v>
      </c>
      <c r="M147" s="3">
        <f t="shared" si="61"/>
        <v>93.28228822966409</v>
      </c>
      <c r="N147" s="3">
        <f t="shared" si="79"/>
        <v>30.270411906485926</v>
      </c>
      <c r="O147">
        <f t="shared" si="62"/>
        <v>121.38338811725968</v>
      </c>
      <c r="P147">
        <v>28</v>
      </c>
      <c r="Q147" s="2">
        <f t="shared" si="57"/>
        <v>10.577467234058618</v>
      </c>
      <c r="R147">
        <f t="shared" si="63"/>
        <v>0.81019413647072414</v>
      </c>
      <c r="S147" s="1">
        <v>5.0145850000000003</v>
      </c>
      <c r="T147" s="1">
        <v>300.84575000000001</v>
      </c>
      <c r="U147" s="1">
        <v>39.477305999999999</v>
      </c>
      <c r="V147">
        <f t="shared" si="64"/>
        <v>104.15424999999999</v>
      </c>
      <c r="W147">
        <f t="shared" si="65"/>
        <v>8.7521018771112499E-2</v>
      </c>
      <c r="X147">
        <f t="shared" si="66"/>
        <v>1.8178345903681248</v>
      </c>
      <c r="Y147">
        <f t="shared" si="67"/>
        <v>0.68900896873000494</v>
      </c>
      <c r="Z147">
        <f t="shared" si="68"/>
        <v>0.95969935102984016</v>
      </c>
      <c r="AA147">
        <f t="shared" si="69"/>
        <v>11.189207921060152</v>
      </c>
      <c r="AB147" s="1">
        <v>119.517507370253</v>
      </c>
      <c r="AC147" s="4">
        <f t="shared" si="82"/>
        <v>5.0865838427213674</v>
      </c>
      <c r="AD147" s="3">
        <f t="shared" si="80"/>
        <v>115.28076403892091</v>
      </c>
      <c r="AE147">
        <f t="shared" si="81"/>
        <v>-7.7025821898879139</v>
      </c>
      <c r="AF147">
        <f t="shared" si="70"/>
        <v>121.38338811725968</v>
      </c>
      <c r="AG147" s="10">
        <f t="shared" si="71"/>
        <v>11.189207921060152</v>
      </c>
      <c r="AH147" s="8">
        <f t="shared" si="72"/>
        <v>11.189207921060152</v>
      </c>
      <c r="AI147" s="9">
        <f t="shared" si="73"/>
        <v>121.38338811725968</v>
      </c>
      <c r="AJ147" s="11">
        <f t="shared" si="58"/>
        <v>0</v>
      </c>
    </row>
    <row r="148" spans="1:36" x14ac:dyDescent="0.25">
      <c r="A148" t="str">
        <f t="shared" si="59"/>
        <v>1907_3</v>
      </c>
      <c r="B148">
        <v>1907</v>
      </c>
      <c r="C148">
        <v>3</v>
      </c>
      <c r="D148">
        <f t="shared" si="60"/>
        <v>74</v>
      </c>
      <c r="E148" s="1">
        <v>7.67</v>
      </c>
      <c r="F148" s="1">
        <v>-3.78</v>
      </c>
      <c r="G148" s="1">
        <v>80.209999999999994</v>
      </c>
      <c r="H148">
        <f t="shared" si="74"/>
        <v>1.9450000000000001</v>
      </c>
      <c r="I148">
        <f t="shared" si="75"/>
        <v>0.32416666537</v>
      </c>
      <c r="J148">
        <f t="shared" si="76"/>
        <v>26.001408229327698</v>
      </c>
      <c r="K148">
        <f t="shared" si="77"/>
        <v>54.2085917706723</v>
      </c>
      <c r="L148" s="3">
        <f t="shared" si="78"/>
        <v>30.270411906485926</v>
      </c>
      <c r="M148" s="3">
        <f t="shared" si="61"/>
        <v>27.385276915804351</v>
      </c>
      <c r="N148" s="3">
        <f t="shared" si="79"/>
        <v>57.093726761353878</v>
      </c>
      <c r="O148">
        <f t="shared" si="62"/>
        <v>53.386685145132049</v>
      </c>
      <c r="P148">
        <v>31</v>
      </c>
      <c r="Q148" s="2">
        <f t="shared" si="57"/>
        <v>11.851880186239093</v>
      </c>
      <c r="R148">
        <f t="shared" si="63"/>
        <v>0.69048252090966711</v>
      </c>
      <c r="S148" s="1">
        <v>5.0145850000000003</v>
      </c>
      <c r="T148" s="1">
        <v>300.84575000000001</v>
      </c>
      <c r="U148" s="1">
        <v>39.477305999999999</v>
      </c>
      <c r="V148">
        <f t="shared" si="64"/>
        <v>104.15424999999999</v>
      </c>
      <c r="W148">
        <f t="shared" si="65"/>
        <v>8.7521018771112499E-2</v>
      </c>
      <c r="X148">
        <f t="shared" si="66"/>
        <v>1.8178345903681248</v>
      </c>
      <c r="Y148">
        <f t="shared" si="67"/>
        <v>0.68900896873000494</v>
      </c>
      <c r="Z148">
        <f t="shared" si="68"/>
        <v>0.95969935102984016</v>
      </c>
      <c r="AA148">
        <f t="shared" si="69"/>
        <v>5.1268813622474854</v>
      </c>
      <c r="AB148" s="1">
        <v>119.517507370253</v>
      </c>
      <c r="AC148" s="4">
        <f t="shared" si="82"/>
        <v>115.28076403892091</v>
      </c>
      <c r="AD148" s="3">
        <f t="shared" si="80"/>
        <v>119.517507370253</v>
      </c>
      <c r="AE148">
        <f t="shared" si="81"/>
        <v>-57.350716580324132</v>
      </c>
      <c r="AF148">
        <f t="shared" si="70"/>
        <v>53.386685145132049</v>
      </c>
      <c r="AG148" s="10">
        <f t="shared" si="71"/>
        <v>5.1268813622474854</v>
      </c>
      <c r="AH148" s="8">
        <f t="shared" si="72"/>
        <v>5.1268813622474854</v>
      </c>
      <c r="AI148" s="9">
        <f t="shared" si="73"/>
        <v>53.386685145132049</v>
      </c>
      <c r="AJ148" s="11">
        <f t="shared" si="58"/>
        <v>0</v>
      </c>
    </row>
    <row r="149" spans="1:36" x14ac:dyDescent="0.25">
      <c r="A149" t="str">
        <f t="shared" si="59"/>
        <v>1907_4</v>
      </c>
      <c r="B149">
        <v>1907</v>
      </c>
      <c r="C149">
        <v>4</v>
      </c>
      <c r="D149">
        <f t="shared" si="60"/>
        <v>105</v>
      </c>
      <c r="E149" s="1">
        <v>15.21</v>
      </c>
      <c r="F149" s="1">
        <v>-0.32</v>
      </c>
      <c r="G149" s="1">
        <v>22.17</v>
      </c>
      <c r="H149">
        <f t="shared" si="74"/>
        <v>7.4450000000000003</v>
      </c>
      <c r="I149">
        <f t="shared" si="75"/>
        <v>1</v>
      </c>
      <c r="J149">
        <f t="shared" si="76"/>
        <v>22.17</v>
      </c>
      <c r="K149">
        <f t="shared" si="77"/>
        <v>0</v>
      </c>
      <c r="L149" s="3">
        <f t="shared" si="78"/>
        <v>57.093726761353878</v>
      </c>
      <c r="M149" s="3">
        <f t="shared" si="61"/>
        <v>57.093726761353878</v>
      </c>
      <c r="N149" s="3">
        <f t="shared" si="79"/>
        <v>0</v>
      </c>
      <c r="O149">
        <f t="shared" si="62"/>
        <v>79.26372676135388</v>
      </c>
      <c r="P149">
        <v>30</v>
      </c>
      <c r="Q149" s="2">
        <f t="shared" si="57"/>
        <v>13.288242851990873</v>
      </c>
      <c r="R149">
        <f t="shared" si="63"/>
        <v>0.96684133932540661</v>
      </c>
      <c r="S149" s="1">
        <v>5.0145850000000003</v>
      </c>
      <c r="T149" s="1">
        <v>300.84575000000001</v>
      </c>
      <c r="U149" s="1">
        <v>39.477305999999999</v>
      </c>
      <c r="V149">
        <f t="shared" si="64"/>
        <v>104.15424999999999</v>
      </c>
      <c r="W149">
        <f t="shared" si="65"/>
        <v>8.7521018771112499E-2</v>
      </c>
      <c r="X149">
        <f t="shared" si="66"/>
        <v>1.8178345903681248</v>
      </c>
      <c r="Y149">
        <f t="shared" si="67"/>
        <v>0.68900896873000494</v>
      </c>
      <c r="Z149">
        <f t="shared" si="68"/>
        <v>0.95969935102984016</v>
      </c>
      <c r="AA149">
        <f t="shared" si="69"/>
        <v>29.231301980756996</v>
      </c>
      <c r="AB149" s="1">
        <v>119.517507370253</v>
      </c>
      <c r="AC149" s="4">
        <f t="shared" si="82"/>
        <v>119.517507370253</v>
      </c>
      <c r="AD149" s="3">
        <f t="shared" si="80"/>
        <v>119.517507370253</v>
      </c>
      <c r="AE149">
        <f t="shared" si="81"/>
        <v>-62.132702630179409</v>
      </c>
      <c r="AF149">
        <f t="shared" si="70"/>
        <v>79.26372676135388</v>
      </c>
      <c r="AG149" s="10">
        <f t="shared" si="71"/>
        <v>29.231301980756996</v>
      </c>
      <c r="AH149" s="8">
        <f t="shared" si="72"/>
        <v>29.231301980756996</v>
      </c>
      <c r="AI149" s="9">
        <f t="shared" si="73"/>
        <v>79.26372676135388</v>
      </c>
      <c r="AJ149" s="11">
        <f t="shared" si="58"/>
        <v>0</v>
      </c>
    </row>
    <row r="150" spans="1:36" x14ac:dyDescent="0.25">
      <c r="A150" t="str">
        <f t="shared" si="59"/>
        <v>1907_5</v>
      </c>
      <c r="B150">
        <v>1907</v>
      </c>
      <c r="C150">
        <v>5</v>
      </c>
      <c r="D150">
        <f t="shared" si="60"/>
        <v>135</v>
      </c>
      <c r="E150" s="1">
        <v>18.21</v>
      </c>
      <c r="F150" s="1">
        <v>1.31</v>
      </c>
      <c r="G150" s="1">
        <v>33.96</v>
      </c>
      <c r="H150">
        <f t="shared" si="74"/>
        <v>9.76</v>
      </c>
      <c r="I150">
        <f t="shared" si="75"/>
        <v>1</v>
      </c>
      <c r="J150">
        <f t="shared" si="76"/>
        <v>33.96</v>
      </c>
      <c r="K150">
        <f t="shared" si="77"/>
        <v>0</v>
      </c>
      <c r="L150" s="3">
        <f t="shared" si="78"/>
        <v>0</v>
      </c>
      <c r="M150" s="3">
        <f t="shared" si="61"/>
        <v>0</v>
      </c>
      <c r="N150" s="3">
        <f t="shared" si="79"/>
        <v>0</v>
      </c>
      <c r="O150">
        <f t="shared" si="62"/>
        <v>33.96</v>
      </c>
      <c r="P150">
        <v>31</v>
      </c>
      <c r="Q150" s="2">
        <f t="shared" si="57"/>
        <v>14.482141246572208</v>
      </c>
      <c r="R150">
        <f t="shared" si="63"/>
        <v>1.1096693240677613</v>
      </c>
      <c r="S150" s="1">
        <v>5.0145850000000003</v>
      </c>
      <c r="T150" s="1">
        <v>300.84575000000001</v>
      </c>
      <c r="U150" s="1">
        <v>39.477305999999999</v>
      </c>
      <c r="V150">
        <f t="shared" si="64"/>
        <v>104.15424999999999</v>
      </c>
      <c r="W150">
        <f t="shared" si="65"/>
        <v>8.7521018771112499E-2</v>
      </c>
      <c r="X150">
        <f t="shared" si="66"/>
        <v>1.8178345903681248</v>
      </c>
      <c r="Y150">
        <f t="shared" si="67"/>
        <v>0.68900896873000494</v>
      </c>
      <c r="Z150">
        <f t="shared" si="68"/>
        <v>0.95969935102984016</v>
      </c>
      <c r="AA150">
        <f t="shared" si="69"/>
        <v>49.12593550695339</v>
      </c>
      <c r="AB150" s="1">
        <v>119.517507370253</v>
      </c>
      <c r="AC150" s="4">
        <f t="shared" si="82"/>
        <v>119.517507370253</v>
      </c>
      <c r="AD150" s="3">
        <f t="shared" si="80"/>
        <v>104.35157186329961</v>
      </c>
      <c r="AE150">
        <f t="shared" si="81"/>
        <v>14.24315080210048</v>
      </c>
      <c r="AF150">
        <f t="shared" si="70"/>
        <v>48.203150802100481</v>
      </c>
      <c r="AG150" s="10">
        <f t="shared" si="71"/>
        <v>48.203150802100481</v>
      </c>
      <c r="AH150" s="8">
        <f t="shared" si="72"/>
        <v>49.12593550695339</v>
      </c>
      <c r="AI150" s="9">
        <f t="shared" si="73"/>
        <v>33.96</v>
      </c>
      <c r="AJ150" s="11">
        <f t="shared" si="58"/>
        <v>0.92278470485290853</v>
      </c>
    </row>
    <row r="151" spans="1:36" x14ac:dyDescent="0.25">
      <c r="A151" t="str">
        <f t="shared" si="59"/>
        <v>1907_6</v>
      </c>
      <c r="B151">
        <v>1907</v>
      </c>
      <c r="C151">
        <v>6</v>
      </c>
      <c r="D151">
        <f t="shared" si="60"/>
        <v>166</v>
      </c>
      <c r="E151" s="1">
        <v>21.43</v>
      </c>
      <c r="F151" s="1">
        <v>3.41</v>
      </c>
      <c r="G151" s="1">
        <v>48.19</v>
      </c>
      <c r="H151">
        <f t="shared" si="74"/>
        <v>12.42</v>
      </c>
      <c r="I151">
        <f t="shared" si="75"/>
        <v>1</v>
      </c>
      <c r="J151">
        <f t="shared" si="76"/>
        <v>48.19</v>
      </c>
      <c r="K151">
        <f t="shared" si="77"/>
        <v>0</v>
      </c>
      <c r="L151" s="3">
        <f t="shared" si="78"/>
        <v>0</v>
      </c>
      <c r="M151" s="3">
        <f t="shared" si="61"/>
        <v>0</v>
      </c>
      <c r="N151" s="3">
        <f t="shared" si="79"/>
        <v>0</v>
      </c>
      <c r="O151">
        <f t="shared" si="62"/>
        <v>48.19</v>
      </c>
      <c r="P151">
        <v>30</v>
      </c>
      <c r="Q151" s="2">
        <f t="shared" si="57"/>
        <v>15.14268395896128</v>
      </c>
      <c r="R151">
        <f t="shared" si="63"/>
        <v>1.2964385555837508</v>
      </c>
      <c r="S151" s="1">
        <v>5.0145850000000003</v>
      </c>
      <c r="T151" s="1">
        <v>300.84575000000001</v>
      </c>
      <c r="U151" s="1">
        <v>39.477305999999999</v>
      </c>
      <c r="V151">
        <f t="shared" si="64"/>
        <v>104.15424999999999</v>
      </c>
      <c r="W151">
        <f t="shared" si="65"/>
        <v>8.7521018771112499E-2</v>
      </c>
      <c r="X151">
        <f t="shared" si="66"/>
        <v>1.8178345903681248</v>
      </c>
      <c r="Y151">
        <f t="shared" si="67"/>
        <v>0.68900896873000494</v>
      </c>
      <c r="Z151">
        <f t="shared" si="68"/>
        <v>0.95969935102984016</v>
      </c>
      <c r="AA151">
        <f t="shared" si="69"/>
        <v>73.216416831715065</v>
      </c>
      <c r="AB151" s="1">
        <v>119.517507370253</v>
      </c>
      <c r="AC151" s="4">
        <f t="shared" si="82"/>
        <v>104.35157186329961</v>
      </c>
      <c r="AD151" s="3">
        <f t="shared" si="80"/>
        <v>79.325155031584544</v>
      </c>
      <c r="AE151">
        <f t="shared" si="81"/>
        <v>19.714676070142513</v>
      </c>
      <c r="AF151">
        <f t="shared" si="70"/>
        <v>67.904676070142514</v>
      </c>
      <c r="AG151" s="10">
        <f t="shared" si="71"/>
        <v>67.904676070142514</v>
      </c>
      <c r="AH151" s="8">
        <f t="shared" si="72"/>
        <v>73.216416831715065</v>
      </c>
      <c r="AI151" s="9">
        <f t="shared" si="73"/>
        <v>48.19</v>
      </c>
      <c r="AJ151" s="11">
        <f t="shared" si="58"/>
        <v>5.3117407615725512</v>
      </c>
    </row>
    <row r="152" spans="1:36" x14ac:dyDescent="0.25">
      <c r="A152" t="str">
        <f t="shared" si="59"/>
        <v>1907_7</v>
      </c>
      <c r="B152">
        <v>1907</v>
      </c>
      <c r="C152">
        <v>7</v>
      </c>
      <c r="D152">
        <f t="shared" si="60"/>
        <v>196</v>
      </c>
      <c r="E152" s="1">
        <v>30.43</v>
      </c>
      <c r="F152" s="1">
        <v>9.59</v>
      </c>
      <c r="G152" s="1">
        <v>3.19</v>
      </c>
      <c r="H152">
        <f t="shared" si="74"/>
        <v>20.009999999999998</v>
      </c>
      <c r="I152">
        <f t="shared" si="75"/>
        <v>1</v>
      </c>
      <c r="J152">
        <f t="shared" si="76"/>
        <v>3.19</v>
      </c>
      <c r="K152">
        <f t="shared" si="77"/>
        <v>0</v>
      </c>
      <c r="L152" s="3">
        <f t="shared" si="78"/>
        <v>0</v>
      </c>
      <c r="M152" s="3">
        <f t="shared" si="61"/>
        <v>0</v>
      </c>
      <c r="N152" s="3">
        <f t="shared" si="79"/>
        <v>0</v>
      </c>
      <c r="O152">
        <f t="shared" si="62"/>
        <v>3.19</v>
      </c>
      <c r="P152">
        <v>31</v>
      </c>
      <c r="Q152" s="2">
        <f t="shared" si="57"/>
        <v>14.903968316809154</v>
      </c>
      <c r="R152">
        <f t="shared" si="63"/>
        <v>1.9896789805106043</v>
      </c>
      <c r="S152" s="1">
        <v>5.0145850000000003</v>
      </c>
      <c r="T152" s="1">
        <v>300.84575000000001</v>
      </c>
      <c r="U152" s="1">
        <v>39.477305999999999</v>
      </c>
      <c r="V152">
        <f t="shared" si="64"/>
        <v>104.15424999999999</v>
      </c>
      <c r="W152">
        <f t="shared" si="65"/>
        <v>8.7521018771112499E-2</v>
      </c>
      <c r="X152">
        <f t="shared" si="66"/>
        <v>1.8178345903681248</v>
      </c>
      <c r="Y152">
        <f t="shared" si="67"/>
        <v>0.68900896873000494</v>
      </c>
      <c r="Z152">
        <f t="shared" si="68"/>
        <v>0.95969935102984016</v>
      </c>
      <c r="AA152">
        <f t="shared" si="69"/>
        <v>179.35699061270589</v>
      </c>
      <c r="AB152" s="1">
        <v>119.517507370253</v>
      </c>
      <c r="AC152" s="4">
        <f t="shared" si="82"/>
        <v>79.325155031584544</v>
      </c>
      <c r="AD152" s="3">
        <f t="shared" si="80"/>
        <v>0</v>
      </c>
      <c r="AE152">
        <f t="shared" si="81"/>
        <v>61.158814144623413</v>
      </c>
      <c r="AF152">
        <f t="shared" si="70"/>
        <v>64.348814144623418</v>
      </c>
      <c r="AG152" s="10">
        <f t="shared" si="71"/>
        <v>64.348814144623418</v>
      </c>
      <c r="AH152" s="8">
        <f t="shared" si="72"/>
        <v>179.35699061270589</v>
      </c>
      <c r="AI152" s="9">
        <f t="shared" si="73"/>
        <v>3.19</v>
      </c>
      <c r="AJ152" s="11">
        <f t="shared" si="58"/>
        <v>115.00817646808247</v>
      </c>
    </row>
    <row r="153" spans="1:36" x14ac:dyDescent="0.25">
      <c r="A153" t="str">
        <f t="shared" si="59"/>
        <v>1907_8</v>
      </c>
      <c r="B153">
        <v>1907</v>
      </c>
      <c r="C153">
        <v>8</v>
      </c>
      <c r="D153">
        <f t="shared" si="60"/>
        <v>227</v>
      </c>
      <c r="E153" s="1">
        <v>26.64</v>
      </c>
      <c r="F153" s="1">
        <v>9.24</v>
      </c>
      <c r="G153" s="1">
        <v>3.9</v>
      </c>
      <c r="H153">
        <f t="shared" si="74"/>
        <v>17.940000000000001</v>
      </c>
      <c r="I153">
        <f t="shared" si="75"/>
        <v>1</v>
      </c>
      <c r="J153">
        <f t="shared" si="76"/>
        <v>3.9</v>
      </c>
      <c r="K153">
        <f t="shared" si="77"/>
        <v>0</v>
      </c>
      <c r="L153" s="3">
        <f t="shared" si="78"/>
        <v>0</v>
      </c>
      <c r="M153" s="3">
        <f t="shared" si="61"/>
        <v>0</v>
      </c>
      <c r="N153" s="3">
        <f t="shared" si="79"/>
        <v>0</v>
      </c>
      <c r="O153">
        <f t="shared" si="62"/>
        <v>3.9</v>
      </c>
      <c r="P153">
        <v>31</v>
      </c>
      <c r="Q153" s="2">
        <f t="shared" si="57"/>
        <v>13.900371196906892</v>
      </c>
      <c r="R153">
        <f t="shared" si="63"/>
        <v>1.77422711380653</v>
      </c>
      <c r="S153" s="1">
        <v>5.0145850000000003</v>
      </c>
      <c r="T153" s="1">
        <v>300.84575000000001</v>
      </c>
      <c r="U153" s="1">
        <v>39.477305999999999</v>
      </c>
      <c r="V153">
        <f t="shared" si="64"/>
        <v>104.15424999999999</v>
      </c>
      <c r="W153">
        <f t="shared" si="65"/>
        <v>8.7521018771112499E-2</v>
      </c>
      <c r="X153">
        <f t="shared" si="66"/>
        <v>1.8178345903681248</v>
      </c>
      <c r="Y153">
        <f t="shared" si="67"/>
        <v>0.68900896873000494</v>
      </c>
      <c r="Z153">
        <f t="shared" si="68"/>
        <v>0.95969935102984016</v>
      </c>
      <c r="AA153">
        <f t="shared" si="69"/>
        <v>134.68529600265131</v>
      </c>
      <c r="AB153" s="1">
        <v>119.517507370253</v>
      </c>
      <c r="AC153" s="4">
        <f t="shared" si="82"/>
        <v>0</v>
      </c>
      <c r="AD153" s="3">
        <f t="shared" si="80"/>
        <v>0</v>
      </c>
      <c r="AE153">
        <f t="shared" si="81"/>
        <v>0</v>
      </c>
      <c r="AF153">
        <f t="shared" si="70"/>
        <v>3.9</v>
      </c>
      <c r="AG153" s="10">
        <f t="shared" si="71"/>
        <v>3.9</v>
      </c>
      <c r="AH153" s="8">
        <f t="shared" si="72"/>
        <v>134.68529600265131</v>
      </c>
      <c r="AI153" s="9">
        <f t="shared" si="73"/>
        <v>3.9</v>
      </c>
      <c r="AJ153" s="11">
        <f t="shared" si="58"/>
        <v>130.78529600265131</v>
      </c>
    </row>
    <row r="154" spans="1:36" x14ac:dyDescent="0.25">
      <c r="A154" t="str">
        <f t="shared" si="59"/>
        <v>1907_9</v>
      </c>
      <c r="B154">
        <v>1907</v>
      </c>
      <c r="C154">
        <v>9</v>
      </c>
      <c r="D154">
        <f t="shared" si="60"/>
        <v>258</v>
      </c>
      <c r="E154" s="1">
        <v>21.76</v>
      </c>
      <c r="F154" s="1">
        <v>6.33</v>
      </c>
      <c r="G154" s="1">
        <v>18.7</v>
      </c>
      <c r="H154">
        <f t="shared" si="74"/>
        <v>14.045000000000002</v>
      </c>
      <c r="I154">
        <f t="shared" si="75"/>
        <v>1</v>
      </c>
      <c r="J154">
        <f t="shared" si="76"/>
        <v>18.7</v>
      </c>
      <c r="K154">
        <f t="shared" si="77"/>
        <v>0</v>
      </c>
      <c r="L154" s="3">
        <f t="shared" si="78"/>
        <v>0</v>
      </c>
      <c r="M154" s="3">
        <f t="shared" si="61"/>
        <v>0</v>
      </c>
      <c r="N154" s="3">
        <f t="shared" si="79"/>
        <v>0</v>
      </c>
      <c r="O154">
        <f t="shared" si="62"/>
        <v>18.7</v>
      </c>
      <c r="P154">
        <v>30</v>
      </c>
      <c r="Q154" s="2">
        <f t="shared" si="57"/>
        <v>12.544025699174734</v>
      </c>
      <c r="R154">
        <f t="shared" si="63"/>
        <v>1.423665037849889</v>
      </c>
      <c r="S154" s="1">
        <v>5.0145850000000003</v>
      </c>
      <c r="T154" s="1">
        <v>300.84575000000001</v>
      </c>
      <c r="U154" s="1">
        <v>39.477305999999999</v>
      </c>
      <c r="V154">
        <f t="shared" si="64"/>
        <v>104.15424999999999</v>
      </c>
      <c r="W154">
        <f t="shared" si="65"/>
        <v>8.7521018771112499E-2</v>
      </c>
      <c r="X154">
        <f t="shared" si="66"/>
        <v>1.8178345903681248</v>
      </c>
      <c r="Y154">
        <f t="shared" si="67"/>
        <v>0.68900896873000494</v>
      </c>
      <c r="Z154">
        <f t="shared" si="68"/>
        <v>0.95969935102984016</v>
      </c>
      <c r="AA154">
        <f t="shared" si="69"/>
        <v>74.89202504499012</v>
      </c>
      <c r="AB154" s="1">
        <v>119.517507370253</v>
      </c>
      <c r="AC154" s="4">
        <f t="shared" si="82"/>
        <v>0</v>
      </c>
      <c r="AD154" s="3">
        <f t="shared" si="80"/>
        <v>0</v>
      </c>
      <c r="AE154">
        <f t="shared" si="81"/>
        <v>0</v>
      </c>
      <c r="AF154">
        <f t="shared" si="70"/>
        <v>18.7</v>
      </c>
      <c r="AG154" s="10">
        <f t="shared" si="71"/>
        <v>18.7</v>
      </c>
      <c r="AH154" s="8">
        <f t="shared" si="72"/>
        <v>74.89202504499012</v>
      </c>
      <c r="AI154" s="9">
        <f t="shared" si="73"/>
        <v>18.7</v>
      </c>
      <c r="AJ154" s="11">
        <f t="shared" si="58"/>
        <v>56.192025044990118</v>
      </c>
    </row>
    <row r="155" spans="1:36" x14ac:dyDescent="0.25">
      <c r="A155" t="str">
        <f t="shared" si="59"/>
        <v>1907_10</v>
      </c>
      <c r="B155">
        <v>1907</v>
      </c>
      <c r="C155">
        <v>10</v>
      </c>
      <c r="D155">
        <f t="shared" si="60"/>
        <v>288</v>
      </c>
      <c r="E155" s="1">
        <v>16.559999999999999</v>
      </c>
      <c r="F155" s="1">
        <v>3.92</v>
      </c>
      <c r="G155" s="1">
        <v>14.15</v>
      </c>
      <c r="H155">
        <f t="shared" si="74"/>
        <v>10.239999999999998</v>
      </c>
      <c r="I155">
        <f t="shared" si="75"/>
        <v>1</v>
      </c>
      <c r="J155">
        <f t="shared" si="76"/>
        <v>14.15</v>
      </c>
      <c r="K155">
        <f t="shared" si="77"/>
        <v>0</v>
      </c>
      <c r="L155" s="3">
        <f t="shared" si="78"/>
        <v>0</v>
      </c>
      <c r="M155" s="3">
        <f t="shared" si="61"/>
        <v>0</v>
      </c>
      <c r="N155" s="3">
        <f t="shared" si="79"/>
        <v>0</v>
      </c>
      <c r="O155">
        <f t="shared" si="62"/>
        <v>14.15</v>
      </c>
      <c r="P155">
        <v>31</v>
      </c>
      <c r="Q155" s="2">
        <f t="shared" si="57"/>
        <v>11.161598960239019</v>
      </c>
      <c r="R155">
        <f t="shared" si="63"/>
        <v>1.1415063346221017</v>
      </c>
      <c r="S155" s="1">
        <v>5.0145850000000003</v>
      </c>
      <c r="T155" s="1">
        <v>300.84575000000001</v>
      </c>
      <c r="U155" s="1">
        <v>39.477305999999999</v>
      </c>
      <c r="V155">
        <f t="shared" si="64"/>
        <v>104.15424999999999</v>
      </c>
      <c r="W155">
        <f t="shared" si="65"/>
        <v>8.7521018771112499E-2</v>
      </c>
      <c r="X155">
        <f t="shared" si="66"/>
        <v>1.8178345903681248</v>
      </c>
      <c r="Y155">
        <f t="shared" si="67"/>
        <v>0.68900896873000494</v>
      </c>
      <c r="Z155">
        <f t="shared" si="68"/>
        <v>0.95969935102984016</v>
      </c>
      <c r="AA155">
        <f t="shared" si="69"/>
        <v>40.794679047279388</v>
      </c>
      <c r="AB155" s="1">
        <v>119.517507370253</v>
      </c>
      <c r="AC155" s="4">
        <f t="shared" si="82"/>
        <v>0</v>
      </c>
      <c r="AD155" s="3">
        <f t="shared" si="80"/>
        <v>0</v>
      </c>
      <c r="AE155">
        <f t="shared" si="81"/>
        <v>0</v>
      </c>
      <c r="AF155">
        <f t="shared" si="70"/>
        <v>14.15</v>
      </c>
      <c r="AG155" s="10">
        <f t="shared" si="71"/>
        <v>14.15</v>
      </c>
      <c r="AH155" s="8">
        <f t="shared" si="72"/>
        <v>40.794679047279388</v>
      </c>
      <c r="AI155" s="9">
        <f t="shared" si="73"/>
        <v>14.15</v>
      </c>
      <c r="AJ155" s="11">
        <f t="shared" si="58"/>
        <v>26.644679047279389</v>
      </c>
    </row>
    <row r="156" spans="1:36" x14ac:dyDescent="0.25">
      <c r="A156" t="str">
        <f t="shared" si="59"/>
        <v>1907_11</v>
      </c>
      <c r="B156">
        <v>1907</v>
      </c>
      <c r="C156">
        <v>11</v>
      </c>
      <c r="D156">
        <f t="shared" si="60"/>
        <v>319</v>
      </c>
      <c r="E156" s="1">
        <v>9.66</v>
      </c>
      <c r="F156" s="1">
        <v>-2.99</v>
      </c>
      <c r="G156" s="1">
        <v>17.48</v>
      </c>
      <c r="H156">
        <f t="shared" si="74"/>
        <v>3.335</v>
      </c>
      <c r="I156">
        <f t="shared" si="75"/>
        <v>0.55583333111</v>
      </c>
      <c r="J156">
        <f t="shared" si="76"/>
        <v>9.7159666278027998</v>
      </c>
      <c r="K156">
        <f t="shared" si="77"/>
        <v>7.7640333721972006</v>
      </c>
      <c r="L156" s="3">
        <f t="shared" si="78"/>
        <v>0</v>
      </c>
      <c r="M156" s="3">
        <f t="shared" si="61"/>
        <v>4.3155085321175761</v>
      </c>
      <c r="N156" s="3">
        <f t="shared" si="79"/>
        <v>3.448524840079624</v>
      </c>
      <c r="O156">
        <f t="shared" si="62"/>
        <v>14.031475159920376</v>
      </c>
      <c r="P156">
        <v>30</v>
      </c>
      <c r="Q156" s="2">
        <f t="shared" si="57"/>
        <v>9.8901543123293383</v>
      </c>
      <c r="R156">
        <f t="shared" si="63"/>
        <v>0.75275077897248488</v>
      </c>
      <c r="S156" s="1">
        <v>5.0145850000000003</v>
      </c>
      <c r="T156" s="1">
        <v>300.84575000000001</v>
      </c>
      <c r="U156" s="1">
        <v>39.477305999999999</v>
      </c>
      <c r="V156">
        <f t="shared" si="64"/>
        <v>104.15424999999999</v>
      </c>
      <c r="W156">
        <f t="shared" si="65"/>
        <v>8.7521018771112499E-2</v>
      </c>
      <c r="X156">
        <f t="shared" si="66"/>
        <v>1.8178345903681248</v>
      </c>
      <c r="Y156">
        <f t="shared" si="67"/>
        <v>0.68900896873000494</v>
      </c>
      <c r="Z156">
        <f t="shared" si="68"/>
        <v>0.95969935102984016</v>
      </c>
      <c r="AA156">
        <f t="shared" si="69"/>
        <v>7.7004430473254599</v>
      </c>
      <c r="AB156" s="1">
        <v>119.517507370253</v>
      </c>
      <c r="AC156" s="4">
        <f t="shared" si="82"/>
        <v>0</v>
      </c>
      <c r="AD156" s="3">
        <f t="shared" si="80"/>
        <v>6.3310321125949161</v>
      </c>
      <c r="AE156">
        <f t="shared" si="81"/>
        <v>0</v>
      </c>
      <c r="AF156">
        <f t="shared" si="70"/>
        <v>14.031475159920376</v>
      </c>
      <c r="AG156" s="10">
        <f t="shared" si="71"/>
        <v>7.7004430473254599</v>
      </c>
      <c r="AH156" s="8">
        <f t="shared" si="72"/>
        <v>7.7004430473254599</v>
      </c>
      <c r="AI156" s="9">
        <f t="shared" si="73"/>
        <v>14.031475159920376</v>
      </c>
      <c r="AJ156" s="11">
        <f t="shared" si="58"/>
        <v>0</v>
      </c>
    </row>
    <row r="157" spans="1:36" x14ac:dyDescent="0.25">
      <c r="A157" t="str">
        <f t="shared" si="59"/>
        <v>1907_12</v>
      </c>
      <c r="B157">
        <v>1907</v>
      </c>
      <c r="C157">
        <v>12</v>
      </c>
      <c r="D157">
        <f t="shared" si="60"/>
        <v>349</v>
      </c>
      <c r="E157" s="1">
        <v>5.48</v>
      </c>
      <c r="F157" s="1">
        <v>-4.72</v>
      </c>
      <c r="G157" s="1">
        <v>54.75</v>
      </c>
      <c r="H157">
        <f t="shared" si="74"/>
        <v>0.38000000000000034</v>
      </c>
      <c r="I157">
        <f t="shared" si="75"/>
        <v>6.3333333080000054E-2</v>
      </c>
      <c r="J157">
        <f t="shared" si="76"/>
        <v>3.4674999861300031</v>
      </c>
      <c r="K157">
        <f t="shared" si="77"/>
        <v>51.282500013869992</v>
      </c>
      <c r="L157" s="3">
        <f t="shared" si="78"/>
        <v>3.448524840079624</v>
      </c>
      <c r="M157" s="3">
        <f t="shared" si="61"/>
        <v>3.4662982268849523</v>
      </c>
      <c r="N157" s="3">
        <f t="shared" si="79"/>
        <v>51.264726627064661</v>
      </c>
      <c r="O157">
        <f t="shared" si="62"/>
        <v>6.9337982130149554</v>
      </c>
      <c r="P157">
        <v>31</v>
      </c>
      <c r="Q157" s="2">
        <f t="shared" si="57"/>
        <v>9.203379809227302</v>
      </c>
      <c r="R157">
        <f t="shared" si="63"/>
        <v>0.62585986830551688</v>
      </c>
      <c r="S157" s="1">
        <v>5.0145850000000003</v>
      </c>
      <c r="T157" s="1">
        <v>300.84575000000001</v>
      </c>
      <c r="U157" s="1">
        <v>39.477305999999999</v>
      </c>
      <c r="V157">
        <f t="shared" si="64"/>
        <v>104.15424999999999</v>
      </c>
      <c r="W157">
        <f t="shared" si="65"/>
        <v>8.7521018771112499E-2</v>
      </c>
      <c r="X157">
        <f t="shared" si="66"/>
        <v>1.8178345903681248</v>
      </c>
      <c r="Y157">
        <f t="shared" si="67"/>
        <v>0.68900896873000494</v>
      </c>
      <c r="Z157">
        <f t="shared" si="68"/>
        <v>0.95969935102984016</v>
      </c>
      <c r="AA157">
        <f t="shared" si="69"/>
        <v>0.70905209399562996</v>
      </c>
      <c r="AB157" s="1">
        <v>119.517507370253</v>
      </c>
      <c r="AC157" s="4">
        <f t="shared" si="82"/>
        <v>6.3310321125949161</v>
      </c>
      <c r="AD157" s="3">
        <f t="shared" si="80"/>
        <v>12.555778231614241</v>
      </c>
      <c r="AE157">
        <f t="shared" si="81"/>
        <v>-0.3384723865458843</v>
      </c>
      <c r="AF157">
        <f t="shared" si="70"/>
        <v>6.9337982130149554</v>
      </c>
      <c r="AG157" s="10">
        <f t="shared" si="71"/>
        <v>0.70905209399562996</v>
      </c>
      <c r="AH157" s="8">
        <f t="shared" si="72"/>
        <v>0.70905209399562996</v>
      </c>
      <c r="AI157" s="9">
        <f t="shared" si="73"/>
        <v>6.9337982130149554</v>
      </c>
      <c r="AJ157" s="11">
        <f t="shared" si="58"/>
        <v>0</v>
      </c>
    </row>
    <row r="158" spans="1:36" x14ac:dyDescent="0.25">
      <c r="A158" t="str">
        <f t="shared" si="59"/>
        <v>1908_1</v>
      </c>
      <c r="B158">
        <v>1908</v>
      </c>
      <c r="C158">
        <v>1</v>
      </c>
      <c r="D158">
        <f t="shared" si="60"/>
        <v>14</v>
      </c>
      <c r="E158" s="1">
        <v>4.83</v>
      </c>
      <c r="F158" s="1">
        <v>-7.06</v>
      </c>
      <c r="G158" s="1">
        <v>33.76</v>
      </c>
      <c r="H158">
        <f t="shared" si="74"/>
        <v>-1.1149999999999998</v>
      </c>
      <c r="I158">
        <f t="shared" si="75"/>
        <v>0</v>
      </c>
      <c r="J158">
        <f t="shared" si="76"/>
        <v>0</v>
      </c>
      <c r="K158">
        <f t="shared" si="77"/>
        <v>33.76</v>
      </c>
      <c r="L158" s="3">
        <f t="shared" si="78"/>
        <v>51.264726627064661</v>
      </c>
      <c r="M158" s="3">
        <f t="shared" si="61"/>
        <v>0</v>
      </c>
      <c r="N158" s="3">
        <f t="shared" si="79"/>
        <v>85.024726627064666</v>
      </c>
      <c r="O158">
        <f t="shared" si="62"/>
        <v>0</v>
      </c>
      <c r="P158">
        <v>31</v>
      </c>
      <c r="Q158" s="2">
        <f t="shared" si="57"/>
        <v>9.4572373899910858</v>
      </c>
      <c r="R158">
        <f t="shared" si="63"/>
        <v>0.56918290619630363</v>
      </c>
      <c r="S158" s="1">
        <v>5.0145850000000003</v>
      </c>
      <c r="T158" s="1">
        <v>300.84575000000001</v>
      </c>
      <c r="U158" s="1">
        <v>39.477305999999999</v>
      </c>
      <c r="V158">
        <f t="shared" si="64"/>
        <v>104.15424999999999</v>
      </c>
      <c r="W158">
        <f t="shared" si="65"/>
        <v>8.7521018771112499E-2</v>
      </c>
      <c r="X158">
        <f t="shared" si="66"/>
        <v>1.8178345903681248</v>
      </c>
      <c r="Y158">
        <f t="shared" si="67"/>
        <v>0.68900896873000494</v>
      </c>
      <c r="Z158">
        <f t="shared" si="68"/>
        <v>0.95969935102984016</v>
      </c>
      <c r="AA158">
        <f t="shared" si="69"/>
        <v>0</v>
      </c>
      <c r="AB158" s="1">
        <v>119.517507370253</v>
      </c>
      <c r="AC158" s="4">
        <f t="shared" si="82"/>
        <v>12.555778231614241</v>
      </c>
      <c r="AD158" s="3">
        <f t="shared" si="80"/>
        <v>12.555778231614241</v>
      </c>
      <c r="AE158">
        <f t="shared" si="81"/>
        <v>0</v>
      </c>
      <c r="AF158">
        <f t="shared" si="70"/>
        <v>0</v>
      </c>
      <c r="AG158" s="10">
        <f t="shared" si="71"/>
        <v>0</v>
      </c>
      <c r="AH158" s="8">
        <f t="shared" si="72"/>
        <v>0</v>
      </c>
      <c r="AI158" s="9">
        <f t="shared" si="73"/>
        <v>0</v>
      </c>
      <c r="AJ158" s="11">
        <f t="shared" si="58"/>
        <v>0</v>
      </c>
    </row>
    <row r="159" spans="1:36" x14ac:dyDescent="0.25">
      <c r="A159" t="str">
        <f t="shared" si="59"/>
        <v>1908_2</v>
      </c>
      <c r="B159">
        <v>1908</v>
      </c>
      <c r="C159">
        <v>2</v>
      </c>
      <c r="D159">
        <f t="shared" si="60"/>
        <v>46</v>
      </c>
      <c r="E159" s="1">
        <v>4.25</v>
      </c>
      <c r="F159" s="1">
        <v>-5.57</v>
      </c>
      <c r="G159" s="1">
        <v>33.74</v>
      </c>
      <c r="H159">
        <f t="shared" si="74"/>
        <v>-0.66000000000000014</v>
      </c>
      <c r="I159">
        <f t="shared" si="75"/>
        <v>0</v>
      </c>
      <c r="J159">
        <f t="shared" si="76"/>
        <v>0</v>
      </c>
      <c r="K159">
        <f t="shared" si="77"/>
        <v>33.74</v>
      </c>
      <c r="L159" s="3">
        <f t="shared" si="78"/>
        <v>85.024726627064666</v>
      </c>
      <c r="M159" s="3">
        <f t="shared" si="61"/>
        <v>0</v>
      </c>
      <c r="N159" s="3">
        <f t="shared" si="79"/>
        <v>118.76472662706468</v>
      </c>
      <c r="O159">
        <f t="shared" si="62"/>
        <v>0</v>
      </c>
      <c r="P159">
        <v>29</v>
      </c>
      <c r="Q159" s="2">
        <f t="shared" si="57"/>
        <v>10.577467234058618</v>
      </c>
      <c r="R159">
        <f t="shared" si="63"/>
        <v>0.58593109153831668</v>
      </c>
      <c r="S159" s="1">
        <v>5.0145850000000003</v>
      </c>
      <c r="T159" s="1">
        <v>300.84575000000001</v>
      </c>
      <c r="U159" s="1">
        <v>39.477305999999999</v>
      </c>
      <c r="V159">
        <f t="shared" si="64"/>
        <v>104.15424999999999</v>
      </c>
      <c r="W159">
        <f t="shared" si="65"/>
        <v>8.7521018771112499E-2</v>
      </c>
      <c r="X159">
        <f t="shared" si="66"/>
        <v>1.8178345903681248</v>
      </c>
      <c r="Y159">
        <f t="shared" si="67"/>
        <v>0.68900896873000494</v>
      </c>
      <c r="Z159">
        <f t="shared" si="68"/>
        <v>0.95969935102984016</v>
      </c>
      <c r="AA159">
        <f t="shared" si="69"/>
        <v>0</v>
      </c>
      <c r="AB159" s="1">
        <v>119.517507370253</v>
      </c>
      <c r="AC159" s="4">
        <f t="shared" si="82"/>
        <v>12.555778231614241</v>
      </c>
      <c r="AD159" s="3">
        <f t="shared" si="80"/>
        <v>12.555778231614241</v>
      </c>
      <c r="AE159">
        <f t="shared" si="81"/>
        <v>0</v>
      </c>
      <c r="AF159">
        <f t="shared" si="70"/>
        <v>0</v>
      </c>
      <c r="AG159" s="10">
        <f t="shared" si="71"/>
        <v>0</v>
      </c>
      <c r="AH159" s="8">
        <f t="shared" si="72"/>
        <v>0</v>
      </c>
      <c r="AI159" s="9">
        <f t="shared" si="73"/>
        <v>0</v>
      </c>
      <c r="AJ159" s="11">
        <f t="shared" si="58"/>
        <v>0</v>
      </c>
    </row>
    <row r="160" spans="1:36" x14ac:dyDescent="0.25">
      <c r="A160" t="str">
        <f t="shared" si="59"/>
        <v>1908_3</v>
      </c>
      <c r="B160">
        <v>1908</v>
      </c>
      <c r="C160">
        <v>3</v>
      </c>
      <c r="D160">
        <f t="shared" si="60"/>
        <v>74</v>
      </c>
      <c r="E160" s="1">
        <v>9.65</v>
      </c>
      <c r="F160" s="1">
        <v>-3.52</v>
      </c>
      <c r="G160" s="1">
        <v>33.71</v>
      </c>
      <c r="H160">
        <f t="shared" si="74"/>
        <v>3.0650000000000004</v>
      </c>
      <c r="I160">
        <f t="shared" si="75"/>
        <v>0.51083333129000008</v>
      </c>
      <c r="J160">
        <f t="shared" si="76"/>
        <v>17.220191597785902</v>
      </c>
      <c r="K160">
        <f t="shared" si="77"/>
        <v>16.489808402214098</v>
      </c>
      <c r="L160" s="3">
        <f t="shared" si="78"/>
        <v>118.76472662706468</v>
      </c>
      <c r="M160" s="3">
        <f t="shared" si="61"/>
        <v>69.092524701086489</v>
      </c>
      <c r="N160" s="3">
        <f t="shared" si="79"/>
        <v>66.162010328192281</v>
      </c>
      <c r="O160">
        <f t="shared" si="62"/>
        <v>86.312716298872388</v>
      </c>
      <c r="P160">
        <v>31</v>
      </c>
      <c r="Q160" s="2">
        <f t="shared" si="57"/>
        <v>11.851880186239093</v>
      </c>
      <c r="R160">
        <f t="shared" si="63"/>
        <v>0.7402814330634695</v>
      </c>
      <c r="S160" s="1">
        <v>5.0145850000000003</v>
      </c>
      <c r="T160" s="1">
        <v>300.84575000000001</v>
      </c>
      <c r="U160" s="1">
        <v>39.477305999999999</v>
      </c>
      <c r="V160">
        <f t="shared" si="64"/>
        <v>104.15424999999999</v>
      </c>
      <c r="W160">
        <f t="shared" si="65"/>
        <v>8.7521018771112499E-2</v>
      </c>
      <c r="X160">
        <f t="shared" si="66"/>
        <v>1.8178345903681248</v>
      </c>
      <c r="Y160">
        <f t="shared" si="67"/>
        <v>0.68900896873000494</v>
      </c>
      <c r="Z160">
        <f t="shared" si="68"/>
        <v>0.95969935102984016</v>
      </c>
      <c r="AA160">
        <f t="shared" si="69"/>
        <v>8.6267002107568374</v>
      </c>
      <c r="AB160" s="1">
        <v>119.517507370253</v>
      </c>
      <c r="AC160" s="4">
        <f t="shared" si="82"/>
        <v>12.555778231614241</v>
      </c>
      <c r="AD160" s="3">
        <f t="shared" si="80"/>
        <v>90.241794319729792</v>
      </c>
      <c r="AE160">
        <f t="shared" si="81"/>
        <v>-11.495254421514916</v>
      </c>
      <c r="AF160">
        <f t="shared" si="70"/>
        <v>86.312716298872388</v>
      </c>
      <c r="AG160" s="10">
        <f t="shared" si="71"/>
        <v>8.6267002107568374</v>
      </c>
      <c r="AH160" s="8">
        <f t="shared" si="72"/>
        <v>8.6267002107568374</v>
      </c>
      <c r="AI160" s="9">
        <f t="shared" si="73"/>
        <v>86.312716298872388</v>
      </c>
      <c r="AJ160" s="11">
        <f t="shared" si="58"/>
        <v>0</v>
      </c>
    </row>
    <row r="161" spans="1:36" x14ac:dyDescent="0.25">
      <c r="A161" t="str">
        <f t="shared" si="59"/>
        <v>1908_4</v>
      </c>
      <c r="B161">
        <v>1908</v>
      </c>
      <c r="C161">
        <v>4</v>
      </c>
      <c r="D161">
        <f t="shared" si="60"/>
        <v>105</v>
      </c>
      <c r="E161" s="1">
        <v>16.559999999999999</v>
      </c>
      <c r="F161" s="1">
        <v>-1.38</v>
      </c>
      <c r="G161" s="1">
        <v>21.25</v>
      </c>
      <c r="H161">
        <f t="shared" si="74"/>
        <v>7.59</v>
      </c>
      <c r="I161">
        <f t="shared" si="75"/>
        <v>1</v>
      </c>
      <c r="J161">
        <f t="shared" si="76"/>
        <v>21.25</v>
      </c>
      <c r="K161">
        <f t="shared" si="77"/>
        <v>0</v>
      </c>
      <c r="L161" s="3">
        <f t="shared" si="78"/>
        <v>66.162010328192281</v>
      </c>
      <c r="M161" s="3">
        <f t="shared" si="61"/>
        <v>66.162010328192281</v>
      </c>
      <c r="N161" s="3">
        <f t="shared" si="79"/>
        <v>0</v>
      </c>
      <c r="O161">
        <f t="shared" si="62"/>
        <v>87.412010328192281</v>
      </c>
      <c r="P161">
        <v>30</v>
      </c>
      <c r="Q161" s="2">
        <f t="shared" si="57"/>
        <v>13.288242851990873</v>
      </c>
      <c r="R161">
        <f t="shared" si="63"/>
        <v>0.97528636364565269</v>
      </c>
      <c r="S161" s="1">
        <v>5.0145850000000003</v>
      </c>
      <c r="T161" s="1">
        <v>300.84575000000001</v>
      </c>
      <c r="U161" s="1">
        <v>39.477305999999999</v>
      </c>
      <c r="V161">
        <f t="shared" si="64"/>
        <v>104.15424999999999</v>
      </c>
      <c r="W161">
        <f t="shared" si="65"/>
        <v>8.7521018771112499E-2</v>
      </c>
      <c r="X161">
        <f t="shared" si="66"/>
        <v>1.8178345903681248</v>
      </c>
      <c r="Y161">
        <f t="shared" si="67"/>
        <v>0.68900896873000494</v>
      </c>
      <c r="Z161">
        <f t="shared" si="68"/>
        <v>0.95969935102984016</v>
      </c>
      <c r="AA161">
        <f t="shared" si="69"/>
        <v>30.045395574444502</v>
      </c>
      <c r="AB161" s="1">
        <v>119.517507370253</v>
      </c>
      <c r="AC161" s="4">
        <f t="shared" si="82"/>
        <v>90.241794319729792</v>
      </c>
      <c r="AD161" s="3">
        <f t="shared" si="80"/>
        <v>119.517507370253</v>
      </c>
      <c r="AE161">
        <f t="shared" si="81"/>
        <v>-55.593476797674043</v>
      </c>
      <c r="AF161">
        <f t="shared" si="70"/>
        <v>87.412010328192281</v>
      </c>
      <c r="AG161" s="10">
        <f t="shared" si="71"/>
        <v>30.045395574444502</v>
      </c>
      <c r="AH161" s="8">
        <f t="shared" si="72"/>
        <v>30.045395574444502</v>
      </c>
      <c r="AI161" s="9">
        <f t="shared" si="73"/>
        <v>87.412010328192281</v>
      </c>
      <c r="AJ161" s="11">
        <f t="shared" si="58"/>
        <v>0</v>
      </c>
    </row>
    <row r="162" spans="1:36" x14ac:dyDescent="0.25">
      <c r="A162" t="str">
        <f t="shared" si="59"/>
        <v>1908_5</v>
      </c>
      <c r="B162">
        <v>1908</v>
      </c>
      <c r="C162">
        <v>5</v>
      </c>
      <c r="D162">
        <f t="shared" si="60"/>
        <v>135</v>
      </c>
      <c r="E162" s="1">
        <v>15.4</v>
      </c>
      <c r="F162" s="1">
        <v>-0.21</v>
      </c>
      <c r="G162" s="1">
        <v>37.6</v>
      </c>
      <c r="H162">
        <f t="shared" si="74"/>
        <v>7.5949999999999998</v>
      </c>
      <c r="I162">
        <f t="shared" si="75"/>
        <v>1</v>
      </c>
      <c r="J162">
        <f t="shared" si="76"/>
        <v>37.6</v>
      </c>
      <c r="K162">
        <f t="shared" si="77"/>
        <v>0</v>
      </c>
      <c r="L162" s="3">
        <f t="shared" si="78"/>
        <v>0</v>
      </c>
      <c r="M162" s="3">
        <f t="shared" si="61"/>
        <v>0</v>
      </c>
      <c r="N162" s="3">
        <f t="shared" si="79"/>
        <v>0</v>
      </c>
      <c r="O162">
        <f t="shared" si="62"/>
        <v>37.6</v>
      </c>
      <c r="P162">
        <v>31</v>
      </c>
      <c r="Q162" s="2">
        <f t="shared" si="57"/>
        <v>14.482141246572208</v>
      </c>
      <c r="R162">
        <f t="shared" si="63"/>
        <v>0.97557872706590765</v>
      </c>
      <c r="S162" s="1">
        <v>5.0145850000000003</v>
      </c>
      <c r="T162" s="1">
        <v>300.84575000000001</v>
      </c>
      <c r="U162" s="1">
        <v>39.477305999999999</v>
      </c>
      <c r="V162">
        <f t="shared" si="64"/>
        <v>104.15424999999999</v>
      </c>
      <c r="W162">
        <f t="shared" si="65"/>
        <v>8.7521018771112499E-2</v>
      </c>
      <c r="X162">
        <f t="shared" si="66"/>
        <v>1.8178345903681248</v>
      </c>
      <c r="Y162">
        <f t="shared" si="67"/>
        <v>0.68900896873000494</v>
      </c>
      <c r="Z162">
        <f t="shared" si="68"/>
        <v>0.95969935102984016</v>
      </c>
      <c r="AA162">
        <f t="shared" si="69"/>
        <v>33.868193250762033</v>
      </c>
      <c r="AB162" s="1">
        <v>119.517507370253</v>
      </c>
      <c r="AC162" s="4">
        <f t="shared" si="82"/>
        <v>119.517507370253</v>
      </c>
      <c r="AD162" s="3">
        <f t="shared" si="80"/>
        <v>119.517507370253</v>
      </c>
      <c r="AE162">
        <f t="shared" si="81"/>
        <v>-3.7906787335219918</v>
      </c>
      <c r="AF162">
        <f t="shared" si="70"/>
        <v>37.6</v>
      </c>
      <c r="AG162" s="10">
        <f t="shared" si="71"/>
        <v>33.868193250762033</v>
      </c>
      <c r="AH162" s="8">
        <f t="shared" si="72"/>
        <v>33.868193250762033</v>
      </c>
      <c r="AI162" s="9">
        <f t="shared" si="73"/>
        <v>37.6</v>
      </c>
      <c r="AJ162" s="11">
        <f t="shared" si="58"/>
        <v>0</v>
      </c>
    </row>
    <row r="163" spans="1:36" x14ac:dyDescent="0.25">
      <c r="A163" t="str">
        <f t="shared" si="59"/>
        <v>1908_6</v>
      </c>
      <c r="B163">
        <v>1908</v>
      </c>
      <c r="C163">
        <v>6</v>
      </c>
      <c r="D163">
        <f t="shared" si="60"/>
        <v>166</v>
      </c>
      <c r="E163" s="1">
        <v>23.78</v>
      </c>
      <c r="F163" s="1">
        <v>4.09</v>
      </c>
      <c r="G163" s="1">
        <v>16.39</v>
      </c>
      <c r="H163">
        <f t="shared" si="74"/>
        <v>13.935</v>
      </c>
      <c r="I163">
        <f t="shared" si="75"/>
        <v>1</v>
      </c>
      <c r="J163">
        <f t="shared" si="76"/>
        <v>16.39</v>
      </c>
      <c r="K163">
        <f t="shared" si="77"/>
        <v>0</v>
      </c>
      <c r="L163" s="3">
        <f t="shared" si="78"/>
        <v>0</v>
      </c>
      <c r="M163" s="3">
        <f t="shared" si="61"/>
        <v>0</v>
      </c>
      <c r="N163" s="3">
        <f t="shared" si="79"/>
        <v>0</v>
      </c>
      <c r="O163">
        <f t="shared" si="62"/>
        <v>16.39</v>
      </c>
      <c r="P163">
        <v>30</v>
      </c>
      <c r="Q163" s="2">
        <f t="shared" si="57"/>
        <v>15.14268395896128</v>
      </c>
      <c r="R163">
        <f t="shared" si="63"/>
        <v>1.4147192081577302</v>
      </c>
      <c r="S163" s="1">
        <v>5.0145850000000003</v>
      </c>
      <c r="T163" s="1">
        <v>300.84575000000001</v>
      </c>
      <c r="U163" s="1">
        <v>39.477305999999999</v>
      </c>
      <c r="V163">
        <f t="shared" si="64"/>
        <v>104.15424999999999</v>
      </c>
      <c r="W163">
        <f t="shared" si="65"/>
        <v>8.7521018771112499E-2</v>
      </c>
      <c r="X163">
        <f t="shared" si="66"/>
        <v>1.8178345903681248</v>
      </c>
      <c r="Y163">
        <f t="shared" si="67"/>
        <v>0.68900896873000494</v>
      </c>
      <c r="Z163">
        <f t="shared" si="68"/>
        <v>0.95969935102984016</v>
      </c>
      <c r="AA163">
        <f t="shared" si="69"/>
        <v>89.169317638070353</v>
      </c>
      <c r="AB163" s="1">
        <v>119.517507370253</v>
      </c>
      <c r="AC163" s="4">
        <f t="shared" si="82"/>
        <v>119.517507370253</v>
      </c>
      <c r="AD163" s="3">
        <f t="shared" si="80"/>
        <v>46.738189732182647</v>
      </c>
      <c r="AE163">
        <f t="shared" si="81"/>
        <v>54.508870737630403</v>
      </c>
      <c r="AF163">
        <f t="shared" si="70"/>
        <v>70.898870737630403</v>
      </c>
      <c r="AG163" s="10">
        <f t="shared" si="71"/>
        <v>70.898870737630403</v>
      </c>
      <c r="AH163" s="8">
        <f t="shared" si="72"/>
        <v>89.169317638070353</v>
      </c>
      <c r="AI163" s="9">
        <f t="shared" si="73"/>
        <v>16.39</v>
      </c>
      <c r="AJ163" s="11">
        <f t="shared" si="58"/>
        <v>18.27044690043995</v>
      </c>
    </row>
    <row r="164" spans="1:36" x14ac:dyDescent="0.25">
      <c r="A164" t="str">
        <f t="shared" si="59"/>
        <v>1908_7</v>
      </c>
      <c r="B164">
        <v>1908</v>
      </c>
      <c r="C164">
        <v>7</v>
      </c>
      <c r="D164">
        <f t="shared" si="60"/>
        <v>196</v>
      </c>
      <c r="E164" s="1">
        <v>32.42</v>
      </c>
      <c r="F164" s="1">
        <v>12.09</v>
      </c>
      <c r="G164" s="1">
        <v>15.47</v>
      </c>
      <c r="H164">
        <f t="shared" si="74"/>
        <v>22.255000000000003</v>
      </c>
      <c r="I164">
        <f t="shared" si="75"/>
        <v>1</v>
      </c>
      <c r="J164">
        <f t="shared" si="76"/>
        <v>15.47</v>
      </c>
      <c r="K164">
        <f t="shared" si="77"/>
        <v>0</v>
      </c>
      <c r="L164" s="3">
        <f t="shared" si="78"/>
        <v>0</v>
      </c>
      <c r="M164" s="3">
        <f t="shared" si="61"/>
        <v>0</v>
      </c>
      <c r="N164" s="3">
        <f t="shared" si="79"/>
        <v>0</v>
      </c>
      <c r="O164">
        <f t="shared" si="62"/>
        <v>15.47</v>
      </c>
      <c r="P164">
        <v>31</v>
      </c>
      <c r="Q164" s="2">
        <f t="shared" si="57"/>
        <v>14.903968316809154</v>
      </c>
      <c r="R164">
        <f t="shared" si="63"/>
        <v>2.2489321904688082</v>
      </c>
      <c r="S164" s="1">
        <v>5.0145850000000003</v>
      </c>
      <c r="T164" s="1">
        <v>300.84575000000001</v>
      </c>
      <c r="U164" s="1">
        <v>39.477305999999999</v>
      </c>
      <c r="V164">
        <f t="shared" si="64"/>
        <v>104.15424999999999</v>
      </c>
      <c r="W164">
        <f t="shared" si="65"/>
        <v>8.7521018771112499E-2</v>
      </c>
      <c r="X164">
        <f t="shared" si="66"/>
        <v>1.8178345903681248</v>
      </c>
      <c r="Y164">
        <f t="shared" si="67"/>
        <v>0.68900896873000494</v>
      </c>
      <c r="Z164">
        <f t="shared" si="68"/>
        <v>0.95969935102984016</v>
      </c>
      <c r="AA164">
        <f t="shared" si="69"/>
        <v>223.75911017296636</v>
      </c>
      <c r="AB164" s="1">
        <v>119.517507370253</v>
      </c>
      <c r="AC164" s="4">
        <f t="shared" si="82"/>
        <v>46.738189732182647</v>
      </c>
      <c r="AD164" s="3">
        <f t="shared" si="80"/>
        <v>0</v>
      </c>
      <c r="AE164">
        <f t="shared" si="81"/>
        <v>38.557210830322433</v>
      </c>
      <c r="AF164">
        <f t="shared" si="70"/>
        <v>54.027210830322431</v>
      </c>
      <c r="AG164" s="10">
        <f t="shared" si="71"/>
        <v>54.027210830322431</v>
      </c>
      <c r="AH164" s="8">
        <f t="shared" si="72"/>
        <v>223.75911017296636</v>
      </c>
      <c r="AI164" s="9">
        <f t="shared" si="73"/>
        <v>15.47</v>
      </c>
      <c r="AJ164" s="11">
        <f t="shared" si="58"/>
        <v>169.73189934264394</v>
      </c>
    </row>
    <row r="165" spans="1:36" x14ac:dyDescent="0.25">
      <c r="A165" t="str">
        <f t="shared" si="59"/>
        <v>1908_8</v>
      </c>
      <c r="B165">
        <v>1908</v>
      </c>
      <c r="C165">
        <v>8</v>
      </c>
      <c r="D165">
        <f t="shared" si="60"/>
        <v>227</v>
      </c>
      <c r="E165" s="1">
        <v>29.21</v>
      </c>
      <c r="F165" s="1">
        <v>9.42</v>
      </c>
      <c r="G165" s="1">
        <v>11.85</v>
      </c>
      <c r="H165">
        <f t="shared" si="74"/>
        <v>19.315000000000001</v>
      </c>
      <c r="I165">
        <f t="shared" si="75"/>
        <v>1</v>
      </c>
      <c r="J165">
        <f t="shared" si="76"/>
        <v>11.85</v>
      </c>
      <c r="K165">
        <f t="shared" si="77"/>
        <v>0</v>
      </c>
      <c r="L165" s="3">
        <f t="shared" si="78"/>
        <v>0</v>
      </c>
      <c r="M165" s="3">
        <f t="shared" si="61"/>
        <v>0</v>
      </c>
      <c r="N165" s="3">
        <f t="shared" si="79"/>
        <v>0</v>
      </c>
      <c r="O165">
        <f t="shared" si="62"/>
        <v>11.85</v>
      </c>
      <c r="P165">
        <v>31</v>
      </c>
      <c r="Q165" s="2">
        <f t="shared" si="57"/>
        <v>13.900371196906892</v>
      </c>
      <c r="R165">
        <f t="shared" si="63"/>
        <v>1.9149175215300811</v>
      </c>
      <c r="S165" s="1">
        <v>5.0145850000000003</v>
      </c>
      <c r="T165" s="1">
        <v>300.84575000000001</v>
      </c>
      <c r="U165" s="1">
        <v>39.477305999999999</v>
      </c>
      <c r="V165">
        <f t="shared" si="64"/>
        <v>104.15424999999999</v>
      </c>
      <c r="W165">
        <f t="shared" si="65"/>
        <v>8.7521018771112499E-2</v>
      </c>
      <c r="X165">
        <f t="shared" si="66"/>
        <v>1.8178345903681248</v>
      </c>
      <c r="Y165">
        <f t="shared" si="67"/>
        <v>0.68900896873000494</v>
      </c>
      <c r="Z165">
        <f t="shared" si="68"/>
        <v>0.95969935102984016</v>
      </c>
      <c r="AA165">
        <f t="shared" si="69"/>
        <v>155.7714122181614</v>
      </c>
      <c r="AB165" s="1">
        <v>119.517507370253</v>
      </c>
      <c r="AC165" s="4">
        <f t="shared" si="82"/>
        <v>0</v>
      </c>
      <c r="AD165" s="3">
        <f t="shared" si="80"/>
        <v>0</v>
      </c>
      <c r="AE165">
        <f t="shared" si="81"/>
        <v>0</v>
      </c>
      <c r="AF165">
        <f t="shared" si="70"/>
        <v>11.85</v>
      </c>
      <c r="AG165" s="10">
        <f t="shared" si="71"/>
        <v>11.85</v>
      </c>
      <c r="AH165" s="8">
        <f t="shared" si="72"/>
        <v>155.7714122181614</v>
      </c>
      <c r="AI165" s="9">
        <f t="shared" si="73"/>
        <v>11.85</v>
      </c>
      <c r="AJ165" s="11">
        <f t="shared" si="58"/>
        <v>143.92141221816141</v>
      </c>
    </row>
    <row r="166" spans="1:36" x14ac:dyDescent="0.25">
      <c r="A166" t="str">
        <f t="shared" si="59"/>
        <v>1908_9</v>
      </c>
      <c r="B166">
        <v>1908</v>
      </c>
      <c r="C166">
        <v>9</v>
      </c>
      <c r="D166">
        <f t="shared" si="60"/>
        <v>258</v>
      </c>
      <c r="E166" s="1">
        <v>23.68</v>
      </c>
      <c r="F166" s="1">
        <v>5.55</v>
      </c>
      <c r="G166" s="1">
        <v>19.23</v>
      </c>
      <c r="H166">
        <f t="shared" si="74"/>
        <v>14.615</v>
      </c>
      <c r="I166">
        <f t="shared" si="75"/>
        <v>1</v>
      </c>
      <c r="J166">
        <f t="shared" si="76"/>
        <v>19.23</v>
      </c>
      <c r="K166">
        <f t="shared" si="77"/>
        <v>0</v>
      </c>
      <c r="L166" s="3">
        <f t="shared" si="78"/>
        <v>0</v>
      </c>
      <c r="M166" s="3">
        <f t="shared" si="61"/>
        <v>0</v>
      </c>
      <c r="N166" s="3">
        <f t="shared" si="79"/>
        <v>0</v>
      </c>
      <c r="O166">
        <f t="shared" si="62"/>
        <v>19.23</v>
      </c>
      <c r="P166">
        <v>30</v>
      </c>
      <c r="Q166" s="2">
        <f t="shared" si="57"/>
        <v>12.544025699174734</v>
      </c>
      <c r="R166">
        <f t="shared" si="63"/>
        <v>1.470821240263321</v>
      </c>
      <c r="S166" s="1">
        <v>5.0145850000000003</v>
      </c>
      <c r="T166" s="1">
        <v>300.84575000000001</v>
      </c>
      <c r="U166" s="1">
        <v>39.477305999999999</v>
      </c>
      <c r="V166">
        <f t="shared" si="64"/>
        <v>104.15424999999999</v>
      </c>
      <c r="W166">
        <f t="shared" si="65"/>
        <v>8.7521018771112499E-2</v>
      </c>
      <c r="X166">
        <f t="shared" si="66"/>
        <v>1.8178345903681248</v>
      </c>
      <c r="Y166">
        <f t="shared" si="67"/>
        <v>0.68900896873000494</v>
      </c>
      <c r="Z166">
        <f t="shared" si="68"/>
        <v>0.95969935102984016</v>
      </c>
      <c r="AA166">
        <f t="shared" si="69"/>
        <v>80.353366354827344</v>
      </c>
      <c r="AB166" s="1">
        <v>119.517507370253</v>
      </c>
      <c r="AC166" s="4">
        <f t="shared" si="82"/>
        <v>0</v>
      </c>
      <c r="AD166" s="3">
        <f t="shared" si="80"/>
        <v>0</v>
      </c>
      <c r="AE166">
        <f t="shared" si="81"/>
        <v>0</v>
      </c>
      <c r="AF166">
        <f t="shared" si="70"/>
        <v>19.23</v>
      </c>
      <c r="AG166" s="10">
        <f t="shared" si="71"/>
        <v>19.23</v>
      </c>
      <c r="AH166" s="8">
        <f t="shared" si="72"/>
        <v>80.353366354827344</v>
      </c>
      <c r="AI166" s="9">
        <f t="shared" si="73"/>
        <v>19.23</v>
      </c>
      <c r="AJ166" s="11">
        <f t="shared" si="58"/>
        <v>61.12336635482734</v>
      </c>
    </row>
    <row r="167" spans="1:36" x14ac:dyDescent="0.25">
      <c r="A167" t="str">
        <f t="shared" si="59"/>
        <v>1908_10</v>
      </c>
      <c r="B167">
        <v>1908</v>
      </c>
      <c r="C167">
        <v>10</v>
      </c>
      <c r="D167">
        <f t="shared" si="60"/>
        <v>288</v>
      </c>
      <c r="E167" s="1">
        <v>15.1</v>
      </c>
      <c r="F167" s="1">
        <v>-1.4</v>
      </c>
      <c r="G167" s="1">
        <v>16.66</v>
      </c>
      <c r="H167">
        <f t="shared" si="74"/>
        <v>6.85</v>
      </c>
      <c r="I167">
        <f t="shared" si="75"/>
        <v>1</v>
      </c>
      <c r="J167">
        <f t="shared" si="76"/>
        <v>16.66</v>
      </c>
      <c r="K167">
        <f t="shared" si="77"/>
        <v>0</v>
      </c>
      <c r="L167" s="3">
        <f t="shared" si="78"/>
        <v>0</v>
      </c>
      <c r="M167" s="3">
        <f t="shared" si="61"/>
        <v>0</v>
      </c>
      <c r="N167" s="3">
        <f t="shared" si="79"/>
        <v>0</v>
      </c>
      <c r="O167">
        <f t="shared" si="62"/>
        <v>16.66</v>
      </c>
      <c r="P167">
        <v>31</v>
      </c>
      <c r="Q167" s="2">
        <f t="shared" si="57"/>
        <v>11.161598960239019</v>
      </c>
      <c r="R167">
        <f t="shared" si="63"/>
        <v>0.932858509623265</v>
      </c>
      <c r="S167" s="1">
        <v>5.0145850000000003</v>
      </c>
      <c r="T167" s="1">
        <v>300.84575000000001</v>
      </c>
      <c r="U167" s="1">
        <v>39.477305999999999</v>
      </c>
      <c r="V167">
        <f t="shared" si="64"/>
        <v>104.15424999999999</v>
      </c>
      <c r="W167">
        <f t="shared" si="65"/>
        <v>8.7521018771112499E-2</v>
      </c>
      <c r="X167">
        <f t="shared" si="66"/>
        <v>1.8178345903681248</v>
      </c>
      <c r="Y167">
        <f t="shared" si="67"/>
        <v>0.68900896873000494</v>
      </c>
      <c r="Z167">
        <f t="shared" si="68"/>
        <v>0.95969935102984016</v>
      </c>
      <c r="AA167">
        <f t="shared" si="69"/>
        <v>22.571233595348442</v>
      </c>
      <c r="AB167" s="1">
        <v>119.517507370253</v>
      </c>
      <c r="AC167" s="4">
        <f t="shared" si="82"/>
        <v>0</v>
      </c>
      <c r="AD167" s="3">
        <f t="shared" si="80"/>
        <v>0</v>
      </c>
      <c r="AE167">
        <f t="shared" si="81"/>
        <v>0</v>
      </c>
      <c r="AF167">
        <f t="shared" si="70"/>
        <v>16.66</v>
      </c>
      <c r="AG167" s="10">
        <f t="shared" si="71"/>
        <v>16.66</v>
      </c>
      <c r="AH167" s="8">
        <f t="shared" si="72"/>
        <v>22.571233595348442</v>
      </c>
      <c r="AI167" s="9">
        <f t="shared" si="73"/>
        <v>16.66</v>
      </c>
      <c r="AJ167" s="11">
        <f t="shared" si="58"/>
        <v>5.9112335953484418</v>
      </c>
    </row>
    <row r="168" spans="1:36" x14ac:dyDescent="0.25">
      <c r="A168" t="str">
        <f t="shared" si="59"/>
        <v>1908_11</v>
      </c>
      <c r="B168">
        <v>1908</v>
      </c>
      <c r="C168">
        <v>11</v>
      </c>
      <c r="D168">
        <f t="shared" si="60"/>
        <v>319</v>
      </c>
      <c r="E168" s="1">
        <v>11.73</v>
      </c>
      <c r="F168" s="1">
        <v>-5.44</v>
      </c>
      <c r="G168" s="1">
        <v>5.37</v>
      </c>
      <c r="H168">
        <f t="shared" si="74"/>
        <v>3.145</v>
      </c>
      <c r="I168">
        <f t="shared" si="75"/>
        <v>0.52416666456999994</v>
      </c>
      <c r="J168">
        <f t="shared" si="76"/>
        <v>2.8147749887408997</v>
      </c>
      <c r="K168">
        <f t="shared" si="77"/>
        <v>2.5552250112591004</v>
      </c>
      <c r="L168" s="3">
        <f t="shared" si="78"/>
        <v>0</v>
      </c>
      <c r="M168" s="3">
        <f t="shared" si="61"/>
        <v>1.3393637713775233</v>
      </c>
      <c r="N168" s="3">
        <f t="shared" si="79"/>
        <v>1.2158612398815771</v>
      </c>
      <c r="O168">
        <f t="shared" si="62"/>
        <v>4.154138760118423</v>
      </c>
      <c r="P168">
        <v>30</v>
      </c>
      <c r="Q168" s="2">
        <f t="shared" si="57"/>
        <v>9.8901543123293383</v>
      </c>
      <c r="R168">
        <f t="shared" si="63"/>
        <v>0.74395689615186522</v>
      </c>
      <c r="S168" s="1">
        <v>5.0145850000000003</v>
      </c>
      <c r="T168" s="1">
        <v>300.84575000000001</v>
      </c>
      <c r="U168" s="1">
        <v>39.477305999999999</v>
      </c>
      <c r="V168">
        <f t="shared" si="64"/>
        <v>104.15424999999999</v>
      </c>
      <c r="W168">
        <f t="shared" si="65"/>
        <v>8.7521018771112499E-2</v>
      </c>
      <c r="X168">
        <f t="shared" si="66"/>
        <v>1.8178345903681248</v>
      </c>
      <c r="Y168">
        <f t="shared" si="67"/>
        <v>0.68900896873000494</v>
      </c>
      <c r="Z168">
        <f t="shared" si="68"/>
        <v>0.95969935102984016</v>
      </c>
      <c r="AA168">
        <f t="shared" si="69"/>
        <v>7.1818358073548056</v>
      </c>
      <c r="AB168" s="1">
        <v>119.517507370253</v>
      </c>
      <c r="AC168" s="4">
        <f t="shared" si="82"/>
        <v>0</v>
      </c>
      <c r="AD168" s="3">
        <f t="shared" si="80"/>
        <v>0</v>
      </c>
      <c r="AE168">
        <f t="shared" si="81"/>
        <v>0</v>
      </c>
      <c r="AF168">
        <f t="shared" si="70"/>
        <v>4.154138760118423</v>
      </c>
      <c r="AG168" s="10">
        <f t="shared" si="71"/>
        <v>4.154138760118423</v>
      </c>
      <c r="AH168" s="8">
        <f t="shared" si="72"/>
        <v>7.1818358073548056</v>
      </c>
      <c r="AI168" s="9">
        <f t="shared" si="73"/>
        <v>4.154138760118423</v>
      </c>
      <c r="AJ168" s="11">
        <f t="shared" si="58"/>
        <v>3.0276970472363827</v>
      </c>
    </row>
    <row r="169" spans="1:36" x14ac:dyDescent="0.25">
      <c r="A169" t="str">
        <f t="shared" si="59"/>
        <v>1908_12</v>
      </c>
      <c r="B169">
        <v>1908</v>
      </c>
      <c r="C169">
        <v>12</v>
      </c>
      <c r="D169">
        <f t="shared" si="60"/>
        <v>349</v>
      </c>
      <c r="E169" s="1">
        <v>4.33</v>
      </c>
      <c r="F169" s="1">
        <v>-8.9499999999999993</v>
      </c>
      <c r="G169" s="1">
        <v>4.5999999999999996</v>
      </c>
      <c r="H169">
        <f t="shared" si="74"/>
        <v>-2.3099999999999996</v>
      </c>
      <c r="I169">
        <f t="shared" si="75"/>
        <v>0</v>
      </c>
      <c r="J169">
        <f t="shared" si="76"/>
        <v>0</v>
      </c>
      <c r="K169">
        <f t="shared" si="77"/>
        <v>4.5999999999999996</v>
      </c>
      <c r="L169" s="3">
        <f t="shared" si="78"/>
        <v>1.2158612398815771</v>
      </c>
      <c r="M169" s="3">
        <f t="shared" si="61"/>
        <v>0</v>
      </c>
      <c r="N169" s="3">
        <f t="shared" si="79"/>
        <v>5.8158612398815768</v>
      </c>
      <c r="O169">
        <f t="shared" si="62"/>
        <v>0</v>
      </c>
      <c r="P169">
        <v>31</v>
      </c>
      <c r="Q169" s="2">
        <f t="shared" si="57"/>
        <v>9.203379809227302</v>
      </c>
      <c r="R169">
        <f t="shared" si="63"/>
        <v>0.52719586171151944</v>
      </c>
      <c r="S169" s="1">
        <v>5.0145850000000003</v>
      </c>
      <c r="T169" s="1">
        <v>300.84575000000001</v>
      </c>
      <c r="U169" s="1">
        <v>39.477305999999999</v>
      </c>
      <c r="V169">
        <f t="shared" si="64"/>
        <v>104.15424999999999</v>
      </c>
      <c r="W169">
        <f t="shared" si="65"/>
        <v>8.7521018771112499E-2</v>
      </c>
      <c r="X169">
        <f t="shared" si="66"/>
        <v>1.8178345903681248</v>
      </c>
      <c r="Y169">
        <f t="shared" si="67"/>
        <v>0.68900896873000494</v>
      </c>
      <c r="Z169">
        <f t="shared" si="68"/>
        <v>0.95969935102984016</v>
      </c>
      <c r="AA169">
        <f t="shared" si="69"/>
        <v>0</v>
      </c>
      <c r="AB169" s="1">
        <v>119.517507370253</v>
      </c>
      <c r="AC169" s="4">
        <f t="shared" si="82"/>
        <v>0</v>
      </c>
      <c r="AD169" s="3">
        <f t="shared" si="80"/>
        <v>0</v>
      </c>
      <c r="AE169">
        <f t="shared" si="81"/>
        <v>0</v>
      </c>
      <c r="AF169">
        <f t="shared" si="70"/>
        <v>0</v>
      </c>
      <c r="AG169" s="10">
        <f t="shared" si="71"/>
        <v>0</v>
      </c>
      <c r="AH169" s="8">
        <f t="shared" si="72"/>
        <v>0</v>
      </c>
      <c r="AI169" s="9">
        <f t="shared" si="73"/>
        <v>0</v>
      </c>
      <c r="AJ169" s="11">
        <f t="shared" si="58"/>
        <v>0</v>
      </c>
    </row>
    <row r="170" spans="1:36" x14ac:dyDescent="0.25">
      <c r="A170" t="str">
        <f t="shared" si="59"/>
        <v>1909_1</v>
      </c>
      <c r="B170">
        <v>1909</v>
      </c>
      <c r="C170">
        <v>1</v>
      </c>
      <c r="D170">
        <f t="shared" si="60"/>
        <v>14</v>
      </c>
      <c r="E170" s="1">
        <v>7.47</v>
      </c>
      <c r="F170" s="1">
        <v>-3.79</v>
      </c>
      <c r="G170" s="1">
        <v>59.54</v>
      </c>
      <c r="H170">
        <f t="shared" si="74"/>
        <v>1.8399999999999999</v>
      </c>
      <c r="I170">
        <f t="shared" si="75"/>
        <v>0.30666666543999999</v>
      </c>
      <c r="J170">
        <f t="shared" si="76"/>
        <v>18.258933260297599</v>
      </c>
      <c r="K170">
        <f t="shared" si="77"/>
        <v>41.281066739702403</v>
      </c>
      <c r="L170" s="3">
        <f t="shared" si="78"/>
        <v>5.8158612398815768</v>
      </c>
      <c r="M170" s="3">
        <f t="shared" si="61"/>
        <v>14.443057855966854</v>
      </c>
      <c r="N170" s="3">
        <f t="shared" si="79"/>
        <v>32.653870123617125</v>
      </c>
      <c r="O170">
        <f t="shared" si="62"/>
        <v>32.701991116264452</v>
      </c>
      <c r="P170">
        <v>31</v>
      </c>
      <c r="Q170" s="2">
        <f t="shared" si="57"/>
        <v>9.4572373899910858</v>
      </c>
      <c r="R170">
        <f t="shared" si="63"/>
        <v>0.68596928463067408</v>
      </c>
      <c r="S170" s="1">
        <v>5.0145850000000003</v>
      </c>
      <c r="T170" s="1">
        <v>300.84575000000001</v>
      </c>
      <c r="U170" s="1">
        <v>39.477305999999999</v>
      </c>
      <c r="V170">
        <f t="shared" si="64"/>
        <v>104.15424999999999</v>
      </c>
      <c r="W170">
        <f t="shared" si="65"/>
        <v>8.7521018771112499E-2</v>
      </c>
      <c r="X170">
        <f t="shared" si="66"/>
        <v>1.8178345903681248</v>
      </c>
      <c r="Y170">
        <f t="shared" si="67"/>
        <v>0.68900896873000494</v>
      </c>
      <c r="Z170">
        <f t="shared" si="68"/>
        <v>0.95969935102984016</v>
      </c>
      <c r="AA170">
        <f t="shared" si="69"/>
        <v>3.8463270537149503</v>
      </c>
      <c r="AB170" s="1">
        <v>119.517507370253</v>
      </c>
      <c r="AC170" s="4">
        <f t="shared" si="82"/>
        <v>0</v>
      </c>
      <c r="AD170" s="3">
        <f t="shared" si="80"/>
        <v>28.855664062549501</v>
      </c>
      <c r="AE170">
        <f t="shared" si="81"/>
        <v>0</v>
      </c>
      <c r="AF170">
        <f t="shared" si="70"/>
        <v>32.701991116264452</v>
      </c>
      <c r="AG170" s="10">
        <f t="shared" si="71"/>
        <v>3.8463270537149503</v>
      </c>
      <c r="AH170" s="8">
        <f t="shared" si="72"/>
        <v>3.8463270537149503</v>
      </c>
      <c r="AI170" s="9">
        <f t="shared" si="73"/>
        <v>32.701991116264452</v>
      </c>
      <c r="AJ170" s="11">
        <f t="shared" si="58"/>
        <v>0</v>
      </c>
    </row>
    <row r="171" spans="1:36" x14ac:dyDescent="0.25">
      <c r="A171" t="str">
        <f t="shared" si="59"/>
        <v>1909_2</v>
      </c>
      <c r="B171">
        <v>1909</v>
      </c>
      <c r="C171">
        <v>2</v>
      </c>
      <c r="D171">
        <f t="shared" si="60"/>
        <v>46</v>
      </c>
      <c r="E171" s="1">
        <v>5.51</v>
      </c>
      <c r="F171" s="1">
        <v>-6.11</v>
      </c>
      <c r="G171" s="1">
        <v>34.729999999999997</v>
      </c>
      <c r="H171">
        <f t="shared" si="74"/>
        <v>-0.30000000000000027</v>
      </c>
      <c r="I171">
        <f t="shared" si="75"/>
        <v>0</v>
      </c>
      <c r="J171">
        <f t="shared" si="76"/>
        <v>0</v>
      </c>
      <c r="K171">
        <f t="shared" si="77"/>
        <v>34.729999999999997</v>
      </c>
      <c r="L171" s="3">
        <f t="shared" si="78"/>
        <v>32.653870123617125</v>
      </c>
      <c r="M171" s="3">
        <f t="shared" si="61"/>
        <v>0</v>
      </c>
      <c r="N171" s="3">
        <f t="shared" si="79"/>
        <v>67.383870123617129</v>
      </c>
      <c r="O171">
        <f t="shared" si="62"/>
        <v>0</v>
      </c>
      <c r="P171">
        <v>28</v>
      </c>
      <c r="Q171" s="2">
        <f t="shared" si="57"/>
        <v>10.577467234058618</v>
      </c>
      <c r="R171">
        <f t="shared" si="63"/>
        <v>0.59948982621705116</v>
      </c>
      <c r="S171" s="1">
        <v>5.0145850000000003</v>
      </c>
      <c r="T171" s="1">
        <v>300.84575000000001</v>
      </c>
      <c r="U171" s="1">
        <v>39.477305999999999</v>
      </c>
      <c r="V171">
        <f t="shared" si="64"/>
        <v>104.15424999999999</v>
      </c>
      <c r="W171">
        <f t="shared" si="65"/>
        <v>8.7521018771112499E-2</v>
      </c>
      <c r="X171">
        <f t="shared" si="66"/>
        <v>1.8178345903681248</v>
      </c>
      <c r="Y171">
        <f t="shared" si="67"/>
        <v>0.68900896873000494</v>
      </c>
      <c r="Z171">
        <f t="shared" si="68"/>
        <v>0.95969935102984016</v>
      </c>
      <c r="AA171">
        <f t="shared" si="69"/>
        <v>0</v>
      </c>
      <c r="AB171" s="1">
        <v>119.517507370253</v>
      </c>
      <c r="AC171" s="4">
        <f t="shared" si="82"/>
        <v>28.855664062549501</v>
      </c>
      <c r="AD171" s="3">
        <f t="shared" si="80"/>
        <v>28.855664062549501</v>
      </c>
      <c r="AE171">
        <f t="shared" si="81"/>
        <v>0</v>
      </c>
      <c r="AF171">
        <f t="shared" si="70"/>
        <v>0</v>
      </c>
      <c r="AG171" s="10">
        <f t="shared" si="71"/>
        <v>0</v>
      </c>
      <c r="AH171" s="8">
        <f t="shared" si="72"/>
        <v>0</v>
      </c>
      <c r="AI171" s="9">
        <f t="shared" si="73"/>
        <v>0</v>
      </c>
      <c r="AJ171" s="11">
        <f t="shared" si="58"/>
        <v>0</v>
      </c>
    </row>
    <row r="172" spans="1:36" x14ac:dyDescent="0.25">
      <c r="A172" t="str">
        <f t="shared" si="59"/>
        <v>1909_3</v>
      </c>
      <c r="B172">
        <v>1909</v>
      </c>
      <c r="C172">
        <v>3</v>
      </c>
      <c r="D172">
        <f t="shared" si="60"/>
        <v>74</v>
      </c>
      <c r="E172" s="1">
        <v>7.83</v>
      </c>
      <c r="F172" s="1">
        <v>-4.6399999999999997</v>
      </c>
      <c r="G172" s="1">
        <v>24.55</v>
      </c>
      <c r="H172">
        <f t="shared" si="74"/>
        <v>1.5950000000000002</v>
      </c>
      <c r="I172">
        <f t="shared" si="75"/>
        <v>0.26583333227</v>
      </c>
      <c r="J172">
        <f t="shared" si="76"/>
        <v>6.5262083072285</v>
      </c>
      <c r="K172">
        <f t="shared" si="77"/>
        <v>18.023791692771503</v>
      </c>
      <c r="L172" s="3">
        <f t="shared" si="78"/>
        <v>67.383870123617129</v>
      </c>
      <c r="M172" s="3">
        <f t="shared" si="61"/>
        <v>22.704203342039833</v>
      </c>
      <c r="N172" s="3">
        <f t="shared" si="79"/>
        <v>62.703458474348807</v>
      </c>
      <c r="O172">
        <f t="shared" si="62"/>
        <v>29.230411649268333</v>
      </c>
      <c r="P172">
        <v>31</v>
      </c>
      <c r="Q172" s="2">
        <f t="shared" si="57"/>
        <v>11.851880186239093</v>
      </c>
      <c r="R172">
        <f t="shared" si="63"/>
        <v>0.6755396236151413</v>
      </c>
      <c r="S172" s="1">
        <v>5.0145850000000003</v>
      </c>
      <c r="T172" s="1">
        <v>300.84575000000001</v>
      </c>
      <c r="U172" s="1">
        <v>39.477305999999999</v>
      </c>
      <c r="V172">
        <f t="shared" si="64"/>
        <v>104.15424999999999</v>
      </c>
      <c r="W172">
        <f t="shared" si="65"/>
        <v>8.7521018771112499E-2</v>
      </c>
      <c r="X172">
        <f t="shared" si="66"/>
        <v>1.8178345903681248</v>
      </c>
      <c r="Y172">
        <f t="shared" si="67"/>
        <v>0.68900896873000494</v>
      </c>
      <c r="Z172">
        <f t="shared" si="68"/>
        <v>0.95969935102984016</v>
      </c>
      <c r="AA172">
        <f t="shared" si="69"/>
        <v>4.1185570460912224</v>
      </c>
      <c r="AB172" s="1">
        <v>119.517507370253</v>
      </c>
      <c r="AC172" s="4">
        <f t="shared" si="82"/>
        <v>28.855664062549501</v>
      </c>
      <c r="AD172" s="3">
        <f t="shared" si="80"/>
        <v>53.967518665726615</v>
      </c>
      <c r="AE172">
        <f t="shared" si="81"/>
        <v>-6.7468609312993095</v>
      </c>
      <c r="AF172">
        <f t="shared" si="70"/>
        <v>29.230411649268333</v>
      </c>
      <c r="AG172" s="10">
        <f t="shared" si="71"/>
        <v>4.1185570460912224</v>
      </c>
      <c r="AH172" s="8">
        <f t="shared" si="72"/>
        <v>4.1185570460912224</v>
      </c>
      <c r="AI172" s="9">
        <f t="shared" si="73"/>
        <v>29.230411649268333</v>
      </c>
      <c r="AJ172" s="11">
        <f t="shared" si="58"/>
        <v>0</v>
      </c>
    </row>
    <row r="173" spans="1:36" x14ac:dyDescent="0.25">
      <c r="A173" t="str">
        <f t="shared" si="59"/>
        <v>1909_4</v>
      </c>
      <c r="B173">
        <v>1909</v>
      </c>
      <c r="C173">
        <v>4</v>
      </c>
      <c r="D173">
        <f t="shared" si="60"/>
        <v>105</v>
      </c>
      <c r="E173" s="1">
        <v>15.27</v>
      </c>
      <c r="F173" s="1">
        <v>-1.93</v>
      </c>
      <c r="G173" s="1">
        <v>14.1</v>
      </c>
      <c r="H173">
        <f t="shared" si="74"/>
        <v>6.67</v>
      </c>
      <c r="I173">
        <f t="shared" si="75"/>
        <v>1</v>
      </c>
      <c r="J173">
        <f t="shared" si="76"/>
        <v>14.1</v>
      </c>
      <c r="K173">
        <f t="shared" si="77"/>
        <v>0</v>
      </c>
      <c r="L173" s="3">
        <f t="shared" si="78"/>
        <v>62.703458474348807</v>
      </c>
      <c r="M173" s="3">
        <f t="shared" si="61"/>
        <v>62.703458474348807</v>
      </c>
      <c r="N173" s="3">
        <f t="shared" si="79"/>
        <v>0</v>
      </c>
      <c r="O173">
        <f t="shared" si="62"/>
        <v>76.803458474348801</v>
      </c>
      <c r="P173">
        <v>30</v>
      </c>
      <c r="Q173" s="2">
        <f t="shared" si="57"/>
        <v>13.288242851990873</v>
      </c>
      <c r="R173">
        <f t="shared" si="63"/>
        <v>0.92278760978730412</v>
      </c>
      <c r="S173" s="1">
        <v>5.0145850000000003</v>
      </c>
      <c r="T173" s="1">
        <v>300.84575000000001</v>
      </c>
      <c r="U173" s="1">
        <v>39.477305999999999</v>
      </c>
      <c r="V173">
        <f t="shared" si="64"/>
        <v>104.15424999999999</v>
      </c>
      <c r="W173">
        <f t="shared" si="65"/>
        <v>8.7521018771112499E-2</v>
      </c>
      <c r="X173">
        <f t="shared" si="66"/>
        <v>1.8178345903681248</v>
      </c>
      <c r="Y173">
        <f t="shared" si="67"/>
        <v>0.68900896873000494</v>
      </c>
      <c r="Z173">
        <f t="shared" si="68"/>
        <v>0.95969935102984016</v>
      </c>
      <c r="AA173">
        <f t="shared" si="69"/>
        <v>25.064345458370592</v>
      </c>
      <c r="AB173" s="1">
        <v>119.517507370253</v>
      </c>
      <c r="AC173" s="4">
        <f t="shared" si="82"/>
        <v>53.967518665726615</v>
      </c>
      <c r="AD173" s="3">
        <f t="shared" si="80"/>
        <v>105.70663168170482</v>
      </c>
      <c r="AE173">
        <f t="shared" si="81"/>
        <v>-29.235383261825795</v>
      </c>
      <c r="AF173">
        <f t="shared" si="70"/>
        <v>76.803458474348801</v>
      </c>
      <c r="AG173" s="10">
        <f t="shared" si="71"/>
        <v>25.064345458370592</v>
      </c>
      <c r="AH173" s="8">
        <f t="shared" si="72"/>
        <v>25.064345458370592</v>
      </c>
      <c r="AI173" s="9">
        <f t="shared" si="73"/>
        <v>76.803458474348801</v>
      </c>
      <c r="AJ173" s="11">
        <f t="shared" si="58"/>
        <v>0</v>
      </c>
    </row>
    <row r="174" spans="1:36" x14ac:dyDescent="0.25">
      <c r="A174" t="str">
        <f t="shared" si="59"/>
        <v>1909_5</v>
      </c>
      <c r="B174">
        <v>1909</v>
      </c>
      <c r="C174">
        <v>5</v>
      </c>
      <c r="D174">
        <f t="shared" si="60"/>
        <v>135</v>
      </c>
      <c r="E174" s="1">
        <v>19.579999999999998</v>
      </c>
      <c r="F174" s="1">
        <v>0.45</v>
      </c>
      <c r="G174" s="1">
        <v>6.97</v>
      </c>
      <c r="H174">
        <f t="shared" si="74"/>
        <v>10.014999999999999</v>
      </c>
      <c r="I174">
        <f t="shared" si="75"/>
        <v>1</v>
      </c>
      <c r="J174">
        <f t="shared" si="76"/>
        <v>6.97</v>
      </c>
      <c r="K174">
        <f t="shared" si="77"/>
        <v>0</v>
      </c>
      <c r="L174" s="3">
        <f t="shared" si="78"/>
        <v>0</v>
      </c>
      <c r="M174" s="3">
        <f t="shared" si="61"/>
        <v>0</v>
      </c>
      <c r="N174" s="3">
        <f t="shared" si="79"/>
        <v>0</v>
      </c>
      <c r="O174">
        <f t="shared" si="62"/>
        <v>6.97</v>
      </c>
      <c r="P174">
        <v>31</v>
      </c>
      <c r="Q174" s="2">
        <f t="shared" si="57"/>
        <v>14.482141246572208</v>
      </c>
      <c r="R174">
        <f t="shared" si="63"/>
        <v>1.1264840224582435</v>
      </c>
      <c r="S174" s="1">
        <v>5.0145850000000003</v>
      </c>
      <c r="T174" s="1">
        <v>300.84575000000001</v>
      </c>
      <c r="U174" s="1">
        <v>39.477305999999999</v>
      </c>
      <c r="V174">
        <f t="shared" si="64"/>
        <v>104.15424999999999</v>
      </c>
      <c r="W174">
        <f t="shared" si="65"/>
        <v>8.7521018771112499E-2</v>
      </c>
      <c r="X174">
        <f t="shared" si="66"/>
        <v>1.8178345903681248</v>
      </c>
      <c r="Y174">
        <f t="shared" si="67"/>
        <v>0.68900896873000494</v>
      </c>
      <c r="Z174">
        <f t="shared" si="68"/>
        <v>0.95969935102984016</v>
      </c>
      <c r="AA174">
        <f t="shared" si="69"/>
        <v>51.12724121304079</v>
      </c>
      <c r="AB174" s="1">
        <v>119.517507370253</v>
      </c>
      <c r="AC174" s="4">
        <f t="shared" si="82"/>
        <v>105.70663168170482</v>
      </c>
      <c r="AD174" s="3">
        <f t="shared" si="80"/>
        <v>61.549390468664029</v>
      </c>
      <c r="AE174">
        <f t="shared" si="81"/>
        <v>32.652178518608643</v>
      </c>
      <c r="AF174">
        <f t="shared" si="70"/>
        <v>39.622178518608642</v>
      </c>
      <c r="AG174" s="10">
        <f t="shared" si="71"/>
        <v>39.622178518608642</v>
      </c>
      <c r="AH174" s="8">
        <f t="shared" si="72"/>
        <v>51.12724121304079</v>
      </c>
      <c r="AI174" s="9">
        <f t="shared" si="73"/>
        <v>6.97</v>
      </c>
      <c r="AJ174" s="11">
        <f t="shared" si="58"/>
        <v>11.505062694432148</v>
      </c>
    </row>
    <row r="175" spans="1:36" x14ac:dyDescent="0.25">
      <c r="A175" t="str">
        <f t="shared" si="59"/>
        <v>1909_6</v>
      </c>
      <c r="B175">
        <v>1909</v>
      </c>
      <c r="C175">
        <v>6</v>
      </c>
      <c r="D175">
        <f t="shared" si="60"/>
        <v>166</v>
      </c>
      <c r="E175" s="1">
        <v>27.64</v>
      </c>
      <c r="F175" s="1">
        <v>7.21</v>
      </c>
      <c r="G175" s="1">
        <v>3.32</v>
      </c>
      <c r="H175">
        <f t="shared" si="74"/>
        <v>17.425000000000001</v>
      </c>
      <c r="I175">
        <f t="shared" si="75"/>
        <v>1</v>
      </c>
      <c r="J175">
        <f t="shared" si="76"/>
        <v>3.32</v>
      </c>
      <c r="K175">
        <f t="shared" si="77"/>
        <v>0</v>
      </c>
      <c r="L175" s="3">
        <f t="shared" si="78"/>
        <v>0</v>
      </c>
      <c r="M175" s="3">
        <f t="shared" si="61"/>
        <v>0</v>
      </c>
      <c r="N175" s="3">
        <f t="shared" si="79"/>
        <v>0</v>
      </c>
      <c r="O175">
        <f t="shared" si="62"/>
        <v>3.32</v>
      </c>
      <c r="P175">
        <v>30</v>
      </c>
      <c r="Q175" s="2">
        <f t="shared" si="57"/>
        <v>15.14268395896128</v>
      </c>
      <c r="R175">
        <f t="shared" si="63"/>
        <v>1.7239145295199512</v>
      </c>
      <c r="S175" s="1">
        <v>5.0145850000000003</v>
      </c>
      <c r="T175" s="1">
        <v>300.84575000000001</v>
      </c>
      <c r="U175" s="1">
        <v>39.477305999999999</v>
      </c>
      <c r="V175">
        <f t="shared" si="64"/>
        <v>104.15424999999999</v>
      </c>
      <c r="W175">
        <f t="shared" si="65"/>
        <v>8.7521018771112499E-2</v>
      </c>
      <c r="X175">
        <f t="shared" si="66"/>
        <v>1.8178345903681248</v>
      </c>
      <c r="Y175">
        <f t="shared" si="67"/>
        <v>0.68900896873000494</v>
      </c>
      <c r="Z175">
        <f t="shared" si="68"/>
        <v>0.95969935102984016</v>
      </c>
      <c r="AA175">
        <f t="shared" si="69"/>
        <v>134.23992963601569</v>
      </c>
      <c r="AB175" s="1">
        <v>119.517507370253</v>
      </c>
      <c r="AC175" s="4">
        <f t="shared" si="82"/>
        <v>61.549390468664029</v>
      </c>
      <c r="AD175" s="3">
        <f t="shared" si="80"/>
        <v>0</v>
      </c>
      <c r="AE175">
        <f t="shared" si="81"/>
        <v>40.966994060809903</v>
      </c>
      <c r="AF175">
        <f t="shared" si="70"/>
        <v>44.286994060809903</v>
      </c>
      <c r="AG175" s="10">
        <f t="shared" si="71"/>
        <v>44.286994060809903</v>
      </c>
      <c r="AH175" s="8">
        <f t="shared" si="72"/>
        <v>134.23992963601569</v>
      </c>
      <c r="AI175" s="9">
        <f t="shared" si="73"/>
        <v>3.32</v>
      </c>
      <c r="AJ175" s="11">
        <f t="shared" si="58"/>
        <v>89.952935575205785</v>
      </c>
    </row>
    <row r="176" spans="1:36" x14ac:dyDescent="0.25">
      <c r="A176" t="str">
        <f t="shared" si="59"/>
        <v>1909_7</v>
      </c>
      <c r="B176">
        <v>1909</v>
      </c>
      <c r="C176">
        <v>7</v>
      </c>
      <c r="D176">
        <f t="shared" si="60"/>
        <v>196</v>
      </c>
      <c r="E176" s="1">
        <v>30.87</v>
      </c>
      <c r="F176" s="1">
        <v>9.4499999999999993</v>
      </c>
      <c r="G176" s="1">
        <v>8.33</v>
      </c>
      <c r="H176">
        <f t="shared" si="74"/>
        <v>20.16</v>
      </c>
      <c r="I176">
        <f t="shared" si="75"/>
        <v>1</v>
      </c>
      <c r="J176">
        <f t="shared" si="76"/>
        <v>8.33</v>
      </c>
      <c r="K176">
        <f t="shared" si="77"/>
        <v>0</v>
      </c>
      <c r="L176" s="3">
        <f t="shared" si="78"/>
        <v>0</v>
      </c>
      <c r="M176" s="3">
        <f t="shared" si="61"/>
        <v>0</v>
      </c>
      <c r="N176" s="3">
        <f t="shared" si="79"/>
        <v>0</v>
      </c>
      <c r="O176">
        <f t="shared" si="62"/>
        <v>8.33</v>
      </c>
      <c r="P176">
        <v>31</v>
      </c>
      <c r="Q176" s="2">
        <f t="shared" si="57"/>
        <v>14.903968316809154</v>
      </c>
      <c r="R176">
        <f t="shared" si="63"/>
        <v>2.0061459004834417</v>
      </c>
      <c r="S176" s="1">
        <v>5.0145850000000003</v>
      </c>
      <c r="T176" s="1">
        <v>300.84575000000001</v>
      </c>
      <c r="U176" s="1">
        <v>39.477305999999999</v>
      </c>
      <c r="V176">
        <f t="shared" si="64"/>
        <v>104.15424999999999</v>
      </c>
      <c r="W176">
        <f t="shared" si="65"/>
        <v>8.7521018771112499E-2</v>
      </c>
      <c r="X176">
        <f t="shared" si="66"/>
        <v>1.8178345903681248</v>
      </c>
      <c r="Y176">
        <f t="shared" si="67"/>
        <v>0.68900896873000494</v>
      </c>
      <c r="Z176">
        <f t="shared" si="68"/>
        <v>0.95969935102984016</v>
      </c>
      <c r="AA176">
        <f t="shared" si="69"/>
        <v>182.10388323860985</v>
      </c>
      <c r="AB176" s="1">
        <v>119.517507370253</v>
      </c>
      <c r="AC176" s="4">
        <f t="shared" si="82"/>
        <v>0</v>
      </c>
      <c r="AD176" s="3">
        <f t="shared" si="80"/>
        <v>0</v>
      </c>
      <c r="AE176">
        <f t="shared" si="81"/>
        <v>0</v>
      </c>
      <c r="AF176">
        <f t="shared" si="70"/>
        <v>8.33</v>
      </c>
      <c r="AG176" s="10">
        <f t="shared" si="71"/>
        <v>8.33</v>
      </c>
      <c r="AH176" s="8">
        <f t="shared" si="72"/>
        <v>182.10388323860985</v>
      </c>
      <c r="AI176" s="9">
        <f t="shared" si="73"/>
        <v>8.33</v>
      </c>
      <c r="AJ176" s="11">
        <f t="shared" si="58"/>
        <v>173.77388323860984</v>
      </c>
    </row>
    <row r="177" spans="1:36" x14ac:dyDescent="0.25">
      <c r="A177" t="str">
        <f t="shared" si="59"/>
        <v>1909_8</v>
      </c>
      <c r="B177">
        <v>1909</v>
      </c>
      <c r="C177">
        <v>8</v>
      </c>
      <c r="D177">
        <f t="shared" si="60"/>
        <v>227</v>
      </c>
      <c r="E177" s="1">
        <v>30.73</v>
      </c>
      <c r="F177" s="1">
        <v>10.71</v>
      </c>
      <c r="G177" s="1">
        <v>21.15</v>
      </c>
      <c r="H177">
        <f t="shared" si="74"/>
        <v>20.72</v>
      </c>
      <c r="I177">
        <f t="shared" si="75"/>
        <v>1</v>
      </c>
      <c r="J177">
        <f t="shared" si="76"/>
        <v>21.15</v>
      </c>
      <c r="K177">
        <f t="shared" si="77"/>
        <v>0</v>
      </c>
      <c r="L177" s="3">
        <f t="shared" si="78"/>
        <v>0</v>
      </c>
      <c r="M177" s="3">
        <f t="shared" si="61"/>
        <v>0</v>
      </c>
      <c r="N177" s="3">
        <f t="shared" si="79"/>
        <v>0</v>
      </c>
      <c r="O177">
        <f t="shared" si="62"/>
        <v>21.15</v>
      </c>
      <c r="P177">
        <v>31</v>
      </c>
      <c r="Q177" s="2">
        <f t="shared" si="57"/>
        <v>13.900371196906892</v>
      </c>
      <c r="R177">
        <f t="shared" si="63"/>
        <v>2.0686818793630892</v>
      </c>
      <c r="S177" s="1">
        <v>5.0145850000000003</v>
      </c>
      <c r="T177" s="1">
        <v>300.84575000000001</v>
      </c>
      <c r="U177" s="1">
        <v>39.477305999999999</v>
      </c>
      <c r="V177">
        <f t="shared" si="64"/>
        <v>104.15424999999999</v>
      </c>
      <c r="W177">
        <f t="shared" si="65"/>
        <v>8.7521018771112499E-2</v>
      </c>
      <c r="X177">
        <f t="shared" si="66"/>
        <v>1.8178345903681248</v>
      </c>
      <c r="Y177">
        <f t="shared" si="67"/>
        <v>0.68900896873000494</v>
      </c>
      <c r="Z177">
        <f t="shared" si="68"/>
        <v>0.95969935102984016</v>
      </c>
      <c r="AA177">
        <f t="shared" si="69"/>
        <v>179.65782802545863</v>
      </c>
      <c r="AB177" s="1">
        <v>119.517507370253</v>
      </c>
      <c r="AC177" s="4">
        <f t="shared" si="82"/>
        <v>0</v>
      </c>
      <c r="AD177" s="3">
        <f t="shared" si="80"/>
        <v>0</v>
      </c>
      <c r="AE177">
        <f t="shared" si="81"/>
        <v>0</v>
      </c>
      <c r="AF177">
        <f t="shared" si="70"/>
        <v>21.15</v>
      </c>
      <c r="AG177" s="10">
        <f t="shared" si="71"/>
        <v>21.15</v>
      </c>
      <c r="AH177" s="8">
        <f t="shared" si="72"/>
        <v>179.65782802545863</v>
      </c>
      <c r="AI177" s="9">
        <f t="shared" si="73"/>
        <v>21.15</v>
      </c>
      <c r="AJ177" s="11">
        <f t="shared" si="58"/>
        <v>158.50782802545862</v>
      </c>
    </row>
    <row r="178" spans="1:36" x14ac:dyDescent="0.25">
      <c r="A178" t="str">
        <f t="shared" si="59"/>
        <v>1909_9</v>
      </c>
      <c r="B178">
        <v>1909</v>
      </c>
      <c r="C178">
        <v>9</v>
      </c>
      <c r="D178">
        <f t="shared" si="60"/>
        <v>258</v>
      </c>
      <c r="E178" s="1">
        <v>23.48</v>
      </c>
      <c r="F178" s="1">
        <v>5.98</v>
      </c>
      <c r="G178" s="1">
        <v>19.16</v>
      </c>
      <c r="H178">
        <f t="shared" si="74"/>
        <v>14.73</v>
      </c>
      <c r="I178">
        <f t="shared" si="75"/>
        <v>1</v>
      </c>
      <c r="J178">
        <f t="shared" si="76"/>
        <v>19.16</v>
      </c>
      <c r="K178">
        <f t="shared" si="77"/>
        <v>0</v>
      </c>
      <c r="L178" s="3">
        <f t="shared" si="78"/>
        <v>0</v>
      </c>
      <c r="M178" s="3">
        <f t="shared" si="61"/>
        <v>0</v>
      </c>
      <c r="N178" s="3">
        <f t="shared" si="79"/>
        <v>0</v>
      </c>
      <c r="O178">
        <f t="shared" si="62"/>
        <v>19.16</v>
      </c>
      <c r="P178">
        <v>30</v>
      </c>
      <c r="Q178" s="2">
        <f t="shared" si="57"/>
        <v>12.544025699174734</v>
      </c>
      <c r="R178">
        <f t="shared" si="63"/>
        <v>1.480499765646794</v>
      </c>
      <c r="S178" s="1">
        <v>5.0145850000000003</v>
      </c>
      <c r="T178" s="1">
        <v>300.84575000000001</v>
      </c>
      <c r="U178" s="1">
        <v>39.477305999999999</v>
      </c>
      <c r="V178">
        <f t="shared" si="64"/>
        <v>104.15424999999999</v>
      </c>
      <c r="W178">
        <f t="shared" si="65"/>
        <v>8.7521018771112499E-2</v>
      </c>
      <c r="X178">
        <f t="shared" si="66"/>
        <v>1.8178345903681248</v>
      </c>
      <c r="Y178">
        <f t="shared" si="67"/>
        <v>0.68900896873000494</v>
      </c>
      <c r="Z178">
        <f t="shared" si="68"/>
        <v>0.95969935102984016</v>
      </c>
      <c r="AA178">
        <f t="shared" si="69"/>
        <v>81.486003906466209</v>
      </c>
      <c r="AB178" s="1">
        <v>119.517507370253</v>
      </c>
      <c r="AC178" s="4">
        <f t="shared" si="82"/>
        <v>0</v>
      </c>
      <c r="AD178" s="3">
        <f t="shared" si="80"/>
        <v>0</v>
      </c>
      <c r="AE178">
        <f t="shared" si="81"/>
        <v>0</v>
      </c>
      <c r="AF178">
        <f t="shared" si="70"/>
        <v>19.16</v>
      </c>
      <c r="AG178" s="10">
        <f t="shared" si="71"/>
        <v>19.16</v>
      </c>
      <c r="AH178" s="8">
        <f t="shared" si="72"/>
        <v>81.486003906466209</v>
      </c>
      <c r="AI178" s="9">
        <f t="shared" si="73"/>
        <v>19.16</v>
      </c>
      <c r="AJ178" s="11">
        <f t="shared" si="58"/>
        <v>62.326003906466212</v>
      </c>
    </row>
    <row r="179" spans="1:36" x14ac:dyDescent="0.25">
      <c r="A179" t="str">
        <f t="shared" si="59"/>
        <v>1909_10</v>
      </c>
      <c r="B179">
        <v>1909</v>
      </c>
      <c r="C179">
        <v>10</v>
      </c>
      <c r="D179">
        <f t="shared" si="60"/>
        <v>288</v>
      </c>
      <c r="E179" s="1">
        <v>17.809999999999999</v>
      </c>
      <c r="F179" s="1">
        <v>0.34</v>
      </c>
      <c r="G179" s="1">
        <v>10.69</v>
      </c>
      <c r="H179">
        <f t="shared" si="74"/>
        <v>9.0749999999999993</v>
      </c>
      <c r="I179">
        <f t="shared" si="75"/>
        <v>1</v>
      </c>
      <c r="J179">
        <f t="shared" si="76"/>
        <v>10.69</v>
      </c>
      <c r="K179">
        <f t="shared" si="77"/>
        <v>0</v>
      </c>
      <c r="L179" s="3">
        <f t="shared" si="78"/>
        <v>0</v>
      </c>
      <c r="M179" s="3">
        <f t="shared" si="61"/>
        <v>0</v>
      </c>
      <c r="N179" s="3">
        <f t="shared" si="79"/>
        <v>0</v>
      </c>
      <c r="O179">
        <f t="shared" si="62"/>
        <v>10.69</v>
      </c>
      <c r="P179">
        <v>31</v>
      </c>
      <c r="Q179" s="2">
        <f t="shared" si="57"/>
        <v>11.161598960239019</v>
      </c>
      <c r="R179">
        <f t="shared" si="63"/>
        <v>1.0655893467072353</v>
      </c>
      <c r="S179" s="1">
        <v>5.0145850000000003</v>
      </c>
      <c r="T179" s="1">
        <v>300.84575000000001</v>
      </c>
      <c r="U179" s="1">
        <v>39.477305999999999</v>
      </c>
      <c r="V179">
        <f t="shared" si="64"/>
        <v>104.15424999999999</v>
      </c>
      <c r="W179">
        <f t="shared" si="65"/>
        <v>8.7521018771112499E-2</v>
      </c>
      <c r="X179">
        <f t="shared" si="66"/>
        <v>1.8178345903681248</v>
      </c>
      <c r="Y179">
        <f t="shared" si="67"/>
        <v>0.68900896873000494</v>
      </c>
      <c r="Z179">
        <f t="shared" si="68"/>
        <v>0.95969935102984016</v>
      </c>
      <c r="AA179">
        <f t="shared" si="69"/>
        <v>33.888303887167709</v>
      </c>
      <c r="AB179" s="1">
        <v>119.517507370253</v>
      </c>
      <c r="AC179" s="4">
        <f t="shared" si="82"/>
        <v>0</v>
      </c>
      <c r="AD179" s="3">
        <f t="shared" si="80"/>
        <v>0</v>
      </c>
      <c r="AE179">
        <f t="shared" si="81"/>
        <v>0</v>
      </c>
      <c r="AF179">
        <f t="shared" si="70"/>
        <v>10.69</v>
      </c>
      <c r="AG179" s="10">
        <f t="shared" si="71"/>
        <v>10.69</v>
      </c>
      <c r="AH179" s="8">
        <f t="shared" si="72"/>
        <v>33.888303887167709</v>
      </c>
      <c r="AI179" s="9">
        <f t="shared" si="73"/>
        <v>10.69</v>
      </c>
      <c r="AJ179" s="11">
        <f t="shared" si="58"/>
        <v>23.198303887167711</v>
      </c>
    </row>
    <row r="180" spans="1:36" x14ac:dyDescent="0.25">
      <c r="A180" t="str">
        <f t="shared" si="59"/>
        <v>1909_11</v>
      </c>
      <c r="B180">
        <v>1909</v>
      </c>
      <c r="C180">
        <v>11</v>
      </c>
      <c r="D180">
        <f t="shared" si="60"/>
        <v>319</v>
      </c>
      <c r="E180" s="1">
        <v>10.59</v>
      </c>
      <c r="F180" s="1">
        <v>-3.36</v>
      </c>
      <c r="G180" s="1">
        <v>39.39</v>
      </c>
      <c r="H180">
        <f t="shared" si="74"/>
        <v>3.6150000000000002</v>
      </c>
      <c r="I180">
        <f t="shared" si="75"/>
        <v>0.60249999759000006</v>
      </c>
      <c r="J180">
        <f t="shared" si="76"/>
        <v>23.732474905070102</v>
      </c>
      <c r="K180">
        <f t="shared" si="77"/>
        <v>15.657525094929898</v>
      </c>
      <c r="L180" s="3">
        <f t="shared" si="78"/>
        <v>0</v>
      </c>
      <c r="M180" s="3">
        <f t="shared" si="61"/>
        <v>9.4336588319606296</v>
      </c>
      <c r="N180" s="3">
        <f t="shared" si="79"/>
        <v>6.2238662629692696</v>
      </c>
      <c r="O180">
        <f t="shared" si="62"/>
        <v>33.166133737030734</v>
      </c>
      <c r="P180">
        <v>30</v>
      </c>
      <c r="Q180" s="2">
        <f t="shared" si="57"/>
        <v>9.8901543123293383</v>
      </c>
      <c r="R180">
        <f t="shared" si="63"/>
        <v>0.76587748531921007</v>
      </c>
      <c r="S180" s="1">
        <v>5.0145850000000003</v>
      </c>
      <c r="T180" s="1">
        <v>300.84575000000001</v>
      </c>
      <c r="U180" s="1">
        <v>39.477305999999999</v>
      </c>
      <c r="V180">
        <f t="shared" si="64"/>
        <v>104.15424999999999</v>
      </c>
      <c r="W180">
        <f t="shared" si="65"/>
        <v>8.7521018771112499E-2</v>
      </c>
      <c r="X180">
        <f t="shared" si="66"/>
        <v>1.8178345903681248</v>
      </c>
      <c r="Y180">
        <f t="shared" si="67"/>
        <v>0.68900896873000494</v>
      </c>
      <c r="Z180">
        <f t="shared" si="68"/>
        <v>0.95969935102984016</v>
      </c>
      <c r="AA180">
        <f t="shared" si="69"/>
        <v>8.4839267589943432</v>
      </c>
      <c r="AB180" s="1">
        <v>119.517507370253</v>
      </c>
      <c r="AC180" s="4">
        <f t="shared" si="82"/>
        <v>0</v>
      </c>
      <c r="AD180" s="3">
        <f t="shared" si="80"/>
        <v>24.68220697803639</v>
      </c>
      <c r="AE180">
        <f t="shared" si="81"/>
        <v>0</v>
      </c>
      <c r="AF180">
        <f t="shared" si="70"/>
        <v>33.166133737030734</v>
      </c>
      <c r="AG180" s="10">
        <f t="shared" si="71"/>
        <v>8.4839267589943432</v>
      </c>
      <c r="AH180" s="8">
        <f t="shared" si="72"/>
        <v>8.4839267589943432</v>
      </c>
      <c r="AI180" s="9">
        <f t="shared" si="73"/>
        <v>33.166133737030734</v>
      </c>
      <c r="AJ180" s="11">
        <f t="shared" si="58"/>
        <v>0</v>
      </c>
    </row>
    <row r="181" spans="1:36" x14ac:dyDescent="0.25">
      <c r="A181" t="str">
        <f t="shared" si="59"/>
        <v>1909_12</v>
      </c>
      <c r="B181">
        <v>1909</v>
      </c>
      <c r="C181">
        <v>12</v>
      </c>
      <c r="D181">
        <f t="shared" si="60"/>
        <v>349</v>
      </c>
      <c r="E181" s="1">
        <v>0.59</v>
      </c>
      <c r="F181" s="1">
        <v>-11.21</v>
      </c>
      <c r="G181" s="1">
        <v>38.619999999999997</v>
      </c>
      <c r="H181">
        <f t="shared" si="74"/>
        <v>-5.3100000000000005</v>
      </c>
      <c r="I181">
        <f t="shared" si="75"/>
        <v>0</v>
      </c>
      <c r="J181">
        <f t="shared" si="76"/>
        <v>0</v>
      </c>
      <c r="K181">
        <f t="shared" si="77"/>
        <v>38.619999999999997</v>
      </c>
      <c r="L181" s="3">
        <f t="shared" si="78"/>
        <v>6.2238662629692696</v>
      </c>
      <c r="M181" s="3">
        <f t="shared" si="61"/>
        <v>0</v>
      </c>
      <c r="N181" s="3">
        <f t="shared" si="79"/>
        <v>44.843866262969264</v>
      </c>
      <c r="O181">
        <f t="shared" si="62"/>
        <v>0</v>
      </c>
      <c r="P181">
        <v>31</v>
      </c>
      <c r="Q181" s="2">
        <f t="shared" si="57"/>
        <v>9.203379809227302</v>
      </c>
      <c r="R181">
        <f t="shared" si="63"/>
        <v>0.43362661217436183</v>
      </c>
      <c r="S181" s="1">
        <v>5.0145850000000003</v>
      </c>
      <c r="T181" s="1">
        <v>300.84575000000001</v>
      </c>
      <c r="U181" s="1">
        <v>39.477305999999999</v>
      </c>
      <c r="V181">
        <f t="shared" si="64"/>
        <v>104.15424999999999</v>
      </c>
      <c r="W181">
        <f t="shared" si="65"/>
        <v>8.7521018771112499E-2</v>
      </c>
      <c r="X181">
        <f t="shared" si="66"/>
        <v>1.8178345903681248</v>
      </c>
      <c r="Y181">
        <f t="shared" si="67"/>
        <v>0.68900896873000494</v>
      </c>
      <c r="Z181">
        <f t="shared" si="68"/>
        <v>0.95969935102984016</v>
      </c>
      <c r="AA181">
        <f t="shared" si="69"/>
        <v>0</v>
      </c>
      <c r="AB181" s="1">
        <v>119.517507370253</v>
      </c>
      <c r="AC181" s="4">
        <f t="shared" si="82"/>
        <v>24.68220697803639</v>
      </c>
      <c r="AD181" s="3">
        <f t="shared" si="80"/>
        <v>24.68220697803639</v>
      </c>
      <c r="AE181">
        <f t="shared" si="81"/>
        <v>0</v>
      </c>
      <c r="AF181">
        <f t="shared" si="70"/>
        <v>0</v>
      </c>
      <c r="AG181" s="10">
        <f t="shared" si="71"/>
        <v>0</v>
      </c>
      <c r="AH181" s="8">
        <f t="shared" si="72"/>
        <v>0</v>
      </c>
      <c r="AI181" s="9">
        <f t="shared" si="73"/>
        <v>0</v>
      </c>
      <c r="AJ181" s="11">
        <f t="shared" si="58"/>
        <v>0</v>
      </c>
    </row>
    <row r="182" spans="1:36" x14ac:dyDescent="0.25">
      <c r="A182" t="str">
        <f t="shared" si="59"/>
        <v>1910_1</v>
      </c>
      <c r="B182">
        <v>1910</v>
      </c>
      <c r="C182">
        <v>1</v>
      </c>
      <c r="D182">
        <f t="shared" si="60"/>
        <v>14</v>
      </c>
      <c r="E182" s="1">
        <v>2.35</v>
      </c>
      <c r="F182" s="1">
        <v>-9.91</v>
      </c>
      <c r="G182" s="1">
        <v>25.12</v>
      </c>
      <c r="H182">
        <f t="shared" si="74"/>
        <v>-3.7800000000000002</v>
      </c>
      <c r="I182">
        <f t="shared" si="75"/>
        <v>0</v>
      </c>
      <c r="J182">
        <f t="shared" si="76"/>
        <v>0</v>
      </c>
      <c r="K182">
        <f t="shared" si="77"/>
        <v>25.12</v>
      </c>
      <c r="L182" s="3">
        <f t="shared" si="78"/>
        <v>44.843866262969264</v>
      </c>
      <c r="M182" s="3">
        <f t="shared" si="61"/>
        <v>0</v>
      </c>
      <c r="N182" s="3">
        <f t="shared" si="79"/>
        <v>69.963866262969262</v>
      </c>
      <c r="O182">
        <f t="shared" si="62"/>
        <v>0</v>
      </c>
      <c r="P182">
        <v>31</v>
      </c>
      <c r="Q182" s="2">
        <f t="shared" si="57"/>
        <v>9.4572373899910858</v>
      </c>
      <c r="R182">
        <f t="shared" si="63"/>
        <v>0.47932341508475579</v>
      </c>
      <c r="S182" s="1">
        <v>5.0145850000000003</v>
      </c>
      <c r="T182" s="1">
        <v>300.84575000000001</v>
      </c>
      <c r="U182" s="1">
        <v>39.477305999999999</v>
      </c>
      <c r="V182">
        <f t="shared" si="64"/>
        <v>104.15424999999999</v>
      </c>
      <c r="W182">
        <f t="shared" si="65"/>
        <v>8.7521018771112499E-2</v>
      </c>
      <c r="X182">
        <f t="shared" si="66"/>
        <v>1.8178345903681248</v>
      </c>
      <c r="Y182">
        <f t="shared" si="67"/>
        <v>0.68900896873000494</v>
      </c>
      <c r="Z182">
        <f t="shared" si="68"/>
        <v>0.95969935102984016</v>
      </c>
      <c r="AA182">
        <f t="shared" si="69"/>
        <v>0</v>
      </c>
      <c r="AB182" s="1">
        <v>119.517507370253</v>
      </c>
      <c r="AC182" s="4">
        <f t="shared" si="82"/>
        <v>24.68220697803639</v>
      </c>
      <c r="AD182" s="3">
        <f t="shared" si="80"/>
        <v>24.68220697803639</v>
      </c>
      <c r="AE182">
        <f t="shared" si="81"/>
        <v>0</v>
      </c>
      <c r="AF182">
        <f t="shared" si="70"/>
        <v>0</v>
      </c>
      <c r="AG182" s="10">
        <f t="shared" si="71"/>
        <v>0</v>
      </c>
      <c r="AH182" s="8">
        <f t="shared" si="72"/>
        <v>0</v>
      </c>
      <c r="AI182" s="9">
        <f t="shared" si="73"/>
        <v>0</v>
      </c>
      <c r="AJ182" s="11">
        <f t="shared" si="58"/>
        <v>0</v>
      </c>
    </row>
    <row r="183" spans="1:36" x14ac:dyDescent="0.25">
      <c r="A183" t="str">
        <f t="shared" si="59"/>
        <v>1910_2</v>
      </c>
      <c r="B183">
        <v>1910</v>
      </c>
      <c r="C183">
        <v>2</v>
      </c>
      <c r="D183">
        <f t="shared" si="60"/>
        <v>46</v>
      </c>
      <c r="E183" s="1">
        <v>5.15</v>
      </c>
      <c r="F183" s="1">
        <v>-7.79</v>
      </c>
      <c r="G183" s="1">
        <v>13.19</v>
      </c>
      <c r="H183">
        <f t="shared" si="74"/>
        <v>-1.3199999999999998</v>
      </c>
      <c r="I183">
        <f t="shared" si="75"/>
        <v>0</v>
      </c>
      <c r="J183">
        <f t="shared" si="76"/>
        <v>0</v>
      </c>
      <c r="K183">
        <f t="shared" si="77"/>
        <v>13.19</v>
      </c>
      <c r="L183" s="3">
        <f t="shared" si="78"/>
        <v>69.963866262969262</v>
      </c>
      <c r="M183" s="3">
        <f t="shared" si="61"/>
        <v>0</v>
      </c>
      <c r="N183" s="3">
        <f t="shared" si="79"/>
        <v>83.15386626296926</v>
      </c>
      <c r="O183">
        <f t="shared" si="62"/>
        <v>0</v>
      </c>
      <c r="P183">
        <v>28</v>
      </c>
      <c r="Q183" s="2">
        <f t="shared" si="57"/>
        <v>10.577467234058618</v>
      </c>
      <c r="R183">
        <f t="shared" si="63"/>
        <v>0.56177646469128928</v>
      </c>
      <c r="S183" s="1">
        <v>5.0145850000000003</v>
      </c>
      <c r="T183" s="1">
        <v>300.84575000000001</v>
      </c>
      <c r="U183" s="1">
        <v>39.477305999999999</v>
      </c>
      <c r="V183">
        <f t="shared" si="64"/>
        <v>104.15424999999999</v>
      </c>
      <c r="W183">
        <f t="shared" si="65"/>
        <v>8.7521018771112499E-2</v>
      </c>
      <c r="X183">
        <f t="shared" si="66"/>
        <v>1.8178345903681248</v>
      </c>
      <c r="Y183">
        <f t="shared" si="67"/>
        <v>0.68900896873000494</v>
      </c>
      <c r="Z183">
        <f t="shared" si="68"/>
        <v>0.95969935102984016</v>
      </c>
      <c r="AA183">
        <f t="shared" si="69"/>
        <v>0</v>
      </c>
      <c r="AB183" s="1">
        <v>119.517507370253</v>
      </c>
      <c r="AC183" s="4">
        <f t="shared" si="82"/>
        <v>24.68220697803639</v>
      </c>
      <c r="AD183" s="3">
        <f t="shared" si="80"/>
        <v>24.68220697803639</v>
      </c>
      <c r="AE183">
        <f t="shared" si="81"/>
        <v>0</v>
      </c>
      <c r="AF183">
        <f t="shared" si="70"/>
        <v>0</v>
      </c>
      <c r="AG183" s="10">
        <f t="shared" si="71"/>
        <v>0</v>
      </c>
      <c r="AH183" s="8">
        <f t="shared" si="72"/>
        <v>0</v>
      </c>
      <c r="AI183" s="9">
        <f t="shared" si="73"/>
        <v>0</v>
      </c>
      <c r="AJ183" s="11">
        <f t="shared" si="58"/>
        <v>0</v>
      </c>
    </row>
    <row r="184" spans="1:36" x14ac:dyDescent="0.25">
      <c r="A184" t="str">
        <f t="shared" si="59"/>
        <v>1910_3</v>
      </c>
      <c r="B184">
        <v>1910</v>
      </c>
      <c r="C184">
        <v>3</v>
      </c>
      <c r="D184">
        <f t="shared" si="60"/>
        <v>74</v>
      </c>
      <c r="E184" s="1">
        <v>14.55</v>
      </c>
      <c r="F184" s="1">
        <v>-1.32</v>
      </c>
      <c r="G184" s="1">
        <v>14.2</v>
      </c>
      <c r="H184">
        <f t="shared" si="74"/>
        <v>6.6150000000000002</v>
      </c>
      <c r="I184">
        <f t="shared" si="75"/>
        <v>1</v>
      </c>
      <c r="J184">
        <f t="shared" si="76"/>
        <v>14.2</v>
      </c>
      <c r="K184">
        <f t="shared" si="77"/>
        <v>0</v>
      </c>
      <c r="L184" s="3">
        <f t="shared" si="78"/>
        <v>83.15386626296926</v>
      </c>
      <c r="M184" s="3">
        <f t="shared" si="61"/>
        <v>83.15386626296926</v>
      </c>
      <c r="N184" s="3">
        <f t="shared" si="79"/>
        <v>0</v>
      </c>
      <c r="O184">
        <f t="shared" si="62"/>
        <v>97.353866262969262</v>
      </c>
      <c r="P184">
        <v>31</v>
      </c>
      <c r="Q184" s="2">
        <f t="shared" si="57"/>
        <v>11.851880186239093</v>
      </c>
      <c r="R184">
        <f t="shared" si="63"/>
        <v>0.91972956882032586</v>
      </c>
      <c r="S184" s="1">
        <v>5.0145850000000003</v>
      </c>
      <c r="T184" s="1">
        <v>300.84575000000001</v>
      </c>
      <c r="U184" s="1">
        <v>39.477305999999999</v>
      </c>
      <c r="V184">
        <f t="shared" si="64"/>
        <v>104.15424999999999</v>
      </c>
      <c r="W184">
        <f t="shared" si="65"/>
        <v>8.7521018771112499E-2</v>
      </c>
      <c r="X184">
        <f t="shared" si="66"/>
        <v>1.8178345903681248</v>
      </c>
      <c r="Y184">
        <f t="shared" si="67"/>
        <v>0.68900896873000494</v>
      </c>
      <c r="Z184">
        <f t="shared" si="68"/>
        <v>0.95969935102984016</v>
      </c>
      <c r="AA184">
        <f t="shared" si="69"/>
        <v>22.838324381193836</v>
      </c>
      <c r="AB184" s="1">
        <v>119.517507370253</v>
      </c>
      <c r="AC184" s="4">
        <f t="shared" si="82"/>
        <v>24.68220697803639</v>
      </c>
      <c r="AD184" s="3">
        <f t="shared" si="80"/>
        <v>99.19774885981181</v>
      </c>
      <c r="AE184">
        <f t="shared" si="81"/>
        <v>-21.359713543182945</v>
      </c>
      <c r="AF184">
        <f t="shared" si="70"/>
        <v>97.353866262969262</v>
      </c>
      <c r="AG184" s="10">
        <f t="shared" si="71"/>
        <v>22.838324381193836</v>
      </c>
      <c r="AH184" s="8">
        <f t="shared" si="72"/>
        <v>22.838324381193836</v>
      </c>
      <c r="AI184" s="9">
        <f t="shared" si="73"/>
        <v>97.353866262969262</v>
      </c>
      <c r="AJ184" s="11">
        <f t="shared" si="58"/>
        <v>0</v>
      </c>
    </row>
    <row r="185" spans="1:36" x14ac:dyDescent="0.25">
      <c r="A185" t="str">
        <f t="shared" si="59"/>
        <v>1910_4</v>
      </c>
      <c r="B185">
        <v>1910</v>
      </c>
      <c r="C185">
        <v>4</v>
      </c>
      <c r="D185">
        <f t="shared" si="60"/>
        <v>105</v>
      </c>
      <c r="E185" s="1">
        <v>18.86</v>
      </c>
      <c r="F185" s="1">
        <v>0.45</v>
      </c>
      <c r="G185" s="1">
        <v>18.940000000000001</v>
      </c>
      <c r="H185">
        <f t="shared" si="74"/>
        <v>9.6549999999999994</v>
      </c>
      <c r="I185">
        <f t="shared" si="75"/>
        <v>1</v>
      </c>
      <c r="J185">
        <f t="shared" si="76"/>
        <v>18.940000000000001</v>
      </c>
      <c r="K185">
        <f t="shared" si="77"/>
        <v>0</v>
      </c>
      <c r="L185" s="3">
        <f t="shared" si="78"/>
        <v>0</v>
      </c>
      <c r="M185" s="3">
        <f t="shared" si="61"/>
        <v>0</v>
      </c>
      <c r="N185" s="3">
        <f t="shared" si="79"/>
        <v>0</v>
      </c>
      <c r="O185">
        <f t="shared" si="62"/>
        <v>18.940000000000001</v>
      </c>
      <c r="P185">
        <v>30</v>
      </c>
      <c r="Q185" s="2">
        <f t="shared" si="57"/>
        <v>13.288242851990873</v>
      </c>
      <c r="R185">
        <f t="shared" si="63"/>
        <v>1.1028100991553704</v>
      </c>
      <c r="S185" s="1">
        <v>5.0145850000000003</v>
      </c>
      <c r="T185" s="1">
        <v>300.84575000000001</v>
      </c>
      <c r="U185" s="1">
        <v>39.477305999999999</v>
      </c>
      <c r="V185">
        <f t="shared" si="64"/>
        <v>104.15424999999999</v>
      </c>
      <c r="W185">
        <f t="shared" si="65"/>
        <v>8.7521018771112499E-2</v>
      </c>
      <c r="X185">
        <f t="shared" si="66"/>
        <v>1.8178345903681248</v>
      </c>
      <c r="Y185">
        <f t="shared" si="67"/>
        <v>0.68900896873000494</v>
      </c>
      <c r="Z185">
        <f t="shared" si="68"/>
        <v>0.95969935102984016</v>
      </c>
      <c r="AA185">
        <f t="shared" si="69"/>
        <v>42.901839771345834</v>
      </c>
      <c r="AB185" s="1">
        <v>119.517507370253</v>
      </c>
      <c r="AC185" s="4">
        <f t="shared" si="82"/>
        <v>99.19774885981181</v>
      </c>
      <c r="AD185" s="3">
        <f t="shared" si="80"/>
        <v>75.235909088465974</v>
      </c>
      <c r="AE185">
        <f t="shared" si="81"/>
        <v>18.021134433561521</v>
      </c>
      <c r="AF185">
        <f t="shared" si="70"/>
        <v>36.961134433561526</v>
      </c>
      <c r="AG185" s="10">
        <f t="shared" si="71"/>
        <v>36.961134433561526</v>
      </c>
      <c r="AH185" s="8">
        <f t="shared" si="72"/>
        <v>42.901839771345834</v>
      </c>
      <c r="AI185" s="9">
        <f t="shared" si="73"/>
        <v>18.940000000000001</v>
      </c>
      <c r="AJ185" s="11">
        <f t="shared" si="58"/>
        <v>5.9407053377843084</v>
      </c>
    </row>
    <row r="186" spans="1:36" x14ac:dyDescent="0.25">
      <c r="A186" t="str">
        <f t="shared" si="59"/>
        <v>1910_5</v>
      </c>
      <c r="B186">
        <v>1910</v>
      </c>
      <c r="C186">
        <v>5</v>
      </c>
      <c r="D186">
        <f t="shared" si="60"/>
        <v>135</v>
      </c>
      <c r="E186" s="1">
        <v>22.58</v>
      </c>
      <c r="F186" s="1">
        <v>3.43</v>
      </c>
      <c r="G186" s="1">
        <v>23.64</v>
      </c>
      <c r="H186">
        <f t="shared" si="74"/>
        <v>13.004999999999999</v>
      </c>
      <c r="I186">
        <f t="shared" si="75"/>
        <v>1</v>
      </c>
      <c r="J186">
        <f t="shared" si="76"/>
        <v>23.64</v>
      </c>
      <c r="K186">
        <f t="shared" si="77"/>
        <v>0</v>
      </c>
      <c r="L186" s="3">
        <f t="shared" si="78"/>
        <v>0</v>
      </c>
      <c r="M186" s="3">
        <f t="shared" si="61"/>
        <v>0</v>
      </c>
      <c r="N186" s="3">
        <f t="shared" si="79"/>
        <v>0</v>
      </c>
      <c r="O186">
        <f t="shared" si="62"/>
        <v>23.64</v>
      </c>
      <c r="P186">
        <v>31</v>
      </c>
      <c r="Q186" s="2">
        <f t="shared" si="57"/>
        <v>14.482141246572208</v>
      </c>
      <c r="R186">
        <f t="shared" si="63"/>
        <v>1.3410384800672863</v>
      </c>
      <c r="S186" s="1">
        <v>5.0145850000000003</v>
      </c>
      <c r="T186" s="1">
        <v>300.84575000000001</v>
      </c>
      <c r="U186" s="1">
        <v>39.477305999999999</v>
      </c>
      <c r="V186">
        <f t="shared" si="64"/>
        <v>104.15424999999999</v>
      </c>
      <c r="W186">
        <f t="shared" si="65"/>
        <v>8.7521018771112499E-2</v>
      </c>
      <c r="X186">
        <f t="shared" si="66"/>
        <v>1.8178345903681248</v>
      </c>
      <c r="Y186">
        <f t="shared" si="67"/>
        <v>0.68900896873000494</v>
      </c>
      <c r="Z186">
        <f t="shared" si="68"/>
        <v>0.95969935102984016</v>
      </c>
      <c r="AA186">
        <f t="shared" si="69"/>
        <v>78.211137390499943</v>
      </c>
      <c r="AB186" s="1">
        <v>119.517507370253</v>
      </c>
      <c r="AC186" s="4">
        <f t="shared" si="82"/>
        <v>75.235909088465974</v>
      </c>
      <c r="AD186" s="3">
        <f t="shared" si="80"/>
        <v>20.664771697966032</v>
      </c>
      <c r="AE186">
        <f t="shared" si="81"/>
        <v>27.578729724153209</v>
      </c>
      <c r="AF186">
        <f t="shared" si="70"/>
        <v>51.218729724153206</v>
      </c>
      <c r="AG186" s="10">
        <f t="shared" si="71"/>
        <v>51.218729724153206</v>
      </c>
      <c r="AH186" s="8">
        <f t="shared" si="72"/>
        <v>78.211137390499943</v>
      </c>
      <c r="AI186" s="9">
        <f t="shared" si="73"/>
        <v>23.64</v>
      </c>
      <c r="AJ186" s="11">
        <f t="shared" si="58"/>
        <v>26.992407666346736</v>
      </c>
    </row>
    <row r="187" spans="1:36" x14ac:dyDescent="0.25">
      <c r="A187" t="str">
        <f t="shared" si="59"/>
        <v>1910_6</v>
      </c>
      <c r="B187">
        <v>1910</v>
      </c>
      <c r="C187">
        <v>6</v>
      </c>
      <c r="D187">
        <f t="shared" si="60"/>
        <v>166</v>
      </c>
      <c r="E187" s="1">
        <v>27.88</v>
      </c>
      <c r="F187" s="1">
        <v>6.93</v>
      </c>
      <c r="G187" s="1">
        <v>0.83</v>
      </c>
      <c r="H187">
        <f t="shared" si="74"/>
        <v>17.405000000000001</v>
      </c>
      <c r="I187">
        <f t="shared" si="75"/>
        <v>1</v>
      </c>
      <c r="J187">
        <f t="shared" si="76"/>
        <v>0.83</v>
      </c>
      <c r="K187">
        <f t="shared" si="77"/>
        <v>0</v>
      </c>
      <c r="L187" s="3">
        <f t="shared" si="78"/>
        <v>0</v>
      </c>
      <c r="M187" s="3">
        <f t="shared" si="61"/>
        <v>0</v>
      </c>
      <c r="N187" s="3">
        <f t="shared" si="79"/>
        <v>0</v>
      </c>
      <c r="O187">
        <f t="shared" si="62"/>
        <v>0.83</v>
      </c>
      <c r="P187">
        <v>30</v>
      </c>
      <c r="Q187" s="2">
        <f t="shared" si="57"/>
        <v>15.14268395896128</v>
      </c>
      <c r="R187">
        <f t="shared" si="63"/>
        <v>1.7219861458039571</v>
      </c>
      <c r="S187" s="1">
        <v>5.0145850000000003</v>
      </c>
      <c r="T187" s="1">
        <v>300.84575000000001</v>
      </c>
      <c r="U187" s="1">
        <v>39.477305999999999</v>
      </c>
      <c r="V187">
        <f t="shared" si="64"/>
        <v>104.15424999999999</v>
      </c>
      <c r="W187">
        <f t="shared" si="65"/>
        <v>8.7521018771112499E-2</v>
      </c>
      <c r="X187">
        <f t="shared" si="66"/>
        <v>1.8178345903681248</v>
      </c>
      <c r="Y187">
        <f t="shared" si="67"/>
        <v>0.68900896873000494</v>
      </c>
      <c r="Z187">
        <f t="shared" si="68"/>
        <v>0.95969935102984016</v>
      </c>
      <c r="AA187">
        <f t="shared" si="69"/>
        <v>133.9450773575511</v>
      </c>
      <c r="AB187" s="1">
        <v>119.517507370253</v>
      </c>
      <c r="AC187" s="4">
        <f t="shared" si="82"/>
        <v>20.664771697966032</v>
      </c>
      <c r="AD187" s="3">
        <f t="shared" si="80"/>
        <v>0</v>
      </c>
      <c r="AE187">
        <f t="shared" si="81"/>
        <v>13.880140939296913</v>
      </c>
      <c r="AF187">
        <f t="shared" si="70"/>
        <v>14.710140939296913</v>
      </c>
      <c r="AG187" s="10">
        <f t="shared" si="71"/>
        <v>14.710140939296913</v>
      </c>
      <c r="AH187" s="8">
        <f t="shared" si="72"/>
        <v>133.9450773575511</v>
      </c>
      <c r="AI187" s="9">
        <f t="shared" si="73"/>
        <v>0.83</v>
      </c>
      <c r="AJ187" s="11">
        <f t="shared" si="58"/>
        <v>119.23493641825419</v>
      </c>
    </row>
    <row r="188" spans="1:36" x14ac:dyDescent="0.25">
      <c r="A188" t="str">
        <f t="shared" si="59"/>
        <v>1910_7</v>
      </c>
      <c r="B188">
        <v>1910</v>
      </c>
      <c r="C188">
        <v>7</v>
      </c>
      <c r="D188">
        <f t="shared" si="60"/>
        <v>196</v>
      </c>
      <c r="E188" s="1">
        <v>31.94</v>
      </c>
      <c r="F188" s="1">
        <v>11.36</v>
      </c>
      <c r="G188" s="1">
        <v>10.039999999999999</v>
      </c>
      <c r="H188">
        <f t="shared" si="74"/>
        <v>21.65</v>
      </c>
      <c r="I188">
        <f t="shared" si="75"/>
        <v>1</v>
      </c>
      <c r="J188">
        <f t="shared" si="76"/>
        <v>10.039999999999999</v>
      </c>
      <c r="K188">
        <f t="shared" si="77"/>
        <v>0</v>
      </c>
      <c r="L188" s="3">
        <f t="shared" si="78"/>
        <v>0</v>
      </c>
      <c r="M188" s="3">
        <f t="shared" si="61"/>
        <v>0</v>
      </c>
      <c r="N188" s="3">
        <f t="shared" si="79"/>
        <v>0</v>
      </c>
      <c r="O188">
        <f t="shared" si="62"/>
        <v>10.039999999999999</v>
      </c>
      <c r="P188">
        <v>31</v>
      </c>
      <c r="Q188" s="2">
        <f t="shared" si="57"/>
        <v>14.903968316809154</v>
      </c>
      <c r="R188">
        <f t="shared" si="63"/>
        <v>2.1763119065839436</v>
      </c>
      <c r="S188" s="1">
        <v>5.0145850000000003</v>
      </c>
      <c r="T188" s="1">
        <v>300.84575000000001</v>
      </c>
      <c r="U188" s="1">
        <v>39.477305999999999</v>
      </c>
      <c r="V188">
        <f t="shared" si="64"/>
        <v>104.15424999999999</v>
      </c>
      <c r="W188">
        <f t="shared" si="65"/>
        <v>8.7521018771112499E-2</v>
      </c>
      <c r="X188">
        <f t="shared" si="66"/>
        <v>1.8178345903681248</v>
      </c>
      <c r="Y188">
        <f t="shared" si="67"/>
        <v>0.68900896873000494</v>
      </c>
      <c r="Z188">
        <f t="shared" si="68"/>
        <v>0.95969935102984016</v>
      </c>
      <c r="AA188">
        <f t="shared" si="69"/>
        <v>211.07933436177692</v>
      </c>
      <c r="AB188" s="1">
        <v>119.517507370253</v>
      </c>
      <c r="AC188" s="4">
        <f t="shared" si="82"/>
        <v>0</v>
      </c>
      <c r="AD188" s="3">
        <f t="shared" si="80"/>
        <v>0</v>
      </c>
      <c r="AE188">
        <f t="shared" si="81"/>
        <v>0</v>
      </c>
      <c r="AF188">
        <f t="shared" si="70"/>
        <v>10.039999999999999</v>
      </c>
      <c r="AG188" s="10">
        <f t="shared" si="71"/>
        <v>10.039999999999999</v>
      </c>
      <c r="AH188" s="8">
        <f t="shared" si="72"/>
        <v>211.07933436177692</v>
      </c>
      <c r="AI188" s="9">
        <f t="shared" si="73"/>
        <v>10.039999999999999</v>
      </c>
      <c r="AJ188" s="11">
        <f t="shared" si="58"/>
        <v>201.03933436177692</v>
      </c>
    </row>
    <row r="189" spans="1:36" x14ac:dyDescent="0.25">
      <c r="A189" t="str">
        <f t="shared" si="59"/>
        <v>1910_8</v>
      </c>
      <c r="B189">
        <v>1910</v>
      </c>
      <c r="C189">
        <v>8</v>
      </c>
      <c r="D189">
        <f t="shared" si="60"/>
        <v>227</v>
      </c>
      <c r="E189" s="1">
        <v>31.26</v>
      </c>
      <c r="F189" s="1">
        <v>8.91</v>
      </c>
      <c r="G189" s="1">
        <v>3.18</v>
      </c>
      <c r="H189">
        <f t="shared" si="74"/>
        <v>20.085000000000001</v>
      </c>
      <c r="I189">
        <f t="shared" si="75"/>
        <v>1</v>
      </c>
      <c r="J189">
        <f t="shared" si="76"/>
        <v>3.18</v>
      </c>
      <c r="K189">
        <f t="shared" si="77"/>
        <v>0</v>
      </c>
      <c r="L189" s="3">
        <f t="shared" si="78"/>
        <v>0</v>
      </c>
      <c r="M189" s="3">
        <f t="shared" si="61"/>
        <v>0</v>
      </c>
      <c r="N189" s="3">
        <f t="shared" si="79"/>
        <v>0</v>
      </c>
      <c r="O189">
        <f t="shared" si="62"/>
        <v>3.18</v>
      </c>
      <c r="P189">
        <v>31</v>
      </c>
      <c r="Q189" s="2">
        <f t="shared" si="57"/>
        <v>13.900371196906892</v>
      </c>
      <c r="R189">
        <f t="shared" si="63"/>
        <v>1.9978975807393482</v>
      </c>
      <c r="S189" s="1">
        <v>5.0145850000000003</v>
      </c>
      <c r="T189" s="1">
        <v>300.84575000000001</v>
      </c>
      <c r="U189" s="1">
        <v>39.477305999999999</v>
      </c>
      <c r="V189">
        <f t="shared" si="64"/>
        <v>104.15424999999999</v>
      </c>
      <c r="W189">
        <f t="shared" si="65"/>
        <v>8.7521018771112499E-2</v>
      </c>
      <c r="X189">
        <f t="shared" si="66"/>
        <v>1.8178345903681248</v>
      </c>
      <c r="Y189">
        <f t="shared" si="67"/>
        <v>0.68900896873000494</v>
      </c>
      <c r="Z189">
        <f t="shared" si="68"/>
        <v>0.95969935102984016</v>
      </c>
      <c r="AA189">
        <f t="shared" si="69"/>
        <v>168.55696707567395</v>
      </c>
      <c r="AB189" s="1">
        <v>119.517507370253</v>
      </c>
      <c r="AC189" s="4">
        <f t="shared" si="82"/>
        <v>0</v>
      </c>
      <c r="AD189" s="3">
        <f t="shared" si="80"/>
        <v>0</v>
      </c>
      <c r="AE189">
        <f t="shared" si="81"/>
        <v>0</v>
      </c>
      <c r="AF189">
        <f t="shared" si="70"/>
        <v>3.18</v>
      </c>
      <c r="AG189" s="10">
        <f t="shared" si="71"/>
        <v>3.18</v>
      </c>
      <c r="AH189" s="8">
        <f t="shared" si="72"/>
        <v>168.55696707567395</v>
      </c>
      <c r="AI189" s="9">
        <f t="shared" si="73"/>
        <v>3.18</v>
      </c>
      <c r="AJ189" s="11">
        <f t="shared" si="58"/>
        <v>165.37696707567395</v>
      </c>
    </row>
    <row r="190" spans="1:36" x14ac:dyDescent="0.25">
      <c r="A190" t="str">
        <f t="shared" si="59"/>
        <v>1910_9</v>
      </c>
      <c r="B190">
        <v>1910</v>
      </c>
      <c r="C190">
        <v>9</v>
      </c>
      <c r="D190">
        <f t="shared" si="60"/>
        <v>258</v>
      </c>
      <c r="E190" s="1">
        <v>24.86</v>
      </c>
      <c r="F190" s="1">
        <v>6.8</v>
      </c>
      <c r="G190" s="1">
        <v>22.88</v>
      </c>
      <c r="H190">
        <f t="shared" si="74"/>
        <v>15.83</v>
      </c>
      <c r="I190">
        <f t="shared" si="75"/>
        <v>1</v>
      </c>
      <c r="J190">
        <f t="shared" si="76"/>
        <v>22.88</v>
      </c>
      <c r="K190">
        <f t="shared" si="77"/>
        <v>0</v>
      </c>
      <c r="L190" s="3">
        <f t="shared" si="78"/>
        <v>0</v>
      </c>
      <c r="M190" s="3">
        <f t="shared" si="61"/>
        <v>0</v>
      </c>
      <c r="N190" s="3">
        <f t="shared" si="79"/>
        <v>0</v>
      </c>
      <c r="O190">
        <f t="shared" si="62"/>
        <v>22.88</v>
      </c>
      <c r="P190">
        <v>30</v>
      </c>
      <c r="Q190" s="2">
        <f t="shared" si="57"/>
        <v>12.544025699174734</v>
      </c>
      <c r="R190">
        <f t="shared" si="63"/>
        <v>1.5759406297118554</v>
      </c>
      <c r="S190" s="1">
        <v>5.0145850000000003</v>
      </c>
      <c r="T190" s="1">
        <v>300.84575000000001</v>
      </c>
      <c r="U190" s="1">
        <v>39.477305999999999</v>
      </c>
      <c r="V190">
        <f t="shared" si="64"/>
        <v>104.15424999999999</v>
      </c>
      <c r="W190">
        <f t="shared" si="65"/>
        <v>8.7521018771112499E-2</v>
      </c>
      <c r="X190">
        <f t="shared" si="66"/>
        <v>1.8178345903681248</v>
      </c>
      <c r="Y190">
        <f t="shared" si="67"/>
        <v>0.68900896873000494</v>
      </c>
      <c r="Z190">
        <f t="shared" si="68"/>
        <v>0.95969935102984016</v>
      </c>
      <c r="AA190">
        <f t="shared" si="69"/>
        <v>92.861835998860514</v>
      </c>
      <c r="AB190" s="1">
        <v>119.517507370253</v>
      </c>
      <c r="AC190" s="4">
        <f t="shared" si="82"/>
        <v>0</v>
      </c>
      <c r="AD190" s="3">
        <f t="shared" si="80"/>
        <v>0</v>
      </c>
      <c r="AE190">
        <f t="shared" si="81"/>
        <v>0</v>
      </c>
      <c r="AF190">
        <f t="shared" si="70"/>
        <v>22.88</v>
      </c>
      <c r="AG190" s="10">
        <f t="shared" si="71"/>
        <v>22.88</v>
      </c>
      <c r="AH190" s="8">
        <f t="shared" si="72"/>
        <v>92.861835998860514</v>
      </c>
      <c r="AI190" s="9">
        <f t="shared" si="73"/>
        <v>22.88</v>
      </c>
      <c r="AJ190" s="11">
        <f t="shared" si="58"/>
        <v>69.981835998860518</v>
      </c>
    </row>
    <row r="191" spans="1:36" x14ac:dyDescent="0.25">
      <c r="A191" t="str">
        <f t="shared" si="59"/>
        <v>1910_10</v>
      </c>
      <c r="B191">
        <v>1910</v>
      </c>
      <c r="C191">
        <v>10</v>
      </c>
      <c r="D191">
        <f t="shared" si="60"/>
        <v>288</v>
      </c>
      <c r="E191" s="1">
        <v>19.36</v>
      </c>
      <c r="F191" s="1">
        <v>1.8</v>
      </c>
      <c r="G191" s="1">
        <v>13.33</v>
      </c>
      <c r="H191">
        <f t="shared" si="74"/>
        <v>10.58</v>
      </c>
      <c r="I191">
        <f t="shared" si="75"/>
        <v>1</v>
      </c>
      <c r="J191">
        <f t="shared" si="76"/>
        <v>13.33</v>
      </c>
      <c r="K191">
        <f t="shared" si="77"/>
        <v>0</v>
      </c>
      <c r="L191" s="3">
        <f t="shared" si="78"/>
        <v>0</v>
      </c>
      <c r="M191" s="3">
        <f t="shared" si="61"/>
        <v>0</v>
      </c>
      <c r="N191" s="3">
        <f t="shared" si="79"/>
        <v>0</v>
      </c>
      <c r="O191">
        <f t="shared" si="62"/>
        <v>13.33</v>
      </c>
      <c r="P191">
        <v>31</v>
      </c>
      <c r="Q191" s="2">
        <f t="shared" si="57"/>
        <v>11.161598960239019</v>
      </c>
      <c r="R191">
        <f t="shared" si="63"/>
        <v>1.1645412496909264</v>
      </c>
      <c r="S191" s="1">
        <v>5.0145850000000003</v>
      </c>
      <c r="T191" s="1">
        <v>300.84575000000001</v>
      </c>
      <c r="U191" s="1">
        <v>39.477305999999999</v>
      </c>
      <c r="V191">
        <f t="shared" si="64"/>
        <v>104.15424999999999</v>
      </c>
      <c r="W191">
        <f t="shared" si="65"/>
        <v>8.7521018771112499E-2</v>
      </c>
      <c r="X191">
        <f t="shared" si="66"/>
        <v>1.8178345903681248</v>
      </c>
      <c r="Y191">
        <f t="shared" si="67"/>
        <v>0.68900896873000494</v>
      </c>
      <c r="Z191">
        <f t="shared" si="68"/>
        <v>0.95969935102984016</v>
      </c>
      <c r="AA191">
        <f t="shared" si="69"/>
        <v>42.948234999139238</v>
      </c>
      <c r="AB191" s="1">
        <v>119.517507370253</v>
      </c>
      <c r="AC191" s="4">
        <f t="shared" si="82"/>
        <v>0</v>
      </c>
      <c r="AD191" s="3">
        <f t="shared" si="80"/>
        <v>0</v>
      </c>
      <c r="AE191">
        <f t="shared" si="81"/>
        <v>0</v>
      </c>
      <c r="AF191">
        <f t="shared" si="70"/>
        <v>13.33</v>
      </c>
      <c r="AG191" s="10">
        <f t="shared" si="71"/>
        <v>13.33</v>
      </c>
      <c r="AH191" s="8">
        <f t="shared" si="72"/>
        <v>42.948234999139238</v>
      </c>
      <c r="AI191" s="9">
        <f t="shared" si="73"/>
        <v>13.33</v>
      </c>
      <c r="AJ191" s="11">
        <f t="shared" si="58"/>
        <v>29.61823499913924</v>
      </c>
    </row>
    <row r="192" spans="1:36" x14ac:dyDescent="0.25">
      <c r="A192" t="str">
        <f t="shared" si="59"/>
        <v>1910_11</v>
      </c>
      <c r="B192">
        <v>1910</v>
      </c>
      <c r="C192">
        <v>11</v>
      </c>
      <c r="D192">
        <f t="shared" si="60"/>
        <v>319</v>
      </c>
      <c r="E192" s="1">
        <v>13.69</v>
      </c>
      <c r="F192" s="1">
        <v>-2.25</v>
      </c>
      <c r="G192" s="1">
        <v>9.9499999999999993</v>
      </c>
      <c r="H192">
        <f t="shared" si="74"/>
        <v>5.72</v>
      </c>
      <c r="I192">
        <f t="shared" si="75"/>
        <v>0.95333332951999994</v>
      </c>
      <c r="J192">
        <f t="shared" si="76"/>
        <v>9.4856666287239992</v>
      </c>
      <c r="K192">
        <f t="shared" si="77"/>
        <v>0.46433337127600055</v>
      </c>
      <c r="L192" s="3">
        <f t="shared" si="78"/>
        <v>0</v>
      </c>
      <c r="M192" s="3">
        <f t="shared" si="61"/>
        <v>0.44266447884579591</v>
      </c>
      <c r="N192" s="3">
        <f t="shared" si="79"/>
        <v>2.1668892430204641E-2</v>
      </c>
      <c r="O192">
        <f t="shared" si="62"/>
        <v>9.9283311075697949</v>
      </c>
      <c r="P192">
        <v>30</v>
      </c>
      <c r="Q192" s="2">
        <f t="shared" si="57"/>
        <v>9.8901543123293383</v>
      </c>
      <c r="R192">
        <f t="shared" si="63"/>
        <v>0.87120707500307093</v>
      </c>
      <c r="S192" s="1">
        <v>5.0145850000000003</v>
      </c>
      <c r="T192" s="1">
        <v>300.84575000000001</v>
      </c>
      <c r="U192" s="1">
        <v>39.477305999999999</v>
      </c>
      <c r="V192">
        <f t="shared" si="64"/>
        <v>104.15424999999999</v>
      </c>
      <c r="W192">
        <f t="shared" si="65"/>
        <v>8.7521018771112499E-2</v>
      </c>
      <c r="X192">
        <f t="shared" si="66"/>
        <v>1.8178345903681248</v>
      </c>
      <c r="Y192">
        <f t="shared" si="67"/>
        <v>0.68900896873000494</v>
      </c>
      <c r="Z192">
        <f t="shared" si="68"/>
        <v>0.95969935102984016</v>
      </c>
      <c r="AA192">
        <f t="shared" si="69"/>
        <v>15.155067524886892</v>
      </c>
      <c r="AB192" s="1">
        <v>119.517507370253</v>
      </c>
      <c r="AC192" s="4">
        <f t="shared" si="82"/>
        <v>0</v>
      </c>
      <c r="AD192" s="3">
        <f t="shared" si="80"/>
        <v>0</v>
      </c>
      <c r="AE192">
        <f t="shared" si="81"/>
        <v>0</v>
      </c>
      <c r="AF192">
        <f t="shared" si="70"/>
        <v>9.9283311075697949</v>
      </c>
      <c r="AG192" s="10">
        <f t="shared" si="71"/>
        <v>9.9283311075697949</v>
      </c>
      <c r="AH192" s="8">
        <f t="shared" si="72"/>
        <v>15.155067524886892</v>
      </c>
      <c r="AI192" s="9">
        <f t="shared" si="73"/>
        <v>9.9283311075697949</v>
      </c>
      <c r="AJ192" s="11">
        <f t="shared" si="58"/>
        <v>5.2267364173170971</v>
      </c>
    </row>
    <row r="193" spans="1:36" x14ac:dyDescent="0.25">
      <c r="A193" t="str">
        <f t="shared" si="59"/>
        <v>1910_12</v>
      </c>
      <c r="B193">
        <v>1910</v>
      </c>
      <c r="C193">
        <v>12</v>
      </c>
      <c r="D193">
        <f t="shared" si="60"/>
        <v>349</v>
      </c>
      <c r="E193" s="1">
        <v>7.66</v>
      </c>
      <c r="F193" s="1">
        <v>-5.28</v>
      </c>
      <c r="G193" s="1">
        <v>35.909999999999997</v>
      </c>
      <c r="H193">
        <f t="shared" si="74"/>
        <v>1.19</v>
      </c>
      <c r="I193">
        <f t="shared" si="75"/>
        <v>0.19833333253999999</v>
      </c>
      <c r="J193">
        <f t="shared" si="76"/>
        <v>7.1221499715113987</v>
      </c>
      <c r="K193">
        <f t="shared" si="77"/>
        <v>28.787850028488599</v>
      </c>
      <c r="L193" s="3">
        <f t="shared" si="78"/>
        <v>2.1668892430204641E-2</v>
      </c>
      <c r="M193" s="3">
        <f t="shared" si="61"/>
        <v>5.7138878964600108</v>
      </c>
      <c r="N193" s="3">
        <f t="shared" si="79"/>
        <v>23.095631024458793</v>
      </c>
      <c r="O193">
        <f t="shared" si="62"/>
        <v>12.83603786797141</v>
      </c>
      <c r="P193">
        <v>31</v>
      </c>
      <c r="Q193" s="2">
        <f t="shared" si="57"/>
        <v>9.203379809227302</v>
      </c>
      <c r="R193">
        <f t="shared" si="63"/>
        <v>0.65860581789978045</v>
      </c>
      <c r="S193" s="1">
        <v>5.0145850000000003</v>
      </c>
      <c r="T193" s="1">
        <v>300.84575000000001</v>
      </c>
      <c r="U193" s="1">
        <v>39.477305999999999</v>
      </c>
      <c r="V193">
        <f t="shared" si="64"/>
        <v>104.15424999999999</v>
      </c>
      <c r="W193">
        <f t="shared" si="65"/>
        <v>8.7521018771112499E-2</v>
      </c>
      <c r="X193">
        <f t="shared" si="66"/>
        <v>1.8178345903681248</v>
      </c>
      <c r="Y193">
        <f t="shared" si="67"/>
        <v>0.68900896873000494</v>
      </c>
      <c r="Z193">
        <f t="shared" si="68"/>
        <v>0.95969935102984016</v>
      </c>
      <c r="AA193">
        <f t="shared" si="69"/>
        <v>2.3297348759323189</v>
      </c>
      <c r="AB193" s="1">
        <v>119.517507370253</v>
      </c>
      <c r="AC193" s="4">
        <f t="shared" si="82"/>
        <v>0</v>
      </c>
      <c r="AD193" s="3">
        <f t="shared" si="80"/>
        <v>10.506302992039091</v>
      </c>
      <c r="AE193">
        <f t="shared" si="81"/>
        <v>0</v>
      </c>
      <c r="AF193">
        <f t="shared" si="70"/>
        <v>12.83603786797141</v>
      </c>
      <c r="AG193" s="10">
        <f t="shared" si="71"/>
        <v>2.3297348759323189</v>
      </c>
      <c r="AH193" s="8">
        <f t="shared" si="72"/>
        <v>2.3297348759323189</v>
      </c>
      <c r="AI193" s="9">
        <f t="shared" si="73"/>
        <v>12.83603786797141</v>
      </c>
      <c r="AJ193" s="11">
        <f t="shared" si="58"/>
        <v>0</v>
      </c>
    </row>
    <row r="194" spans="1:36" x14ac:dyDescent="0.25">
      <c r="A194" t="str">
        <f t="shared" si="59"/>
        <v>1911_1</v>
      </c>
      <c r="B194">
        <v>1911</v>
      </c>
      <c r="C194">
        <v>1</v>
      </c>
      <c r="D194">
        <f t="shared" si="60"/>
        <v>14</v>
      </c>
      <c r="E194" s="1">
        <v>6.25</v>
      </c>
      <c r="F194" s="1">
        <v>-5.47</v>
      </c>
      <c r="G194" s="1">
        <v>41.46</v>
      </c>
      <c r="H194">
        <f t="shared" si="74"/>
        <v>0.39000000000000012</v>
      </c>
      <c r="I194">
        <f t="shared" si="75"/>
        <v>6.4999999740000022E-2</v>
      </c>
      <c r="J194">
        <f t="shared" si="76"/>
        <v>2.6948999892204011</v>
      </c>
      <c r="K194">
        <f t="shared" si="77"/>
        <v>38.765100010779598</v>
      </c>
      <c r="L194" s="3">
        <f t="shared" si="78"/>
        <v>23.095631024458793</v>
      </c>
      <c r="M194" s="3">
        <f t="shared" si="61"/>
        <v>4.0209475012067069</v>
      </c>
      <c r="N194" s="3">
        <f t="shared" si="79"/>
        <v>57.839783534031682</v>
      </c>
      <c r="O194">
        <f t="shared" si="62"/>
        <v>6.7158474904271079</v>
      </c>
      <c r="P194">
        <v>31</v>
      </c>
      <c r="Q194" s="2">
        <f t="shared" ref="Q194:Q257" si="83">24 - ((ACOS((0.014543316 + SIN((U194*0.017453293)*SIN(ASIN(0.39795*COS(0.2163108+2*ATAN(0.9671396*TAN(0.0086*(D194-186)))))))) / (COS(U194*0.017453293)*COS(ASIN(0.39795*COS(0.2163108+2*ATAN(0.9671396*TAN(0.0086*(D194-186)))))))))*7.639437277)</f>
        <v>9.4572373899910858</v>
      </c>
      <c r="R194">
        <f t="shared" si="63"/>
        <v>0.62625519529370355</v>
      </c>
      <c r="S194" s="1">
        <v>5.0145850000000003</v>
      </c>
      <c r="T194" s="1">
        <v>300.84575000000001</v>
      </c>
      <c r="U194" s="1">
        <v>39.477305999999999</v>
      </c>
      <c r="V194">
        <f t="shared" si="64"/>
        <v>104.15424999999999</v>
      </c>
      <c r="W194">
        <f t="shared" si="65"/>
        <v>8.7521018771112499E-2</v>
      </c>
      <c r="X194">
        <f t="shared" si="66"/>
        <v>1.8178345903681248</v>
      </c>
      <c r="Y194">
        <f t="shared" si="67"/>
        <v>0.68900896873000494</v>
      </c>
      <c r="Z194">
        <f t="shared" si="68"/>
        <v>0.95969935102984016</v>
      </c>
      <c r="AA194">
        <f t="shared" si="69"/>
        <v>0.74822888304136836</v>
      </c>
      <c r="AB194" s="1">
        <v>119.517507370253</v>
      </c>
      <c r="AC194" s="4">
        <f t="shared" si="82"/>
        <v>10.506302992039091</v>
      </c>
      <c r="AD194" s="3">
        <f t="shared" si="80"/>
        <v>16.47392159942483</v>
      </c>
      <c r="AE194">
        <f t="shared" si="81"/>
        <v>-0.53790666746380089</v>
      </c>
      <c r="AF194">
        <f t="shared" si="70"/>
        <v>6.7158474904271079</v>
      </c>
      <c r="AG194" s="10">
        <f t="shared" si="71"/>
        <v>0.74822888304136836</v>
      </c>
      <c r="AH194" s="8">
        <f t="shared" si="72"/>
        <v>0.74822888304136836</v>
      </c>
      <c r="AI194" s="9">
        <f t="shared" si="73"/>
        <v>6.7158474904271079</v>
      </c>
      <c r="AJ194" s="11">
        <f t="shared" ref="AJ194:AJ257" si="84">AH194-AG194</f>
        <v>0</v>
      </c>
    </row>
    <row r="195" spans="1:36" x14ac:dyDescent="0.25">
      <c r="A195" t="str">
        <f t="shared" ref="A195:A258" si="85">B195&amp;"_"&amp;C195</f>
        <v>1911_2</v>
      </c>
      <c r="B195">
        <v>1911</v>
      </c>
      <c r="C195">
        <v>2</v>
      </c>
      <c r="D195">
        <f t="shared" ref="D195:D258" si="86">IF(C195=1,14,(IF(C195=2,46,(IF(C195=3,74,(IF(C195=4,105,(IF(C195=5,135,(IF(C195=6,166,(IF(C195=7,196,(IF(C195=8,227,(IF(C195=9,258,(IF(C195=10,288,(IF(C195=11,319,(IF(C195=12,349,0)))))))))))))))))))))))</f>
        <v>46</v>
      </c>
      <c r="E195" s="1">
        <v>2.71</v>
      </c>
      <c r="F195" s="1">
        <v>-11.01</v>
      </c>
      <c r="G195" s="1">
        <v>33.549999999999997</v>
      </c>
      <c r="H195">
        <f t="shared" si="74"/>
        <v>-4.1500000000000004</v>
      </c>
      <c r="I195">
        <f t="shared" si="75"/>
        <v>0</v>
      </c>
      <c r="J195">
        <f t="shared" si="76"/>
        <v>0</v>
      </c>
      <c r="K195">
        <f t="shared" si="77"/>
        <v>33.549999999999997</v>
      </c>
      <c r="L195" s="3">
        <f t="shared" si="78"/>
        <v>57.839783534031682</v>
      </c>
      <c r="M195" s="3">
        <f t="shared" ref="M195:M258" si="87">(K195+L195)*I195</f>
        <v>0</v>
      </c>
      <c r="N195" s="3">
        <f t="shared" si="79"/>
        <v>91.389783534031679</v>
      </c>
      <c r="O195">
        <f t="shared" ref="O195:O258" si="88">J195+M195</f>
        <v>0</v>
      </c>
      <c r="P195">
        <v>28</v>
      </c>
      <c r="Q195" s="2">
        <f t="shared" si="83"/>
        <v>10.577467234058618</v>
      </c>
      <c r="R195">
        <f t="shared" ref="R195:R258" si="89">EXP(((17.3*H195)/(H195+273.2)))*0.611</f>
        <v>0.46789815189449102</v>
      </c>
      <c r="S195" s="1">
        <v>5.0145850000000003</v>
      </c>
      <c r="T195" s="1">
        <v>300.84575000000001</v>
      </c>
      <c r="U195" s="1">
        <v>39.477305999999999</v>
      </c>
      <c r="V195">
        <f t="shared" ref="V195:V258" si="90">ABS(ABS((180) - ABS(T195 - 225)))</f>
        <v>104.15424999999999</v>
      </c>
      <c r="W195">
        <f t="shared" ref="W195:W258" si="91">S195*0.0174532925</f>
        <v>8.7521018771112499E-2</v>
      </c>
      <c r="X195">
        <f t="shared" ref="X195:X258" si="92">V195*0.0174532925</f>
        <v>1.8178345903681248</v>
      </c>
      <c r="Y195">
        <f t="shared" ref="Y195:Y258" si="93">U195*0.0174532925</f>
        <v>0.68900896873000494</v>
      </c>
      <c r="Z195">
        <f t="shared" ref="Z195:Z258" si="94">0.339+0.808*(COS(Y195)*COS(W195))-0.196*(SIN(Y195)*SIN(W195))-0.482*(COS(X195)*SIN(W195))</f>
        <v>0.95969935102984016</v>
      </c>
      <c r="AA195">
        <f t="shared" ref="AA195:AA258" si="95">IF(H195&lt;0,0,((((R195*H195)/(H195+273.3))*Q195*P195*29.8)*Z195/10))</f>
        <v>0</v>
      </c>
      <c r="AB195" s="1">
        <v>119.517507370253</v>
      </c>
      <c r="AC195" s="4">
        <f t="shared" si="82"/>
        <v>16.47392159942483</v>
      </c>
      <c r="AD195" s="3">
        <f t="shared" si="80"/>
        <v>16.47392159942483</v>
      </c>
      <c r="AE195">
        <f t="shared" si="81"/>
        <v>0</v>
      </c>
      <c r="AF195">
        <f t="shared" ref="AF195:AF258" si="96">IF(AE195&gt;0,AE195+O195,O195)</f>
        <v>0</v>
      </c>
      <c r="AG195" s="10">
        <f t="shared" ref="AG195:AG258" si="97">MIN(IF(AF195&gt;0,AF195,0),AA195)</f>
        <v>0</v>
      </c>
      <c r="AH195" s="8">
        <f t="shared" ref="AH195:AH258" si="98">AA195</f>
        <v>0</v>
      </c>
      <c r="AI195" s="9">
        <f t="shared" ref="AI195:AI258" si="99">O195</f>
        <v>0</v>
      </c>
      <c r="AJ195" s="11">
        <f t="shared" si="84"/>
        <v>0</v>
      </c>
    </row>
    <row r="196" spans="1:36" x14ac:dyDescent="0.25">
      <c r="A196" t="str">
        <f t="shared" si="85"/>
        <v>1911_3</v>
      </c>
      <c r="B196">
        <v>1911</v>
      </c>
      <c r="C196">
        <v>3</v>
      </c>
      <c r="D196">
        <f t="shared" si="86"/>
        <v>74</v>
      </c>
      <c r="E196" s="1">
        <v>11.38</v>
      </c>
      <c r="F196" s="1">
        <v>-2.1800000000000002</v>
      </c>
      <c r="G196" s="1">
        <v>35.880000000000003</v>
      </c>
      <c r="H196">
        <f t="shared" ref="H196:H259" si="100">AVERAGE(E196:F196)</f>
        <v>4.6000000000000005</v>
      </c>
      <c r="I196">
        <f t="shared" ref="I196:I259" si="101">IF(H196&lt;0,0,(IF(H196&gt;=6,1,(H196*0.166666666))))</f>
        <v>0.76666666360000002</v>
      </c>
      <c r="J196">
        <f t="shared" ref="J196:J259" si="102">I196*G196</f>
        <v>27.507999889968001</v>
      </c>
      <c r="K196">
        <f t="shared" ref="K196:K259" si="103">(1-I196)*G196</f>
        <v>8.3720001100319994</v>
      </c>
      <c r="L196" s="3">
        <f t="shared" ref="L196:L259" si="104">N195</f>
        <v>91.389783534031679</v>
      </c>
      <c r="M196" s="3">
        <f t="shared" si="87"/>
        <v>76.484033821179352</v>
      </c>
      <c r="N196" s="3">
        <f t="shared" ref="N196:N259" si="105">(((1-I196)^2)*G196)+((1-I196)*L196)</f>
        <v>23.277749822884328</v>
      </c>
      <c r="O196">
        <f t="shared" si="88"/>
        <v>103.99203371114736</v>
      </c>
      <c r="P196">
        <v>31</v>
      </c>
      <c r="Q196" s="2">
        <f t="shared" si="83"/>
        <v>11.851880186239093</v>
      </c>
      <c r="R196">
        <f t="shared" si="89"/>
        <v>0.81367582880029599</v>
      </c>
      <c r="S196" s="1">
        <v>5.0145850000000003</v>
      </c>
      <c r="T196" s="1">
        <v>300.84575000000001</v>
      </c>
      <c r="U196" s="1">
        <v>39.477305999999999</v>
      </c>
      <c r="V196">
        <f t="shared" si="90"/>
        <v>104.15424999999999</v>
      </c>
      <c r="W196">
        <f t="shared" si="91"/>
        <v>8.7521018771112499E-2</v>
      </c>
      <c r="X196">
        <f t="shared" si="92"/>
        <v>1.8178345903681248</v>
      </c>
      <c r="Y196">
        <f t="shared" si="93"/>
        <v>0.68900896873000494</v>
      </c>
      <c r="Z196">
        <f t="shared" si="94"/>
        <v>0.95969935102984016</v>
      </c>
      <c r="AA196">
        <f t="shared" si="95"/>
        <v>14.15210725550229</v>
      </c>
      <c r="AB196" s="1">
        <v>119.517507370253</v>
      </c>
      <c r="AC196" s="4">
        <f t="shared" si="82"/>
        <v>16.47392159942483</v>
      </c>
      <c r="AD196" s="3">
        <f t="shared" ref="AD196:AD259" si="106">MIN(AB196,IF(((O196-AA196)+AC196)&lt;=0,0,((O196-AA196)+AC196)))</f>
        <v>106.3138480550699</v>
      </c>
      <c r="AE196">
        <f t="shared" ref="AE196:AE259" si="107">(AC196*(1-(EXP(-1*(AH196-AI196)/AB196))))</f>
        <v>-18.460304631903401</v>
      </c>
      <c r="AF196">
        <f t="shared" si="96"/>
        <v>103.99203371114736</v>
      </c>
      <c r="AG196" s="10">
        <f t="shared" si="97"/>
        <v>14.15210725550229</v>
      </c>
      <c r="AH196" s="8">
        <f t="shared" si="98"/>
        <v>14.15210725550229</v>
      </c>
      <c r="AI196" s="9">
        <f t="shared" si="99"/>
        <v>103.99203371114736</v>
      </c>
      <c r="AJ196" s="11">
        <f t="shared" si="84"/>
        <v>0</v>
      </c>
    </row>
    <row r="197" spans="1:36" x14ac:dyDescent="0.25">
      <c r="A197" t="str">
        <f t="shared" si="85"/>
        <v>1911_4</v>
      </c>
      <c r="B197">
        <v>1911</v>
      </c>
      <c r="C197">
        <v>4</v>
      </c>
      <c r="D197">
        <f t="shared" si="86"/>
        <v>105</v>
      </c>
      <c r="E197" s="1">
        <v>13.67</v>
      </c>
      <c r="F197" s="1">
        <v>-2.19</v>
      </c>
      <c r="G197" s="1">
        <v>16.47</v>
      </c>
      <c r="H197">
        <f t="shared" si="100"/>
        <v>5.74</v>
      </c>
      <c r="I197">
        <f t="shared" si="101"/>
        <v>0.95666666284000001</v>
      </c>
      <c r="J197">
        <f t="shared" si="102"/>
        <v>15.756299936974798</v>
      </c>
      <c r="K197">
        <f t="shared" si="103"/>
        <v>0.71370006302519973</v>
      </c>
      <c r="L197" s="3">
        <f t="shared" si="104"/>
        <v>23.277749822884328</v>
      </c>
      <c r="M197" s="3">
        <f t="shared" si="87"/>
        <v>22.951820299046169</v>
      </c>
      <c r="N197" s="3">
        <f t="shared" si="105"/>
        <v>1.0396295868633607</v>
      </c>
      <c r="O197">
        <f t="shared" si="88"/>
        <v>38.708120236020967</v>
      </c>
      <c r="P197">
        <v>30</v>
      </c>
      <c r="Q197" s="2">
        <f t="shared" si="83"/>
        <v>13.288242851990873</v>
      </c>
      <c r="R197">
        <f t="shared" si="89"/>
        <v>0.87226621065911936</v>
      </c>
      <c r="S197" s="1">
        <v>5.0145850000000003</v>
      </c>
      <c r="T197" s="1">
        <v>300.84575000000001</v>
      </c>
      <c r="U197" s="1">
        <v>39.477305999999999</v>
      </c>
      <c r="V197">
        <f t="shared" si="90"/>
        <v>104.15424999999999</v>
      </c>
      <c r="W197">
        <f t="shared" si="91"/>
        <v>8.7521018771112499E-2</v>
      </c>
      <c r="X197">
        <f t="shared" si="92"/>
        <v>1.8178345903681248</v>
      </c>
      <c r="Y197">
        <f t="shared" si="93"/>
        <v>0.68900896873000494</v>
      </c>
      <c r="Z197">
        <f t="shared" si="94"/>
        <v>0.95969935102984016</v>
      </c>
      <c r="AA197">
        <f t="shared" si="95"/>
        <v>20.456661316181364</v>
      </c>
      <c r="AB197" s="1">
        <v>119.517507370253</v>
      </c>
      <c r="AC197" s="4">
        <f t="shared" si="82"/>
        <v>106.3138480550699</v>
      </c>
      <c r="AD197" s="3">
        <f t="shared" si="106"/>
        <v>119.517507370253</v>
      </c>
      <c r="AE197">
        <f t="shared" si="107"/>
        <v>-17.540349952723112</v>
      </c>
      <c r="AF197">
        <f t="shared" si="96"/>
        <v>38.708120236020967</v>
      </c>
      <c r="AG197" s="10">
        <f t="shared" si="97"/>
        <v>20.456661316181364</v>
      </c>
      <c r="AH197" s="8">
        <f t="shared" si="98"/>
        <v>20.456661316181364</v>
      </c>
      <c r="AI197" s="9">
        <f t="shared" si="99"/>
        <v>38.708120236020967</v>
      </c>
      <c r="AJ197" s="11">
        <f t="shared" si="84"/>
        <v>0</v>
      </c>
    </row>
    <row r="198" spans="1:36" x14ac:dyDescent="0.25">
      <c r="A198" t="str">
        <f t="shared" si="85"/>
        <v>1911_5</v>
      </c>
      <c r="B198">
        <v>1911</v>
      </c>
      <c r="C198">
        <v>5</v>
      </c>
      <c r="D198">
        <f t="shared" si="86"/>
        <v>135</v>
      </c>
      <c r="E198" s="1">
        <v>18.170000000000002</v>
      </c>
      <c r="F198" s="1">
        <v>0.9</v>
      </c>
      <c r="G198" s="1">
        <v>26.36</v>
      </c>
      <c r="H198">
        <f t="shared" si="100"/>
        <v>9.5350000000000001</v>
      </c>
      <c r="I198">
        <f t="shared" si="101"/>
        <v>1</v>
      </c>
      <c r="J198">
        <f t="shared" si="102"/>
        <v>26.36</v>
      </c>
      <c r="K198">
        <f t="shared" si="103"/>
        <v>0</v>
      </c>
      <c r="L198" s="3">
        <f t="shared" si="104"/>
        <v>1.0396295868633607</v>
      </c>
      <c r="M198" s="3">
        <f t="shared" si="87"/>
        <v>1.0396295868633607</v>
      </c>
      <c r="N198" s="3">
        <f t="shared" si="105"/>
        <v>0</v>
      </c>
      <c r="O198">
        <f t="shared" si="88"/>
        <v>27.399629586863359</v>
      </c>
      <c r="P198">
        <v>31</v>
      </c>
      <c r="Q198" s="2">
        <f t="shared" si="83"/>
        <v>14.482141246572208</v>
      </c>
      <c r="R198">
        <f t="shared" si="89"/>
        <v>1.095016711816474</v>
      </c>
      <c r="S198" s="1">
        <v>5.0145850000000003</v>
      </c>
      <c r="T198" s="1">
        <v>300.84575000000001</v>
      </c>
      <c r="U198" s="1">
        <v>39.477305999999999</v>
      </c>
      <c r="V198">
        <f t="shared" si="90"/>
        <v>104.15424999999999</v>
      </c>
      <c r="W198">
        <f t="shared" si="91"/>
        <v>8.7521018771112499E-2</v>
      </c>
      <c r="X198">
        <f t="shared" si="92"/>
        <v>1.8178345903681248</v>
      </c>
      <c r="Y198">
        <f t="shared" si="93"/>
        <v>0.68900896873000494</v>
      </c>
      <c r="Z198">
        <f t="shared" si="94"/>
        <v>0.95969935102984016</v>
      </c>
      <c r="AA198">
        <f t="shared" si="95"/>
        <v>47.397368628232257</v>
      </c>
      <c r="AB198" s="1">
        <v>119.517507370253</v>
      </c>
      <c r="AC198" s="4">
        <f t="shared" ref="AC198:AC261" si="108">AD197</f>
        <v>119.517507370253</v>
      </c>
      <c r="AD198" s="3">
        <f t="shared" si="106"/>
        <v>99.519768328884098</v>
      </c>
      <c r="AE198">
        <f t="shared" si="107"/>
        <v>18.414256289955802</v>
      </c>
      <c r="AF198">
        <f t="shared" si="96"/>
        <v>45.813885876819157</v>
      </c>
      <c r="AG198" s="10">
        <f t="shared" si="97"/>
        <v>45.813885876819157</v>
      </c>
      <c r="AH198" s="8">
        <f t="shared" si="98"/>
        <v>47.397368628232257</v>
      </c>
      <c r="AI198" s="9">
        <f t="shared" si="99"/>
        <v>27.399629586863359</v>
      </c>
      <c r="AJ198" s="11">
        <f t="shared" si="84"/>
        <v>1.5834827514131007</v>
      </c>
    </row>
    <row r="199" spans="1:36" x14ac:dyDescent="0.25">
      <c r="A199" t="str">
        <f t="shared" si="85"/>
        <v>1911_6</v>
      </c>
      <c r="B199">
        <v>1911</v>
      </c>
      <c r="C199">
        <v>6</v>
      </c>
      <c r="D199">
        <f t="shared" si="86"/>
        <v>166</v>
      </c>
      <c r="E199" s="1">
        <v>25.53</v>
      </c>
      <c r="F199" s="1">
        <v>8.0399999999999991</v>
      </c>
      <c r="G199" s="1">
        <v>9.09</v>
      </c>
      <c r="H199">
        <f t="shared" si="100"/>
        <v>16.785</v>
      </c>
      <c r="I199">
        <f t="shared" si="101"/>
        <v>1</v>
      </c>
      <c r="J199">
        <f t="shared" si="102"/>
        <v>9.09</v>
      </c>
      <c r="K199">
        <f t="shared" si="103"/>
        <v>0</v>
      </c>
      <c r="L199" s="3">
        <f t="shared" si="104"/>
        <v>0</v>
      </c>
      <c r="M199" s="3">
        <f t="shared" si="87"/>
        <v>0</v>
      </c>
      <c r="N199" s="3">
        <f t="shared" si="105"/>
        <v>0</v>
      </c>
      <c r="O199">
        <f t="shared" si="88"/>
        <v>9.09</v>
      </c>
      <c r="P199">
        <v>30</v>
      </c>
      <c r="Q199" s="2">
        <f t="shared" si="83"/>
        <v>15.14268395896128</v>
      </c>
      <c r="R199">
        <f t="shared" si="89"/>
        <v>1.6631369430894656</v>
      </c>
      <c r="S199" s="1">
        <v>5.0145850000000003</v>
      </c>
      <c r="T199" s="1">
        <v>300.84575000000001</v>
      </c>
      <c r="U199" s="1">
        <v>39.477305999999999</v>
      </c>
      <c r="V199">
        <f t="shared" si="90"/>
        <v>104.15424999999999</v>
      </c>
      <c r="W199">
        <f t="shared" si="91"/>
        <v>8.7521018771112499E-2</v>
      </c>
      <c r="X199">
        <f t="shared" si="92"/>
        <v>1.8178345903681248</v>
      </c>
      <c r="Y199">
        <f t="shared" si="93"/>
        <v>0.68900896873000494</v>
      </c>
      <c r="Z199">
        <f t="shared" si="94"/>
        <v>0.95969935102984016</v>
      </c>
      <c r="AA199">
        <f t="shared" si="95"/>
        <v>125.0258057137069</v>
      </c>
      <c r="AB199" s="1">
        <v>119.517507370253</v>
      </c>
      <c r="AC199" s="4">
        <f t="shared" si="108"/>
        <v>99.519768328884098</v>
      </c>
      <c r="AD199" s="3">
        <f t="shared" si="106"/>
        <v>0</v>
      </c>
      <c r="AE199">
        <f t="shared" si="107"/>
        <v>61.794719106025624</v>
      </c>
      <c r="AF199">
        <f t="shared" si="96"/>
        <v>70.884719106025628</v>
      </c>
      <c r="AG199" s="10">
        <f t="shared" si="97"/>
        <v>70.884719106025628</v>
      </c>
      <c r="AH199" s="8">
        <f t="shared" si="98"/>
        <v>125.0258057137069</v>
      </c>
      <c r="AI199" s="9">
        <f t="shared" si="99"/>
        <v>9.09</v>
      </c>
      <c r="AJ199" s="11">
        <f t="shared" si="84"/>
        <v>54.141086607681274</v>
      </c>
    </row>
    <row r="200" spans="1:36" x14ac:dyDescent="0.25">
      <c r="A200" t="str">
        <f t="shared" si="85"/>
        <v>1911_7</v>
      </c>
      <c r="B200">
        <v>1911</v>
      </c>
      <c r="C200">
        <v>7</v>
      </c>
      <c r="D200">
        <f t="shared" si="86"/>
        <v>196</v>
      </c>
      <c r="E200" s="1">
        <v>31.41</v>
      </c>
      <c r="F200" s="1">
        <v>10.64</v>
      </c>
      <c r="G200" s="1">
        <v>6.85</v>
      </c>
      <c r="H200">
        <f t="shared" si="100"/>
        <v>21.024999999999999</v>
      </c>
      <c r="I200">
        <f t="shared" si="101"/>
        <v>1</v>
      </c>
      <c r="J200">
        <f t="shared" si="102"/>
        <v>6.85</v>
      </c>
      <c r="K200">
        <f t="shared" si="103"/>
        <v>0</v>
      </c>
      <c r="L200" s="3">
        <f t="shared" si="104"/>
        <v>0</v>
      </c>
      <c r="M200" s="3">
        <f t="shared" si="87"/>
        <v>0</v>
      </c>
      <c r="N200" s="3">
        <f t="shared" si="105"/>
        <v>0</v>
      </c>
      <c r="O200">
        <f t="shared" si="88"/>
        <v>6.85</v>
      </c>
      <c r="P200">
        <v>31</v>
      </c>
      <c r="Q200" s="2">
        <f t="shared" si="83"/>
        <v>14.903968316809154</v>
      </c>
      <c r="R200">
        <f t="shared" si="89"/>
        <v>2.1034544151384078</v>
      </c>
      <c r="S200" s="1">
        <v>5.0145850000000003</v>
      </c>
      <c r="T200" s="1">
        <v>300.84575000000001</v>
      </c>
      <c r="U200" s="1">
        <v>39.477305999999999</v>
      </c>
      <c r="V200">
        <f t="shared" si="90"/>
        <v>104.15424999999999</v>
      </c>
      <c r="W200">
        <f t="shared" si="91"/>
        <v>8.7521018771112499E-2</v>
      </c>
      <c r="X200">
        <f t="shared" si="92"/>
        <v>1.8178345903681248</v>
      </c>
      <c r="Y200">
        <f t="shared" si="93"/>
        <v>0.68900896873000494</v>
      </c>
      <c r="Z200">
        <f t="shared" si="94"/>
        <v>0.95969935102984016</v>
      </c>
      <c r="AA200">
        <f t="shared" si="95"/>
        <v>198.54412202880653</v>
      </c>
      <c r="AB200" s="1">
        <v>119.517507370253</v>
      </c>
      <c r="AC200" s="4">
        <f t="shared" si="108"/>
        <v>0</v>
      </c>
      <c r="AD200" s="3">
        <f t="shared" si="106"/>
        <v>0</v>
      </c>
      <c r="AE200">
        <f t="shared" si="107"/>
        <v>0</v>
      </c>
      <c r="AF200">
        <f t="shared" si="96"/>
        <v>6.85</v>
      </c>
      <c r="AG200" s="10">
        <f t="shared" si="97"/>
        <v>6.85</v>
      </c>
      <c r="AH200" s="8">
        <f t="shared" si="98"/>
        <v>198.54412202880653</v>
      </c>
      <c r="AI200" s="9">
        <f t="shared" si="99"/>
        <v>6.85</v>
      </c>
      <c r="AJ200" s="11">
        <f t="shared" si="84"/>
        <v>191.69412202880653</v>
      </c>
    </row>
    <row r="201" spans="1:36" x14ac:dyDescent="0.25">
      <c r="A201" t="str">
        <f t="shared" si="85"/>
        <v>1911_8</v>
      </c>
      <c r="B201">
        <v>1911</v>
      </c>
      <c r="C201">
        <v>8</v>
      </c>
      <c r="D201">
        <f t="shared" si="86"/>
        <v>227</v>
      </c>
      <c r="E201" s="1">
        <v>29.74</v>
      </c>
      <c r="F201" s="1">
        <v>8.4499999999999993</v>
      </c>
      <c r="G201" s="1">
        <v>0.42</v>
      </c>
      <c r="H201">
        <f t="shared" si="100"/>
        <v>19.094999999999999</v>
      </c>
      <c r="I201">
        <f t="shared" si="101"/>
        <v>1</v>
      </c>
      <c r="J201">
        <f t="shared" si="102"/>
        <v>0.42</v>
      </c>
      <c r="K201">
        <f t="shared" si="103"/>
        <v>0</v>
      </c>
      <c r="L201" s="3">
        <f t="shared" si="104"/>
        <v>0</v>
      </c>
      <c r="M201" s="3">
        <f t="shared" si="87"/>
        <v>0</v>
      </c>
      <c r="N201" s="3">
        <f t="shared" si="105"/>
        <v>0</v>
      </c>
      <c r="O201">
        <f t="shared" si="88"/>
        <v>0.42</v>
      </c>
      <c r="P201">
        <v>31</v>
      </c>
      <c r="Q201" s="2">
        <f t="shared" si="83"/>
        <v>13.900371196906892</v>
      </c>
      <c r="R201">
        <f t="shared" si="89"/>
        <v>1.8917706709555588</v>
      </c>
      <c r="S201" s="1">
        <v>5.0145850000000003</v>
      </c>
      <c r="T201" s="1">
        <v>300.84575000000001</v>
      </c>
      <c r="U201" s="1">
        <v>39.477305999999999</v>
      </c>
      <c r="V201">
        <f t="shared" si="90"/>
        <v>104.15424999999999</v>
      </c>
      <c r="W201">
        <f t="shared" si="91"/>
        <v>8.7521018771112499E-2</v>
      </c>
      <c r="X201">
        <f t="shared" si="92"/>
        <v>1.8178345903681248</v>
      </c>
      <c r="Y201">
        <f t="shared" si="93"/>
        <v>0.68900896873000494</v>
      </c>
      <c r="Z201">
        <f t="shared" si="94"/>
        <v>0.95969935102984016</v>
      </c>
      <c r="AA201">
        <f t="shared" si="95"/>
        <v>152.25016285664054</v>
      </c>
      <c r="AB201" s="1">
        <v>119.517507370253</v>
      </c>
      <c r="AC201" s="4">
        <f t="shared" si="108"/>
        <v>0</v>
      </c>
      <c r="AD201" s="3">
        <f t="shared" si="106"/>
        <v>0</v>
      </c>
      <c r="AE201">
        <f t="shared" si="107"/>
        <v>0</v>
      </c>
      <c r="AF201">
        <f t="shared" si="96"/>
        <v>0.42</v>
      </c>
      <c r="AG201" s="10">
        <f t="shared" si="97"/>
        <v>0.42</v>
      </c>
      <c r="AH201" s="8">
        <f t="shared" si="98"/>
        <v>152.25016285664054</v>
      </c>
      <c r="AI201" s="9">
        <f t="shared" si="99"/>
        <v>0.42</v>
      </c>
      <c r="AJ201" s="11">
        <f t="shared" si="84"/>
        <v>151.83016285664056</v>
      </c>
    </row>
    <row r="202" spans="1:36" x14ac:dyDescent="0.25">
      <c r="A202" t="str">
        <f t="shared" si="85"/>
        <v>1911_9</v>
      </c>
      <c r="B202">
        <v>1911</v>
      </c>
      <c r="C202">
        <v>9</v>
      </c>
      <c r="D202">
        <f t="shared" si="86"/>
        <v>258</v>
      </c>
      <c r="E202" s="1">
        <v>23.44</v>
      </c>
      <c r="F202" s="1">
        <v>2.5299999999999998</v>
      </c>
      <c r="G202" s="1">
        <v>4.68</v>
      </c>
      <c r="H202">
        <f t="shared" si="100"/>
        <v>12.985000000000001</v>
      </c>
      <c r="I202">
        <f t="shared" si="101"/>
        <v>1</v>
      </c>
      <c r="J202">
        <f t="shared" si="102"/>
        <v>4.68</v>
      </c>
      <c r="K202">
        <f t="shared" si="103"/>
        <v>0</v>
      </c>
      <c r="L202" s="3">
        <f t="shared" si="104"/>
        <v>0</v>
      </c>
      <c r="M202" s="3">
        <f t="shared" si="87"/>
        <v>0</v>
      </c>
      <c r="N202" s="3">
        <f t="shared" si="105"/>
        <v>0</v>
      </c>
      <c r="O202">
        <f t="shared" si="88"/>
        <v>4.68</v>
      </c>
      <c r="P202">
        <v>30</v>
      </c>
      <c r="Q202" s="2">
        <f t="shared" si="83"/>
        <v>12.544025699174734</v>
      </c>
      <c r="R202">
        <f t="shared" si="89"/>
        <v>1.3394917185069848</v>
      </c>
      <c r="S202" s="1">
        <v>5.0145850000000003</v>
      </c>
      <c r="T202" s="1">
        <v>300.84575000000001</v>
      </c>
      <c r="U202" s="1">
        <v>39.477305999999999</v>
      </c>
      <c r="V202">
        <f t="shared" si="90"/>
        <v>104.15424999999999</v>
      </c>
      <c r="W202">
        <f t="shared" si="91"/>
        <v>8.7521018771112499E-2</v>
      </c>
      <c r="X202">
        <f t="shared" si="92"/>
        <v>1.8178345903681248</v>
      </c>
      <c r="Y202">
        <f t="shared" si="93"/>
        <v>0.68900896873000494</v>
      </c>
      <c r="Z202">
        <f t="shared" si="94"/>
        <v>0.95969935102984016</v>
      </c>
      <c r="AA202">
        <f t="shared" si="95"/>
        <v>65.387246340584426</v>
      </c>
      <c r="AB202" s="1">
        <v>119.517507370253</v>
      </c>
      <c r="AC202" s="4">
        <f t="shared" si="108"/>
        <v>0</v>
      </c>
      <c r="AD202" s="3">
        <f t="shared" si="106"/>
        <v>0</v>
      </c>
      <c r="AE202">
        <f t="shared" si="107"/>
        <v>0</v>
      </c>
      <c r="AF202">
        <f t="shared" si="96"/>
        <v>4.68</v>
      </c>
      <c r="AG202" s="10">
        <f t="shared" si="97"/>
        <v>4.68</v>
      </c>
      <c r="AH202" s="8">
        <f t="shared" si="98"/>
        <v>65.387246340584426</v>
      </c>
      <c r="AI202" s="9">
        <f t="shared" si="99"/>
        <v>4.68</v>
      </c>
      <c r="AJ202" s="11">
        <f t="shared" si="84"/>
        <v>60.707246340584426</v>
      </c>
    </row>
    <row r="203" spans="1:36" x14ac:dyDescent="0.25">
      <c r="A203" t="str">
        <f t="shared" si="85"/>
        <v>1911_10</v>
      </c>
      <c r="B203">
        <v>1911</v>
      </c>
      <c r="C203">
        <v>10</v>
      </c>
      <c r="D203">
        <f t="shared" si="86"/>
        <v>288</v>
      </c>
      <c r="E203" s="1">
        <v>17.670000000000002</v>
      </c>
      <c r="F203" s="1">
        <v>-1.2</v>
      </c>
      <c r="G203" s="1">
        <v>9.91</v>
      </c>
      <c r="H203">
        <f t="shared" si="100"/>
        <v>8.2350000000000012</v>
      </c>
      <c r="I203">
        <f t="shared" si="101"/>
        <v>1</v>
      </c>
      <c r="J203">
        <f t="shared" si="102"/>
        <v>9.91</v>
      </c>
      <c r="K203">
        <f t="shared" si="103"/>
        <v>0</v>
      </c>
      <c r="L203" s="3">
        <f t="shared" si="104"/>
        <v>0</v>
      </c>
      <c r="M203" s="3">
        <f t="shared" si="87"/>
        <v>0</v>
      </c>
      <c r="N203" s="3">
        <f t="shared" si="105"/>
        <v>0</v>
      </c>
      <c r="O203">
        <f t="shared" si="88"/>
        <v>9.91</v>
      </c>
      <c r="P203">
        <v>31</v>
      </c>
      <c r="Q203" s="2">
        <f t="shared" si="83"/>
        <v>11.161598960239019</v>
      </c>
      <c r="R203">
        <f t="shared" si="89"/>
        <v>1.0136449600371435</v>
      </c>
      <c r="S203" s="1">
        <v>5.0145850000000003</v>
      </c>
      <c r="T203" s="1">
        <v>300.84575000000001</v>
      </c>
      <c r="U203" s="1">
        <v>39.477305999999999</v>
      </c>
      <c r="V203">
        <f t="shared" si="90"/>
        <v>104.15424999999999</v>
      </c>
      <c r="W203">
        <f t="shared" si="91"/>
        <v>8.7521018771112499E-2</v>
      </c>
      <c r="X203">
        <f t="shared" si="92"/>
        <v>1.8178345903681248</v>
      </c>
      <c r="Y203">
        <f t="shared" si="93"/>
        <v>0.68900896873000494</v>
      </c>
      <c r="Z203">
        <f t="shared" si="94"/>
        <v>0.95969935102984016</v>
      </c>
      <c r="AA203">
        <f t="shared" si="95"/>
        <v>29.339766192917534</v>
      </c>
      <c r="AB203" s="1">
        <v>119.517507370253</v>
      </c>
      <c r="AC203" s="4">
        <f t="shared" si="108"/>
        <v>0</v>
      </c>
      <c r="AD203" s="3">
        <f t="shared" si="106"/>
        <v>0</v>
      </c>
      <c r="AE203">
        <f t="shared" si="107"/>
        <v>0</v>
      </c>
      <c r="AF203">
        <f t="shared" si="96"/>
        <v>9.91</v>
      </c>
      <c r="AG203" s="10">
        <f t="shared" si="97"/>
        <v>9.91</v>
      </c>
      <c r="AH203" s="8">
        <f t="shared" si="98"/>
        <v>29.339766192917534</v>
      </c>
      <c r="AI203" s="9">
        <f t="shared" si="99"/>
        <v>9.91</v>
      </c>
      <c r="AJ203" s="11">
        <f t="shared" si="84"/>
        <v>19.429766192917533</v>
      </c>
    </row>
    <row r="204" spans="1:36" x14ac:dyDescent="0.25">
      <c r="A204" t="str">
        <f t="shared" si="85"/>
        <v>1911_11</v>
      </c>
      <c r="B204">
        <v>1911</v>
      </c>
      <c r="C204">
        <v>11</v>
      </c>
      <c r="D204">
        <f t="shared" si="86"/>
        <v>319</v>
      </c>
      <c r="E204" s="1">
        <v>10.86</v>
      </c>
      <c r="F204" s="1">
        <v>-6.86</v>
      </c>
      <c r="G204" s="1">
        <v>6.03</v>
      </c>
      <c r="H204">
        <f t="shared" si="100"/>
        <v>1.9999999999999996</v>
      </c>
      <c r="I204">
        <f t="shared" si="101"/>
        <v>0.33333333199999993</v>
      </c>
      <c r="J204">
        <f t="shared" si="102"/>
        <v>2.0099999919599996</v>
      </c>
      <c r="K204">
        <f t="shared" si="103"/>
        <v>4.0200000080400002</v>
      </c>
      <c r="L204" s="3">
        <f t="shared" si="104"/>
        <v>0</v>
      </c>
      <c r="M204" s="3">
        <f t="shared" si="87"/>
        <v>1.3399999973199999</v>
      </c>
      <c r="N204" s="3">
        <f t="shared" si="105"/>
        <v>2.680000010720001</v>
      </c>
      <c r="O204">
        <f t="shared" si="88"/>
        <v>3.3499999892799996</v>
      </c>
      <c r="P204">
        <v>30</v>
      </c>
      <c r="Q204" s="2">
        <f t="shared" si="83"/>
        <v>9.8901543123293383</v>
      </c>
      <c r="R204">
        <f t="shared" si="89"/>
        <v>0.6928570517335656</v>
      </c>
      <c r="S204" s="1">
        <v>5.0145850000000003</v>
      </c>
      <c r="T204" s="1">
        <v>300.84575000000001</v>
      </c>
      <c r="U204" s="1">
        <v>39.477305999999999</v>
      </c>
      <c r="V204">
        <f t="shared" si="90"/>
        <v>104.15424999999999</v>
      </c>
      <c r="W204">
        <f t="shared" si="91"/>
        <v>8.7521018771112499E-2</v>
      </c>
      <c r="X204">
        <f t="shared" si="92"/>
        <v>1.8178345903681248</v>
      </c>
      <c r="Y204">
        <f t="shared" si="93"/>
        <v>0.68900896873000494</v>
      </c>
      <c r="Z204">
        <f t="shared" si="94"/>
        <v>0.95969935102984016</v>
      </c>
      <c r="AA204">
        <f t="shared" si="95"/>
        <v>4.2711341623477583</v>
      </c>
      <c r="AB204" s="1">
        <v>119.517507370253</v>
      </c>
      <c r="AC204" s="4">
        <f t="shared" si="108"/>
        <v>0</v>
      </c>
      <c r="AD204" s="3">
        <f t="shared" si="106"/>
        <v>0</v>
      </c>
      <c r="AE204">
        <f t="shared" si="107"/>
        <v>0</v>
      </c>
      <c r="AF204">
        <f t="shared" si="96"/>
        <v>3.3499999892799996</v>
      </c>
      <c r="AG204" s="10">
        <f t="shared" si="97"/>
        <v>3.3499999892799996</v>
      </c>
      <c r="AH204" s="8">
        <f t="shared" si="98"/>
        <v>4.2711341623477583</v>
      </c>
      <c r="AI204" s="9">
        <f t="shared" si="99"/>
        <v>3.3499999892799996</v>
      </c>
      <c r="AJ204" s="11">
        <f t="shared" si="84"/>
        <v>0.92113417306775869</v>
      </c>
    </row>
    <row r="205" spans="1:36" x14ac:dyDescent="0.25">
      <c r="A205" t="str">
        <f t="shared" si="85"/>
        <v>1911_12</v>
      </c>
      <c r="B205">
        <v>1911</v>
      </c>
      <c r="C205">
        <v>12</v>
      </c>
      <c r="D205">
        <f t="shared" si="86"/>
        <v>349</v>
      </c>
      <c r="E205" s="1">
        <v>4.4400000000000004</v>
      </c>
      <c r="F205" s="1">
        <v>-12.15</v>
      </c>
      <c r="G205" s="1">
        <v>15.59</v>
      </c>
      <c r="H205">
        <f t="shared" si="100"/>
        <v>-3.855</v>
      </c>
      <c r="I205">
        <f t="shared" si="101"/>
        <v>0</v>
      </c>
      <c r="J205">
        <f t="shared" si="102"/>
        <v>0</v>
      </c>
      <c r="K205">
        <f t="shared" si="103"/>
        <v>15.59</v>
      </c>
      <c r="L205" s="3">
        <f t="shared" si="104"/>
        <v>2.680000010720001</v>
      </c>
      <c r="M205" s="3">
        <f t="shared" si="87"/>
        <v>0</v>
      </c>
      <c r="N205" s="3">
        <f t="shared" si="105"/>
        <v>18.27000001072</v>
      </c>
      <c r="O205">
        <f t="shared" si="88"/>
        <v>0</v>
      </c>
      <c r="P205">
        <v>31</v>
      </c>
      <c r="Q205" s="2">
        <f t="shared" si="83"/>
        <v>9.203379809227302</v>
      </c>
      <c r="R205">
        <f t="shared" si="89"/>
        <v>0.47698771185366245</v>
      </c>
      <c r="S205" s="1">
        <v>5.0145850000000003</v>
      </c>
      <c r="T205" s="1">
        <v>300.84575000000001</v>
      </c>
      <c r="U205" s="1">
        <v>39.477305999999999</v>
      </c>
      <c r="V205">
        <f t="shared" si="90"/>
        <v>104.15424999999999</v>
      </c>
      <c r="W205">
        <f t="shared" si="91"/>
        <v>8.7521018771112499E-2</v>
      </c>
      <c r="X205">
        <f t="shared" si="92"/>
        <v>1.8178345903681248</v>
      </c>
      <c r="Y205">
        <f t="shared" si="93"/>
        <v>0.68900896873000494</v>
      </c>
      <c r="Z205">
        <f t="shared" si="94"/>
        <v>0.95969935102984016</v>
      </c>
      <c r="AA205">
        <f t="shared" si="95"/>
        <v>0</v>
      </c>
      <c r="AB205" s="1">
        <v>119.517507370253</v>
      </c>
      <c r="AC205" s="4">
        <f t="shared" si="108"/>
        <v>0</v>
      </c>
      <c r="AD205" s="3">
        <f t="shared" si="106"/>
        <v>0</v>
      </c>
      <c r="AE205">
        <f t="shared" si="107"/>
        <v>0</v>
      </c>
      <c r="AF205">
        <f t="shared" si="96"/>
        <v>0</v>
      </c>
      <c r="AG205" s="10">
        <f t="shared" si="97"/>
        <v>0</v>
      </c>
      <c r="AH205" s="8">
        <f t="shared" si="98"/>
        <v>0</v>
      </c>
      <c r="AI205" s="9">
        <f t="shared" si="99"/>
        <v>0</v>
      </c>
      <c r="AJ205" s="11">
        <f t="shared" si="84"/>
        <v>0</v>
      </c>
    </row>
    <row r="206" spans="1:36" x14ac:dyDescent="0.25">
      <c r="A206" t="str">
        <f t="shared" si="85"/>
        <v>1912_1</v>
      </c>
      <c r="B206">
        <v>1912</v>
      </c>
      <c r="C206">
        <v>1</v>
      </c>
      <c r="D206">
        <f t="shared" si="86"/>
        <v>14</v>
      </c>
      <c r="E206" s="1">
        <v>6.34</v>
      </c>
      <c r="F206" s="1">
        <v>-8.17</v>
      </c>
      <c r="G206" s="1">
        <v>14.35</v>
      </c>
      <c r="H206">
        <f t="shared" si="100"/>
        <v>-0.91500000000000004</v>
      </c>
      <c r="I206">
        <f t="shared" si="101"/>
        <v>0</v>
      </c>
      <c r="J206">
        <f t="shared" si="102"/>
        <v>0</v>
      </c>
      <c r="K206">
        <f t="shared" si="103"/>
        <v>14.35</v>
      </c>
      <c r="L206" s="3">
        <f t="shared" si="104"/>
        <v>18.27000001072</v>
      </c>
      <c r="M206" s="3">
        <f t="shared" si="87"/>
        <v>0</v>
      </c>
      <c r="N206" s="3">
        <f t="shared" si="105"/>
        <v>32.620000010719998</v>
      </c>
      <c r="O206">
        <f t="shared" si="88"/>
        <v>0</v>
      </c>
      <c r="P206">
        <v>31</v>
      </c>
      <c r="Q206" s="2">
        <f t="shared" si="83"/>
        <v>9.4572373899910858</v>
      </c>
      <c r="R206">
        <f t="shared" si="89"/>
        <v>0.57649183832302764</v>
      </c>
      <c r="S206" s="1">
        <v>5.0145850000000003</v>
      </c>
      <c r="T206" s="1">
        <v>300.84575000000001</v>
      </c>
      <c r="U206" s="1">
        <v>39.477305999999999</v>
      </c>
      <c r="V206">
        <f t="shared" si="90"/>
        <v>104.15424999999999</v>
      </c>
      <c r="W206">
        <f t="shared" si="91"/>
        <v>8.7521018771112499E-2</v>
      </c>
      <c r="X206">
        <f t="shared" si="92"/>
        <v>1.8178345903681248</v>
      </c>
      <c r="Y206">
        <f t="shared" si="93"/>
        <v>0.68900896873000494</v>
      </c>
      <c r="Z206">
        <f t="shared" si="94"/>
        <v>0.95969935102984016</v>
      </c>
      <c r="AA206">
        <f t="shared" si="95"/>
        <v>0</v>
      </c>
      <c r="AB206" s="1">
        <v>119.517507370253</v>
      </c>
      <c r="AC206" s="4">
        <f t="shared" si="108"/>
        <v>0</v>
      </c>
      <c r="AD206" s="3">
        <f t="shared" si="106"/>
        <v>0</v>
      </c>
      <c r="AE206">
        <f t="shared" si="107"/>
        <v>0</v>
      </c>
      <c r="AF206">
        <f t="shared" si="96"/>
        <v>0</v>
      </c>
      <c r="AG206" s="10">
        <f t="shared" si="97"/>
        <v>0</v>
      </c>
      <c r="AH206" s="8">
        <f t="shared" si="98"/>
        <v>0</v>
      </c>
      <c r="AI206" s="9">
        <f t="shared" si="99"/>
        <v>0</v>
      </c>
      <c r="AJ206" s="11">
        <f t="shared" si="84"/>
        <v>0</v>
      </c>
    </row>
    <row r="207" spans="1:36" x14ac:dyDescent="0.25">
      <c r="A207" t="str">
        <f t="shared" si="85"/>
        <v>1912_2</v>
      </c>
      <c r="B207">
        <v>1912</v>
      </c>
      <c r="C207">
        <v>2</v>
      </c>
      <c r="D207">
        <f t="shared" si="86"/>
        <v>46</v>
      </c>
      <c r="E207" s="1">
        <v>8.26</v>
      </c>
      <c r="F207" s="1">
        <v>-6.37</v>
      </c>
      <c r="G207" s="1">
        <v>10.55</v>
      </c>
      <c r="H207">
        <f t="shared" si="100"/>
        <v>0.94499999999999984</v>
      </c>
      <c r="I207">
        <f t="shared" si="101"/>
        <v>0.15749999936999998</v>
      </c>
      <c r="J207">
        <f t="shared" si="102"/>
        <v>1.6616249933534999</v>
      </c>
      <c r="K207">
        <f t="shared" si="103"/>
        <v>8.8883750066465019</v>
      </c>
      <c r="L207" s="3">
        <f t="shared" si="104"/>
        <v>32.620000010719998</v>
      </c>
      <c r="M207" s="3">
        <f t="shared" si="87"/>
        <v>6.5375690390849472</v>
      </c>
      <c r="N207" s="3">
        <f t="shared" si="105"/>
        <v>34.970805978281554</v>
      </c>
      <c r="O207">
        <f t="shared" si="88"/>
        <v>8.1991940324384469</v>
      </c>
      <c r="P207">
        <v>29</v>
      </c>
      <c r="Q207" s="2">
        <f t="shared" si="83"/>
        <v>10.577467234058618</v>
      </c>
      <c r="R207">
        <f t="shared" si="89"/>
        <v>0.64854504339501196</v>
      </c>
      <c r="S207" s="1">
        <v>5.0145850000000003</v>
      </c>
      <c r="T207" s="1">
        <v>300.84575000000001</v>
      </c>
      <c r="U207" s="1">
        <v>39.477305999999999</v>
      </c>
      <c r="V207">
        <f t="shared" si="90"/>
        <v>104.15424999999999</v>
      </c>
      <c r="W207">
        <f t="shared" si="91"/>
        <v>8.7521018771112499E-2</v>
      </c>
      <c r="X207">
        <f t="shared" si="92"/>
        <v>1.8178345903681248</v>
      </c>
      <c r="Y207">
        <f t="shared" si="93"/>
        <v>0.68900896873000494</v>
      </c>
      <c r="Z207">
        <f t="shared" si="94"/>
        <v>0.95969935102984016</v>
      </c>
      <c r="AA207">
        <f t="shared" si="95"/>
        <v>1.96048889442955</v>
      </c>
      <c r="AB207" s="1">
        <v>119.517507370253</v>
      </c>
      <c r="AC207" s="4">
        <f t="shared" si="108"/>
        <v>0</v>
      </c>
      <c r="AD207" s="3">
        <f t="shared" si="106"/>
        <v>6.2387051380088971</v>
      </c>
      <c r="AE207">
        <f t="shared" si="107"/>
        <v>0</v>
      </c>
      <c r="AF207">
        <f t="shared" si="96"/>
        <v>8.1991940324384469</v>
      </c>
      <c r="AG207" s="10">
        <f t="shared" si="97"/>
        <v>1.96048889442955</v>
      </c>
      <c r="AH207" s="8">
        <f t="shared" si="98"/>
        <v>1.96048889442955</v>
      </c>
      <c r="AI207" s="9">
        <f t="shared" si="99"/>
        <v>8.1991940324384469</v>
      </c>
      <c r="AJ207" s="11">
        <f t="shared" si="84"/>
        <v>0</v>
      </c>
    </row>
    <row r="208" spans="1:36" x14ac:dyDescent="0.25">
      <c r="A208" t="str">
        <f t="shared" si="85"/>
        <v>1912_3</v>
      </c>
      <c r="B208">
        <v>1912</v>
      </c>
      <c r="C208">
        <v>3</v>
      </c>
      <c r="D208">
        <f t="shared" si="86"/>
        <v>74</v>
      </c>
      <c r="E208" s="1">
        <v>7.99</v>
      </c>
      <c r="F208" s="1">
        <v>-6.48</v>
      </c>
      <c r="G208" s="1">
        <v>50.15</v>
      </c>
      <c r="H208">
        <f t="shared" si="100"/>
        <v>0.75499999999999989</v>
      </c>
      <c r="I208">
        <f t="shared" si="101"/>
        <v>0.12583333282999998</v>
      </c>
      <c r="J208">
        <f t="shared" si="102"/>
        <v>6.310541641424499</v>
      </c>
      <c r="K208">
        <f t="shared" si="103"/>
        <v>43.839458358575499</v>
      </c>
      <c r="L208" s="3">
        <f t="shared" si="104"/>
        <v>34.970805978281554</v>
      </c>
      <c r="M208" s="3">
        <f t="shared" si="87"/>
        <v>9.9169582227200106</v>
      </c>
      <c r="N208" s="3">
        <f t="shared" si="105"/>
        <v>68.893306114137033</v>
      </c>
      <c r="O208">
        <f t="shared" si="88"/>
        <v>16.227499864144509</v>
      </c>
      <c r="P208">
        <v>31</v>
      </c>
      <c r="Q208" s="2">
        <f t="shared" si="83"/>
        <v>11.851880186239093</v>
      </c>
      <c r="R208">
        <f t="shared" si="89"/>
        <v>0.6408365918136163</v>
      </c>
      <c r="S208" s="1">
        <v>5.0145850000000003</v>
      </c>
      <c r="T208" s="1">
        <v>300.84575000000001</v>
      </c>
      <c r="U208" s="1">
        <v>39.477305999999999</v>
      </c>
      <c r="V208">
        <f t="shared" si="90"/>
        <v>104.15424999999999</v>
      </c>
      <c r="W208">
        <f t="shared" si="91"/>
        <v>8.7521018771112499E-2</v>
      </c>
      <c r="X208">
        <f t="shared" si="92"/>
        <v>1.8178345903681248</v>
      </c>
      <c r="Y208">
        <f t="shared" si="93"/>
        <v>0.68900896873000494</v>
      </c>
      <c r="Z208">
        <f t="shared" si="94"/>
        <v>0.95969935102984016</v>
      </c>
      <c r="AA208">
        <f t="shared" si="95"/>
        <v>1.8550556182405824</v>
      </c>
      <c r="AB208" s="1">
        <v>119.517507370253</v>
      </c>
      <c r="AC208" s="4">
        <f t="shared" si="108"/>
        <v>6.2387051380088971</v>
      </c>
      <c r="AD208" s="3">
        <f t="shared" si="106"/>
        <v>20.611149383912824</v>
      </c>
      <c r="AE208">
        <f t="shared" si="107"/>
        <v>-0.79720132733899451</v>
      </c>
      <c r="AF208">
        <f t="shared" si="96"/>
        <v>16.227499864144509</v>
      </c>
      <c r="AG208" s="10">
        <f t="shared" si="97"/>
        <v>1.8550556182405824</v>
      </c>
      <c r="AH208" s="8">
        <f t="shared" si="98"/>
        <v>1.8550556182405824</v>
      </c>
      <c r="AI208" s="9">
        <f t="shared" si="99"/>
        <v>16.227499864144509</v>
      </c>
      <c r="AJ208" s="11">
        <f t="shared" si="84"/>
        <v>0</v>
      </c>
    </row>
    <row r="209" spans="1:36" x14ac:dyDescent="0.25">
      <c r="A209" t="str">
        <f t="shared" si="85"/>
        <v>1912_4</v>
      </c>
      <c r="B209">
        <v>1912</v>
      </c>
      <c r="C209">
        <v>4</v>
      </c>
      <c r="D209">
        <f t="shared" si="86"/>
        <v>105</v>
      </c>
      <c r="E209" s="1">
        <v>10.49</v>
      </c>
      <c r="F209" s="1">
        <v>-3.02</v>
      </c>
      <c r="G209" s="1">
        <v>57.11</v>
      </c>
      <c r="H209">
        <f t="shared" si="100"/>
        <v>3.7350000000000003</v>
      </c>
      <c r="I209">
        <f t="shared" si="101"/>
        <v>0.62249999751000007</v>
      </c>
      <c r="J209">
        <f t="shared" si="102"/>
        <v>35.550974857796106</v>
      </c>
      <c r="K209">
        <f t="shared" si="103"/>
        <v>21.559025142203897</v>
      </c>
      <c r="L209" s="3">
        <f t="shared" si="104"/>
        <v>68.893306114137033</v>
      </c>
      <c r="M209" s="3">
        <f t="shared" si="87"/>
        <v>56.306575981845931</v>
      </c>
      <c r="N209" s="3">
        <f t="shared" si="105"/>
        <v>34.145755274495002</v>
      </c>
      <c r="O209">
        <f t="shared" si="88"/>
        <v>91.857550839642045</v>
      </c>
      <c r="P209">
        <v>30</v>
      </c>
      <c r="Q209" s="2">
        <f t="shared" si="83"/>
        <v>13.288242851990873</v>
      </c>
      <c r="R209">
        <f t="shared" si="89"/>
        <v>0.77156480215334611</v>
      </c>
      <c r="S209" s="1">
        <v>5.0145850000000003</v>
      </c>
      <c r="T209" s="1">
        <v>300.84575000000001</v>
      </c>
      <c r="U209" s="1">
        <v>39.477305999999999</v>
      </c>
      <c r="V209">
        <f t="shared" si="90"/>
        <v>104.15424999999999</v>
      </c>
      <c r="W209">
        <f t="shared" si="91"/>
        <v>8.7521018771112499E-2</v>
      </c>
      <c r="X209">
        <f t="shared" si="92"/>
        <v>1.8178345903681248</v>
      </c>
      <c r="Y209">
        <f t="shared" si="93"/>
        <v>0.68900896873000494</v>
      </c>
      <c r="Z209">
        <f t="shared" si="94"/>
        <v>0.95969935102984016</v>
      </c>
      <c r="AA209">
        <f t="shared" si="95"/>
        <v>11.859561995844178</v>
      </c>
      <c r="AB209" s="1">
        <v>119.517507370253</v>
      </c>
      <c r="AC209" s="4">
        <f t="shared" si="108"/>
        <v>20.611149383912824</v>
      </c>
      <c r="AD209" s="3">
        <f t="shared" si="106"/>
        <v>100.6091382277107</v>
      </c>
      <c r="AE209">
        <f t="shared" si="107"/>
        <v>-19.641399849122834</v>
      </c>
      <c r="AF209">
        <f t="shared" si="96"/>
        <v>91.857550839642045</v>
      </c>
      <c r="AG209" s="10">
        <f t="shared" si="97"/>
        <v>11.859561995844178</v>
      </c>
      <c r="AH209" s="8">
        <f t="shared" si="98"/>
        <v>11.859561995844178</v>
      </c>
      <c r="AI209" s="9">
        <f t="shared" si="99"/>
        <v>91.857550839642045</v>
      </c>
      <c r="AJ209" s="11">
        <f t="shared" si="84"/>
        <v>0</v>
      </c>
    </row>
    <row r="210" spans="1:36" x14ac:dyDescent="0.25">
      <c r="A210" t="str">
        <f t="shared" si="85"/>
        <v>1912_5</v>
      </c>
      <c r="B210">
        <v>1912</v>
      </c>
      <c r="C210">
        <v>5</v>
      </c>
      <c r="D210">
        <f t="shared" si="86"/>
        <v>135</v>
      </c>
      <c r="E210" s="1">
        <v>18.36</v>
      </c>
      <c r="F210" s="1">
        <v>1.59</v>
      </c>
      <c r="G210" s="1">
        <v>26.16</v>
      </c>
      <c r="H210">
        <f t="shared" si="100"/>
        <v>9.9749999999999996</v>
      </c>
      <c r="I210">
        <f t="shared" si="101"/>
        <v>1</v>
      </c>
      <c r="J210">
        <f t="shared" si="102"/>
        <v>26.16</v>
      </c>
      <c r="K210">
        <f t="shared" si="103"/>
        <v>0</v>
      </c>
      <c r="L210" s="3">
        <f t="shared" si="104"/>
        <v>34.145755274495002</v>
      </c>
      <c r="M210" s="3">
        <f t="shared" si="87"/>
        <v>34.145755274495002</v>
      </c>
      <c r="N210" s="3">
        <f t="shared" si="105"/>
        <v>0</v>
      </c>
      <c r="O210">
        <f t="shared" si="88"/>
        <v>60.305755274494999</v>
      </c>
      <c r="P210">
        <v>31</v>
      </c>
      <c r="Q210" s="2">
        <f t="shared" si="83"/>
        <v>14.482141246572208</v>
      </c>
      <c r="R210">
        <f t="shared" si="89"/>
        <v>1.1238316843590277</v>
      </c>
      <c r="S210" s="1">
        <v>5.0145850000000003</v>
      </c>
      <c r="T210" s="1">
        <v>300.84575000000001</v>
      </c>
      <c r="U210" s="1">
        <v>39.477305999999999</v>
      </c>
      <c r="V210">
        <f t="shared" si="90"/>
        <v>104.15424999999999</v>
      </c>
      <c r="W210">
        <f t="shared" si="91"/>
        <v>8.7521018771112499E-2</v>
      </c>
      <c r="X210">
        <f t="shared" si="92"/>
        <v>1.8178345903681248</v>
      </c>
      <c r="Y210">
        <f t="shared" si="93"/>
        <v>0.68900896873000494</v>
      </c>
      <c r="Z210">
        <f t="shared" si="94"/>
        <v>0.95969935102984016</v>
      </c>
      <c r="AA210">
        <f t="shared" si="95"/>
        <v>50.810312520144109</v>
      </c>
      <c r="AB210" s="1">
        <v>119.517507370253</v>
      </c>
      <c r="AC210" s="4">
        <f t="shared" si="108"/>
        <v>100.6091382277107</v>
      </c>
      <c r="AD210" s="3">
        <f t="shared" si="106"/>
        <v>110.10458098206159</v>
      </c>
      <c r="AE210">
        <f t="shared" si="107"/>
        <v>-8.3193094370162335</v>
      </c>
      <c r="AF210">
        <f t="shared" si="96"/>
        <v>60.305755274494999</v>
      </c>
      <c r="AG210" s="10">
        <f t="shared" si="97"/>
        <v>50.810312520144109</v>
      </c>
      <c r="AH210" s="8">
        <f t="shared" si="98"/>
        <v>50.810312520144109</v>
      </c>
      <c r="AI210" s="9">
        <f t="shared" si="99"/>
        <v>60.305755274494999</v>
      </c>
      <c r="AJ210" s="11">
        <f t="shared" si="84"/>
        <v>0</v>
      </c>
    </row>
    <row r="211" spans="1:36" x14ac:dyDescent="0.25">
      <c r="A211" t="str">
        <f t="shared" si="85"/>
        <v>1912_6</v>
      </c>
      <c r="B211">
        <v>1912</v>
      </c>
      <c r="C211">
        <v>6</v>
      </c>
      <c r="D211">
        <f t="shared" si="86"/>
        <v>166</v>
      </c>
      <c r="E211" s="1">
        <v>25.59</v>
      </c>
      <c r="F211" s="1">
        <v>7.2</v>
      </c>
      <c r="G211" s="1">
        <v>12.99</v>
      </c>
      <c r="H211">
        <f t="shared" si="100"/>
        <v>16.395</v>
      </c>
      <c r="I211">
        <f t="shared" si="101"/>
        <v>1</v>
      </c>
      <c r="J211">
        <f t="shared" si="102"/>
        <v>12.99</v>
      </c>
      <c r="K211">
        <f t="shared" si="103"/>
        <v>0</v>
      </c>
      <c r="L211" s="3">
        <f t="shared" si="104"/>
        <v>0</v>
      </c>
      <c r="M211" s="3">
        <f t="shared" si="87"/>
        <v>0</v>
      </c>
      <c r="N211" s="3">
        <f t="shared" si="105"/>
        <v>0</v>
      </c>
      <c r="O211">
        <f t="shared" si="88"/>
        <v>12.99</v>
      </c>
      <c r="P211">
        <v>30</v>
      </c>
      <c r="Q211" s="2">
        <f t="shared" si="83"/>
        <v>15.14268395896128</v>
      </c>
      <c r="R211">
        <f t="shared" si="89"/>
        <v>1.6270296222161307</v>
      </c>
      <c r="S211" s="1">
        <v>5.0145850000000003</v>
      </c>
      <c r="T211" s="1">
        <v>300.84575000000001</v>
      </c>
      <c r="U211" s="1">
        <v>39.477305999999999</v>
      </c>
      <c r="V211">
        <f t="shared" si="90"/>
        <v>104.15424999999999</v>
      </c>
      <c r="W211">
        <f t="shared" si="91"/>
        <v>8.7521018771112499E-2</v>
      </c>
      <c r="X211">
        <f t="shared" si="92"/>
        <v>1.8178345903681248</v>
      </c>
      <c r="Y211">
        <f t="shared" si="93"/>
        <v>0.68900896873000494</v>
      </c>
      <c r="Z211">
        <f t="shared" si="94"/>
        <v>0.95969935102984016</v>
      </c>
      <c r="AA211">
        <f t="shared" si="95"/>
        <v>119.63037376752607</v>
      </c>
      <c r="AB211" s="1">
        <v>119.517507370253</v>
      </c>
      <c r="AC211" s="4">
        <f t="shared" si="108"/>
        <v>110.10458098206159</v>
      </c>
      <c r="AD211" s="3">
        <f t="shared" si="106"/>
        <v>3.4642072145355201</v>
      </c>
      <c r="AE211">
        <f t="shared" si="107"/>
        <v>64.991452303748204</v>
      </c>
      <c r="AF211">
        <f t="shared" si="96"/>
        <v>77.981452303748199</v>
      </c>
      <c r="AG211" s="10">
        <f t="shared" si="97"/>
        <v>77.981452303748199</v>
      </c>
      <c r="AH211" s="8">
        <f t="shared" si="98"/>
        <v>119.63037376752607</v>
      </c>
      <c r="AI211" s="9">
        <f t="shared" si="99"/>
        <v>12.99</v>
      </c>
      <c r="AJ211" s="11">
        <f t="shared" si="84"/>
        <v>41.648921463777867</v>
      </c>
    </row>
    <row r="212" spans="1:36" x14ac:dyDescent="0.25">
      <c r="A212" t="str">
        <f t="shared" si="85"/>
        <v>1912_7</v>
      </c>
      <c r="B212">
        <v>1912</v>
      </c>
      <c r="C212">
        <v>7</v>
      </c>
      <c r="D212">
        <f t="shared" si="86"/>
        <v>196</v>
      </c>
      <c r="E212" s="1">
        <v>28.95</v>
      </c>
      <c r="F212" s="1">
        <v>9.8000000000000007</v>
      </c>
      <c r="G212" s="1">
        <v>21.3</v>
      </c>
      <c r="H212">
        <f t="shared" si="100"/>
        <v>19.375</v>
      </c>
      <c r="I212">
        <f t="shared" si="101"/>
        <v>1</v>
      </c>
      <c r="J212">
        <f t="shared" si="102"/>
        <v>21.3</v>
      </c>
      <c r="K212">
        <f t="shared" si="103"/>
        <v>0</v>
      </c>
      <c r="L212" s="3">
        <f t="shared" si="104"/>
        <v>0</v>
      </c>
      <c r="M212" s="3">
        <f t="shared" si="87"/>
        <v>0</v>
      </c>
      <c r="N212" s="3">
        <f t="shared" si="105"/>
        <v>0</v>
      </c>
      <c r="O212">
        <f t="shared" si="88"/>
        <v>21.3</v>
      </c>
      <c r="P212">
        <v>31</v>
      </c>
      <c r="Q212" s="2">
        <f t="shared" si="83"/>
        <v>14.903968316809154</v>
      </c>
      <c r="R212">
        <f t="shared" si="89"/>
        <v>1.9212732083940995</v>
      </c>
      <c r="S212" s="1">
        <v>5.0145850000000003</v>
      </c>
      <c r="T212" s="1">
        <v>300.84575000000001</v>
      </c>
      <c r="U212" s="1">
        <v>39.477305999999999</v>
      </c>
      <c r="V212">
        <f t="shared" si="90"/>
        <v>104.15424999999999</v>
      </c>
      <c r="W212">
        <f t="shared" si="91"/>
        <v>8.7521018771112499E-2</v>
      </c>
      <c r="X212">
        <f t="shared" si="92"/>
        <v>1.8178345903681248</v>
      </c>
      <c r="Y212">
        <f t="shared" si="93"/>
        <v>0.68900896873000494</v>
      </c>
      <c r="Z212">
        <f t="shared" si="94"/>
        <v>0.95969935102984016</v>
      </c>
      <c r="AA212">
        <f t="shared" si="95"/>
        <v>168.05842476637005</v>
      </c>
      <c r="AB212" s="1">
        <v>119.517507370253</v>
      </c>
      <c r="AC212" s="4">
        <f t="shared" si="108"/>
        <v>3.4642072145355201</v>
      </c>
      <c r="AD212" s="3">
        <f t="shared" si="106"/>
        <v>0</v>
      </c>
      <c r="AE212">
        <f t="shared" si="107"/>
        <v>2.449540972680698</v>
      </c>
      <c r="AF212">
        <f t="shared" si="96"/>
        <v>23.749540972680698</v>
      </c>
      <c r="AG212" s="10">
        <f t="shared" si="97"/>
        <v>23.749540972680698</v>
      </c>
      <c r="AH212" s="8">
        <f t="shared" si="98"/>
        <v>168.05842476637005</v>
      </c>
      <c r="AI212" s="9">
        <f t="shared" si="99"/>
        <v>21.3</v>
      </c>
      <c r="AJ212" s="11">
        <f t="shared" si="84"/>
        <v>144.30888379368935</v>
      </c>
    </row>
    <row r="213" spans="1:36" x14ac:dyDescent="0.25">
      <c r="A213" t="str">
        <f t="shared" si="85"/>
        <v>1912_8</v>
      </c>
      <c r="B213">
        <v>1912</v>
      </c>
      <c r="C213">
        <v>8</v>
      </c>
      <c r="D213">
        <f t="shared" si="86"/>
        <v>227</v>
      </c>
      <c r="E213" s="1">
        <v>28.7</v>
      </c>
      <c r="F213" s="1">
        <v>8.4700000000000006</v>
      </c>
      <c r="G213" s="1">
        <v>13.1</v>
      </c>
      <c r="H213">
        <f t="shared" si="100"/>
        <v>18.585000000000001</v>
      </c>
      <c r="I213">
        <f t="shared" si="101"/>
        <v>1</v>
      </c>
      <c r="J213">
        <f t="shared" si="102"/>
        <v>13.1</v>
      </c>
      <c r="K213">
        <f t="shared" si="103"/>
        <v>0</v>
      </c>
      <c r="L213" s="3">
        <f t="shared" si="104"/>
        <v>0</v>
      </c>
      <c r="M213" s="3">
        <f t="shared" si="87"/>
        <v>0</v>
      </c>
      <c r="N213" s="3">
        <f t="shared" si="105"/>
        <v>0</v>
      </c>
      <c r="O213">
        <f t="shared" si="88"/>
        <v>13.1</v>
      </c>
      <c r="P213">
        <v>31</v>
      </c>
      <c r="Q213" s="2">
        <f t="shared" si="83"/>
        <v>13.900371196906892</v>
      </c>
      <c r="R213">
        <f t="shared" si="89"/>
        <v>1.8390527329203359</v>
      </c>
      <c r="S213" s="1">
        <v>5.0145850000000003</v>
      </c>
      <c r="T213" s="1">
        <v>300.84575000000001</v>
      </c>
      <c r="U213" s="1">
        <v>39.477305999999999</v>
      </c>
      <c r="V213">
        <f t="shared" si="90"/>
        <v>104.15424999999999</v>
      </c>
      <c r="W213">
        <f t="shared" si="91"/>
        <v>8.7521018771112499E-2</v>
      </c>
      <c r="X213">
        <f t="shared" si="92"/>
        <v>1.8178345903681248</v>
      </c>
      <c r="Y213">
        <f t="shared" si="93"/>
        <v>0.68900896873000494</v>
      </c>
      <c r="Z213">
        <f t="shared" si="94"/>
        <v>0.95969935102984016</v>
      </c>
      <c r="AA213">
        <f t="shared" si="95"/>
        <v>144.30604613756927</v>
      </c>
      <c r="AB213" s="1">
        <v>119.517507370253</v>
      </c>
      <c r="AC213" s="4">
        <f t="shared" si="108"/>
        <v>0</v>
      </c>
      <c r="AD213" s="3">
        <f t="shared" si="106"/>
        <v>0</v>
      </c>
      <c r="AE213">
        <f t="shared" si="107"/>
        <v>0</v>
      </c>
      <c r="AF213">
        <f t="shared" si="96"/>
        <v>13.1</v>
      </c>
      <c r="AG213" s="10">
        <f t="shared" si="97"/>
        <v>13.1</v>
      </c>
      <c r="AH213" s="8">
        <f t="shared" si="98"/>
        <v>144.30604613756927</v>
      </c>
      <c r="AI213" s="9">
        <f t="shared" si="99"/>
        <v>13.1</v>
      </c>
      <c r="AJ213" s="11">
        <f t="shared" si="84"/>
        <v>131.20604613756927</v>
      </c>
    </row>
    <row r="214" spans="1:36" x14ac:dyDescent="0.25">
      <c r="A214" t="str">
        <f t="shared" si="85"/>
        <v>1912_9</v>
      </c>
      <c r="B214">
        <v>1912</v>
      </c>
      <c r="C214">
        <v>9</v>
      </c>
      <c r="D214">
        <f t="shared" si="86"/>
        <v>258</v>
      </c>
      <c r="E214" s="1">
        <v>22.5</v>
      </c>
      <c r="F214" s="1">
        <v>2.76</v>
      </c>
      <c r="G214" s="1">
        <v>6.63</v>
      </c>
      <c r="H214">
        <f t="shared" si="100"/>
        <v>12.629999999999999</v>
      </c>
      <c r="I214">
        <f t="shared" si="101"/>
        <v>1</v>
      </c>
      <c r="J214">
        <f t="shared" si="102"/>
        <v>6.63</v>
      </c>
      <c r="K214">
        <f t="shared" si="103"/>
        <v>0</v>
      </c>
      <c r="L214" s="3">
        <f t="shared" si="104"/>
        <v>0</v>
      </c>
      <c r="M214" s="3">
        <f t="shared" si="87"/>
        <v>0</v>
      </c>
      <c r="N214" s="3">
        <f t="shared" si="105"/>
        <v>0</v>
      </c>
      <c r="O214">
        <f t="shared" si="88"/>
        <v>6.63</v>
      </c>
      <c r="P214">
        <v>30</v>
      </c>
      <c r="Q214" s="2">
        <f t="shared" si="83"/>
        <v>12.544025699174734</v>
      </c>
      <c r="R214">
        <f t="shared" si="89"/>
        <v>1.3122964047276082</v>
      </c>
      <c r="S214" s="1">
        <v>5.0145850000000003</v>
      </c>
      <c r="T214" s="1">
        <v>300.84575000000001</v>
      </c>
      <c r="U214" s="1">
        <v>39.477305999999999</v>
      </c>
      <c r="V214">
        <f t="shared" si="90"/>
        <v>104.15424999999999</v>
      </c>
      <c r="W214">
        <f t="shared" si="91"/>
        <v>8.7521018771112499E-2</v>
      </c>
      <c r="X214">
        <f t="shared" si="92"/>
        <v>1.8178345903681248</v>
      </c>
      <c r="Y214">
        <f t="shared" si="93"/>
        <v>0.68900896873000494</v>
      </c>
      <c r="Z214">
        <f t="shared" si="94"/>
        <v>0.95969935102984016</v>
      </c>
      <c r="AA214">
        <f t="shared" si="95"/>
        <v>62.385724110185279</v>
      </c>
      <c r="AB214" s="1">
        <v>119.517507370253</v>
      </c>
      <c r="AC214" s="4">
        <f t="shared" si="108"/>
        <v>0</v>
      </c>
      <c r="AD214" s="3">
        <f t="shared" si="106"/>
        <v>0</v>
      </c>
      <c r="AE214">
        <f t="shared" si="107"/>
        <v>0</v>
      </c>
      <c r="AF214">
        <f t="shared" si="96"/>
        <v>6.63</v>
      </c>
      <c r="AG214" s="10">
        <f t="shared" si="97"/>
        <v>6.63</v>
      </c>
      <c r="AH214" s="8">
        <f t="shared" si="98"/>
        <v>62.385724110185279</v>
      </c>
      <c r="AI214" s="9">
        <f t="shared" si="99"/>
        <v>6.63</v>
      </c>
      <c r="AJ214" s="11">
        <f t="shared" si="84"/>
        <v>55.755724110185277</v>
      </c>
    </row>
    <row r="215" spans="1:36" x14ac:dyDescent="0.25">
      <c r="A215" t="str">
        <f t="shared" si="85"/>
        <v>1912_10</v>
      </c>
      <c r="B215">
        <v>1912</v>
      </c>
      <c r="C215">
        <v>10</v>
      </c>
      <c r="D215">
        <f t="shared" si="86"/>
        <v>288</v>
      </c>
      <c r="E215" s="1">
        <v>14.97</v>
      </c>
      <c r="F215" s="1">
        <v>-0.93</v>
      </c>
      <c r="G215" s="1">
        <v>44.74</v>
      </c>
      <c r="H215">
        <f t="shared" si="100"/>
        <v>7.0200000000000005</v>
      </c>
      <c r="I215">
        <f t="shared" si="101"/>
        <v>1</v>
      </c>
      <c r="J215">
        <f t="shared" si="102"/>
        <v>44.74</v>
      </c>
      <c r="K215">
        <f t="shared" si="103"/>
        <v>0</v>
      </c>
      <c r="L215" s="3">
        <f t="shared" si="104"/>
        <v>0</v>
      </c>
      <c r="M215" s="3">
        <f t="shared" si="87"/>
        <v>0</v>
      </c>
      <c r="N215" s="3">
        <f t="shared" si="105"/>
        <v>0</v>
      </c>
      <c r="O215">
        <f t="shared" si="88"/>
        <v>44.74</v>
      </c>
      <c r="P215">
        <v>31</v>
      </c>
      <c r="Q215" s="2">
        <f t="shared" si="83"/>
        <v>11.161598960239019</v>
      </c>
      <c r="R215">
        <f t="shared" si="89"/>
        <v>0.94245874705899391</v>
      </c>
      <c r="S215" s="1">
        <v>5.0145850000000003</v>
      </c>
      <c r="T215" s="1">
        <v>300.84575000000001</v>
      </c>
      <c r="U215" s="1">
        <v>39.477305999999999</v>
      </c>
      <c r="V215">
        <f t="shared" si="90"/>
        <v>104.15424999999999</v>
      </c>
      <c r="W215">
        <f t="shared" si="91"/>
        <v>8.7521018771112499E-2</v>
      </c>
      <c r="X215">
        <f t="shared" si="92"/>
        <v>1.8178345903681248</v>
      </c>
      <c r="Y215">
        <f t="shared" si="93"/>
        <v>0.68900896873000494</v>
      </c>
      <c r="Z215">
        <f t="shared" si="94"/>
        <v>0.95969935102984016</v>
      </c>
      <c r="AA215">
        <f t="shared" si="95"/>
        <v>23.355273118190887</v>
      </c>
      <c r="AB215" s="1">
        <v>119.517507370253</v>
      </c>
      <c r="AC215" s="4">
        <f t="shared" si="108"/>
        <v>0</v>
      </c>
      <c r="AD215" s="3">
        <f t="shared" si="106"/>
        <v>21.384726881809115</v>
      </c>
      <c r="AE215">
        <f t="shared" si="107"/>
        <v>0</v>
      </c>
      <c r="AF215">
        <f t="shared" si="96"/>
        <v>44.74</v>
      </c>
      <c r="AG215" s="10">
        <f t="shared" si="97"/>
        <v>23.355273118190887</v>
      </c>
      <c r="AH215" s="8">
        <f t="shared" si="98"/>
        <v>23.355273118190887</v>
      </c>
      <c r="AI215" s="9">
        <f t="shared" si="99"/>
        <v>44.74</v>
      </c>
      <c r="AJ215" s="11">
        <f t="shared" si="84"/>
        <v>0</v>
      </c>
    </row>
    <row r="216" spans="1:36" x14ac:dyDescent="0.25">
      <c r="A216" t="str">
        <f t="shared" si="85"/>
        <v>1912_11</v>
      </c>
      <c r="B216">
        <v>1912</v>
      </c>
      <c r="C216">
        <v>11</v>
      </c>
      <c r="D216">
        <f t="shared" si="86"/>
        <v>319</v>
      </c>
      <c r="E216" s="1">
        <v>10.55</v>
      </c>
      <c r="F216" s="1">
        <v>-4.16</v>
      </c>
      <c r="G216" s="1">
        <v>19.809999999999999</v>
      </c>
      <c r="H216">
        <f t="shared" si="100"/>
        <v>3.1950000000000003</v>
      </c>
      <c r="I216">
        <f t="shared" si="101"/>
        <v>0.53249999787000002</v>
      </c>
      <c r="J216">
        <f t="shared" si="102"/>
        <v>10.548824957804699</v>
      </c>
      <c r="K216">
        <f t="shared" si="103"/>
        <v>9.2611750421952994</v>
      </c>
      <c r="L216" s="3">
        <f t="shared" si="104"/>
        <v>0</v>
      </c>
      <c r="M216" s="3">
        <f t="shared" si="87"/>
        <v>4.9315756902426946</v>
      </c>
      <c r="N216" s="3">
        <f t="shared" si="105"/>
        <v>4.3295993519526048</v>
      </c>
      <c r="O216">
        <f t="shared" si="88"/>
        <v>15.480400648047393</v>
      </c>
      <c r="P216">
        <v>30</v>
      </c>
      <c r="Q216" s="2">
        <f t="shared" si="83"/>
        <v>9.8901543123293383</v>
      </c>
      <c r="R216">
        <f t="shared" si="89"/>
        <v>0.74626223517297907</v>
      </c>
      <c r="S216" s="1">
        <v>5.0145850000000003</v>
      </c>
      <c r="T216" s="1">
        <v>300.84575000000001</v>
      </c>
      <c r="U216" s="1">
        <v>39.477305999999999</v>
      </c>
      <c r="V216">
        <f t="shared" si="90"/>
        <v>104.15424999999999</v>
      </c>
      <c r="W216">
        <f t="shared" si="91"/>
        <v>8.7521018771112499E-2</v>
      </c>
      <c r="X216">
        <f t="shared" si="92"/>
        <v>1.8178345903681248</v>
      </c>
      <c r="Y216">
        <f t="shared" si="93"/>
        <v>0.68900896873000494</v>
      </c>
      <c r="Z216">
        <f t="shared" si="94"/>
        <v>0.95969935102984016</v>
      </c>
      <c r="AA216">
        <f t="shared" si="95"/>
        <v>7.3172995232773372</v>
      </c>
      <c r="AB216" s="1">
        <v>119.517507370253</v>
      </c>
      <c r="AC216" s="4">
        <f t="shared" si="108"/>
        <v>21.384726881809115</v>
      </c>
      <c r="AD216" s="3">
        <f t="shared" si="106"/>
        <v>29.54782800657917</v>
      </c>
      <c r="AE216">
        <f t="shared" si="107"/>
        <v>-1.511621382506573</v>
      </c>
      <c r="AF216">
        <f t="shared" si="96"/>
        <v>15.480400648047393</v>
      </c>
      <c r="AG216" s="10">
        <f t="shared" si="97"/>
        <v>7.3172995232773372</v>
      </c>
      <c r="AH216" s="8">
        <f t="shared" si="98"/>
        <v>7.3172995232773372</v>
      </c>
      <c r="AI216" s="9">
        <f t="shared" si="99"/>
        <v>15.480400648047393</v>
      </c>
      <c r="AJ216" s="11">
        <f t="shared" si="84"/>
        <v>0</v>
      </c>
    </row>
    <row r="217" spans="1:36" x14ac:dyDescent="0.25">
      <c r="A217" t="str">
        <f t="shared" si="85"/>
        <v>1912_12</v>
      </c>
      <c r="B217">
        <v>1912</v>
      </c>
      <c r="C217">
        <v>12</v>
      </c>
      <c r="D217">
        <f t="shared" si="86"/>
        <v>349</v>
      </c>
      <c r="E217" s="1">
        <v>3.08</v>
      </c>
      <c r="F217" s="1">
        <v>-9.35</v>
      </c>
      <c r="G217" s="1">
        <v>8.83</v>
      </c>
      <c r="H217">
        <f t="shared" si="100"/>
        <v>-3.1349999999999998</v>
      </c>
      <c r="I217">
        <f t="shared" si="101"/>
        <v>0</v>
      </c>
      <c r="J217">
        <f t="shared" si="102"/>
        <v>0</v>
      </c>
      <c r="K217">
        <f t="shared" si="103"/>
        <v>8.83</v>
      </c>
      <c r="L217" s="3">
        <f t="shared" si="104"/>
        <v>4.3295993519526048</v>
      </c>
      <c r="M217" s="3">
        <f t="shared" si="87"/>
        <v>0</v>
      </c>
      <c r="N217" s="3">
        <f t="shared" si="105"/>
        <v>13.159599351952604</v>
      </c>
      <c r="O217">
        <f t="shared" si="88"/>
        <v>0</v>
      </c>
      <c r="P217">
        <v>31</v>
      </c>
      <c r="Q217" s="2">
        <f t="shared" si="83"/>
        <v>9.203379809227302</v>
      </c>
      <c r="R217">
        <f t="shared" si="89"/>
        <v>0.49983252056351873</v>
      </c>
      <c r="S217" s="1">
        <v>5.0145850000000003</v>
      </c>
      <c r="T217" s="1">
        <v>300.84575000000001</v>
      </c>
      <c r="U217" s="1">
        <v>39.477305999999999</v>
      </c>
      <c r="V217">
        <f t="shared" si="90"/>
        <v>104.15424999999999</v>
      </c>
      <c r="W217">
        <f t="shared" si="91"/>
        <v>8.7521018771112499E-2</v>
      </c>
      <c r="X217">
        <f t="shared" si="92"/>
        <v>1.8178345903681248</v>
      </c>
      <c r="Y217">
        <f t="shared" si="93"/>
        <v>0.68900896873000494</v>
      </c>
      <c r="Z217">
        <f t="shared" si="94"/>
        <v>0.95969935102984016</v>
      </c>
      <c r="AA217">
        <f t="shared" si="95"/>
        <v>0</v>
      </c>
      <c r="AB217" s="1">
        <v>119.517507370253</v>
      </c>
      <c r="AC217" s="4">
        <f t="shared" si="108"/>
        <v>29.54782800657917</v>
      </c>
      <c r="AD217" s="3">
        <f t="shared" si="106"/>
        <v>29.54782800657917</v>
      </c>
      <c r="AE217">
        <f t="shared" si="107"/>
        <v>0</v>
      </c>
      <c r="AF217">
        <f t="shared" si="96"/>
        <v>0</v>
      </c>
      <c r="AG217" s="10">
        <f t="shared" si="97"/>
        <v>0</v>
      </c>
      <c r="AH217" s="8">
        <f t="shared" si="98"/>
        <v>0</v>
      </c>
      <c r="AI217" s="9">
        <f t="shared" si="99"/>
        <v>0</v>
      </c>
      <c r="AJ217" s="11">
        <f t="shared" si="84"/>
        <v>0</v>
      </c>
    </row>
    <row r="218" spans="1:36" x14ac:dyDescent="0.25">
      <c r="A218" t="str">
        <f t="shared" si="85"/>
        <v>1913_1</v>
      </c>
      <c r="B218">
        <v>1913</v>
      </c>
      <c r="C218">
        <v>1</v>
      </c>
      <c r="D218">
        <f t="shared" si="86"/>
        <v>14</v>
      </c>
      <c r="E218" s="1">
        <v>3.35</v>
      </c>
      <c r="F218" s="1">
        <v>-10.89</v>
      </c>
      <c r="G218" s="1">
        <v>18.440000000000001</v>
      </c>
      <c r="H218">
        <f t="shared" si="100"/>
        <v>-3.7700000000000005</v>
      </c>
      <c r="I218">
        <f t="shared" si="101"/>
        <v>0</v>
      </c>
      <c r="J218">
        <f t="shared" si="102"/>
        <v>0</v>
      </c>
      <c r="K218">
        <f t="shared" si="103"/>
        <v>18.440000000000001</v>
      </c>
      <c r="L218" s="3">
        <f t="shared" si="104"/>
        <v>13.159599351952604</v>
      </c>
      <c r="M218" s="3">
        <f t="shared" si="87"/>
        <v>0</v>
      </c>
      <c r="N218" s="3">
        <f t="shared" si="105"/>
        <v>31.599599351952605</v>
      </c>
      <c r="O218">
        <f t="shared" si="88"/>
        <v>0</v>
      </c>
      <c r="P218">
        <v>31</v>
      </c>
      <c r="Q218" s="2">
        <f t="shared" si="83"/>
        <v>9.4572373899910858</v>
      </c>
      <c r="R218">
        <f t="shared" si="89"/>
        <v>0.47963560656970639</v>
      </c>
      <c r="S218" s="1">
        <v>5.0145850000000003</v>
      </c>
      <c r="T218" s="1">
        <v>300.84575000000001</v>
      </c>
      <c r="U218" s="1">
        <v>39.477305999999999</v>
      </c>
      <c r="V218">
        <f t="shared" si="90"/>
        <v>104.15424999999999</v>
      </c>
      <c r="W218">
        <f t="shared" si="91"/>
        <v>8.7521018771112499E-2</v>
      </c>
      <c r="X218">
        <f t="shared" si="92"/>
        <v>1.8178345903681248</v>
      </c>
      <c r="Y218">
        <f t="shared" si="93"/>
        <v>0.68900896873000494</v>
      </c>
      <c r="Z218">
        <f t="shared" si="94"/>
        <v>0.95969935102984016</v>
      </c>
      <c r="AA218">
        <f t="shared" si="95"/>
        <v>0</v>
      </c>
      <c r="AB218" s="1">
        <v>119.517507370253</v>
      </c>
      <c r="AC218" s="4">
        <f t="shared" si="108"/>
        <v>29.54782800657917</v>
      </c>
      <c r="AD218" s="3">
        <f t="shared" si="106"/>
        <v>29.54782800657917</v>
      </c>
      <c r="AE218">
        <f t="shared" si="107"/>
        <v>0</v>
      </c>
      <c r="AF218">
        <f t="shared" si="96"/>
        <v>0</v>
      </c>
      <c r="AG218" s="10">
        <f t="shared" si="97"/>
        <v>0</v>
      </c>
      <c r="AH218" s="8">
        <f t="shared" si="98"/>
        <v>0</v>
      </c>
      <c r="AI218" s="9">
        <f t="shared" si="99"/>
        <v>0</v>
      </c>
      <c r="AJ218" s="11">
        <f t="shared" si="84"/>
        <v>0</v>
      </c>
    </row>
    <row r="219" spans="1:36" x14ac:dyDescent="0.25">
      <c r="A219" t="str">
        <f t="shared" si="85"/>
        <v>1913_2</v>
      </c>
      <c r="B219">
        <v>1913</v>
      </c>
      <c r="C219">
        <v>2</v>
      </c>
      <c r="D219">
        <f t="shared" si="86"/>
        <v>46</v>
      </c>
      <c r="E219" s="1">
        <v>7.22</v>
      </c>
      <c r="F219" s="1">
        <v>-8.5299999999999994</v>
      </c>
      <c r="G219" s="1">
        <v>10.15</v>
      </c>
      <c r="H219">
        <f t="shared" si="100"/>
        <v>-0.6549999999999998</v>
      </c>
      <c r="I219">
        <f t="shared" si="101"/>
        <v>0</v>
      </c>
      <c r="J219">
        <f t="shared" si="102"/>
        <v>0</v>
      </c>
      <c r="K219">
        <f t="shared" si="103"/>
        <v>10.15</v>
      </c>
      <c r="L219" s="3">
        <f t="shared" si="104"/>
        <v>31.599599351952605</v>
      </c>
      <c r="M219" s="3">
        <f t="shared" si="87"/>
        <v>0</v>
      </c>
      <c r="N219" s="3">
        <f t="shared" si="105"/>
        <v>41.749599351952604</v>
      </c>
      <c r="O219">
        <f t="shared" si="88"/>
        <v>0</v>
      </c>
      <c r="P219">
        <v>28</v>
      </c>
      <c r="Q219" s="2">
        <f t="shared" si="83"/>
        <v>10.577467234058618</v>
      </c>
      <c r="R219">
        <f t="shared" si="89"/>
        <v>0.58611753362814467</v>
      </c>
      <c r="S219" s="1">
        <v>5.0145850000000003</v>
      </c>
      <c r="T219" s="1">
        <v>300.84575000000001</v>
      </c>
      <c r="U219" s="1">
        <v>39.477305999999999</v>
      </c>
      <c r="V219">
        <f t="shared" si="90"/>
        <v>104.15424999999999</v>
      </c>
      <c r="W219">
        <f t="shared" si="91"/>
        <v>8.7521018771112499E-2</v>
      </c>
      <c r="X219">
        <f t="shared" si="92"/>
        <v>1.8178345903681248</v>
      </c>
      <c r="Y219">
        <f t="shared" si="93"/>
        <v>0.68900896873000494</v>
      </c>
      <c r="Z219">
        <f t="shared" si="94"/>
        <v>0.95969935102984016</v>
      </c>
      <c r="AA219">
        <f t="shared" si="95"/>
        <v>0</v>
      </c>
      <c r="AB219" s="1">
        <v>119.517507370253</v>
      </c>
      <c r="AC219" s="4">
        <f t="shared" si="108"/>
        <v>29.54782800657917</v>
      </c>
      <c r="AD219" s="3">
        <f t="shared" si="106"/>
        <v>29.54782800657917</v>
      </c>
      <c r="AE219">
        <f t="shared" si="107"/>
        <v>0</v>
      </c>
      <c r="AF219">
        <f t="shared" si="96"/>
        <v>0</v>
      </c>
      <c r="AG219" s="10">
        <f t="shared" si="97"/>
        <v>0</v>
      </c>
      <c r="AH219" s="8">
        <f t="shared" si="98"/>
        <v>0</v>
      </c>
      <c r="AI219" s="9">
        <f t="shared" si="99"/>
        <v>0</v>
      </c>
      <c r="AJ219" s="11">
        <f t="shared" si="84"/>
        <v>0</v>
      </c>
    </row>
    <row r="220" spans="1:36" x14ac:dyDescent="0.25">
      <c r="A220" t="str">
        <f t="shared" si="85"/>
        <v>1913_3</v>
      </c>
      <c r="B220">
        <v>1913</v>
      </c>
      <c r="C220">
        <v>3</v>
      </c>
      <c r="D220">
        <f t="shared" si="86"/>
        <v>74</v>
      </c>
      <c r="E220" s="1">
        <v>9.76</v>
      </c>
      <c r="F220" s="1">
        <v>-5.13</v>
      </c>
      <c r="G220" s="1">
        <v>22.38</v>
      </c>
      <c r="H220">
        <f t="shared" si="100"/>
        <v>2.3149999999999999</v>
      </c>
      <c r="I220">
        <f t="shared" si="101"/>
        <v>0.38583333178999996</v>
      </c>
      <c r="J220">
        <f t="shared" si="102"/>
        <v>8.6349499654601978</v>
      </c>
      <c r="K220">
        <f t="shared" si="103"/>
        <v>13.745050034539799</v>
      </c>
      <c r="L220" s="3">
        <f t="shared" si="104"/>
        <v>41.749599351952604</v>
      </c>
      <c r="M220" s="3">
        <f t="shared" si="87"/>
        <v>21.411685469308242</v>
      </c>
      <c r="N220" s="3">
        <f t="shared" si="105"/>
        <v>34.082963917184159</v>
      </c>
      <c r="O220">
        <f t="shared" si="88"/>
        <v>30.04663543476844</v>
      </c>
      <c r="P220">
        <v>31</v>
      </c>
      <c r="Q220" s="2">
        <f t="shared" si="83"/>
        <v>11.851880186239093</v>
      </c>
      <c r="R220">
        <f t="shared" si="89"/>
        <v>0.70659614601431975</v>
      </c>
      <c r="S220" s="1">
        <v>5.0145850000000003</v>
      </c>
      <c r="T220" s="1">
        <v>300.84575000000001</v>
      </c>
      <c r="U220" s="1">
        <v>39.477305999999999</v>
      </c>
      <c r="V220">
        <f t="shared" si="90"/>
        <v>104.15424999999999</v>
      </c>
      <c r="W220">
        <f t="shared" si="91"/>
        <v>8.7521018771112499E-2</v>
      </c>
      <c r="X220">
        <f t="shared" si="92"/>
        <v>1.8178345903681248</v>
      </c>
      <c r="Y220">
        <f t="shared" si="93"/>
        <v>0.68900896873000494</v>
      </c>
      <c r="Z220">
        <f t="shared" si="94"/>
        <v>0.95969935102984016</v>
      </c>
      <c r="AA220">
        <f t="shared" si="95"/>
        <v>6.2361969332538685</v>
      </c>
      <c r="AB220" s="1">
        <v>119.517507370253</v>
      </c>
      <c r="AC220" s="4">
        <f t="shared" si="108"/>
        <v>29.54782800657917</v>
      </c>
      <c r="AD220" s="3">
        <f t="shared" si="106"/>
        <v>53.358266508093742</v>
      </c>
      <c r="AE220">
        <f t="shared" si="107"/>
        <v>-6.5138800335315707</v>
      </c>
      <c r="AF220">
        <f t="shared" si="96"/>
        <v>30.04663543476844</v>
      </c>
      <c r="AG220" s="10">
        <f t="shared" si="97"/>
        <v>6.2361969332538685</v>
      </c>
      <c r="AH220" s="8">
        <f t="shared" si="98"/>
        <v>6.2361969332538685</v>
      </c>
      <c r="AI220" s="9">
        <f t="shared" si="99"/>
        <v>30.04663543476844</v>
      </c>
      <c r="AJ220" s="11">
        <f t="shared" si="84"/>
        <v>0</v>
      </c>
    </row>
    <row r="221" spans="1:36" x14ac:dyDescent="0.25">
      <c r="A221" t="str">
        <f t="shared" si="85"/>
        <v>1913_4</v>
      </c>
      <c r="B221">
        <v>1913</v>
      </c>
      <c r="C221">
        <v>4</v>
      </c>
      <c r="D221">
        <f t="shared" si="86"/>
        <v>105</v>
      </c>
      <c r="E221" s="1">
        <v>15.51</v>
      </c>
      <c r="F221" s="1">
        <v>-0.86</v>
      </c>
      <c r="G221" s="1">
        <v>46.51</v>
      </c>
      <c r="H221">
        <f t="shared" si="100"/>
        <v>7.3250000000000002</v>
      </c>
      <c r="I221">
        <f t="shared" si="101"/>
        <v>1</v>
      </c>
      <c r="J221">
        <f t="shared" si="102"/>
        <v>46.51</v>
      </c>
      <c r="K221">
        <f t="shared" si="103"/>
        <v>0</v>
      </c>
      <c r="L221" s="3">
        <f t="shared" si="104"/>
        <v>34.082963917184159</v>
      </c>
      <c r="M221" s="3">
        <f t="shared" si="87"/>
        <v>34.082963917184159</v>
      </c>
      <c r="N221" s="3">
        <f t="shared" si="105"/>
        <v>0</v>
      </c>
      <c r="O221">
        <f t="shared" si="88"/>
        <v>80.592963917184164</v>
      </c>
      <c r="P221">
        <v>30</v>
      </c>
      <c r="Q221" s="2">
        <f t="shared" si="83"/>
        <v>13.288242851990873</v>
      </c>
      <c r="R221">
        <f t="shared" si="89"/>
        <v>0.95990115562469147</v>
      </c>
      <c r="S221" s="1">
        <v>5.0145850000000003</v>
      </c>
      <c r="T221" s="1">
        <v>300.84575000000001</v>
      </c>
      <c r="U221" s="1">
        <v>39.477305999999999</v>
      </c>
      <c r="V221">
        <f t="shared" si="90"/>
        <v>104.15424999999999</v>
      </c>
      <c r="W221">
        <f t="shared" si="91"/>
        <v>8.7521018771112499E-2</v>
      </c>
      <c r="X221">
        <f t="shared" si="92"/>
        <v>1.8178345903681248</v>
      </c>
      <c r="Y221">
        <f t="shared" si="93"/>
        <v>0.68900896873000494</v>
      </c>
      <c r="Z221">
        <f t="shared" si="94"/>
        <v>0.95969935102984016</v>
      </c>
      <c r="AA221">
        <f t="shared" si="95"/>
        <v>28.56590987539904</v>
      </c>
      <c r="AB221" s="1">
        <v>119.517507370253</v>
      </c>
      <c r="AC221" s="4">
        <f t="shared" si="108"/>
        <v>53.358266508093742</v>
      </c>
      <c r="AD221" s="3">
        <f t="shared" si="106"/>
        <v>105.38532054987886</v>
      </c>
      <c r="AE221">
        <f t="shared" si="107"/>
        <v>-29.103766090298372</v>
      </c>
      <c r="AF221">
        <f t="shared" si="96"/>
        <v>80.592963917184164</v>
      </c>
      <c r="AG221" s="10">
        <f t="shared" si="97"/>
        <v>28.56590987539904</v>
      </c>
      <c r="AH221" s="8">
        <f t="shared" si="98"/>
        <v>28.56590987539904</v>
      </c>
      <c r="AI221" s="9">
        <f t="shared" si="99"/>
        <v>80.592963917184164</v>
      </c>
      <c r="AJ221" s="11">
        <f t="shared" si="84"/>
        <v>0</v>
      </c>
    </row>
    <row r="222" spans="1:36" x14ac:dyDescent="0.25">
      <c r="A222" t="str">
        <f t="shared" si="85"/>
        <v>1913_5</v>
      </c>
      <c r="B222">
        <v>1913</v>
      </c>
      <c r="C222">
        <v>5</v>
      </c>
      <c r="D222">
        <f t="shared" si="86"/>
        <v>135</v>
      </c>
      <c r="E222" s="1">
        <v>20.96</v>
      </c>
      <c r="F222" s="1">
        <v>2.72</v>
      </c>
      <c r="G222" s="1">
        <v>44.57</v>
      </c>
      <c r="H222">
        <f t="shared" si="100"/>
        <v>11.84</v>
      </c>
      <c r="I222">
        <f t="shared" si="101"/>
        <v>1</v>
      </c>
      <c r="J222">
        <f t="shared" si="102"/>
        <v>44.57</v>
      </c>
      <c r="K222">
        <f t="shared" si="103"/>
        <v>0</v>
      </c>
      <c r="L222" s="3">
        <f t="shared" si="104"/>
        <v>0</v>
      </c>
      <c r="M222" s="3">
        <f t="shared" si="87"/>
        <v>0</v>
      </c>
      <c r="N222" s="3">
        <f t="shared" si="105"/>
        <v>0</v>
      </c>
      <c r="O222">
        <f t="shared" si="88"/>
        <v>44.57</v>
      </c>
      <c r="P222">
        <v>31</v>
      </c>
      <c r="Q222" s="2">
        <f t="shared" si="83"/>
        <v>14.482141246572208</v>
      </c>
      <c r="R222">
        <f t="shared" si="89"/>
        <v>1.2535124802238706</v>
      </c>
      <c r="S222" s="1">
        <v>5.0145850000000003</v>
      </c>
      <c r="T222" s="1">
        <v>300.84575000000001</v>
      </c>
      <c r="U222" s="1">
        <v>39.477305999999999</v>
      </c>
      <c r="V222">
        <f t="shared" si="90"/>
        <v>104.15424999999999</v>
      </c>
      <c r="W222">
        <f t="shared" si="91"/>
        <v>8.7521018771112499E-2</v>
      </c>
      <c r="X222">
        <f t="shared" si="92"/>
        <v>1.8178345903681248</v>
      </c>
      <c r="Y222">
        <f t="shared" si="93"/>
        <v>0.68900896873000494</v>
      </c>
      <c r="Z222">
        <f t="shared" si="94"/>
        <v>0.95969935102984016</v>
      </c>
      <c r="AA222">
        <f t="shared" si="95"/>
        <v>66.829491603829254</v>
      </c>
      <c r="AB222" s="1">
        <v>119.517507370253</v>
      </c>
      <c r="AC222" s="4">
        <f t="shared" si="108"/>
        <v>105.38532054987886</v>
      </c>
      <c r="AD222" s="3">
        <f t="shared" si="106"/>
        <v>83.125828946049609</v>
      </c>
      <c r="AE222">
        <f t="shared" si="107"/>
        <v>17.908072066251734</v>
      </c>
      <c r="AF222">
        <f t="shared" si="96"/>
        <v>62.478072066251734</v>
      </c>
      <c r="AG222" s="10">
        <f t="shared" si="97"/>
        <v>62.478072066251734</v>
      </c>
      <c r="AH222" s="8">
        <f t="shared" si="98"/>
        <v>66.829491603829254</v>
      </c>
      <c r="AI222" s="9">
        <f t="shared" si="99"/>
        <v>44.57</v>
      </c>
      <c r="AJ222" s="11">
        <f t="shared" si="84"/>
        <v>4.3514195375775202</v>
      </c>
    </row>
    <row r="223" spans="1:36" x14ac:dyDescent="0.25">
      <c r="A223" t="str">
        <f t="shared" si="85"/>
        <v>1913_6</v>
      </c>
      <c r="B223">
        <v>1913</v>
      </c>
      <c r="C223">
        <v>6</v>
      </c>
      <c r="D223">
        <f t="shared" si="86"/>
        <v>166</v>
      </c>
      <c r="E223" s="1">
        <v>21.55</v>
      </c>
      <c r="F223" s="1">
        <v>4.68</v>
      </c>
      <c r="G223" s="1">
        <v>70</v>
      </c>
      <c r="H223">
        <f t="shared" si="100"/>
        <v>13.115</v>
      </c>
      <c r="I223">
        <f t="shared" si="101"/>
        <v>1</v>
      </c>
      <c r="J223">
        <f t="shared" si="102"/>
        <v>70</v>
      </c>
      <c r="K223">
        <f t="shared" si="103"/>
        <v>0</v>
      </c>
      <c r="L223" s="3">
        <f t="shared" si="104"/>
        <v>0</v>
      </c>
      <c r="M223" s="3">
        <f t="shared" si="87"/>
        <v>0</v>
      </c>
      <c r="N223" s="3">
        <f t="shared" si="105"/>
        <v>0</v>
      </c>
      <c r="O223">
        <f t="shared" si="88"/>
        <v>70</v>
      </c>
      <c r="P223">
        <v>30</v>
      </c>
      <c r="Q223" s="2">
        <f t="shared" si="83"/>
        <v>15.14268395896128</v>
      </c>
      <c r="R223">
        <f t="shared" si="89"/>
        <v>1.3495737611283545</v>
      </c>
      <c r="S223" s="1">
        <v>5.0145850000000003</v>
      </c>
      <c r="T223" s="1">
        <v>300.84575000000001</v>
      </c>
      <c r="U223" s="1">
        <v>39.477305999999999</v>
      </c>
      <c r="V223">
        <f t="shared" si="90"/>
        <v>104.15424999999999</v>
      </c>
      <c r="W223">
        <f t="shared" si="91"/>
        <v>8.7521018771112499E-2</v>
      </c>
      <c r="X223">
        <f t="shared" si="92"/>
        <v>1.8178345903681248</v>
      </c>
      <c r="Y223">
        <f t="shared" si="93"/>
        <v>0.68900896873000494</v>
      </c>
      <c r="Z223">
        <f t="shared" si="94"/>
        <v>0.95969935102984016</v>
      </c>
      <c r="AA223">
        <f t="shared" si="95"/>
        <v>80.286909386033159</v>
      </c>
      <c r="AB223" s="1">
        <v>119.517507370253</v>
      </c>
      <c r="AC223" s="4">
        <f t="shared" si="108"/>
        <v>83.125828946049609</v>
      </c>
      <c r="AD223" s="3">
        <f t="shared" si="106"/>
        <v>72.83891956001645</v>
      </c>
      <c r="AE223">
        <f t="shared" si="107"/>
        <v>6.8554109053199994</v>
      </c>
      <c r="AF223">
        <f t="shared" si="96"/>
        <v>76.855410905319999</v>
      </c>
      <c r="AG223" s="10">
        <f t="shared" si="97"/>
        <v>76.855410905319999</v>
      </c>
      <c r="AH223" s="8">
        <f t="shared" si="98"/>
        <v>80.286909386033159</v>
      </c>
      <c r="AI223" s="9">
        <f t="shared" si="99"/>
        <v>70</v>
      </c>
      <c r="AJ223" s="11">
        <f t="shared" si="84"/>
        <v>3.4314984807131594</v>
      </c>
    </row>
    <row r="224" spans="1:36" x14ac:dyDescent="0.25">
      <c r="A224" t="str">
        <f t="shared" si="85"/>
        <v>1913_7</v>
      </c>
      <c r="B224">
        <v>1913</v>
      </c>
      <c r="C224">
        <v>7</v>
      </c>
      <c r="D224">
        <f t="shared" si="86"/>
        <v>196</v>
      </c>
      <c r="E224" s="1">
        <v>28</v>
      </c>
      <c r="F224" s="1">
        <v>9.56</v>
      </c>
      <c r="G224" s="1">
        <v>40.67</v>
      </c>
      <c r="H224">
        <f t="shared" si="100"/>
        <v>18.78</v>
      </c>
      <c r="I224">
        <f t="shared" si="101"/>
        <v>1</v>
      </c>
      <c r="J224">
        <f t="shared" si="102"/>
        <v>40.67</v>
      </c>
      <c r="K224">
        <f t="shared" si="103"/>
        <v>0</v>
      </c>
      <c r="L224" s="3">
        <f t="shared" si="104"/>
        <v>0</v>
      </c>
      <c r="M224" s="3">
        <f t="shared" si="87"/>
        <v>0</v>
      </c>
      <c r="N224" s="3">
        <f t="shared" si="105"/>
        <v>0</v>
      </c>
      <c r="O224">
        <f t="shared" si="88"/>
        <v>40.67</v>
      </c>
      <c r="P224">
        <v>31</v>
      </c>
      <c r="Q224" s="2">
        <f t="shared" si="83"/>
        <v>14.903968316809154</v>
      </c>
      <c r="R224">
        <f t="shared" si="89"/>
        <v>1.8590555301870646</v>
      </c>
      <c r="S224" s="1">
        <v>5.0145850000000003</v>
      </c>
      <c r="T224" s="1">
        <v>300.84575000000001</v>
      </c>
      <c r="U224" s="1">
        <v>39.477305999999999</v>
      </c>
      <c r="V224">
        <f t="shared" si="90"/>
        <v>104.15424999999999</v>
      </c>
      <c r="W224">
        <f t="shared" si="91"/>
        <v>8.7521018771112499E-2</v>
      </c>
      <c r="X224">
        <f t="shared" si="92"/>
        <v>1.8178345903681248</v>
      </c>
      <c r="Y224">
        <f t="shared" si="93"/>
        <v>0.68900896873000494</v>
      </c>
      <c r="Z224">
        <f t="shared" si="94"/>
        <v>0.95969935102984016</v>
      </c>
      <c r="AA224">
        <f t="shared" si="95"/>
        <v>157.94330012069597</v>
      </c>
      <c r="AB224" s="1">
        <v>119.517507370253</v>
      </c>
      <c r="AC224" s="4">
        <f t="shared" si="108"/>
        <v>72.83891956001645</v>
      </c>
      <c r="AD224" s="3">
        <f t="shared" si="106"/>
        <v>0</v>
      </c>
      <c r="AE224">
        <f t="shared" si="107"/>
        <v>45.535071476070293</v>
      </c>
      <c r="AF224">
        <f t="shared" si="96"/>
        <v>86.205071476070287</v>
      </c>
      <c r="AG224" s="10">
        <f t="shared" si="97"/>
        <v>86.205071476070287</v>
      </c>
      <c r="AH224" s="8">
        <f t="shared" si="98"/>
        <v>157.94330012069597</v>
      </c>
      <c r="AI224" s="9">
        <f t="shared" si="99"/>
        <v>40.67</v>
      </c>
      <c r="AJ224" s="11">
        <f t="shared" si="84"/>
        <v>71.738228644625678</v>
      </c>
    </row>
    <row r="225" spans="1:36" x14ac:dyDescent="0.25">
      <c r="A225" t="str">
        <f t="shared" si="85"/>
        <v>1913_8</v>
      </c>
      <c r="B225">
        <v>1913</v>
      </c>
      <c r="C225">
        <v>8</v>
      </c>
      <c r="D225">
        <f t="shared" si="86"/>
        <v>227</v>
      </c>
      <c r="E225" s="1">
        <v>29.44</v>
      </c>
      <c r="F225" s="1">
        <v>10.97</v>
      </c>
      <c r="G225" s="1">
        <v>18.93</v>
      </c>
      <c r="H225">
        <f t="shared" si="100"/>
        <v>20.205000000000002</v>
      </c>
      <c r="I225">
        <f t="shared" si="101"/>
        <v>1</v>
      </c>
      <c r="J225">
        <f t="shared" si="102"/>
        <v>18.93</v>
      </c>
      <c r="K225">
        <f t="shared" si="103"/>
        <v>0</v>
      </c>
      <c r="L225" s="3">
        <f t="shared" si="104"/>
        <v>0</v>
      </c>
      <c r="M225" s="3">
        <f t="shared" si="87"/>
        <v>0</v>
      </c>
      <c r="N225" s="3">
        <f t="shared" si="105"/>
        <v>0</v>
      </c>
      <c r="O225">
        <f t="shared" si="88"/>
        <v>18.93</v>
      </c>
      <c r="P225">
        <v>31</v>
      </c>
      <c r="Q225" s="2">
        <f t="shared" si="83"/>
        <v>13.900371196906892</v>
      </c>
      <c r="R225">
        <f t="shared" si="89"/>
        <v>2.0111091955900533</v>
      </c>
      <c r="S225" s="1">
        <v>5.0145850000000003</v>
      </c>
      <c r="T225" s="1">
        <v>300.84575000000001</v>
      </c>
      <c r="U225" s="1">
        <v>39.477305999999999</v>
      </c>
      <c r="V225">
        <f t="shared" si="90"/>
        <v>104.15424999999999</v>
      </c>
      <c r="W225">
        <f t="shared" si="91"/>
        <v>8.7521018771112499E-2</v>
      </c>
      <c r="X225">
        <f t="shared" si="92"/>
        <v>1.8178345903681248</v>
      </c>
      <c r="Y225">
        <f t="shared" si="93"/>
        <v>0.68900896873000494</v>
      </c>
      <c r="Z225">
        <f t="shared" si="94"/>
        <v>0.95969935102984016</v>
      </c>
      <c r="AA225">
        <f t="shared" si="95"/>
        <v>170.61552992257418</v>
      </c>
      <c r="AB225" s="1">
        <v>119.517507370253</v>
      </c>
      <c r="AC225" s="4">
        <f t="shared" si="108"/>
        <v>0</v>
      </c>
      <c r="AD225" s="3">
        <f t="shared" si="106"/>
        <v>0</v>
      </c>
      <c r="AE225">
        <f t="shared" si="107"/>
        <v>0</v>
      </c>
      <c r="AF225">
        <f t="shared" si="96"/>
        <v>18.93</v>
      </c>
      <c r="AG225" s="10">
        <f t="shared" si="97"/>
        <v>18.93</v>
      </c>
      <c r="AH225" s="8">
        <f t="shared" si="98"/>
        <v>170.61552992257418</v>
      </c>
      <c r="AI225" s="9">
        <f t="shared" si="99"/>
        <v>18.93</v>
      </c>
      <c r="AJ225" s="11">
        <f t="shared" si="84"/>
        <v>151.68552992257418</v>
      </c>
    </row>
    <row r="226" spans="1:36" x14ac:dyDescent="0.25">
      <c r="A226" t="str">
        <f t="shared" si="85"/>
        <v>1913_9</v>
      </c>
      <c r="B226">
        <v>1913</v>
      </c>
      <c r="C226">
        <v>9</v>
      </c>
      <c r="D226">
        <f t="shared" si="86"/>
        <v>258</v>
      </c>
      <c r="E226" s="1">
        <v>25.6</v>
      </c>
      <c r="F226" s="1">
        <v>6.74</v>
      </c>
      <c r="G226" s="1">
        <v>10.47</v>
      </c>
      <c r="H226">
        <f t="shared" si="100"/>
        <v>16.170000000000002</v>
      </c>
      <c r="I226">
        <f t="shared" si="101"/>
        <v>1</v>
      </c>
      <c r="J226">
        <f t="shared" si="102"/>
        <v>10.47</v>
      </c>
      <c r="K226">
        <f t="shared" si="103"/>
        <v>0</v>
      </c>
      <c r="L226" s="3">
        <f t="shared" si="104"/>
        <v>0</v>
      </c>
      <c r="M226" s="3">
        <f t="shared" si="87"/>
        <v>0</v>
      </c>
      <c r="N226" s="3">
        <f t="shared" si="105"/>
        <v>0</v>
      </c>
      <c r="O226">
        <f t="shared" si="88"/>
        <v>10.47</v>
      </c>
      <c r="P226">
        <v>30</v>
      </c>
      <c r="Q226" s="2">
        <f t="shared" si="83"/>
        <v>12.544025699174734</v>
      </c>
      <c r="R226">
        <f t="shared" si="89"/>
        <v>1.6065129222076708</v>
      </c>
      <c r="S226" s="1">
        <v>5.0145850000000003</v>
      </c>
      <c r="T226" s="1">
        <v>300.84575000000001</v>
      </c>
      <c r="U226" s="1">
        <v>39.477305999999999</v>
      </c>
      <c r="V226">
        <f t="shared" si="90"/>
        <v>104.15424999999999</v>
      </c>
      <c r="W226">
        <f t="shared" si="91"/>
        <v>8.7521018771112499E-2</v>
      </c>
      <c r="X226">
        <f t="shared" si="92"/>
        <v>1.8178345903681248</v>
      </c>
      <c r="Y226">
        <f t="shared" si="93"/>
        <v>0.68900896873000494</v>
      </c>
      <c r="Z226">
        <f t="shared" si="94"/>
        <v>0.95969935102984016</v>
      </c>
      <c r="AA226">
        <f t="shared" si="95"/>
        <v>96.582921262169521</v>
      </c>
      <c r="AB226" s="1">
        <v>119.517507370253</v>
      </c>
      <c r="AC226" s="4">
        <f t="shared" si="108"/>
        <v>0</v>
      </c>
      <c r="AD226" s="3">
        <f t="shared" si="106"/>
        <v>0</v>
      </c>
      <c r="AE226">
        <f t="shared" si="107"/>
        <v>0</v>
      </c>
      <c r="AF226">
        <f t="shared" si="96"/>
        <v>10.47</v>
      </c>
      <c r="AG226" s="10">
        <f t="shared" si="97"/>
        <v>10.47</v>
      </c>
      <c r="AH226" s="8">
        <f t="shared" si="98"/>
        <v>96.582921262169521</v>
      </c>
      <c r="AI226" s="9">
        <f t="shared" si="99"/>
        <v>10.47</v>
      </c>
      <c r="AJ226" s="11">
        <f t="shared" si="84"/>
        <v>86.112921262169522</v>
      </c>
    </row>
    <row r="227" spans="1:36" x14ac:dyDescent="0.25">
      <c r="A227" t="str">
        <f t="shared" si="85"/>
        <v>1913_10</v>
      </c>
      <c r="B227">
        <v>1913</v>
      </c>
      <c r="C227">
        <v>10</v>
      </c>
      <c r="D227">
        <f t="shared" si="86"/>
        <v>288</v>
      </c>
      <c r="E227" s="1">
        <v>18.48</v>
      </c>
      <c r="F227" s="1">
        <v>-1.47</v>
      </c>
      <c r="G227" s="1">
        <v>9.5500000000000007</v>
      </c>
      <c r="H227">
        <f t="shared" si="100"/>
        <v>8.5050000000000008</v>
      </c>
      <c r="I227">
        <f t="shared" si="101"/>
        <v>1</v>
      </c>
      <c r="J227">
        <f t="shared" si="102"/>
        <v>9.5500000000000007</v>
      </c>
      <c r="K227">
        <f t="shared" si="103"/>
        <v>0</v>
      </c>
      <c r="L227" s="3">
        <f t="shared" si="104"/>
        <v>0</v>
      </c>
      <c r="M227" s="3">
        <f t="shared" si="87"/>
        <v>0</v>
      </c>
      <c r="N227" s="3">
        <f t="shared" si="105"/>
        <v>0</v>
      </c>
      <c r="O227">
        <f t="shared" si="88"/>
        <v>9.5500000000000007</v>
      </c>
      <c r="P227">
        <v>31</v>
      </c>
      <c r="Q227" s="2">
        <f t="shared" si="83"/>
        <v>11.161598960239019</v>
      </c>
      <c r="R227">
        <f t="shared" si="89"/>
        <v>1.0300926024524835</v>
      </c>
      <c r="S227" s="1">
        <v>5.0145850000000003</v>
      </c>
      <c r="T227" s="1">
        <v>300.84575000000001</v>
      </c>
      <c r="U227" s="1">
        <v>39.477305999999999</v>
      </c>
      <c r="V227">
        <f t="shared" si="90"/>
        <v>104.15424999999999</v>
      </c>
      <c r="W227">
        <f t="shared" si="91"/>
        <v>8.7521018771112499E-2</v>
      </c>
      <c r="X227">
        <f t="shared" si="92"/>
        <v>1.8178345903681248</v>
      </c>
      <c r="Y227">
        <f t="shared" si="93"/>
        <v>0.68900896873000494</v>
      </c>
      <c r="Z227">
        <f t="shared" si="94"/>
        <v>0.95969935102984016</v>
      </c>
      <c r="AA227">
        <f t="shared" si="95"/>
        <v>30.763905243291692</v>
      </c>
      <c r="AB227" s="1">
        <v>119.517507370253</v>
      </c>
      <c r="AC227" s="4">
        <f t="shared" si="108"/>
        <v>0</v>
      </c>
      <c r="AD227" s="3">
        <f t="shared" si="106"/>
        <v>0</v>
      </c>
      <c r="AE227">
        <f t="shared" si="107"/>
        <v>0</v>
      </c>
      <c r="AF227">
        <f t="shared" si="96"/>
        <v>9.5500000000000007</v>
      </c>
      <c r="AG227" s="10">
        <f t="shared" si="97"/>
        <v>9.5500000000000007</v>
      </c>
      <c r="AH227" s="8">
        <f t="shared" si="98"/>
        <v>30.763905243291692</v>
      </c>
      <c r="AI227" s="9">
        <f t="shared" si="99"/>
        <v>9.5500000000000007</v>
      </c>
      <c r="AJ227" s="11">
        <f t="shared" si="84"/>
        <v>21.213905243291691</v>
      </c>
    </row>
    <row r="228" spans="1:36" x14ac:dyDescent="0.25">
      <c r="A228" t="str">
        <f t="shared" si="85"/>
        <v>1913_11</v>
      </c>
      <c r="B228">
        <v>1913</v>
      </c>
      <c r="C228">
        <v>11</v>
      </c>
      <c r="D228">
        <f t="shared" si="86"/>
        <v>319</v>
      </c>
      <c r="E228" s="1">
        <v>9.7899999999999991</v>
      </c>
      <c r="F228" s="1">
        <v>-2.08</v>
      </c>
      <c r="G228" s="1">
        <v>29.6</v>
      </c>
      <c r="H228">
        <f t="shared" si="100"/>
        <v>3.8549999999999995</v>
      </c>
      <c r="I228">
        <f t="shared" si="101"/>
        <v>0.64249999742999986</v>
      </c>
      <c r="J228">
        <f t="shared" si="102"/>
        <v>19.017999923927995</v>
      </c>
      <c r="K228">
        <f t="shared" si="103"/>
        <v>10.582000076072005</v>
      </c>
      <c r="L228" s="3">
        <f t="shared" si="104"/>
        <v>0</v>
      </c>
      <c r="M228" s="3">
        <f t="shared" si="87"/>
        <v>6.7989350216805216</v>
      </c>
      <c r="N228" s="3">
        <f t="shared" si="105"/>
        <v>3.783065054391483</v>
      </c>
      <c r="O228">
        <f t="shared" si="88"/>
        <v>25.816934945608516</v>
      </c>
      <c r="P228">
        <v>30</v>
      </c>
      <c r="Q228" s="2">
        <f t="shared" si="83"/>
        <v>9.8901543123293383</v>
      </c>
      <c r="R228">
        <f t="shared" si="89"/>
        <v>0.77728937072607029</v>
      </c>
      <c r="S228" s="1">
        <v>5.0145850000000003</v>
      </c>
      <c r="T228" s="1">
        <v>300.84575000000001</v>
      </c>
      <c r="U228" s="1">
        <v>39.477305999999999</v>
      </c>
      <c r="V228">
        <f t="shared" si="90"/>
        <v>104.15424999999999</v>
      </c>
      <c r="W228">
        <f t="shared" si="91"/>
        <v>8.7521018771112499E-2</v>
      </c>
      <c r="X228">
        <f t="shared" si="92"/>
        <v>1.8178345903681248</v>
      </c>
      <c r="Y228">
        <f t="shared" si="93"/>
        <v>0.68900896873000494</v>
      </c>
      <c r="Z228">
        <f t="shared" si="94"/>
        <v>0.95969935102984016</v>
      </c>
      <c r="AA228">
        <f t="shared" si="95"/>
        <v>9.1740305301346865</v>
      </c>
      <c r="AB228" s="1">
        <v>119.517507370253</v>
      </c>
      <c r="AC228" s="4">
        <f t="shared" si="108"/>
        <v>0</v>
      </c>
      <c r="AD228" s="3">
        <f t="shared" si="106"/>
        <v>16.642904415473829</v>
      </c>
      <c r="AE228">
        <f t="shared" si="107"/>
        <v>0</v>
      </c>
      <c r="AF228">
        <f t="shared" si="96"/>
        <v>25.816934945608516</v>
      </c>
      <c r="AG228" s="10">
        <f t="shared" si="97"/>
        <v>9.1740305301346865</v>
      </c>
      <c r="AH228" s="8">
        <f t="shared" si="98"/>
        <v>9.1740305301346865</v>
      </c>
      <c r="AI228" s="9">
        <f t="shared" si="99"/>
        <v>25.816934945608516</v>
      </c>
      <c r="AJ228" s="11">
        <f t="shared" si="84"/>
        <v>0</v>
      </c>
    </row>
    <row r="229" spans="1:36" x14ac:dyDescent="0.25">
      <c r="A229" t="str">
        <f t="shared" si="85"/>
        <v>1913_12</v>
      </c>
      <c r="B229">
        <v>1913</v>
      </c>
      <c r="C229">
        <v>12</v>
      </c>
      <c r="D229">
        <f t="shared" si="86"/>
        <v>349</v>
      </c>
      <c r="E229" s="1">
        <v>3.36</v>
      </c>
      <c r="F229" s="1">
        <v>-8.92</v>
      </c>
      <c r="G229" s="1">
        <v>29.83</v>
      </c>
      <c r="H229">
        <f t="shared" si="100"/>
        <v>-2.7800000000000002</v>
      </c>
      <c r="I229">
        <f t="shared" si="101"/>
        <v>0</v>
      </c>
      <c r="J229">
        <f t="shared" si="102"/>
        <v>0</v>
      </c>
      <c r="K229">
        <f t="shared" si="103"/>
        <v>29.83</v>
      </c>
      <c r="L229" s="3">
        <f t="shared" si="104"/>
        <v>3.783065054391483</v>
      </c>
      <c r="M229" s="3">
        <f t="shared" si="87"/>
        <v>0</v>
      </c>
      <c r="N229" s="3">
        <f t="shared" si="105"/>
        <v>33.613065054391484</v>
      </c>
      <c r="O229">
        <f t="shared" si="88"/>
        <v>0</v>
      </c>
      <c r="P229">
        <v>31</v>
      </c>
      <c r="Q229" s="2">
        <f t="shared" si="83"/>
        <v>9.203379809227302</v>
      </c>
      <c r="R229">
        <f t="shared" si="89"/>
        <v>0.51144890486652761</v>
      </c>
      <c r="S229" s="1">
        <v>5.0145850000000003</v>
      </c>
      <c r="T229" s="1">
        <v>300.84575000000001</v>
      </c>
      <c r="U229" s="1">
        <v>39.477305999999999</v>
      </c>
      <c r="V229">
        <f t="shared" si="90"/>
        <v>104.15424999999999</v>
      </c>
      <c r="W229">
        <f t="shared" si="91"/>
        <v>8.7521018771112499E-2</v>
      </c>
      <c r="X229">
        <f t="shared" si="92"/>
        <v>1.8178345903681248</v>
      </c>
      <c r="Y229">
        <f t="shared" si="93"/>
        <v>0.68900896873000494</v>
      </c>
      <c r="Z229">
        <f t="shared" si="94"/>
        <v>0.95969935102984016</v>
      </c>
      <c r="AA229">
        <f t="shared" si="95"/>
        <v>0</v>
      </c>
      <c r="AB229" s="1">
        <v>119.517507370253</v>
      </c>
      <c r="AC229" s="4">
        <f t="shared" si="108"/>
        <v>16.642904415473829</v>
      </c>
      <c r="AD229" s="3">
        <f t="shared" si="106"/>
        <v>16.642904415473829</v>
      </c>
      <c r="AE229">
        <f t="shared" si="107"/>
        <v>0</v>
      </c>
      <c r="AF229">
        <f t="shared" si="96"/>
        <v>0</v>
      </c>
      <c r="AG229" s="10">
        <f t="shared" si="97"/>
        <v>0</v>
      </c>
      <c r="AH229" s="8">
        <f t="shared" si="98"/>
        <v>0</v>
      </c>
      <c r="AI229" s="9">
        <f t="shared" si="99"/>
        <v>0</v>
      </c>
      <c r="AJ229" s="11">
        <f t="shared" si="84"/>
        <v>0</v>
      </c>
    </row>
    <row r="230" spans="1:36" x14ac:dyDescent="0.25">
      <c r="A230" t="str">
        <f t="shared" si="85"/>
        <v>1914_1</v>
      </c>
      <c r="B230">
        <v>1914</v>
      </c>
      <c r="C230">
        <v>1</v>
      </c>
      <c r="D230">
        <f t="shared" si="86"/>
        <v>14</v>
      </c>
      <c r="E230" s="1">
        <v>5.35</v>
      </c>
      <c r="F230" s="1">
        <v>-4.93</v>
      </c>
      <c r="G230" s="1">
        <v>55.91</v>
      </c>
      <c r="H230">
        <f t="shared" si="100"/>
        <v>0.20999999999999996</v>
      </c>
      <c r="I230">
        <f t="shared" si="101"/>
        <v>3.4999999859999992E-2</v>
      </c>
      <c r="J230">
        <f t="shared" si="102"/>
        <v>1.9568499921725995</v>
      </c>
      <c r="K230">
        <f t="shared" si="103"/>
        <v>53.953150007827396</v>
      </c>
      <c r="L230" s="3">
        <f t="shared" si="104"/>
        <v>33.613065054391484</v>
      </c>
      <c r="M230" s="3">
        <f t="shared" si="87"/>
        <v>3.0648175149183898</v>
      </c>
      <c r="N230" s="3">
        <f t="shared" si="105"/>
        <v>84.501397547300485</v>
      </c>
      <c r="O230">
        <f t="shared" si="88"/>
        <v>5.0216675070909895</v>
      </c>
      <c r="P230">
        <v>31</v>
      </c>
      <c r="Q230" s="2">
        <f t="shared" si="83"/>
        <v>9.4572373899910858</v>
      </c>
      <c r="R230">
        <f t="shared" si="89"/>
        <v>0.61917298691351874</v>
      </c>
      <c r="S230" s="1">
        <v>5.0145850000000003</v>
      </c>
      <c r="T230" s="1">
        <v>300.84575000000001</v>
      </c>
      <c r="U230" s="1">
        <v>39.477305999999999</v>
      </c>
      <c r="V230">
        <f t="shared" si="90"/>
        <v>104.15424999999999</v>
      </c>
      <c r="W230">
        <f t="shared" si="91"/>
        <v>8.7521018771112499E-2</v>
      </c>
      <c r="X230">
        <f t="shared" si="92"/>
        <v>1.8178345903681248</v>
      </c>
      <c r="Y230">
        <f t="shared" si="93"/>
        <v>0.68900896873000494</v>
      </c>
      <c r="Z230">
        <f t="shared" si="94"/>
        <v>0.95969935102984016</v>
      </c>
      <c r="AA230">
        <f t="shared" si="95"/>
        <v>0.39859838583665896</v>
      </c>
      <c r="AB230" s="1">
        <v>119.517507370253</v>
      </c>
      <c r="AC230" s="4">
        <f t="shared" si="108"/>
        <v>16.642904415473829</v>
      </c>
      <c r="AD230" s="3">
        <f t="shared" si="106"/>
        <v>21.265973536728161</v>
      </c>
      <c r="AE230">
        <f t="shared" si="107"/>
        <v>-0.65637880439404883</v>
      </c>
      <c r="AF230">
        <f t="shared" si="96"/>
        <v>5.0216675070909895</v>
      </c>
      <c r="AG230" s="10">
        <f t="shared" si="97"/>
        <v>0.39859838583665896</v>
      </c>
      <c r="AH230" s="8">
        <f t="shared" si="98"/>
        <v>0.39859838583665896</v>
      </c>
      <c r="AI230" s="9">
        <f t="shared" si="99"/>
        <v>5.0216675070909895</v>
      </c>
      <c r="AJ230" s="11">
        <f t="shared" si="84"/>
        <v>0</v>
      </c>
    </row>
    <row r="231" spans="1:36" x14ac:dyDescent="0.25">
      <c r="A231" t="str">
        <f t="shared" si="85"/>
        <v>1914_2</v>
      </c>
      <c r="B231">
        <v>1914</v>
      </c>
      <c r="C231">
        <v>2</v>
      </c>
      <c r="D231">
        <f t="shared" si="86"/>
        <v>46</v>
      </c>
      <c r="E231" s="1">
        <v>6.34</v>
      </c>
      <c r="F231" s="1">
        <v>-6.63</v>
      </c>
      <c r="G231" s="1">
        <v>25.32</v>
      </c>
      <c r="H231">
        <f t="shared" si="100"/>
        <v>-0.14500000000000002</v>
      </c>
      <c r="I231">
        <f t="shared" si="101"/>
        <v>0</v>
      </c>
      <c r="J231">
        <f t="shared" si="102"/>
        <v>0</v>
      </c>
      <c r="K231">
        <f t="shared" si="103"/>
        <v>25.32</v>
      </c>
      <c r="L231" s="3">
        <f t="shared" si="104"/>
        <v>84.501397547300485</v>
      </c>
      <c r="M231" s="3">
        <f t="shared" si="87"/>
        <v>0</v>
      </c>
      <c r="N231" s="3">
        <f t="shared" si="105"/>
        <v>109.82139754730048</v>
      </c>
      <c r="O231">
        <f t="shared" si="88"/>
        <v>0</v>
      </c>
      <c r="P231">
        <v>28</v>
      </c>
      <c r="Q231" s="2">
        <f t="shared" si="83"/>
        <v>10.577467234058618</v>
      </c>
      <c r="R231">
        <f t="shared" si="89"/>
        <v>0.60541257351039235</v>
      </c>
      <c r="S231" s="1">
        <v>5.0145850000000003</v>
      </c>
      <c r="T231" s="1">
        <v>300.84575000000001</v>
      </c>
      <c r="U231" s="1">
        <v>39.477305999999999</v>
      </c>
      <c r="V231">
        <f t="shared" si="90"/>
        <v>104.15424999999999</v>
      </c>
      <c r="W231">
        <f t="shared" si="91"/>
        <v>8.7521018771112499E-2</v>
      </c>
      <c r="X231">
        <f t="shared" si="92"/>
        <v>1.8178345903681248</v>
      </c>
      <c r="Y231">
        <f t="shared" si="93"/>
        <v>0.68900896873000494</v>
      </c>
      <c r="Z231">
        <f t="shared" si="94"/>
        <v>0.95969935102984016</v>
      </c>
      <c r="AA231">
        <f t="shared" si="95"/>
        <v>0</v>
      </c>
      <c r="AB231" s="1">
        <v>119.517507370253</v>
      </c>
      <c r="AC231" s="4">
        <f t="shared" si="108"/>
        <v>21.265973536728161</v>
      </c>
      <c r="AD231" s="3">
        <f t="shared" si="106"/>
        <v>21.265973536728161</v>
      </c>
      <c r="AE231">
        <f t="shared" si="107"/>
        <v>0</v>
      </c>
      <c r="AF231">
        <f t="shared" si="96"/>
        <v>0</v>
      </c>
      <c r="AG231" s="10">
        <f t="shared" si="97"/>
        <v>0</v>
      </c>
      <c r="AH231" s="8">
        <f t="shared" si="98"/>
        <v>0</v>
      </c>
      <c r="AI231" s="9">
        <f t="shared" si="99"/>
        <v>0</v>
      </c>
      <c r="AJ231" s="11">
        <f t="shared" si="84"/>
        <v>0</v>
      </c>
    </row>
    <row r="232" spans="1:36" x14ac:dyDescent="0.25">
      <c r="A232" t="str">
        <f t="shared" si="85"/>
        <v>1914_3</v>
      </c>
      <c r="B232">
        <v>1914</v>
      </c>
      <c r="C232">
        <v>3</v>
      </c>
      <c r="D232">
        <f t="shared" si="86"/>
        <v>74</v>
      </c>
      <c r="E232" s="1">
        <v>12.96</v>
      </c>
      <c r="F232" s="1">
        <v>-3.14</v>
      </c>
      <c r="G232" s="1">
        <v>11.8</v>
      </c>
      <c r="H232">
        <f t="shared" si="100"/>
        <v>4.91</v>
      </c>
      <c r="I232">
        <f t="shared" si="101"/>
        <v>0.81833333005999997</v>
      </c>
      <c r="J232">
        <f t="shared" si="102"/>
        <v>9.6563332947080003</v>
      </c>
      <c r="K232">
        <f t="shared" si="103"/>
        <v>2.1436667052920004</v>
      </c>
      <c r="L232" s="3">
        <f t="shared" si="104"/>
        <v>109.82139754730048</v>
      </c>
      <c r="M232" s="3">
        <f t="shared" si="87"/>
        <v>91.62474388020587</v>
      </c>
      <c r="N232" s="3">
        <f t="shared" si="105"/>
        <v>20.340320372386614</v>
      </c>
      <c r="O232">
        <f t="shared" si="88"/>
        <v>101.28107717491388</v>
      </c>
      <c r="P232">
        <v>31</v>
      </c>
      <c r="Q232" s="2">
        <f t="shared" si="83"/>
        <v>11.851880186239093</v>
      </c>
      <c r="R232">
        <f t="shared" si="89"/>
        <v>0.82925397017231839</v>
      </c>
      <c r="S232" s="1">
        <v>5.0145850000000003</v>
      </c>
      <c r="T232" s="1">
        <v>300.84575000000001</v>
      </c>
      <c r="U232" s="1">
        <v>39.477305999999999</v>
      </c>
      <c r="V232">
        <f t="shared" si="90"/>
        <v>104.15424999999999</v>
      </c>
      <c r="W232">
        <f t="shared" si="91"/>
        <v>8.7521018771112499E-2</v>
      </c>
      <c r="X232">
        <f t="shared" si="92"/>
        <v>1.8178345903681248</v>
      </c>
      <c r="Y232">
        <f t="shared" si="93"/>
        <v>0.68900896873000494</v>
      </c>
      <c r="Z232">
        <f t="shared" si="94"/>
        <v>0.95969935102984016</v>
      </c>
      <c r="AA232">
        <f t="shared" si="95"/>
        <v>15.377889177493085</v>
      </c>
      <c r="AB232" s="1">
        <v>119.517507370253</v>
      </c>
      <c r="AC232" s="4">
        <f t="shared" si="108"/>
        <v>21.265973536728161</v>
      </c>
      <c r="AD232" s="3">
        <f t="shared" si="106"/>
        <v>107.16916153414894</v>
      </c>
      <c r="AE232">
        <f t="shared" si="107"/>
        <v>-22.368963512164239</v>
      </c>
      <c r="AF232">
        <f t="shared" si="96"/>
        <v>101.28107717491388</v>
      </c>
      <c r="AG232" s="10">
        <f t="shared" si="97"/>
        <v>15.377889177493085</v>
      </c>
      <c r="AH232" s="8">
        <f t="shared" si="98"/>
        <v>15.377889177493085</v>
      </c>
      <c r="AI232" s="9">
        <f t="shared" si="99"/>
        <v>101.28107717491388</v>
      </c>
      <c r="AJ232" s="11">
        <f t="shared" si="84"/>
        <v>0</v>
      </c>
    </row>
    <row r="233" spans="1:36" x14ac:dyDescent="0.25">
      <c r="A233" t="str">
        <f t="shared" si="85"/>
        <v>1914_4</v>
      </c>
      <c r="B233">
        <v>1914</v>
      </c>
      <c r="C233">
        <v>4</v>
      </c>
      <c r="D233">
        <f t="shared" si="86"/>
        <v>105</v>
      </c>
      <c r="E233" s="1">
        <v>13.69</v>
      </c>
      <c r="F233" s="1">
        <v>-7.0000000000000007E-2</v>
      </c>
      <c r="G233" s="1">
        <v>48.27</v>
      </c>
      <c r="H233">
        <f t="shared" si="100"/>
        <v>6.81</v>
      </c>
      <c r="I233">
        <f t="shared" si="101"/>
        <v>1</v>
      </c>
      <c r="J233">
        <f t="shared" si="102"/>
        <v>48.27</v>
      </c>
      <c r="K233">
        <f t="shared" si="103"/>
        <v>0</v>
      </c>
      <c r="L233" s="3">
        <f t="shared" si="104"/>
        <v>20.340320372386614</v>
      </c>
      <c r="M233" s="3">
        <f t="shared" si="87"/>
        <v>20.340320372386614</v>
      </c>
      <c r="N233" s="3">
        <f t="shared" si="105"/>
        <v>0</v>
      </c>
      <c r="O233">
        <f t="shared" si="88"/>
        <v>68.61032037238661</v>
      </c>
      <c r="P233">
        <v>30</v>
      </c>
      <c r="Q233" s="2">
        <f t="shared" si="83"/>
        <v>13.288242851990873</v>
      </c>
      <c r="R233">
        <f t="shared" si="89"/>
        <v>0.93061219784039528</v>
      </c>
      <c r="S233" s="1">
        <v>5.0145850000000003</v>
      </c>
      <c r="T233" s="1">
        <v>300.84575000000001</v>
      </c>
      <c r="U233" s="1">
        <v>39.477305999999999</v>
      </c>
      <c r="V233">
        <f t="shared" si="90"/>
        <v>104.15424999999999</v>
      </c>
      <c r="W233">
        <f t="shared" si="91"/>
        <v>8.7521018771112499E-2</v>
      </c>
      <c r="X233">
        <f t="shared" si="92"/>
        <v>1.8178345903681248</v>
      </c>
      <c r="Y233">
        <f t="shared" si="93"/>
        <v>0.68900896873000494</v>
      </c>
      <c r="Z233">
        <f t="shared" si="94"/>
        <v>0.95969935102984016</v>
      </c>
      <c r="AA233">
        <f t="shared" si="95"/>
        <v>25.794523852553702</v>
      </c>
      <c r="AB233" s="1">
        <v>119.517507370253</v>
      </c>
      <c r="AC233" s="4">
        <f t="shared" si="108"/>
        <v>107.16916153414894</v>
      </c>
      <c r="AD233" s="3">
        <f t="shared" si="106"/>
        <v>119.517507370253</v>
      </c>
      <c r="AE233">
        <f t="shared" si="107"/>
        <v>-46.169237190846374</v>
      </c>
      <c r="AF233">
        <f t="shared" si="96"/>
        <v>68.61032037238661</v>
      </c>
      <c r="AG233" s="10">
        <f t="shared" si="97"/>
        <v>25.794523852553702</v>
      </c>
      <c r="AH233" s="8">
        <f t="shared" si="98"/>
        <v>25.794523852553702</v>
      </c>
      <c r="AI233" s="9">
        <f t="shared" si="99"/>
        <v>68.61032037238661</v>
      </c>
      <c r="AJ233" s="11">
        <f t="shared" si="84"/>
        <v>0</v>
      </c>
    </row>
    <row r="234" spans="1:36" x14ac:dyDescent="0.25">
      <c r="A234" t="str">
        <f t="shared" si="85"/>
        <v>1914_5</v>
      </c>
      <c r="B234">
        <v>1914</v>
      </c>
      <c r="C234">
        <v>5</v>
      </c>
      <c r="D234">
        <f t="shared" si="86"/>
        <v>135</v>
      </c>
      <c r="E234" s="1">
        <v>21.98</v>
      </c>
      <c r="F234" s="1">
        <v>4.3899999999999997</v>
      </c>
      <c r="G234" s="1">
        <v>35.380000000000003</v>
      </c>
      <c r="H234">
        <f t="shared" si="100"/>
        <v>13.185</v>
      </c>
      <c r="I234">
        <f t="shared" si="101"/>
        <v>1</v>
      </c>
      <c r="J234">
        <f t="shared" si="102"/>
        <v>35.380000000000003</v>
      </c>
      <c r="K234">
        <f t="shared" si="103"/>
        <v>0</v>
      </c>
      <c r="L234" s="3">
        <f t="shared" si="104"/>
        <v>0</v>
      </c>
      <c r="M234" s="3">
        <f t="shared" si="87"/>
        <v>0</v>
      </c>
      <c r="N234" s="3">
        <f t="shared" si="105"/>
        <v>0</v>
      </c>
      <c r="O234">
        <f t="shared" si="88"/>
        <v>35.380000000000003</v>
      </c>
      <c r="P234">
        <v>31</v>
      </c>
      <c r="Q234" s="2">
        <f t="shared" si="83"/>
        <v>14.482141246572208</v>
      </c>
      <c r="R234">
        <f t="shared" si="89"/>
        <v>1.3550301278695316</v>
      </c>
      <c r="S234" s="1">
        <v>5.0145850000000003</v>
      </c>
      <c r="T234" s="1">
        <v>300.84575000000001</v>
      </c>
      <c r="U234" s="1">
        <v>39.477305999999999</v>
      </c>
      <c r="V234">
        <f t="shared" si="90"/>
        <v>104.15424999999999</v>
      </c>
      <c r="W234">
        <f t="shared" si="91"/>
        <v>8.7521018771112499E-2</v>
      </c>
      <c r="X234">
        <f t="shared" si="92"/>
        <v>1.8178345903681248</v>
      </c>
      <c r="Y234">
        <f t="shared" si="93"/>
        <v>0.68900896873000494</v>
      </c>
      <c r="Z234">
        <f t="shared" si="94"/>
        <v>0.95969935102984016</v>
      </c>
      <c r="AA234">
        <f t="shared" si="95"/>
        <v>80.070609753247581</v>
      </c>
      <c r="AB234" s="1">
        <v>119.517507370253</v>
      </c>
      <c r="AC234" s="4">
        <f t="shared" si="108"/>
        <v>119.517507370253</v>
      </c>
      <c r="AD234" s="3">
        <f t="shared" si="106"/>
        <v>74.826897617005415</v>
      </c>
      <c r="AE234">
        <f t="shared" si="107"/>
        <v>37.286072370376466</v>
      </c>
      <c r="AF234">
        <f t="shared" si="96"/>
        <v>72.666072370376469</v>
      </c>
      <c r="AG234" s="10">
        <f t="shared" si="97"/>
        <v>72.666072370376469</v>
      </c>
      <c r="AH234" s="8">
        <f t="shared" si="98"/>
        <v>80.070609753247581</v>
      </c>
      <c r="AI234" s="9">
        <f t="shared" si="99"/>
        <v>35.380000000000003</v>
      </c>
      <c r="AJ234" s="11">
        <f t="shared" si="84"/>
        <v>7.4045373828711121</v>
      </c>
    </row>
    <row r="235" spans="1:36" x14ac:dyDescent="0.25">
      <c r="A235" t="str">
        <f t="shared" si="85"/>
        <v>1914_6</v>
      </c>
      <c r="B235">
        <v>1914</v>
      </c>
      <c r="C235">
        <v>6</v>
      </c>
      <c r="D235">
        <f t="shared" si="86"/>
        <v>166</v>
      </c>
      <c r="E235" s="1">
        <v>24.43</v>
      </c>
      <c r="F235" s="1">
        <v>5.89</v>
      </c>
      <c r="G235" s="1">
        <v>33.29</v>
      </c>
      <c r="H235">
        <f t="shared" si="100"/>
        <v>15.16</v>
      </c>
      <c r="I235">
        <f t="shared" si="101"/>
        <v>1</v>
      </c>
      <c r="J235">
        <f t="shared" si="102"/>
        <v>33.29</v>
      </c>
      <c r="K235">
        <f t="shared" si="103"/>
        <v>0</v>
      </c>
      <c r="L235" s="3">
        <f t="shared" si="104"/>
        <v>0</v>
      </c>
      <c r="M235" s="3">
        <f t="shared" si="87"/>
        <v>0</v>
      </c>
      <c r="N235" s="3">
        <f t="shared" si="105"/>
        <v>0</v>
      </c>
      <c r="O235">
        <f t="shared" si="88"/>
        <v>33.29</v>
      </c>
      <c r="P235">
        <v>30</v>
      </c>
      <c r="Q235" s="2">
        <f t="shared" si="83"/>
        <v>15.14268395896128</v>
      </c>
      <c r="R235">
        <f t="shared" si="89"/>
        <v>1.5171863942377002</v>
      </c>
      <c r="S235" s="1">
        <v>5.0145850000000003</v>
      </c>
      <c r="T235" s="1">
        <v>300.84575000000001</v>
      </c>
      <c r="U235" s="1">
        <v>39.477305999999999</v>
      </c>
      <c r="V235">
        <f t="shared" si="90"/>
        <v>104.15424999999999</v>
      </c>
      <c r="W235">
        <f t="shared" si="91"/>
        <v>8.7521018771112499E-2</v>
      </c>
      <c r="X235">
        <f t="shared" si="92"/>
        <v>1.8178345903681248</v>
      </c>
      <c r="Y235">
        <f t="shared" si="93"/>
        <v>0.68900896873000494</v>
      </c>
      <c r="Z235">
        <f t="shared" si="94"/>
        <v>0.95969935102984016</v>
      </c>
      <c r="AA235">
        <f t="shared" si="95"/>
        <v>103.59245366389116</v>
      </c>
      <c r="AB235" s="1">
        <v>119.517507370253</v>
      </c>
      <c r="AC235" s="4">
        <f t="shared" si="108"/>
        <v>74.826897617005415</v>
      </c>
      <c r="AD235" s="3">
        <f t="shared" si="106"/>
        <v>4.5244439531142575</v>
      </c>
      <c r="AE235">
        <f t="shared" si="107"/>
        <v>33.274362225616677</v>
      </c>
      <c r="AF235">
        <f t="shared" si="96"/>
        <v>66.564362225616676</v>
      </c>
      <c r="AG235" s="10">
        <f t="shared" si="97"/>
        <v>66.564362225616676</v>
      </c>
      <c r="AH235" s="8">
        <f t="shared" si="98"/>
        <v>103.59245366389116</v>
      </c>
      <c r="AI235" s="9">
        <f t="shared" si="99"/>
        <v>33.29</v>
      </c>
      <c r="AJ235" s="11">
        <f t="shared" si="84"/>
        <v>37.028091438274487</v>
      </c>
    </row>
    <row r="236" spans="1:36" x14ac:dyDescent="0.25">
      <c r="A236" t="str">
        <f t="shared" si="85"/>
        <v>1914_7</v>
      </c>
      <c r="B236">
        <v>1914</v>
      </c>
      <c r="C236">
        <v>7</v>
      </c>
      <c r="D236">
        <f t="shared" si="86"/>
        <v>196</v>
      </c>
      <c r="E236" s="1">
        <v>30.19</v>
      </c>
      <c r="F236" s="1">
        <v>10.92</v>
      </c>
      <c r="G236" s="1">
        <v>20.11</v>
      </c>
      <c r="H236">
        <f t="shared" si="100"/>
        <v>20.555</v>
      </c>
      <c r="I236">
        <f t="shared" si="101"/>
        <v>1</v>
      </c>
      <c r="J236">
        <f t="shared" si="102"/>
        <v>20.11</v>
      </c>
      <c r="K236">
        <f t="shared" si="103"/>
        <v>0</v>
      </c>
      <c r="L236" s="3">
        <f t="shared" si="104"/>
        <v>0</v>
      </c>
      <c r="M236" s="3">
        <f t="shared" si="87"/>
        <v>0</v>
      </c>
      <c r="N236" s="3">
        <f t="shared" si="105"/>
        <v>0</v>
      </c>
      <c r="O236">
        <f t="shared" si="88"/>
        <v>20.11</v>
      </c>
      <c r="P236">
        <v>31</v>
      </c>
      <c r="Q236" s="2">
        <f t="shared" si="83"/>
        <v>14.903968316809154</v>
      </c>
      <c r="R236">
        <f t="shared" si="89"/>
        <v>2.0500811406356529</v>
      </c>
      <c r="S236" s="1">
        <v>5.0145850000000003</v>
      </c>
      <c r="T236" s="1">
        <v>300.84575000000001</v>
      </c>
      <c r="U236" s="1">
        <v>39.477305999999999</v>
      </c>
      <c r="V236">
        <f t="shared" si="90"/>
        <v>104.15424999999999</v>
      </c>
      <c r="W236">
        <f t="shared" si="91"/>
        <v>8.7521018771112499E-2</v>
      </c>
      <c r="X236">
        <f t="shared" si="92"/>
        <v>1.8178345903681248</v>
      </c>
      <c r="Y236">
        <f t="shared" si="93"/>
        <v>0.68900896873000494</v>
      </c>
      <c r="Z236">
        <f t="shared" si="94"/>
        <v>0.95969935102984016</v>
      </c>
      <c r="AA236">
        <f t="shared" si="95"/>
        <v>189.48311885927586</v>
      </c>
      <c r="AB236" s="1">
        <v>119.517507370253</v>
      </c>
      <c r="AC236" s="4">
        <f t="shared" si="108"/>
        <v>4.5244439531142575</v>
      </c>
      <c r="AD236" s="3">
        <f t="shared" si="106"/>
        <v>0</v>
      </c>
      <c r="AE236">
        <f t="shared" si="107"/>
        <v>3.4276909164988956</v>
      </c>
      <c r="AF236">
        <f t="shared" si="96"/>
        <v>23.537690916498896</v>
      </c>
      <c r="AG236" s="10">
        <f t="shared" si="97"/>
        <v>23.537690916498896</v>
      </c>
      <c r="AH236" s="8">
        <f t="shared" si="98"/>
        <v>189.48311885927586</v>
      </c>
      <c r="AI236" s="9">
        <f t="shared" si="99"/>
        <v>20.11</v>
      </c>
      <c r="AJ236" s="11">
        <f t="shared" si="84"/>
        <v>165.94542794277697</v>
      </c>
    </row>
    <row r="237" spans="1:36" x14ac:dyDescent="0.25">
      <c r="A237" t="str">
        <f t="shared" si="85"/>
        <v>1914_8</v>
      </c>
      <c r="B237">
        <v>1914</v>
      </c>
      <c r="C237">
        <v>8</v>
      </c>
      <c r="D237">
        <f t="shared" si="86"/>
        <v>227</v>
      </c>
      <c r="E237" s="1">
        <v>30.18</v>
      </c>
      <c r="F237" s="1">
        <v>11.24</v>
      </c>
      <c r="G237" s="1">
        <v>3.47</v>
      </c>
      <c r="H237">
        <f t="shared" si="100"/>
        <v>20.71</v>
      </c>
      <c r="I237">
        <f t="shared" si="101"/>
        <v>1</v>
      </c>
      <c r="J237">
        <f t="shared" si="102"/>
        <v>3.47</v>
      </c>
      <c r="K237">
        <f t="shared" si="103"/>
        <v>0</v>
      </c>
      <c r="L237" s="3">
        <f t="shared" si="104"/>
        <v>0</v>
      </c>
      <c r="M237" s="3">
        <f t="shared" si="87"/>
        <v>0</v>
      </c>
      <c r="N237" s="3">
        <f t="shared" si="105"/>
        <v>0</v>
      </c>
      <c r="O237">
        <f t="shared" si="88"/>
        <v>3.47</v>
      </c>
      <c r="P237">
        <v>31</v>
      </c>
      <c r="Q237" s="2">
        <f t="shared" si="83"/>
        <v>13.900371196906892</v>
      </c>
      <c r="R237">
        <f t="shared" si="89"/>
        <v>2.0675503698586346</v>
      </c>
      <c r="S237" s="1">
        <v>5.0145850000000003</v>
      </c>
      <c r="T237" s="1">
        <v>300.84575000000001</v>
      </c>
      <c r="U237" s="1">
        <v>39.477305999999999</v>
      </c>
      <c r="V237">
        <f t="shared" si="90"/>
        <v>104.15424999999999</v>
      </c>
      <c r="W237">
        <f t="shared" si="91"/>
        <v>8.7521018771112499E-2</v>
      </c>
      <c r="X237">
        <f t="shared" si="92"/>
        <v>1.8178345903681248</v>
      </c>
      <c r="Y237">
        <f t="shared" si="93"/>
        <v>0.68900896873000494</v>
      </c>
      <c r="Z237">
        <f t="shared" si="94"/>
        <v>0.95969935102984016</v>
      </c>
      <c r="AA237">
        <f t="shared" si="95"/>
        <v>179.47900465278036</v>
      </c>
      <c r="AB237" s="1">
        <v>119.517507370253</v>
      </c>
      <c r="AC237" s="4">
        <f t="shared" si="108"/>
        <v>0</v>
      </c>
      <c r="AD237" s="3">
        <f t="shared" si="106"/>
        <v>0</v>
      </c>
      <c r="AE237">
        <f t="shared" si="107"/>
        <v>0</v>
      </c>
      <c r="AF237">
        <f t="shared" si="96"/>
        <v>3.47</v>
      </c>
      <c r="AG237" s="10">
        <f t="shared" si="97"/>
        <v>3.47</v>
      </c>
      <c r="AH237" s="8">
        <f t="shared" si="98"/>
        <v>179.47900465278036</v>
      </c>
      <c r="AI237" s="9">
        <f t="shared" si="99"/>
        <v>3.47</v>
      </c>
      <c r="AJ237" s="11">
        <f t="shared" si="84"/>
        <v>176.00900465278036</v>
      </c>
    </row>
    <row r="238" spans="1:36" x14ac:dyDescent="0.25">
      <c r="A238" t="str">
        <f t="shared" si="85"/>
        <v>1914_9</v>
      </c>
      <c r="B238">
        <v>1914</v>
      </c>
      <c r="C238">
        <v>9</v>
      </c>
      <c r="D238">
        <f t="shared" si="86"/>
        <v>258</v>
      </c>
      <c r="E238" s="1">
        <v>23.85</v>
      </c>
      <c r="F238" s="1">
        <v>5.08</v>
      </c>
      <c r="G238" s="1">
        <v>8.14</v>
      </c>
      <c r="H238">
        <f t="shared" si="100"/>
        <v>14.465</v>
      </c>
      <c r="I238">
        <f t="shared" si="101"/>
        <v>1</v>
      </c>
      <c r="J238">
        <f t="shared" si="102"/>
        <v>8.14</v>
      </c>
      <c r="K238">
        <f t="shared" si="103"/>
        <v>0</v>
      </c>
      <c r="L238" s="3">
        <f t="shared" si="104"/>
        <v>0</v>
      </c>
      <c r="M238" s="3">
        <f t="shared" si="87"/>
        <v>0</v>
      </c>
      <c r="N238" s="3">
        <f t="shared" si="105"/>
        <v>0</v>
      </c>
      <c r="O238">
        <f t="shared" si="88"/>
        <v>8.14</v>
      </c>
      <c r="P238">
        <v>30</v>
      </c>
      <c r="Q238" s="2">
        <f t="shared" si="83"/>
        <v>12.544025699174734</v>
      </c>
      <c r="R238">
        <f t="shared" si="89"/>
        <v>1.4582806080342547</v>
      </c>
      <c r="S238" s="1">
        <v>5.0145850000000003</v>
      </c>
      <c r="T238" s="1">
        <v>300.84575000000001</v>
      </c>
      <c r="U238" s="1">
        <v>39.477305999999999</v>
      </c>
      <c r="V238">
        <f t="shared" si="90"/>
        <v>104.15424999999999</v>
      </c>
      <c r="W238">
        <f t="shared" si="91"/>
        <v>8.7521018771112499E-2</v>
      </c>
      <c r="X238">
        <f t="shared" si="92"/>
        <v>1.8178345903681248</v>
      </c>
      <c r="Y238">
        <f t="shared" si="93"/>
        <v>0.68900896873000494</v>
      </c>
      <c r="Z238">
        <f t="shared" si="94"/>
        <v>0.95969935102984016</v>
      </c>
      <c r="AA238">
        <f t="shared" si="95"/>
        <v>78.891683326881349</v>
      </c>
      <c r="AB238" s="1">
        <v>119.517507370253</v>
      </c>
      <c r="AC238" s="4">
        <f t="shared" si="108"/>
        <v>0</v>
      </c>
      <c r="AD238" s="3">
        <f t="shared" si="106"/>
        <v>0</v>
      </c>
      <c r="AE238">
        <f t="shared" si="107"/>
        <v>0</v>
      </c>
      <c r="AF238">
        <f t="shared" si="96"/>
        <v>8.14</v>
      </c>
      <c r="AG238" s="10">
        <f t="shared" si="97"/>
        <v>8.14</v>
      </c>
      <c r="AH238" s="8">
        <f t="shared" si="98"/>
        <v>78.891683326881349</v>
      </c>
      <c r="AI238" s="9">
        <f t="shared" si="99"/>
        <v>8.14</v>
      </c>
      <c r="AJ238" s="11">
        <f t="shared" si="84"/>
        <v>70.751683326881349</v>
      </c>
    </row>
    <row r="239" spans="1:36" x14ac:dyDescent="0.25">
      <c r="A239" t="str">
        <f t="shared" si="85"/>
        <v>1914_10</v>
      </c>
      <c r="B239">
        <v>1914</v>
      </c>
      <c r="C239">
        <v>10</v>
      </c>
      <c r="D239">
        <f t="shared" si="86"/>
        <v>288</v>
      </c>
      <c r="E239" s="1">
        <v>17.510000000000002</v>
      </c>
      <c r="F239" s="1">
        <v>1.65</v>
      </c>
      <c r="G239" s="1">
        <v>15.52</v>
      </c>
      <c r="H239">
        <f t="shared" si="100"/>
        <v>9.58</v>
      </c>
      <c r="I239">
        <f t="shared" si="101"/>
        <v>1</v>
      </c>
      <c r="J239">
        <f t="shared" si="102"/>
        <v>15.52</v>
      </c>
      <c r="K239">
        <f t="shared" si="103"/>
        <v>0</v>
      </c>
      <c r="L239" s="3">
        <f t="shared" si="104"/>
        <v>0</v>
      </c>
      <c r="M239" s="3">
        <f t="shared" si="87"/>
        <v>0</v>
      </c>
      <c r="N239" s="3">
        <f t="shared" si="105"/>
        <v>0</v>
      </c>
      <c r="O239">
        <f t="shared" si="88"/>
        <v>15.52</v>
      </c>
      <c r="P239">
        <v>31</v>
      </c>
      <c r="Q239" s="2">
        <f t="shared" si="83"/>
        <v>11.161598960239019</v>
      </c>
      <c r="R239">
        <f t="shared" si="89"/>
        <v>1.0979335314486152</v>
      </c>
      <c r="S239" s="1">
        <v>5.0145850000000003</v>
      </c>
      <c r="T239" s="1">
        <v>300.84575000000001</v>
      </c>
      <c r="U239" s="1">
        <v>39.477305999999999</v>
      </c>
      <c r="V239">
        <f t="shared" si="90"/>
        <v>104.15424999999999</v>
      </c>
      <c r="W239">
        <f t="shared" si="91"/>
        <v>8.7521018771112499E-2</v>
      </c>
      <c r="X239">
        <f t="shared" si="92"/>
        <v>1.8178345903681248</v>
      </c>
      <c r="Y239">
        <f t="shared" si="93"/>
        <v>0.68900896873000494</v>
      </c>
      <c r="Z239">
        <f t="shared" si="94"/>
        <v>0.95969935102984016</v>
      </c>
      <c r="AA239">
        <f t="shared" si="95"/>
        <v>36.794159593679169</v>
      </c>
      <c r="AB239" s="1">
        <v>119.517507370253</v>
      </c>
      <c r="AC239" s="4">
        <f t="shared" si="108"/>
        <v>0</v>
      </c>
      <c r="AD239" s="3">
        <f t="shared" si="106"/>
        <v>0</v>
      </c>
      <c r="AE239">
        <f t="shared" si="107"/>
        <v>0</v>
      </c>
      <c r="AF239">
        <f t="shared" si="96"/>
        <v>15.52</v>
      </c>
      <c r="AG239" s="10">
        <f t="shared" si="97"/>
        <v>15.52</v>
      </c>
      <c r="AH239" s="8">
        <f t="shared" si="98"/>
        <v>36.794159593679169</v>
      </c>
      <c r="AI239" s="9">
        <f t="shared" si="99"/>
        <v>15.52</v>
      </c>
      <c r="AJ239" s="11">
        <f t="shared" si="84"/>
        <v>21.274159593679169</v>
      </c>
    </row>
    <row r="240" spans="1:36" x14ac:dyDescent="0.25">
      <c r="A240" t="str">
        <f t="shared" si="85"/>
        <v>1914_11</v>
      </c>
      <c r="B240">
        <v>1914</v>
      </c>
      <c r="C240">
        <v>11</v>
      </c>
      <c r="D240">
        <f t="shared" si="86"/>
        <v>319</v>
      </c>
      <c r="E240" s="1">
        <v>13.75</v>
      </c>
      <c r="F240" s="1">
        <v>-4.4400000000000004</v>
      </c>
      <c r="G240" s="1">
        <v>0.32</v>
      </c>
      <c r="H240">
        <f t="shared" si="100"/>
        <v>4.6549999999999994</v>
      </c>
      <c r="I240">
        <f t="shared" si="101"/>
        <v>0.7758333302299999</v>
      </c>
      <c r="J240">
        <f t="shared" si="102"/>
        <v>0.24826666567359998</v>
      </c>
      <c r="K240">
        <f t="shared" si="103"/>
        <v>7.1733334326400042E-2</v>
      </c>
      <c r="L240" s="3">
        <f t="shared" si="104"/>
        <v>0</v>
      </c>
      <c r="M240" s="3">
        <f t="shared" si="87"/>
        <v>5.5653111658952911E-2</v>
      </c>
      <c r="N240" s="3">
        <f t="shared" si="105"/>
        <v>1.6080222667447127E-2</v>
      </c>
      <c r="O240">
        <f t="shared" si="88"/>
        <v>0.30391977733255288</v>
      </c>
      <c r="P240">
        <v>30</v>
      </c>
      <c r="Q240" s="2">
        <f t="shared" si="83"/>
        <v>9.8901543123293383</v>
      </c>
      <c r="R240">
        <f t="shared" si="89"/>
        <v>0.81642069984778121</v>
      </c>
      <c r="S240" s="1">
        <v>5.0145850000000003</v>
      </c>
      <c r="T240" s="1">
        <v>300.84575000000001</v>
      </c>
      <c r="U240" s="1">
        <v>39.477305999999999</v>
      </c>
      <c r="V240">
        <f t="shared" si="90"/>
        <v>104.15424999999999</v>
      </c>
      <c r="W240">
        <f t="shared" si="91"/>
        <v>8.7521018771112499E-2</v>
      </c>
      <c r="X240">
        <f t="shared" si="92"/>
        <v>1.8178345903681248</v>
      </c>
      <c r="Y240">
        <f t="shared" si="93"/>
        <v>0.68900896873000494</v>
      </c>
      <c r="Z240">
        <f t="shared" si="94"/>
        <v>0.95969935102984016</v>
      </c>
      <c r="AA240">
        <f t="shared" si="95"/>
        <v>11.602056864330269</v>
      </c>
      <c r="AB240" s="1">
        <v>119.517507370253</v>
      </c>
      <c r="AC240" s="4">
        <f t="shared" si="108"/>
        <v>0</v>
      </c>
      <c r="AD240" s="3">
        <f t="shared" si="106"/>
        <v>0</v>
      </c>
      <c r="AE240">
        <f t="shared" si="107"/>
        <v>0</v>
      </c>
      <c r="AF240">
        <f t="shared" si="96"/>
        <v>0.30391977733255288</v>
      </c>
      <c r="AG240" s="10">
        <f t="shared" si="97"/>
        <v>0.30391977733255288</v>
      </c>
      <c r="AH240" s="8">
        <f t="shared" si="98"/>
        <v>11.602056864330269</v>
      </c>
      <c r="AI240" s="9">
        <f t="shared" si="99"/>
        <v>0.30391977733255288</v>
      </c>
      <c r="AJ240" s="11">
        <f t="shared" si="84"/>
        <v>11.298137086997716</v>
      </c>
    </row>
    <row r="241" spans="1:36" x14ac:dyDescent="0.25">
      <c r="A241" t="str">
        <f t="shared" si="85"/>
        <v>1914_12</v>
      </c>
      <c r="B241">
        <v>1914</v>
      </c>
      <c r="C241">
        <v>12</v>
      </c>
      <c r="D241">
        <f t="shared" si="86"/>
        <v>349</v>
      </c>
      <c r="E241" s="1">
        <v>1.83</v>
      </c>
      <c r="F241" s="1">
        <v>-11.39</v>
      </c>
      <c r="G241" s="1">
        <v>7.52</v>
      </c>
      <c r="H241">
        <f t="shared" si="100"/>
        <v>-4.78</v>
      </c>
      <c r="I241">
        <f t="shared" si="101"/>
        <v>0</v>
      </c>
      <c r="J241">
        <f t="shared" si="102"/>
        <v>0</v>
      </c>
      <c r="K241">
        <f t="shared" si="103"/>
        <v>7.52</v>
      </c>
      <c r="L241" s="3">
        <f t="shared" si="104"/>
        <v>1.6080222667447127E-2</v>
      </c>
      <c r="M241" s="3">
        <f t="shared" si="87"/>
        <v>0</v>
      </c>
      <c r="N241" s="3">
        <f t="shared" si="105"/>
        <v>7.5360802226674464</v>
      </c>
      <c r="O241">
        <f t="shared" si="88"/>
        <v>0</v>
      </c>
      <c r="P241">
        <v>31</v>
      </c>
      <c r="Q241" s="2">
        <f t="shared" si="83"/>
        <v>9.203379809227302</v>
      </c>
      <c r="R241">
        <f t="shared" si="89"/>
        <v>0.44899873247934519</v>
      </c>
      <c r="S241" s="1">
        <v>5.0145850000000003</v>
      </c>
      <c r="T241" s="1">
        <v>300.84575000000001</v>
      </c>
      <c r="U241" s="1">
        <v>39.477305999999999</v>
      </c>
      <c r="V241">
        <f t="shared" si="90"/>
        <v>104.15424999999999</v>
      </c>
      <c r="W241">
        <f t="shared" si="91"/>
        <v>8.7521018771112499E-2</v>
      </c>
      <c r="X241">
        <f t="shared" si="92"/>
        <v>1.8178345903681248</v>
      </c>
      <c r="Y241">
        <f t="shared" si="93"/>
        <v>0.68900896873000494</v>
      </c>
      <c r="Z241">
        <f t="shared" si="94"/>
        <v>0.95969935102984016</v>
      </c>
      <c r="AA241">
        <f t="shared" si="95"/>
        <v>0</v>
      </c>
      <c r="AB241" s="1">
        <v>119.517507370253</v>
      </c>
      <c r="AC241" s="4">
        <f t="shared" si="108"/>
        <v>0</v>
      </c>
      <c r="AD241" s="3">
        <f t="shared" si="106"/>
        <v>0</v>
      </c>
      <c r="AE241">
        <f t="shared" si="107"/>
        <v>0</v>
      </c>
      <c r="AF241">
        <f t="shared" si="96"/>
        <v>0</v>
      </c>
      <c r="AG241" s="10">
        <f t="shared" si="97"/>
        <v>0</v>
      </c>
      <c r="AH241" s="8">
        <f t="shared" si="98"/>
        <v>0</v>
      </c>
      <c r="AI241" s="9">
        <f t="shared" si="99"/>
        <v>0</v>
      </c>
      <c r="AJ241" s="11">
        <f t="shared" si="84"/>
        <v>0</v>
      </c>
    </row>
    <row r="242" spans="1:36" x14ac:dyDescent="0.25">
      <c r="A242" t="str">
        <f t="shared" si="85"/>
        <v>1915_1</v>
      </c>
      <c r="B242">
        <v>1915</v>
      </c>
      <c r="C242">
        <v>1</v>
      </c>
      <c r="D242">
        <f t="shared" si="86"/>
        <v>14</v>
      </c>
      <c r="E242" s="1">
        <v>4.1399999999999997</v>
      </c>
      <c r="F242" s="1">
        <v>-8.6199999999999992</v>
      </c>
      <c r="G242" s="1">
        <v>13.91</v>
      </c>
      <c r="H242">
        <f t="shared" si="100"/>
        <v>-2.2399999999999998</v>
      </c>
      <c r="I242">
        <f t="shared" si="101"/>
        <v>0</v>
      </c>
      <c r="J242">
        <f t="shared" si="102"/>
        <v>0</v>
      </c>
      <c r="K242">
        <f t="shared" si="103"/>
        <v>13.91</v>
      </c>
      <c r="L242" s="3">
        <f t="shared" si="104"/>
        <v>7.5360802226674464</v>
      </c>
      <c r="M242" s="3">
        <f t="shared" si="87"/>
        <v>0</v>
      </c>
      <c r="N242" s="3">
        <f t="shared" si="105"/>
        <v>21.446080222667447</v>
      </c>
      <c r="O242">
        <f t="shared" si="88"/>
        <v>0</v>
      </c>
      <c r="P242">
        <v>31</v>
      </c>
      <c r="Q242" s="2">
        <f t="shared" si="83"/>
        <v>9.4572373899910858</v>
      </c>
      <c r="R242">
        <f t="shared" si="89"/>
        <v>0.5295775110153419</v>
      </c>
      <c r="S242" s="1">
        <v>5.0145850000000003</v>
      </c>
      <c r="T242" s="1">
        <v>300.84575000000001</v>
      </c>
      <c r="U242" s="1">
        <v>39.477305999999999</v>
      </c>
      <c r="V242">
        <f t="shared" si="90"/>
        <v>104.15424999999999</v>
      </c>
      <c r="W242">
        <f t="shared" si="91"/>
        <v>8.7521018771112499E-2</v>
      </c>
      <c r="X242">
        <f t="shared" si="92"/>
        <v>1.8178345903681248</v>
      </c>
      <c r="Y242">
        <f t="shared" si="93"/>
        <v>0.68900896873000494</v>
      </c>
      <c r="Z242">
        <f t="shared" si="94"/>
        <v>0.95969935102984016</v>
      </c>
      <c r="AA242">
        <f t="shared" si="95"/>
        <v>0</v>
      </c>
      <c r="AB242" s="1">
        <v>119.517507370253</v>
      </c>
      <c r="AC242" s="4">
        <f t="shared" si="108"/>
        <v>0</v>
      </c>
      <c r="AD242" s="3">
        <f t="shared" si="106"/>
        <v>0</v>
      </c>
      <c r="AE242">
        <f t="shared" si="107"/>
        <v>0</v>
      </c>
      <c r="AF242">
        <f t="shared" si="96"/>
        <v>0</v>
      </c>
      <c r="AG242" s="10">
        <f t="shared" si="97"/>
        <v>0</v>
      </c>
      <c r="AH242" s="8">
        <f t="shared" si="98"/>
        <v>0</v>
      </c>
      <c r="AI242" s="9">
        <f t="shared" si="99"/>
        <v>0</v>
      </c>
      <c r="AJ242" s="11">
        <f t="shared" si="84"/>
        <v>0</v>
      </c>
    </row>
    <row r="243" spans="1:36" x14ac:dyDescent="0.25">
      <c r="A243" t="str">
        <f t="shared" si="85"/>
        <v>1915_2</v>
      </c>
      <c r="B243">
        <v>1915</v>
      </c>
      <c r="C243">
        <v>2</v>
      </c>
      <c r="D243">
        <f t="shared" si="86"/>
        <v>46</v>
      </c>
      <c r="E243" s="1">
        <v>6.09</v>
      </c>
      <c r="F243" s="1">
        <v>-4.9800000000000004</v>
      </c>
      <c r="G243" s="1">
        <v>24.18</v>
      </c>
      <c r="H243">
        <f t="shared" si="100"/>
        <v>0.55499999999999972</v>
      </c>
      <c r="I243">
        <f t="shared" si="101"/>
        <v>9.2499999629999954E-2</v>
      </c>
      <c r="J243">
        <f t="shared" si="102"/>
        <v>2.2366499910533988</v>
      </c>
      <c r="K243">
        <f t="shared" si="103"/>
        <v>21.943350008946599</v>
      </c>
      <c r="L243" s="3">
        <f t="shared" si="104"/>
        <v>21.446080222667447</v>
      </c>
      <c r="M243" s="3">
        <f t="shared" si="87"/>
        <v>4.013522280370208</v>
      </c>
      <c r="N243" s="3">
        <f t="shared" si="105"/>
        <v>39.375907951243832</v>
      </c>
      <c r="O243">
        <f t="shared" si="88"/>
        <v>6.2501722714236063</v>
      </c>
      <c r="P243">
        <v>28</v>
      </c>
      <c r="Q243" s="2">
        <f t="shared" si="83"/>
        <v>10.577467234058618</v>
      </c>
      <c r="R243">
        <f t="shared" si="89"/>
        <v>0.63281004559754417</v>
      </c>
      <c r="S243" s="1">
        <v>5.0145850000000003</v>
      </c>
      <c r="T243" s="1">
        <v>300.84575000000001</v>
      </c>
      <c r="U243" s="1">
        <v>39.477305999999999</v>
      </c>
      <c r="V243">
        <f t="shared" si="90"/>
        <v>104.15424999999999</v>
      </c>
      <c r="W243">
        <f t="shared" si="91"/>
        <v>8.7521018771112499E-2</v>
      </c>
      <c r="X243">
        <f t="shared" si="92"/>
        <v>1.8178345903681248</v>
      </c>
      <c r="Y243">
        <f t="shared" si="93"/>
        <v>0.68900896873000494</v>
      </c>
      <c r="Z243">
        <f t="shared" si="94"/>
        <v>0.95969935102984016</v>
      </c>
      <c r="AA243">
        <f t="shared" si="95"/>
        <v>1.0862676811806042</v>
      </c>
      <c r="AB243" s="1">
        <v>119.517507370253</v>
      </c>
      <c r="AC243" s="4">
        <f t="shared" si="108"/>
        <v>0</v>
      </c>
      <c r="AD243" s="3">
        <f t="shared" si="106"/>
        <v>5.1639045902430016</v>
      </c>
      <c r="AE243">
        <f t="shared" si="107"/>
        <v>0</v>
      </c>
      <c r="AF243">
        <f t="shared" si="96"/>
        <v>6.2501722714236063</v>
      </c>
      <c r="AG243" s="10">
        <f t="shared" si="97"/>
        <v>1.0862676811806042</v>
      </c>
      <c r="AH243" s="8">
        <f t="shared" si="98"/>
        <v>1.0862676811806042</v>
      </c>
      <c r="AI243" s="9">
        <f t="shared" si="99"/>
        <v>6.2501722714236063</v>
      </c>
      <c r="AJ243" s="11">
        <f t="shared" si="84"/>
        <v>0</v>
      </c>
    </row>
    <row r="244" spans="1:36" x14ac:dyDescent="0.25">
      <c r="A244" t="str">
        <f t="shared" si="85"/>
        <v>1915_3</v>
      </c>
      <c r="B244">
        <v>1915</v>
      </c>
      <c r="C244">
        <v>3</v>
      </c>
      <c r="D244">
        <f t="shared" si="86"/>
        <v>74</v>
      </c>
      <c r="E244" s="1">
        <v>10.37</v>
      </c>
      <c r="F244" s="1">
        <v>-2.83</v>
      </c>
      <c r="G244" s="1">
        <v>17.66</v>
      </c>
      <c r="H244">
        <f t="shared" si="100"/>
        <v>3.7699999999999996</v>
      </c>
      <c r="I244">
        <f t="shared" si="101"/>
        <v>0.62833333081999987</v>
      </c>
      <c r="J244">
        <f t="shared" si="102"/>
        <v>11.096366622281197</v>
      </c>
      <c r="K244">
        <f t="shared" si="103"/>
        <v>6.5636333777188023</v>
      </c>
      <c r="L244" s="3">
        <f t="shared" si="104"/>
        <v>39.375907951243832</v>
      </c>
      <c r="M244" s="3">
        <f t="shared" si="87"/>
        <v>28.865345019570135</v>
      </c>
      <c r="N244" s="3">
        <f t="shared" si="105"/>
        <v>17.074196309392498</v>
      </c>
      <c r="O244">
        <f t="shared" si="88"/>
        <v>39.961711641851331</v>
      </c>
      <c r="P244">
        <v>31</v>
      </c>
      <c r="Q244" s="2">
        <f t="shared" si="83"/>
        <v>11.851880186239093</v>
      </c>
      <c r="R244">
        <f t="shared" si="89"/>
        <v>0.7732306106456236</v>
      </c>
      <c r="S244" s="1">
        <v>5.0145850000000003</v>
      </c>
      <c r="T244" s="1">
        <v>300.84575000000001</v>
      </c>
      <c r="U244" s="1">
        <v>39.477305999999999</v>
      </c>
      <c r="V244">
        <f t="shared" si="90"/>
        <v>104.15424999999999</v>
      </c>
      <c r="W244">
        <f t="shared" si="91"/>
        <v>8.7521018771112499E-2</v>
      </c>
      <c r="X244">
        <f t="shared" si="92"/>
        <v>1.8178345903681248</v>
      </c>
      <c r="Y244">
        <f t="shared" si="93"/>
        <v>0.68900896873000494</v>
      </c>
      <c r="Z244">
        <f t="shared" si="94"/>
        <v>0.95969935102984016</v>
      </c>
      <c r="AA244">
        <f t="shared" si="95"/>
        <v>11.055064874854844</v>
      </c>
      <c r="AB244" s="1">
        <v>119.517507370253</v>
      </c>
      <c r="AC244" s="4">
        <f t="shared" si="108"/>
        <v>5.1639045902430016</v>
      </c>
      <c r="AD244" s="3">
        <f t="shared" si="106"/>
        <v>34.070551357239488</v>
      </c>
      <c r="AE244">
        <f t="shared" si="107"/>
        <v>-1.4129341062011849</v>
      </c>
      <c r="AF244">
        <f t="shared" si="96"/>
        <v>39.961711641851331</v>
      </c>
      <c r="AG244" s="10">
        <f t="shared" si="97"/>
        <v>11.055064874854844</v>
      </c>
      <c r="AH244" s="8">
        <f t="shared" si="98"/>
        <v>11.055064874854844</v>
      </c>
      <c r="AI244" s="9">
        <f t="shared" si="99"/>
        <v>39.961711641851331</v>
      </c>
      <c r="AJ244" s="11">
        <f t="shared" si="84"/>
        <v>0</v>
      </c>
    </row>
    <row r="245" spans="1:36" x14ac:dyDescent="0.25">
      <c r="A245" t="str">
        <f t="shared" si="85"/>
        <v>1915_4</v>
      </c>
      <c r="B245">
        <v>1915</v>
      </c>
      <c r="C245">
        <v>4</v>
      </c>
      <c r="D245">
        <f t="shared" si="86"/>
        <v>105</v>
      </c>
      <c r="E245" s="1">
        <v>14.26</v>
      </c>
      <c r="F245" s="1">
        <v>-0.03</v>
      </c>
      <c r="G245" s="1">
        <v>52.96</v>
      </c>
      <c r="H245">
        <f t="shared" si="100"/>
        <v>7.1150000000000002</v>
      </c>
      <c r="I245">
        <f t="shared" si="101"/>
        <v>1</v>
      </c>
      <c r="J245">
        <f t="shared" si="102"/>
        <v>52.96</v>
      </c>
      <c r="K245">
        <f t="shared" si="103"/>
        <v>0</v>
      </c>
      <c r="L245" s="3">
        <f t="shared" si="104"/>
        <v>17.074196309392498</v>
      </c>
      <c r="M245" s="3">
        <f t="shared" si="87"/>
        <v>17.074196309392498</v>
      </c>
      <c r="N245" s="3">
        <f t="shared" si="105"/>
        <v>0</v>
      </c>
      <c r="O245">
        <f t="shared" si="88"/>
        <v>70.034196309392499</v>
      </c>
      <c r="P245">
        <v>30</v>
      </c>
      <c r="Q245" s="2">
        <f t="shared" si="83"/>
        <v>13.288242851990873</v>
      </c>
      <c r="R245">
        <f t="shared" si="89"/>
        <v>0.94786142559532305</v>
      </c>
      <c r="S245" s="1">
        <v>5.0145850000000003</v>
      </c>
      <c r="T245" s="1">
        <v>300.84575000000001</v>
      </c>
      <c r="U245" s="1">
        <v>39.477305999999999</v>
      </c>
      <c r="V245">
        <f t="shared" si="90"/>
        <v>104.15424999999999</v>
      </c>
      <c r="W245">
        <f t="shared" si="91"/>
        <v>8.7521018771112499E-2</v>
      </c>
      <c r="X245">
        <f t="shared" si="92"/>
        <v>1.8178345903681248</v>
      </c>
      <c r="Y245">
        <f t="shared" si="93"/>
        <v>0.68900896873000494</v>
      </c>
      <c r="Z245">
        <f t="shared" si="94"/>
        <v>0.95969935102984016</v>
      </c>
      <c r="AA245">
        <f t="shared" si="95"/>
        <v>27.419453154884355</v>
      </c>
      <c r="AB245" s="1">
        <v>119.517507370253</v>
      </c>
      <c r="AC245" s="4">
        <f t="shared" si="108"/>
        <v>34.070551357239488</v>
      </c>
      <c r="AD245" s="3">
        <f t="shared" si="106"/>
        <v>76.685294511747628</v>
      </c>
      <c r="AE245">
        <f t="shared" si="107"/>
        <v>-14.595899888008629</v>
      </c>
      <c r="AF245">
        <f t="shared" si="96"/>
        <v>70.034196309392499</v>
      </c>
      <c r="AG245" s="10">
        <f t="shared" si="97"/>
        <v>27.419453154884355</v>
      </c>
      <c r="AH245" s="8">
        <f t="shared" si="98"/>
        <v>27.419453154884355</v>
      </c>
      <c r="AI245" s="9">
        <f t="shared" si="99"/>
        <v>70.034196309392499</v>
      </c>
      <c r="AJ245" s="11">
        <f t="shared" si="84"/>
        <v>0</v>
      </c>
    </row>
    <row r="246" spans="1:36" x14ac:dyDescent="0.25">
      <c r="A246" t="str">
        <f t="shared" si="85"/>
        <v>1915_5</v>
      </c>
      <c r="B246">
        <v>1915</v>
      </c>
      <c r="C246">
        <v>5</v>
      </c>
      <c r="D246">
        <f t="shared" si="86"/>
        <v>135</v>
      </c>
      <c r="E246" s="1">
        <v>16.02</v>
      </c>
      <c r="F246" s="1">
        <v>1.47</v>
      </c>
      <c r="G246" s="1">
        <v>56.84</v>
      </c>
      <c r="H246">
        <f t="shared" si="100"/>
        <v>8.7449999999999992</v>
      </c>
      <c r="I246">
        <f t="shared" si="101"/>
        <v>1</v>
      </c>
      <c r="J246">
        <f t="shared" si="102"/>
        <v>56.84</v>
      </c>
      <c r="K246">
        <f t="shared" si="103"/>
        <v>0</v>
      </c>
      <c r="L246" s="3">
        <f t="shared" si="104"/>
        <v>0</v>
      </c>
      <c r="M246" s="3">
        <f t="shared" si="87"/>
        <v>0</v>
      </c>
      <c r="N246" s="3">
        <f t="shared" si="105"/>
        <v>0</v>
      </c>
      <c r="O246">
        <f t="shared" si="88"/>
        <v>56.84</v>
      </c>
      <c r="P246">
        <v>31</v>
      </c>
      <c r="Q246" s="2">
        <f t="shared" si="83"/>
        <v>14.482141246572208</v>
      </c>
      <c r="R246">
        <f t="shared" si="89"/>
        <v>1.0449096021615334</v>
      </c>
      <c r="S246" s="1">
        <v>5.0145850000000003</v>
      </c>
      <c r="T246" s="1">
        <v>300.84575000000001</v>
      </c>
      <c r="U246" s="1">
        <v>39.477305999999999</v>
      </c>
      <c r="V246">
        <f t="shared" si="90"/>
        <v>104.15424999999999</v>
      </c>
      <c r="W246">
        <f t="shared" si="91"/>
        <v>8.7521018771112499E-2</v>
      </c>
      <c r="X246">
        <f t="shared" si="92"/>
        <v>1.8178345903681248</v>
      </c>
      <c r="Y246">
        <f t="shared" si="93"/>
        <v>0.68900896873000494</v>
      </c>
      <c r="Z246">
        <f t="shared" si="94"/>
        <v>0.95969935102984016</v>
      </c>
      <c r="AA246">
        <f t="shared" si="95"/>
        <v>41.597388545685419</v>
      </c>
      <c r="AB246" s="1">
        <v>119.517507370253</v>
      </c>
      <c r="AC246" s="4">
        <f t="shared" si="108"/>
        <v>76.685294511747628</v>
      </c>
      <c r="AD246" s="3">
        <f t="shared" si="106"/>
        <v>91.927905966062212</v>
      </c>
      <c r="AE246">
        <f t="shared" si="107"/>
        <v>-10.431049440327984</v>
      </c>
      <c r="AF246">
        <f t="shared" si="96"/>
        <v>56.84</v>
      </c>
      <c r="AG246" s="10">
        <f t="shared" si="97"/>
        <v>41.597388545685419</v>
      </c>
      <c r="AH246" s="8">
        <f t="shared" si="98"/>
        <v>41.597388545685419</v>
      </c>
      <c r="AI246" s="9">
        <f t="shared" si="99"/>
        <v>56.84</v>
      </c>
      <c r="AJ246" s="11">
        <f t="shared" si="84"/>
        <v>0</v>
      </c>
    </row>
    <row r="247" spans="1:36" x14ac:dyDescent="0.25">
      <c r="A247" t="str">
        <f t="shared" si="85"/>
        <v>1915_6</v>
      </c>
      <c r="B247">
        <v>1915</v>
      </c>
      <c r="C247">
        <v>6</v>
      </c>
      <c r="D247">
        <f t="shared" si="86"/>
        <v>166</v>
      </c>
      <c r="E247" s="1">
        <v>23.73</v>
      </c>
      <c r="F247" s="1">
        <v>5.34</v>
      </c>
      <c r="G247" s="1">
        <v>2.64</v>
      </c>
      <c r="H247">
        <f t="shared" si="100"/>
        <v>14.535</v>
      </c>
      <c r="I247">
        <f t="shared" si="101"/>
        <v>1</v>
      </c>
      <c r="J247">
        <f t="shared" si="102"/>
        <v>2.64</v>
      </c>
      <c r="K247">
        <f t="shared" si="103"/>
        <v>0</v>
      </c>
      <c r="L247" s="3">
        <f t="shared" si="104"/>
        <v>0</v>
      </c>
      <c r="M247" s="3">
        <f t="shared" si="87"/>
        <v>0</v>
      </c>
      <c r="N247" s="3">
        <f t="shared" si="105"/>
        <v>0</v>
      </c>
      <c r="O247">
        <f t="shared" si="88"/>
        <v>2.64</v>
      </c>
      <c r="P247">
        <v>30</v>
      </c>
      <c r="Q247" s="2">
        <f t="shared" si="83"/>
        <v>15.14268395896128</v>
      </c>
      <c r="R247">
        <f t="shared" si="89"/>
        <v>1.4641211677683421</v>
      </c>
      <c r="S247" s="1">
        <v>5.0145850000000003</v>
      </c>
      <c r="T247" s="1">
        <v>300.84575000000001</v>
      </c>
      <c r="U247" s="1">
        <v>39.477305999999999</v>
      </c>
      <c r="V247">
        <f t="shared" si="90"/>
        <v>104.15424999999999</v>
      </c>
      <c r="W247">
        <f t="shared" si="91"/>
        <v>8.7521018771112499E-2</v>
      </c>
      <c r="X247">
        <f t="shared" si="92"/>
        <v>1.8178345903681248</v>
      </c>
      <c r="Y247">
        <f t="shared" si="93"/>
        <v>0.68900896873000494</v>
      </c>
      <c r="Z247">
        <f t="shared" si="94"/>
        <v>0.95969935102984016</v>
      </c>
      <c r="AA247">
        <f t="shared" si="95"/>
        <v>96.055897017818083</v>
      </c>
      <c r="AB247" s="1">
        <v>119.517507370253</v>
      </c>
      <c r="AC247" s="4">
        <f t="shared" si="108"/>
        <v>91.927905966062212</v>
      </c>
      <c r="AD247" s="3">
        <f t="shared" si="106"/>
        <v>0</v>
      </c>
      <c r="AE247">
        <f t="shared" si="107"/>
        <v>49.855328529735843</v>
      </c>
      <c r="AF247">
        <f t="shared" si="96"/>
        <v>52.495328529735843</v>
      </c>
      <c r="AG247" s="10">
        <f t="shared" si="97"/>
        <v>52.495328529735843</v>
      </c>
      <c r="AH247" s="8">
        <f t="shared" si="98"/>
        <v>96.055897017818083</v>
      </c>
      <c r="AI247" s="9">
        <f t="shared" si="99"/>
        <v>2.64</v>
      </c>
      <c r="AJ247" s="11">
        <f t="shared" si="84"/>
        <v>43.560568488082239</v>
      </c>
    </row>
    <row r="248" spans="1:36" x14ac:dyDescent="0.25">
      <c r="A248" t="str">
        <f t="shared" si="85"/>
        <v>1915_7</v>
      </c>
      <c r="B248">
        <v>1915</v>
      </c>
      <c r="C248">
        <v>7</v>
      </c>
      <c r="D248">
        <f t="shared" si="86"/>
        <v>196</v>
      </c>
      <c r="E248" s="1">
        <v>29.19</v>
      </c>
      <c r="F248" s="1">
        <v>9.5500000000000007</v>
      </c>
      <c r="G248" s="1">
        <v>7.51</v>
      </c>
      <c r="H248">
        <f t="shared" si="100"/>
        <v>19.37</v>
      </c>
      <c r="I248">
        <f t="shared" si="101"/>
        <v>1</v>
      </c>
      <c r="J248">
        <f t="shared" si="102"/>
        <v>7.51</v>
      </c>
      <c r="K248">
        <f t="shared" si="103"/>
        <v>0</v>
      </c>
      <c r="L248" s="3">
        <f t="shared" si="104"/>
        <v>0</v>
      </c>
      <c r="M248" s="3">
        <f t="shared" si="87"/>
        <v>0</v>
      </c>
      <c r="N248" s="3">
        <f t="shared" si="105"/>
        <v>0</v>
      </c>
      <c r="O248">
        <f t="shared" si="88"/>
        <v>7.51</v>
      </c>
      <c r="P248">
        <v>31</v>
      </c>
      <c r="Q248" s="2">
        <f t="shared" si="83"/>
        <v>14.903968316809154</v>
      </c>
      <c r="R248">
        <f t="shared" si="89"/>
        <v>1.9207428627870899</v>
      </c>
      <c r="S248" s="1">
        <v>5.0145850000000003</v>
      </c>
      <c r="T248" s="1">
        <v>300.84575000000001</v>
      </c>
      <c r="U248" s="1">
        <v>39.477305999999999</v>
      </c>
      <c r="V248">
        <f t="shared" si="90"/>
        <v>104.15424999999999</v>
      </c>
      <c r="W248">
        <f t="shared" si="91"/>
        <v>8.7521018771112499E-2</v>
      </c>
      <c r="X248">
        <f t="shared" si="92"/>
        <v>1.8178345903681248</v>
      </c>
      <c r="Y248">
        <f t="shared" si="93"/>
        <v>0.68900896873000494</v>
      </c>
      <c r="Z248">
        <f t="shared" si="94"/>
        <v>0.95969935102984016</v>
      </c>
      <c r="AA248">
        <f t="shared" si="95"/>
        <v>167.97154579787866</v>
      </c>
      <c r="AB248" s="1">
        <v>119.517507370253</v>
      </c>
      <c r="AC248" s="4">
        <f t="shared" si="108"/>
        <v>0</v>
      </c>
      <c r="AD248" s="3">
        <f t="shared" si="106"/>
        <v>0</v>
      </c>
      <c r="AE248">
        <f t="shared" si="107"/>
        <v>0</v>
      </c>
      <c r="AF248">
        <f t="shared" si="96"/>
        <v>7.51</v>
      </c>
      <c r="AG248" s="10">
        <f t="shared" si="97"/>
        <v>7.51</v>
      </c>
      <c r="AH248" s="8">
        <f t="shared" si="98"/>
        <v>167.97154579787866</v>
      </c>
      <c r="AI248" s="9">
        <f t="shared" si="99"/>
        <v>7.51</v>
      </c>
      <c r="AJ248" s="11">
        <f t="shared" si="84"/>
        <v>160.46154579787867</v>
      </c>
    </row>
    <row r="249" spans="1:36" x14ac:dyDescent="0.25">
      <c r="A249" t="str">
        <f t="shared" si="85"/>
        <v>1915_8</v>
      </c>
      <c r="B249">
        <v>1915</v>
      </c>
      <c r="C249">
        <v>8</v>
      </c>
      <c r="D249">
        <f t="shared" si="86"/>
        <v>227</v>
      </c>
      <c r="E249" s="1">
        <v>31.19</v>
      </c>
      <c r="F249" s="1">
        <v>11.33</v>
      </c>
      <c r="G249" s="1">
        <v>5.56</v>
      </c>
      <c r="H249">
        <f t="shared" si="100"/>
        <v>21.26</v>
      </c>
      <c r="I249">
        <f t="shared" si="101"/>
        <v>1</v>
      </c>
      <c r="J249">
        <f t="shared" si="102"/>
        <v>5.56</v>
      </c>
      <c r="K249">
        <f t="shared" si="103"/>
        <v>0</v>
      </c>
      <c r="L249" s="3">
        <f t="shared" si="104"/>
        <v>0</v>
      </c>
      <c r="M249" s="3">
        <f t="shared" si="87"/>
        <v>0</v>
      </c>
      <c r="N249" s="3">
        <f t="shared" si="105"/>
        <v>0</v>
      </c>
      <c r="O249">
        <f t="shared" si="88"/>
        <v>5.56</v>
      </c>
      <c r="P249">
        <v>31</v>
      </c>
      <c r="Q249" s="2">
        <f t="shared" si="83"/>
        <v>13.900371196906892</v>
      </c>
      <c r="R249">
        <f t="shared" si="89"/>
        <v>2.1305943432115444</v>
      </c>
      <c r="S249" s="1">
        <v>5.0145850000000003</v>
      </c>
      <c r="T249" s="1">
        <v>300.84575000000001</v>
      </c>
      <c r="U249" s="1">
        <v>39.477305999999999</v>
      </c>
      <c r="V249">
        <f t="shared" si="90"/>
        <v>104.15424999999999</v>
      </c>
      <c r="W249">
        <f t="shared" si="91"/>
        <v>8.7521018771112499E-2</v>
      </c>
      <c r="X249">
        <f t="shared" si="92"/>
        <v>1.8178345903681248</v>
      </c>
      <c r="Y249">
        <f t="shared" si="93"/>
        <v>0.68900896873000494</v>
      </c>
      <c r="Z249">
        <f t="shared" si="94"/>
        <v>0.95969935102984016</v>
      </c>
      <c r="AA249">
        <f t="shared" si="95"/>
        <v>189.50898935263299</v>
      </c>
      <c r="AB249" s="1">
        <v>119.517507370253</v>
      </c>
      <c r="AC249" s="4">
        <f t="shared" si="108"/>
        <v>0</v>
      </c>
      <c r="AD249" s="3">
        <f t="shared" si="106"/>
        <v>0</v>
      </c>
      <c r="AE249">
        <f t="shared" si="107"/>
        <v>0</v>
      </c>
      <c r="AF249">
        <f t="shared" si="96"/>
        <v>5.56</v>
      </c>
      <c r="AG249" s="10">
        <f t="shared" si="97"/>
        <v>5.56</v>
      </c>
      <c r="AH249" s="8">
        <f t="shared" si="98"/>
        <v>189.50898935263299</v>
      </c>
      <c r="AI249" s="9">
        <f t="shared" si="99"/>
        <v>5.56</v>
      </c>
      <c r="AJ249" s="11">
        <f t="shared" si="84"/>
        <v>183.94898935263299</v>
      </c>
    </row>
    <row r="250" spans="1:36" x14ac:dyDescent="0.25">
      <c r="A250" t="str">
        <f t="shared" si="85"/>
        <v>1915_9</v>
      </c>
      <c r="B250">
        <v>1915</v>
      </c>
      <c r="C250">
        <v>9</v>
      </c>
      <c r="D250">
        <f t="shared" si="86"/>
        <v>258</v>
      </c>
      <c r="E250" s="1">
        <v>22.89</v>
      </c>
      <c r="F250" s="1">
        <v>4.4000000000000004</v>
      </c>
      <c r="G250" s="1">
        <v>7.91</v>
      </c>
      <c r="H250">
        <f t="shared" si="100"/>
        <v>13.645</v>
      </c>
      <c r="I250">
        <f t="shared" si="101"/>
        <v>1</v>
      </c>
      <c r="J250">
        <f t="shared" si="102"/>
        <v>7.91</v>
      </c>
      <c r="K250">
        <f t="shared" si="103"/>
        <v>0</v>
      </c>
      <c r="L250" s="3">
        <f t="shared" si="104"/>
        <v>0</v>
      </c>
      <c r="M250" s="3">
        <f t="shared" si="87"/>
        <v>0</v>
      </c>
      <c r="N250" s="3">
        <f t="shared" si="105"/>
        <v>0</v>
      </c>
      <c r="O250">
        <f t="shared" si="88"/>
        <v>7.91</v>
      </c>
      <c r="P250">
        <v>30</v>
      </c>
      <c r="Q250" s="2">
        <f t="shared" si="83"/>
        <v>12.544025699174734</v>
      </c>
      <c r="R250">
        <f t="shared" si="89"/>
        <v>1.3913710302891915</v>
      </c>
      <c r="S250" s="1">
        <v>5.0145850000000003</v>
      </c>
      <c r="T250" s="1">
        <v>300.84575000000001</v>
      </c>
      <c r="U250" s="1">
        <v>39.477305999999999</v>
      </c>
      <c r="V250">
        <f t="shared" si="90"/>
        <v>104.15424999999999</v>
      </c>
      <c r="W250">
        <f t="shared" si="91"/>
        <v>8.7521018771112499E-2</v>
      </c>
      <c r="X250">
        <f t="shared" si="92"/>
        <v>1.8178345903681248</v>
      </c>
      <c r="Y250">
        <f t="shared" si="93"/>
        <v>0.68900896873000494</v>
      </c>
      <c r="Z250">
        <f t="shared" si="94"/>
        <v>0.95969935102984016</v>
      </c>
      <c r="AA250">
        <f t="shared" si="95"/>
        <v>71.207787188743112</v>
      </c>
      <c r="AB250" s="1">
        <v>119.517507370253</v>
      </c>
      <c r="AC250" s="4">
        <f t="shared" si="108"/>
        <v>0</v>
      </c>
      <c r="AD250" s="3">
        <f t="shared" si="106"/>
        <v>0</v>
      </c>
      <c r="AE250">
        <f t="shared" si="107"/>
        <v>0</v>
      </c>
      <c r="AF250">
        <f t="shared" si="96"/>
        <v>7.91</v>
      </c>
      <c r="AG250" s="10">
        <f t="shared" si="97"/>
        <v>7.91</v>
      </c>
      <c r="AH250" s="8">
        <f t="shared" si="98"/>
        <v>71.207787188743112</v>
      </c>
      <c r="AI250" s="9">
        <f t="shared" si="99"/>
        <v>7.91</v>
      </c>
      <c r="AJ250" s="11">
        <f t="shared" si="84"/>
        <v>63.297787188743115</v>
      </c>
    </row>
    <row r="251" spans="1:36" x14ac:dyDescent="0.25">
      <c r="A251" t="str">
        <f t="shared" si="85"/>
        <v>1915_10</v>
      </c>
      <c r="B251">
        <v>1915</v>
      </c>
      <c r="C251">
        <v>10</v>
      </c>
      <c r="D251">
        <f t="shared" si="86"/>
        <v>288</v>
      </c>
      <c r="E251" s="1">
        <v>20.57</v>
      </c>
      <c r="F251" s="1">
        <v>0.97</v>
      </c>
      <c r="G251" s="1">
        <v>0.6</v>
      </c>
      <c r="H251">
        <f t="shared" si="100"/>
        <v>10.77</v>
      </c>
      <c r="I251">
        <f t="shared" si="101"/>
        <v>1</v>
      </c>
      <c r="J251">
        <f t="shared" si="102"/>
        <v>0.6</v>
      </c>
      <c r="K251">
        <f t="shared" si="103"/>
        <v>0</v>
      </c>
      <c r="L251" s="3">
        <f t="shared" si="104"/>
        <v>0</v>
      </c>
      <c r="M251" s="3">
        <f t="shared" si="87"/>
        <v>0</v>
      </c>
      <c r="N251" s="3">
        <f t="shared" si="105"/>
        <v>0</v>
      </c>
      <c r="O251">
        <f t="shared" si="88"/>
        <v>0.6</v>
      </c>
      <c r="P251">
        <v>31</v>
      </c>
      <c r="Q251" s="2">
        <f t="shared" si="83"/>
        <v>11.161598960239019</v>
      </c>
      <c r="R251">
        <f t="shared" si="89"/>
        <v>1.1775910264526714</v>
      </c>
      <c r="S251" s="1">
        <v>5.0145850000000003</v>
      </c>
      <c r="T251" s="1">
        <v>300.84575000000001</v>
      </c>
      <c r="U251" s="1">
        <v>39.477305999999999</v>
      </c>
      <c r="V251">
        <f t="shared" si="90"/>
        <v>104.15424999999999</v>
      </c>
      <c r="W251">
        <f t="shared" si="91"/>
        <v>8.7521018771112499E-2</v>
      </c>
      <c r="X251">
        <f t="shared" si="92"/>
        <v>1.8178345903681248</v>
      </c>
      <c r="Y251">
        <f t="shared" si="93"/>
        <v>0.68900896873000494</v>
      </c>
      <c r="Z251">
        <f t="shared" si="94"/>
        <v>0.95969935102984016</v>
      </c>
      <c r="AA251">
        <f t="shared" si="95"/>
        <v>44.179865843012593</v>
      </c>
      <c r="AB251" s="1">
        <v>119.517507370253</v>
      </c>
      <c r="AC251" s="4">
        <f t="shared" si="108"/>
        <v>0</v>
      </c>
      <c r="AD251" s="3">
        <f t="shared" si="106"/>
        <v>0</v>
      </c>
      <c r="AE251">
        <f t="shared" si="107"/>
        <v>0</v>
      </c>
      <c r="AF251">
        <f t="shared" si="96"/>
        <v>0.6</v>
      </c>
      <c r="AG251" s="10">
        <f t="shared" si="97"/>
        <v>0.6</v>
      </c>
      <c r="AH251" s="8">
        <f t="shared" si="98"/>
        <v>44.179865843012593</v>
      </c>
      <c r="AI251" s="9">
        <f t="shared" si="99"/>
        <v>0.6</v>
      </c>
      <c r="AJ251" s="11">
        <f t="shared" si="84"/>
        <v>43.579865843012591</v>
      </c>
    </row>
    <row r="252" spans="1:36" x14ac:dyDescent="0.25">
      <c r="A252" t="str">
        <f t="shared" si="85"/>
        <v>1915_11</v>
      </c>
      <c r="B252">
        <v>1915</v>
      </c>
      <c r="C252">
        <v>11</v>
      </c>
      <c r="D252">
        <f t="shared" si="86"/>
        <v>319</v>
      </c>
      <c r="E252" s="1">
        <v>10.89</v>
      </c>
      <c r="F252" s="1">
        <v>-4.17</v>
      </c>
      <c r="G252" s="1">
        <v>4.7300000000000004</v>
      </c>
      <c r="H252">
        <f t="shared" si="100"/>
        <v>3.3600000000000003</v>
      </c>
      <c r="I252">
        <f t="shared" si="101"/>
        <v>0.55999999775999998</v>
      </c>
      <c r="J252">
        <f t="shared" si="102"/>
        <v>2.6487999894048002</v>
      </c>
      <c r="K252">
        <f t="shared" si="103"/>
        <v>2.0812000105952002</v>
      </c>
      <c r="L252" s="3">
        <f t="shared" si="104"/>
        <v>0</v>
      </c>
      <c r="M252" s="3">
        <f t="shared" si="87"/>
        <v>1.1654720012714241</v>
      </c>
      <c r="N252" s="3">
        <f t="shared" si="105"/>
        <v>0.91572800932377618</v>
      </c>
      <c r="O252">
        <f t="shared" si="88"/>
        <v>3.8142719906762244</v>
      </c>
      <c r="P252">
        <v>30</v>
      </c>
      <c r="Q252" s="2">
        <f t="shared" si="83"/>
        <v>9.8901543123293383</v>
      </c>
      <c r="R252">
        <f t="shared" si="89"/>
        <v>0.75391467472296358</v>
      </c>
      <c r="S252" s="1">
        <v>5.0145850000000003</v>
      </c>
      <c r="T252" s="1">
        <v>300.84575000000001</v>
      </c>
      <c r="U252" s="1">
        <v>39.477305999999999</v>
      </c>
      <c r="V252">
        <f t="shared" si="90"/>
        <v>104.15424999999999</v>
      </c>
      <c r="W252">
        <f t="shared" si="91"/>
        <v>8.7521018771112499E-2</v>
      </c>
      <c r="X252">
        <f t="shared" si="92"/>
        <v>1.8178345903681248</v>
      </c>
      <c r="Y252">
        <f t="shared" si="93"/>
        <v>0.68900896873000494</v>
      </c>
      <c r="Z252">
        <f t="shared" si="94"/>
        <v>0.95969935102984016</v>
      </c>
      <c r="AA252">
        <f t="shared" si="95"/>
        <v>7.7694609691202547</v>
      </c>
      <c r="AB252" s="1">
        <v>119.517507370253</v>
      </c>
      <c r="AC252" s="4">
        <f t="shared" si="108"/>
        <v>0</v>
      </c>
      <c r="AD252" s="3">
        <f t="shared" si="106"/>
        <v>0</v>
      </c>
      <c r="AE252">
        <f t="shared" si="107"/>
        <v>0</v>
      </c>
      <c r="AF252">
        <f t="shared" si="96"/>
        <v>3.8142719906762244</v>
      </c>
      <c r="AG252" s="10">
        <f t="shared" si="97"/>
        <v>3.8142719906762244</v>
      </c>
      <c r="AH252" s="8">
        <f t="shared" si="98"/>
        <v>7.7694609691202547</v>
      </c>
      <c r="AI252" s="9">
        <f t="shared" si="99"/>
        <v>3.8142719906762244</v>
      </c>
      <c r="AJ252" s="11">
        <f t="shared" si="84"/>
        <v>3.9551889784440304</v>
      </c>
    </row>
    <row r="253" spans="1:36" x14ac:dyDescent="0.25">
      <c r="A253" t="str">
        <f t="shared" si="85"/>
        <v>1915_12</v>
      </c>
      <c r="B253">
        <v>1915</v>
      </c>
      <c r="C253">
        <v>12</v>
      </c>
      <c r="D253">
        <f t="shared" si="86"/>
        <v>349</v>
      </c>
      <c r="E253" s="1">
        <v>5.01</v>
      </c>
      <c r="F253" s="1">
        <v>-8.8699999999999992</v>
      </c>
      <c r="G253" s="1">
        <v>25.29</v>
      </c>
      <c r="H253">
        <f t="shared" si="100"/>
        <v>-1.9299999999999997</v>
      </c>
      <c r="I253">
        <f t="shared" si="101"/>
        <v>0</v>
      </c>
      <c r="J253">
        <f t="shared" si="102"/>
        <v>0</v>
      </c>
      <c r="K253">
        <f t="shared" si="103"/>
        <v>25.29</v>
      </c>
      <c r="L253" s="3">
        <f t="shared" si="104"/>
        <v>0.91572800932377618</v>
      </c>
      <c r="M253" s="3">
        <f t="shared" si="87"/>
        <v>0</v>
      </c>
      <c r="N253" s="3">
        <f t="shared" si="105"/>
        <v>26.205728009323774</v>
      </c>
      <c r="O253">
        <f t="shared" si="88"/>
        <v>0</v>
      </c>
      <c r="P253">
        <v>31</v>
      </c>
      <c r="Q253" s="2">
        <f t="shared" si="83"/>
        <v>9.203379809227302</v>
      </c>
      <c r="R253">
        <f t="shared" si="89"/>
        <v>0.54023970917066932</v>
      </c>
      <c r="S253" s="1">
        <v>5.0145850000000003</v>
      </c>
      <c r="T253" s="1">
        <v>300.84575000000001</v>
      </c>
      <c r="U253" s="1">
        <v>39.477305999999999</v>
      </c>
      <c r="V253">
        <f t="shared" si="90"/>
        <v>104.15424999999999</v>
      </c>
      <c r="W253">
        <f t="shared" si="91"/>
        <v>8.7521018771112499E-2</v>
      </c>
      <c r="X253">
        <f t="shared" si="92"/>
        <v>1.8178345903681248</v>
      </c>
      <c r="Y253">
        <f t="shared" si="93"/>
        <v>0.68900896873000494</v>
      </c>
      <c r="Z253">
        <f t="shared" si="94"/>
        <v>0.95969935102984016</v>
      </c>
      <c r="AA253">
        <f t="shared" si="95"/>
        <v>0</v>
      </c>
      <c r="AB253" s="1">
        <v>119.517507370253</v>
      </c>
      <c r="AC253" s="4">
        <f t="shared" si="108"/>
        <v>0</v>
      </c>
      <c r="AD253" s="3">
        <f t="shared" si="106"/>
        <v>0</v>
      </c>
      <c r="AE253">
        <f t="shared" si="107"/>
        <v>0</v>
      </c>
      <c r="AF253">
        <f t="shared" si="96"/>
        <v>0</v>
      </c>
      <c r="AG253" s="10">
        <f t="shared" si="97"/>
        <v>0</v>
      </c>
      <c r="AH253" s="8">
        <f t="shared" si="98"/>
        <v>0</v>
      </c>
      <c r="AI253" s="9">
        <f t="shared" si="99"/>
        <v>0</v>
      </c>
      <c r="AJ253" s="11">
        <f t="shared" si="84"/>
        <v>0</v>
      </c>
    </row>
    <row r="254" spans="1:36" x14ac:dyDescent="0.25">
      <c r="A254" t="str">
        <f t="shared" si="85"/>
        <v>1916_1</v>
      </c>
      <c r="B254">
        <v>1916</v>
      </c>
      <c r="C254">
        <v>1</v>
      </c>
      <c r="D254">
        <f t="shared" si="86"/>
        <v>14</v>
      </c>
      <c r="E254" s="1">
        <v>0.01</v>
      </c>
      <c r="F254" s="1">
        <v>-12.06</v>
      </c>
      <c r="G254" s="1">
        <v>72.16</v>
      </c>
      <c r="H254">
        <f t="shared" si="100"/>
        <v>-6.0250000000000004</v>
      </c>
      <c r="I254">
        <f t="shared" si="101"/>
        <v>0</v>
      </c>
      <c r="J254">
        <f t="shared" si="102"/>
        <v>0</v>
      </c>
      <c r="K254">
        <f t="shared" si="103"/>
        <v>72.16</v>
      </c>
      <c r="L254" s="3">
        <f t="shared" si="104"/>
        <v>26.205728009323774</v>
      </c>
      <c r="M254" s="3">
        <f t="shared" si="87"/>
        <v>0</v>
      </c>
      <c r="N254" s="3">
        <f t="shared" si="105"/>
        <v>98.365728009323774</v>
      </c>
      <c r="O254">
        <f t="shared" si="88"/>
        <v>0</v>
      </c>
      <c r="P254">
        <v>31</v>
      </c>
      <c r="Q254" s="2">
        <f t="shared" si="83"/>
        <v>9.4572373899910858</v>
      </c>
      <c r="R254">
        <f t="shared" si="89"/>
        <v>0.41362872255818917</v>
      </c>
      <c r="S254" s="1">
        <v>5.0145850000000003</v>
      </c>
      <c r="T254" s="1">
        <v>300.84575000000001</v>
      </c>
      <c r="U254" s="1">
        <v>39.477305999999999</v>
      </c>
      <c r="V254">
        <f t="shared" si="90"/>
        <v>104.15424999999999</v>
      </c>
      <c r="W254">
        <f t="shared" si="91"/>
        <v>8.7521018771112499E-2</v>
      </c>
      <c r="X254">
        <f t="shared" si="92"/>
        <v>1.8178345903681248</v>
      </c>
      <c r="Y254">
        <f t="shared" si="93"/>
        <v>0.68900896873000494</v>
      </c>
      <c r="Z254">
        <f t="shared" si="94"/>
        <v>0.95969935102984016</v>
      </c>
      <c r="AA254">
        <f t="shared" si="95"/>
        <v>0</v>
      </c>
      <c r="AB254" s="1">
        <v>119.517507370253</v>
      </c>
      <c r="AC254" s="4">
        <f t="shared" si="108"/>
        <v>0</v>
      </c>
      <c r="AD254" s="3">
        <f t="shared" si="106"/>
        <v>0</v>
      </c>
      <c r="AE254">
        <f t="shared" si="107"/>
        <v>0</v>
      </c>
      <c r="AF254">
        <f t="shared" si="96"/>
        <v>0</v>
      </c>
      <c r="AG254" s="10">
        <f t="shared" si="97"/>
        <v>0</v>
      </c>
      <c r="AH254" s="8">
        <f t="shared" si="98"/>
        <v>0</v>
      </c>
      <c r="AI254" s="9">
        <f t="shared" si="99"/>
        <v>0</v>
      </c>
      <c r="AJ254" s="11">
        <f t="shared" si="84"/>
        <v>0</v>
      </c>
    </row>
    <row r="255" spans="1:36" x14ac:dyDescent="0.25">
      <c r="A255" t="str">
        <f t="shared" si="85"/>
        <v>1916_2</v>
      </c>
      <c r="B255">
        <v>1916</v>
      </c>
      <c r="C255">
        <v>2</v>
      </c>
      <c r="D255">
        <f t="shared" si="86"/>
        <v>46</v>
      </c>
      <c r="E255" s="1">
        <v>8.15</v>
      </c>
      <c r="F255" s="1">
        <v>-4.82</v>
      </c>
      <c r="G255" s="1">
        <v>20.88</v>
      </c>
      <c r="H255">
        <f t="shared" si="100"/>
        <v>1.665</v>
      </c>
      <c r="I255">
        <f t="shared" si="101"/>
        <v>0.27749999888999999</v>
      </c>
      <c r="J255">
        <f t="shared" si="102"/>
        <v>5.7941999768231991</v>
      </c>
      <c r="K255">
        <f t="shared" si="103"/>
        <v>15.0858000231768</v>
      </c>
      <c r="L255" s="3">
        <f t="shared" si="104"/>
        <v>98.365728009323774</v>
      </c>
      <c r="M255" s="3">
        <f t="shared" si="87"/>
        <v>31.482798903087712</v>
      </c>
      <c r="N255" s="3">
        <f t="shared" si="105"/>
        <v>81.968729129412864</v>
      </c>
      <c r="O255">
        <f t="shared" si="88"/>
        <v>37.276998879910913</v>
      </c>
      <c r="P255">
        <v>29</v>
      </c>
      <c r="Q255" s="2">
        <f t="shared" si="83"/>
        <v>10.577467234058618</v>
      </c>
      <c r="R255">
        <f t="shared" si="89"/>
        <v>0.6785051302382038</v>
      </c>
      <c r="S255" s="1">
        <v>5.0145850000000003</v>
      </c>
      <c r="T255" s="1">
        <v>300.84575000000001</v>
      </c>
      <c r="U255" s="1">
        <v>39.477305999999999</v>
      </c>
      <c r="V255">
        <f t="shared" si="90"/>
        <v>104.15424999999999</v>
      </c>
      <c r="W255">
        <f t="shared" si="91"/>
        <v>8.7521018771112499E-2</v>
      </c>
      <c r="X255">
        <f t="shared" si="92"/>
        <v>1.8178345903681248</v>
      </c>
      <c r="Y255">
        <f t="shared" si="93"/>
        <v>0.68900896873000494</v>
      </c>
      <c r="Z255">
        <f t="shared" si="94"/>
        <v>0.95969935102984016</v>
      </c>
      <c r="AA255">
        <f t="shared" si="95"/>
        <v>3.6043014695000046</v>
      </c>
      <c r="AB255" s="1">
        <v>119.517507370253</v>
      </c>
      <c r="AC255" s="4">
        <f t="shared" si="108"/>
        <v>0</v>
      </c>
      <c r="AD255" s="3">
        <f t="shared" si="106"/>
        <v>33.672697410410905</v>
      </c>
      <c r="AE255">
        <f t="shared" si="107"/>
        <v>0</v>
      </c>
      <c r="AF255">
        <f t="shared" si="96"/>
        <v>37.276998879910913</v>
      </c>
      <c r="AG255" s="10">
        <f t="shared" si="97"/>
        <v>3.6043014695000046</v>
      </c>
      <c r="AH255" s="8">
        <f t="shared" si="98"/>
        <v>3.6043014695000046</v>
      </c>
      <c r="AI255" s="9">
        <f t="shared" si="99"/>
        <v>37.276998879910913</v>
      </c>
      <c r="AJ255" s="11">
        <f t="shared" si="84"/>
        <v>0</v>
      </c>
    </row>
    <row r="256" spans="1:36" x14ac:dyDescent="0.25">
      <c r="A256" t="str">
        <f t="shared" si="85"/>
        <v>1916_3</v>
      </c>
      <c r="B256">
        <v>1916</v>
      </c>
      <c r="C256">
        <v>3</v>
      </c>
      <c r="D256">
        <f t="shared" si="86"/>
        <v>74</v>
      </c>
      <c r="E256" s="1">
        <v>12.31</v>
      </c>
      <c r="F256" s="1">
        <v>-2.5099999999999998</v>
      </c>
      <c r="G256" s="1">
        <v>27.65</v>
      </c>
      <c r="H256">
        <f t="shared" si="100"/>
        <v>4.9000000000000004</v>
      </c>
      <c r="I256">
        <f t="shared" si="101"/>
        <v>0.81666666340000005</v>
      </c>
      <c r="J256">
        <f t="shared" si="102"/>
        <v>22.580833243010002</v>
      </c>
      <c r="K256">
        <f t="shared" si="103"/>
        <v>5.0691667569899987</v>
      </c>
      <c r="L256" s="3">
        <f t="shared" si="104"/>
        <v>81.968729129412864</v>
      </c>
      <c r="M256" s="3">
        <f t="shared" si="87"/>
        <v>71.080948022905218</v>
      </c>
      <c r="N256" s="3">
        <f t="shared" si="105"/>
        <v>15.956947863497648</v>
      </c>
      <c r="O256">
        <f t="shared" si="88"/>
        <v>93.661781265915224</v>
      </c>
      <c r="P256">
        <v>31</v>
      </c>
      <c r="Q256" s="2">
        <f t="shared" si="83"/>
        <v>11.851880186239093</v>
      </c>
      <c r="R256">
        <f t="shared" si="89"/>
        <v>0.82874737147037092</v>
      </c>
      <c r="S256" s="1">
        <v>5.0145850000000003</v>
      </c>
      <c r="T256" s="1">
        <v>300.84575000000001</v>
      </c>
      <c r="U256" s="1">
        <v>39.477305999999999</v>
      </c>
      <c r="V256">
        <f t="shared" si="90"/>
        <v>104.15424999999999</v>
      </c>
      <c r="W256">
        <f t="shared" si="91"/>
        <v>8.7521018771112499E-2</v>
      </c>
      <c r="X256">
        <f t="shared" si="92"/>
        <v>1.8178345903681248</v>
      </c>
      <c r="Y256">
        <f t="shared" si="93"/>
        <v>0.68900896873000494</v>
      </c>
      <c r="Z256">
        <f t="shared" si="94"/>
        <v>0.95969935102984016</v>
      </c>
      <c r="AA256">
        <f t="shared" si="95"/>
        <v>15.337745591316921</v>
      </c>
      <c r="AB256" s="1">
        <v>119.517507370253</v>
      </c>
      <c r="AC256" s="4">
        <f t="shared" si="108"/>
        <v>33.672697410410905</v>
      </c>
      <c r="AD256" s="3">
        <f t="shared" si="106"/>
        <v>111.99673308500921</v>
      </c>
      <c r="AE256">
        <f t="shared" si="107"/>
        <v>-31.173780242752656</v>
      </c>
      <c r="AF256">
        <f t="shared" si="96"/>
        <v>93.661781265915224</v>
      </c>
      <c r="AG256" s="10">
        <f t="shared" si="97"/>
        <v>15.337745591316921</v>
      </c>
      <c r="AH256" s="8">
        <f t="shared" si="98"/>
        <v>15.337745591316921</v>
      </c>
      <c r="AI256" s="9">
        <f t="shared" si="99"/>
        <v>93.661781265915224</v>
      </c>
      <c r="AJ256" s="11">
        <f t="shared" si="84"/>
        <v>0</v>
      </c>
    </row>
    <row r="257" spans="1:36" x14ac:dyDescent="0.25">
      <c r="A257" t="str">
        <f t="shared" si="85"/>
        <v>1916_4</v>
      </c>
      <c r="B257">
        <v>1916</v>
      </c>
      <c r="C257">
        <v>4</v>
      </c>
      <c r="D257">
        <f t="shared" si="86"/>
        <v>105</v>
      </c>
      <c r="E257" s="1">
        <v>16.25</v>
      </c>
      <c r="F257" s="1">
        <v>-0.94</v>
      </c>
      <c r="G257" s="1">
        <v>16.21</v>
      </c>
      <c r="H257">
        <f t="shared" si="100"/>
        <v>7.6550000000000002</v>
      </c>
      <c r="I257">
        <f t="shared" si="101"/>
        <v>1</v>
      </c>
      <c r="J257">
        <f t="shared" si="102"/>
        <v>16.21</v>
      </c>
      <c r="K257">
        <f t="shared" si="103"/>
        <v>0</v>
      </c>
      <c r="L257" s="3">
        <f t="shared" si="104"/>
        <v>15.956947863497648</v>
      </c>
      <c r="M257" s="3">
        <f t="shared" si="87"/>
        <v>15.956947863497648</v>
      </c>
      <c r="N257" s="3">
        <f t="shared" si="105"/>
        <v>0</v>
      </c>
      <c r="O257">
        <f t="shared" si="88"/>
        <v>32.166947863497647</v>
      </c>
      <c r="P257">
        <v>30</v>
      </c>
      <c r="Q257" s="2">
        <f t="shared" si="83"/>
        <v>13.288242851990873</v>
      </c>
      <c r="R257">
        <f t="shared" si="89"/>
        <v>0.97909311672133137</v>
      </c>
      <c r="S257" s="1">
        <v>5.0145850000000003</v>
      </c>
      <c r="T257" s="1">
        <v>300.84575000000001</v>
      </c>
      <c r="U257" s="1">
        <v>39.477305999999999</v>
      </c>
      <c r="V257">
        <f t="shared" si="90"/>
        <v>104.15424999999999</v>
      </c>
      <c r="W257">
        <f t="shared" si="91"/>
        <v>8.7521018771112499E-2</v>
      </c>
      <c r="X257">
        <f t="shared" si="92"/>
        <v>1.8178345903681248</v>
      </c>
      <c r="Y257">
        <f t="shared" si="93"/>
        <v>0.68900896873000494</v>
      </c>
      <c r="Z257">
        <f t="shared" si="94"/>
        <v>0.95969935102984016</v>
      </c>
      <c r="AA257">
        <f t="shared" si="95"/>
        <v>30.413941305728816</v>
      </c>
      <c r="AB257" s="1">
        <v>119.517507370253</v>
      </c>
      <c r="AC257" s="4">
        <f t="shared" si="108"/>
        <v>111.99673308500921</v>
      </c>
      <c r="AD257" s="3">
        <f t="shared" si="106"/>
        <v>113.74973964277804</v>
      </c>
      <c r="AE257">
        <f t="shared" si="107"/>
        <v>-1.6548027671780585</v>
      </c>
      <c r="AF257">
        <f t="shared" si="96"/>
        <v>32.166947863497647</v>
      </c>
      <c r="AG257" s="10">
        <f t="shared" si="97"/>
        <v>30.413941305728816</v>
      </c>
      <c r="AH257" s="8">
        <f t="shared" si="98"/>
        <v>30.413941305728816</v>
      </c>
      <c r="AI257" s="9">
        <f t="shared" si="99"/>
        <v>32.166947863497647</v>
      </c>
      <c r="AJ257" s="11">
        <f t="shared" si="84"/>
        <v>0</v>
      </c>
    </row>
    <row r="258" spans="1:36" x14ac:dyDescent="0.25">
      <c r="A258" t="str">
        <f t="shared" si="85"/>
        <v>1916_5</v>
      </c>
      <c r="B258">
        <v>1916</v>
      </c>
      <c r="C258">
        <v>5</v>
      </c>
      <c r="D258">
        <f t="shared" si="86"/>
        <v>135</v>
      </c>
      <c r="E258" s="1">
        <v>18.02</v>
      </c>
      <c r="F258" s="1">
        <v>0.48</v>
      </c>
      <c r="G258" s="1">
        <v>10.07</v>
      </c>
      <c r="H258">
        <f t="shared" si="100"/>
        <v>9.25</v>
      </c>
      <c r="I258">
        <f t="shared" si="101"/>
        <v>1</v>
      </c>
      <c r="J258">
        <f t="shared" si="102"/>
        <v>10.07</v>
      </c>
      <c r="K258">
        <f t="shared" si="103"/>
        <v>0</v>
      </c>
      <c r="L258" s="3">
        <f t="shared" si="104"/>
        <v>0</v>
      </c>
      <c r="M258" s="3">
        <f t="shared" si="87"/>
        <v>0</v>
      </c>
      <c r="N258" s="3">
        <f t="shared" si="105"/>
        <v>0</v>
      </c>
      <c r="O258">
        <f t="shared" si="88"/>
        <v>10.07</v>
      </c>
      <c r="P258">
        <v>31</v>
      </c>
      <c r="Q258" s="2">
        <f t="shared" ref="Q258:Q321" si="109">24 - ((ACOS((0.014543316 + SIN((U258*0.017453293)*SIN(ASIN(0.39795*COS(0.2163108+2*ATAN(0.9671396*TAN(0.0086*(D258-186)))))))) / (COS(U258*0.017453293)*COS(ASIN(0.39795*COS(0.2163108+2*ATAN(0.9671396*TAN(0.0086*(D258-186)))))))))*7.639437277)</f>
        <v>14.482141246572208</v>
      </c>
      <c r="R258">
        <f t="shared" si="89"/>
        <v>1.0767014271963811</v>
      </c>
      <c r="S258" s="1">
        <v>5.0145850000000003</v>
      </c>
      <c r="T258" s="1">
        <v>300.84575000000001</v>
      </c>
      <c r="U258" s="1">
        <v>39.477305999999999</v>
      </c>
      <c r="V258">
        <f t="shared" si="90"/>
        <v>104.15424999999999</v>
      </c>
      <c r="W258">
        <f t="shared" si="91"/>
        <v>8.7521018771112499E-2</v>
      </c>
      <c r="X258">
        <f t="shared" si="92"/>
        <v>1.8178345903681248</v>
      </c>
      <c r="Y258">
        <f t="shared" si="93"/>
        <v>0.68900896873000494</v>
      </c>
      <c r="Z258">
        <f t="shared" si="94"/>
        <v>0.95969935102984016</v>
      </c>
      <c r="AA258">
        <f t="shared" si="95"/>
        <v>45.257196510502745</v>
      </c>
      <c r="AB258" s="1">
        <v>119.517507370253</v>
      </c>
      <c r="AC258" s="4">
        <f t="shared" si="108"/>
        <v>113.74973964277804</v>
      </c>
      <c r="AD258" s="3">
        <f t="shared" si="106"/>
        <v>78.562543132275295</v>
      </c>
      <c r="AE258">
        <f t="shared" si="107"/>
        <v>29.009516849016755</v>
      </c>
      <c r="AF258">
        <f t="shared" si="96"/>
        <v>39.079516849016755</v>
      </c>
      <c r="AG258" s="10">
        <f t="shared" si="97"/>
        <v>39.079516849016755</v>
      </c>
      <c r="AH258" s="8">
        <f t="shared" si="98"/>
        <v>45.257196510502745</v>
      </c>
      <c r="AI258" s="9">
        <f t="shared" si="99"/>
        <v>10.07</v>
      </c>
      <c r="AJ258" s="11">
        <f t="shared" ref="AJ258:AJ321" si="110">AH258-AG258</f>
        <v>6.177679661485989</v>
      </c>
    </row>
    <row r="259" spans="1:36" x14ac:dyDescent="0.25">
      <c r="A259" t="str">
        <f t="shared" ref="A259:A322" si="111">B259&amp;"_"&amp;C259</f>
        <v>1916_6</v>
      </c>
      <c r="B259">
        <v>1916</v>
      </c>
      <c r="C259">
        <v>6</v>
      </c>
      <c r="D259">
        <f t="shared" ref="D259:D322" si="112">IF(C259=1,14,(IF(C259=2,46,(IF(C259=3,74,(IF(C259=4,105,(IF(C259=5,135,(IF(C259=6,166,(IF(C259=7,196,(IF(C259=8,227,(IF(C259=9,258,(IF(C259=10,288,(IF(C259=11,319,(IF(C259=12,349,0)))))))))))))))))))))))</f>
        <v>166</v>
      </c>
      <c r="E259" s="1">
        <v>26.05</v>
      </c>
      <c r="F259" s="1">
        <v>4.76</v>
      </c>
      <c r="G259" s="1">
        <v>0.71</v>
      </c>
      <c r="H259">
        <f t="shared" si="100"/>
        <v>15.405000000000001</v>
      </c>
      <c r="I259">
        <f t="shared" si="101"/>
        <v>1</v>
      </c>
      <c r="J259">
        <f t="shared" si="102"/>
        <v>0.71</v>
      </c>
      <c r="K259">
        <f t="shared" si="103"/>
        <v>0</v>
      </c>
      <c r="L259" s="3">
        <f t="shared" si="104"/>
        <v>0</v>
      </c>
      <c r="M259" s="3">
        <f t="shared" ref="M259:M322" si="113">(K259+L259)*I259</f>
        <v>0</v>
      </c>
      <c r="N259" s="3">
        <f t="shared" si="105"/>
        <v>0</v>
      </c>
      <c r="O259">
        <f t="shared" ref="O259:O322" si="114">J259+M259</f>
        <v>0.71</v>
      </c>
      <c r="P259">
        <v>30</v>
      </c>
      <c r="Q259" s="2">
        <f t="shared" si="109"/>
        <v>15.14268395896128</v>
      </c>
      <c r="R259">
        <f t="shared" ref="R259:R322" si="115">EXP(((17.3*H259)/(H259+273.2)))*0.611</f>
        <v>1.5384441717951147</v>
      </c>
      <c r="S259" s="1">
        <v>5.0145850000000003</v>
      </c>
      <c r="T259" s="1">
        <v>300.84575000000001</v>
      </c>
      <c r="U259" s="1">
        <v>39.477305999999999</v>
      </c>
      <c r="V259">
        <f t="shared" ref="V259:V322" si="116">ABS(ABS((180) - ABS(T259 - 225)))</f>
        <v>104.15424999999999</v>
      </c>
      <c r="W259">
        <f t="shared" ref="W259:W322" si="117">S259*0.0174532925</f>
        <v>8.7521018771112499E-2</v>
      </c>
      <c r="X259">
        <f t="shared" ref="X259:X322" si="118">V259*0.0174532925</f>
        <v>1.8178345903681248</v>
      </c>
      <c r="Y259">
        <f t="shared" ref="Y259:Y322" si="119">U259*0.0174532925</f>
        <v>0.68900896873000494</v>
      </c>
      <c r="Z259">
        <f t="shared" ref="Z259:Z322" si="120">0.339+0.808*(COS(Y259)*COS(W259))-0.196*(SIN(Y259)*SIN(W259))-0.482*(COS(X259)*SIN(W259))</f>
        <v>0.95969935102984016</v>
      </c>
      <c r="AA259">
        <f t="shared" ref="AA259:AA322" si="121">IF(H259&lt;0,0,((((R259*H259)/(H259+273.3))*Q259*P259*29.8)*Z259/10))</f>
        <v>106.65094707853851</v>
      </c>
      <c r="AB259" s="1">
        <v>119.517507370253</v>
      </c>
      <c r="AC259" s="4">
        <f t="shared" si="108"/>
        <v>78.562543132275295</v>
      </c>
      <c r="AD259" s="3">
        <f t="shared" si="106"/>
        <v>0</v>
      </c>
      <c r="AE259">
        <f t="shared" si="107"/>
        <v>46.184200036179803</v>
      </c>
      <c r="AF259">
        <f t="shared" ref="AF259:AF322" si="122">IF(AE259&gt;0,AE259+O259,O259)</f>
        <v>46.894200036179804</v>
      </c>
      <c r="AG259" s="10">
        <f t="shared" ref="AG259:AG322" si="123">MIN(IF(AF259&gt;0,AF259,0),AA259)</f>
        <v>46.894200036179804</v>
      </c>
      <c r="AH259" s="8">
        <f t="shared" ref="AH259:AH322" si="124">AA259</f>
        <v>106.65094707853851</v>
      </c>
      <c r="AI259" s="9">
        <f t="shared" ref="AI259:AI322" si="125">O259</f>
        <v>0.71</v>
      </c>
      <c r="AJ259" s="11">
        <f t="shared" si="110"/>
        <v>59.756747042358704</v>
      </c>
    </row>
    <row r="260" spans="1:36" x14ac:dyDescent="0.25">
      <c r="A260" t="str">
        <f t="shared" si="111"/>
        <v>1916_7</v>
      </c>
      <c r="B260">
        <v>1916</v>
      </c>
      <c r="C260">
        <v>7</v>
      </c>
      <c r="D260">
        <f t="shared" si="112"/>
        <v>196</v>
      </c>
      <c r="E260" s="1">
        <v>30.09</v>
      </c>
      <c r="F260" s="1">
        <v>9.9700000000000006</v>
      </c>
      <c r="G260" s="1">
        <v>2.78</v>
      </c>
      <c r="H260">
        <f t="shared" ref="H260:H323" si="126">AVERAGE(E260:F260)</f>
        <v>20.03</v>
      </c>
      <c r="I260">
        <f t="shared" ref="I260:I323" si="127">IF(H260&lt;0,0,(IF(H260&gt;=6,1,(H260*0.166666666))))</f>
        <v>1</v>
      </c>
      <c r="J260">
        <f t="shared" ref="J260:J323" si="128">I260*G260</f>
        <v>2.78</v>
      </c>
      <c r="K260">
        <f t="shared" ref="K260:K323" si="129">(1-I260)*G260</f>
        <v>0</v>
      </c>
      <c r="L260" s="3">
        <f t="shared" ref="L260:L323" si="130">N259</f>
        <v>0</v>
      </c>
      <c r="M260" s="3">
        <f t="shared" si="113"/>
        <v>0</v>
      </c>
      <c r="N260" s="3">
        <f t="shared" ref="N260:N323" si="131">(((1-I260)^2)*G260)+((1-I260)*L260)</f>
        <v>0</v>
      </c>
      <c r="O260">
        <f t="shared" si="114"/>
        <v>2.78</v>
      </c>
      <c r="P260">
        <v>31</v>
      </c>
      <c r="Q260" s="2">
        <f t="shared" si="109"/>
        <v>14.903968316809154</v>
      </c>
      <c r="R260">
        <f t="shared" si="115"/>
        <v>1.9918677064686607</v>
      </c>
      <c r="S260" s="1">
        <v>5.0145850000000003</v>
      </c>
      <c r="T260" s="1">
        <v>300.84575000000001</v>
      </c>
      <c r="U260" s="1">
        <v>39.477305999999999</v>
      </c>
      <c r="V260">
        <f t="shared" si="116"/>
        <v>104.15424999999999</v>
      </c>
      <c r="W260">
        <f t="shared" si="117"/>
        <v>8.7521018771112499E-2</v>
      </c>
      <c r="X260">
        <f t="shared" si="118"/>
        <v>1.8178345903681248</v>
      </c>
      <c r="Y260">
        <f t="shared" si="119"/>
        <v>0.68900896873000494</v>
      </c>
      <c r="Z260">
        <f t="shared" si="120"/>
        <v>0.95969935102984016</v>
      </c>
      <c r="AA260">
        <f t="shared" si="121"/>
        <v>179.72150027558669</v>
      </c>
      <c r="AB260" s="1">
        <v>119.517507370253</v>
      </c>
      <c r="AC260" s="4">
        <f t="shared" si="108"/>
        <v>0</v>
      </c>
      <c r="AD260" s="3">
        <f t="shared" ref="AD260:AD323" si="132">MIN(AB260,IF(((O260-AA260)+AC260)&lt;=0,0,((O260-AA260)+AC260)))</f>
        <v>0</v>
      </c>
      <c r="AE260">
        <f t="shared" ref="AE260:AE323" si="133">(AC260*(1-(EXP(-1*(AH260-AI260)/AB260))))</f>
        <v>0</v>
      </c>
      <c r="AF260">
        <f t="shared" si="122"/>
        <v>2.78</v>
      </c>
      <c r="AG260" s="10">
        <f t="shared" si="123"/>
        <v>2.78</v>
      </c>
      <c r="AH260" s="8">
        <f t="shared" si="124"/>
        <v>179.72150027558669</v>
      </c>
      <c r="AI260" s="9">
        <f t="shared" si="125"/>
        <v>2.78</v>
      </c>
      <c r="AJ260" s="11">
        <f t="shared" si="110"/>
        <v>176.94150027558669</v>
      </c>
    </row>
    <row r="261" spans="1:36" x14ac:dyDescent="0.25">
      <c r="A261" t="str">
        <f t="shared" si="111"/>
        <v>1916_8</v>
      </c>
      <c r="B261">
        <v>1916</v>
      </c>
      <c r="C261">
        <v>8</v>
      </c>
      <c r="D261">
        <f t="shared" si="112"/>
        <v>227</v>
      </c>
      <c r="E261" s="1">
        <v>29.05</v>
      </c>
      <c r="F261" s="1">
        <v>8.89</v>
      </c>
      <c r="G261" s="1">
        <v>3.58</v>
      </c>
      <c r="H261">
        <f t="shared" si="126"/>
        <v>18.97</v>
      </c>
      <c r="I261">
        <f t="shared" si="127"/>
        <v>1</v>
      </c>
      <c r="J261">
        <f t="shared" si="128"/>
        <v>3.58</v>
      </c>
      <c r="K261">
        <f t="shared" si="129"/>
        <v>0</v>
      </c>
      <c r="L261" s="3">
        <f t="shared" si="130"/>
        <v>0</v>
      </c>
      <c r="M261" s="3">
        <f t="shared" si="113"/>
        <v>0</v>
      </c>
      <c r="N261" s="3">
        <f t="shared" si="131"/>
        <v>0</v>
      </c>
      <c r="O261">
        <f t="shared" si="114"/>
        <v>3.58</v>
      </c>
      <c r="P261">
        <v>31</v>
      </c>
      <c r="Q261" s="2">
        <f t="shared" si="109"/>
        <v>13.900371196906892</v>
      </c>
      <c r="R261">
        <f t="shared" si="115"/>
        <v>1.8787285886580816</v>
      </c>
      <c r="S261" s="1">
        <v>5.0145850000000003</v>
      </c>
      <c r="T261" s="1">
        <v>300.84575000000001</v>
      </c>
      <c r="U261" s="1">
        <v>39.477305999999999</v>
      </c>
      <c r="V261">
        <f t="shared" si="116"/>
        <v>104.15424999999999</v>
      </c>
      <c r="W261">
        <f t="shared" si="117"/>
        <v>8.7521018771112499E-2</v>
      </c>
      <c r="X261">
        <f t="shared" si="118"/>
        <v>1.8178345903681248</v>
      </c>
      <c r="Y261">
        <f t="shared" si="119"/>
        <v>0.68900896873000494</v>
      </c>
      <c r="Z261">
        <f t="shared" si="120"/>
        <v>0.95969935102984016</v>
      </c>
      <c r="AA261">
        <f t="shared" si="121"/>
        <v>150.27498465659713</v>
      </c>
      <c r="AB261" s="1">
        <v>119.517507370253</v>
      </c>
      <c r="AC261" s="4">
        <f t="shared" si="108"/>
        <v>0</v>
      </c>
      <c r="AD261" s="3">
        <f t="shared" si="132"/>
        <v>0</v>
      </c>
      <c r="AE261">
        <f t="shared" si="133"/>
        <v>0</v>
      </c>
      <c r="AF261">
        <f t="shared" si="122"/>
        <v>3.58</v>
      </c>
      <c r="AG261" s="10">
        <f t="shared" si="123"/>
        <v>3.58</v>
      </c>
      <c r="AH261" s="8">
        <f t="shared" si="124"/>
        <v>150.27498465659713</v>
      </c>
      <c r="AI261" s="9">
        <f t="shared" si="125"/>
        <v>3.58</v>
      </c>
      <c r="AJ261" s="11">
        <f t="shared" si="110"/>
        <v>146.69498465659711</v>
      </c>
    </row>
    <row r="262" spans="1:36" x14ac:dyDescent="0.25">
      <c r="A262" t="str">
        <f t="shared" si="111"/>
        <v>1916_9</v>
      </c>
      <c r="B262">
        <v>1916</v>
      </c>
      <c r="C262">
        <v>9</v>
      </c>
      <c r="D262">
        <f t="shared" si="112"/>
        <v>258</v>
      </c>
      <c r="E262" s="1">
        <v>25.18</v>
      </c>
      <c r="F262" s="1">
        <v>4.78</v>
      </c>
      <c r="G262" s="1">
        <v>9.2100000000000009</v>
      </c>
      <c r="H262">
        <f t="shared" si="126"/>
        <v>14.98</v>
      </c>
      <c r="I262">
        <f t="shared" si="127"/>
        <v>1</v>
      </c>
      <c r="J262">
        <f t="shared" si="128"/>
        <v>9.2100000000000009</v>
      </c>
      <c r="K262">
        <f t="shared" si="129"/>
        <v>0</v>
      </c>
      <c r="L262" s="3">
        <f t="shared" si="130"/>
        <v>0</v>
      </c>
      <c r="M262" s="3">
        <f t="shared" si="113"/>
        <v>0</v>
      </c>
      <c r="N262" s="3">
        <f t="shared" si="131"/>
        <v>0</v>
      </c>
      <c r="O262">
        <f t="shared" si="114"/>
        <v>9.2100000000000009</v>
      </c>
      <c r="P262">
        <v>30</v>
      </c>
      <c r="Q262" s="2">
        <f t="shared" si="109"/>
        <v>12.544025699174734</v>
      </c>
      <c r="R262">
        <f t="shared" si="115"/>
        <v>1.5017332020080931</v>
      </c>
      <c r="S262" s="1">
        <v>5.0145850000000003</v>
      </c>
      <c r="T262" s="1">
        <v>300.84575000000001</v>
      </c>
      <c r="U262" s="1">
        <v>39.477305999999999</v>
      </c>
      <c r="V262">
        <f t="shared" si="116"/>
        <v>104.15424999999999</v>
      </c>
      <c r="W262">
        <f t="shared" si="117"/>
        <v>8.7521018771112499E-2</v>
      </c>
      <c r="X262">
        <f t="shared" si="118"/>
        <v>1.8178345903681248</v>
      </c>
      <c r="Y262">
        <f t="shared" si="119"/>
        <v>0.68900896873000494</v>
      </c>
      <c r="Z262">
        <f t="shared" si="120"/>
        <v>0.95969935102984016</v>
      </c>
      <c r="AA262">
        <f t="shared" si="121"/>
        <v>83.984615397054071</v>
      </c>
      <c r="AB262" s="1">
        <v>119.517507370253</v>
      </c>
      <c r="AC262" s="4">
        <f t="shared" ref="AC262:AC325" si="134">AD261</f>
        <v>0</v>
      </c>
      <c r="AD262" s="3">
        <f t="shared" si="132"/>
        <v>0</v>
      </c>
      <c r="AE262">
        <f t="shared" si="133"/>
        <v>0</v>
      </c>
      <c r="AF262">
        <f t="shared" si="122"/>
        <v>9.2100000000000009</v>
      </c>
      <c r="AG262" s="10">
        <f t="shared" si="123"/>
        <v>9.2100000000000009</v>
      </c>
      <c r="AH262" s="8">
        <f t="shared" si="124"/>
        <v>83.984615397054071</v>
      </c>
      <c r="AI262" s="9">
        <f t="shared" si="125"/>
        <v>9.2100000000000009</v>
      </c>
      <c r="AJ262" s="11">
        <f t="shared" si="110"/>
        <v>74.774615397054077</v>
      </c>
    </row>
    <row r="263" spans="1:36" x14ac:dyDescent="0.25">
      <c r="A263" t="str">
        <f t="shared" si="111"/>
        <v>1916_10</v>
      </c>
      <c r="B263">
        <v>1916</v>
      </c>
      <c r="C263">
        <v>10</v>
      </c>
      <c r="D263">
        <f t="shared" si="112"/>
        <v>288</v>
      </c>
      <c r="E263" s="1">
        <v>13.75</v>
      </c>
      <c r="F263" s="1">
        <v>-1.47</v>
      </c>
      <c r="G263" s="1">
        <v>68.84</v>
      </c>
      <c r="H263">
        <f t="shared" si="126"/>
        <v>6.14</v>
      </c>
      <c r="I263">
        <f t="shared" si="127"/>
        <v>1</v>
      </c>
      <c r="J263">
        <f t="shared" si="128"/>
        <v>68.84</v>
      </c>
      <c r="K263">
        <f t="shared" si="129"/>
        <v>0</v>
      </c>
      <c r="L263" s="3">
        <f t="shared" si="130"/>
        <v>0</v>
      </c>
      <c r="M263" s="3">
        <f t="shared" si="113"/>
        <v>0</v>
      </c>
      <c r="N263" s="3">
        <f t="shared" si="131"/>
        <v>0</v>
      </c>
      <c r="O263">
        <f t="shared" si="114"/>
        <v>68.84</v>
      </c>
      <c r="P263">
        <v>31</v>
      </c>
      <c r="Q263" s="2">
        <f t="shared" si="109"/>
        <v>11.161598960239019</v>
      </c>
      <c r="R263">
        <f t="shared" si="115"/>
        <v>0.89368876187305335</v>
      </c>
      <c r="S263" s="1">
        <v>5.0145850000000003</v>
      </c>
      <c r="T263" s="1">
        <v>300.84575000000001</v>
      </c>
      <c r="U263" s="1">
        <v>39.477305999999999</v>
      </c>
      <c r="V263">
        <f t="shared" si="116"/>
        <v>104.15424999999999</v>
      </c>
      <c r="W263">
        <f t="shared" si="117"/>
        <v>8.7521018771112499E-2</v>
      </c>
      <c r="X263">
        <f t="shared" si="118"/>
        <v>1.8178345903681248</v>
      </c>
      <c r="Y263">
        <f t="shared" si="119"/>
        <v>0.68900896873000494</v>
      </c>
      <c r="Z263">
        <f t="shared" si="120"/>
        <v>0.95969935102984016</v>
      </c>
      <c r="AA263">
        <f t="shared" si="121"/>
        <v>19.431470535235185</v>
      </c>
      <c r="AB263" s="1">
        <v>119.517507370253</v>
      </c>
      <c r="AC263" s="4">
        <f t="shared" si="134"/>
        <v>0</v>
      </c>
      <c r="AD263" s="3">
        <f t="shared" si="132"/>
        <v>49.408529464764818</v>
      </c>
      <c r="AE263">
        <f t="shared" si="133"/>
        <v>0</v>
      </c>
      <c r="AF263">
        <f t="shared" si="122"/>
        <v>68.84</v>
      </c>
      <c r="AG263" s="10">
        <f t="shared" si="123"/>
        <v>19.431470535235185</v>
      </c>
      <c r="AH263" s="8">
        <f t="shared" si="124"/>
        <v>19.431470535235185</v>
      </c>
      <c r="AI263" s="9">
        <f t="shared" si="125"/>
        <v>68.84</v>
      </c>
      <c r="AJ263" s="11">
        <f t="shared" si="110"/>
        <v>0</v>
      </c>
    </row>
    <row r="264" spans="1:36" x14ac:dyDescent="0.25">
      <c r="A264" t="str">
        <f t="shared" si="111"/>
        <v>1916_11</v>
      </c>
      <c r="B264">
        <v>1916</v>
      </c>
      <c r="C264">
        <v>11</v>
      </c>
      <c r="D264">
        <f t="shared" si="112"/>
        <v>319</v>
      </c>
      <c r="E264" s="1">
        <v>9</v>
      </c>
      <c r="F264" s="1">
        <v>-6.73</v>
      </c>
      <c r="G264" s="1">
        <v>13.94</v>
      </c>
      <c r="H264">
        <f t="shared" si="126"/>
        <v>1.1349999999999998</v>
      </c>
      <c r="I264">
        <f t="shared" si="127"/>
        <v>0.18916666590999995</v>
      </c>
      <c r="J264">
        <f t="shared" si="128"/>
        <v>2.6369833227853992</v>
      </c>
      <c r="K264">
        <f t="shared" si="129"/>
        <v>11.3030166772146</v>
      </c>
      <c r="L264" s="3">
        <f t="shared" si="130"/>
        <v>0</v>
      </c>
      <c r="M264" s="3">
        <f t="shared" si="113"/>
        <v>2.1381539795538118</v>
      </c>
      <c r="N264" s="3">
        <f t="shared" si="131"/>
        <v>9.1648626976607872</v>
      </c>
      <c r="O264">
        <f t="shared" si="114"/>
        <v>4.7751373023392105</v>
      </c>
      <c r="P264">
        <v>30</v>
      </c>
      <c r="Q264" s="2">
        <f t="shared" si="109"/>
        <v>9.8901543123293383</v>
      </c>
      <c r="R264">
        <f t="shared" si="115"/>
        <v>0.65633534729691567</v>
      </c>
      <c r="S264" s="1">
        <v>5.0145850000000003</v>
      </c>
      <c r="T264" s="1">
        <v>300.84575000000001</v>
      </c>
      <c r="U264" s="1">
        <v>39.477305999999999</v>
      </c>
      <c r="V264">
        <f t="shared" si="116"/>
        <v>104.15424999999999</v>
      </c>
      <c r="W264">
        <f t="shared" si="117"/>
        <v>8.7521018771112499E-2</v>
      </c>
      <c r="X264">
        <f t="shared" si="118"/>
        <v>1.8178345903681248</v>
      </c>
      <c r="Y264">
        <f t="shared" si="119"/>
        <v>0.68900896873000494</v>
      </c>
      <c r="Z264">
        <f t="shared" si="120"/>
        <v>0.95969935102984016</v>
      </c>
      <c r="AA264">
        <f t="shared" si="121"/>
        <v>2.3033394453544362</v>
      </c>
      <c r="AB264" s="1">
        <v>119.517507370253</v>
      </c>
      <c r="AC264" s="4">
        <f t="shared" si="134"/>
        <v>49.408529464764818</v>
      </c>
      <c r="AD264" s="3">
        <f t="shared" si="132"/>
        <v>51.88032732174959</v>
      </c>
      <c r="AE264">
        <f t="shared" si="133"/>
        <v>-1.0324808774896339</v>
      </c>
      <c r="AF264">
        <f t="shared" si="122"/>
        <v>4.7751373023392105</v>
      </c>
      <c r="AG264" s="10">
        <f t="shared" si="123"/>
        <v>2.3033394453544362</v>
      </c>
      <c r="AH264" s="8">
        <f t="shared" si="124"/>
        <v>2.3033394453544362</v>
      </c>
      <c r="AI264" s="9">
        <f t="shared" si="125"/>
        <v>4.7751373023392105</v>
      </c>
      <c r="AJ264" s="11">
        <f t="shared" si="110"/>
        <v>0</v>
      </c>
    </row>
    <row r="265" spans="1:36" x14ac:dyDescent="0.25">
      <c r="A265" t="str">
        <f t="shared" si="111"/>
        <v>1916_12</v>
      </c>
      <c r="B265">
        <v>1916</v>
      </c>
      <c r="C265">
        <v>12</v>
      </c>
      <c r="D265">
        <f t="shared" si="112"/>
        <v>349</v>
      </c>
      <c r="E265" s="1">
        <v>3.12</v>
      </c>
      <c r="F265" s="1">
        <v>-9.6300000000000008</v>
      </c>
      <c r="G265" s="1">
        <v>14.65</v>
      </c>
      <c r="H265">
        <f t="shared" si="126"/>
        <v>-3.2550000000000003</v>
      </c>
      <c r="I265">
        <f t="shared" si="127"/>
        <v>0</v>
      </c>
      <c r="J265">
        <f t="shared" si="128"/>
        <v>0</v>
      </c>
      <c r="K265">
        <f t="shared" si="129"/>
        <v>14.65</v>
      </c>
      <c r="L265" s="3">
        <f t="shared" si="130"/>
        <v>9.1648626976607872</v>
      </c>
      <c r="M265" s="3">
        <f t="shared" si="113"/>
        <v>0</v>
      </c>
      <c r="N265" s="3">
        <f t="shared" si="131"/>
        <v>23.814862697660786</v>
      </c>
      <c r="O265">
        <f t="shared" si="114"/>
        <v>0</v>
      </c>
      <c r="P265">
        <v>31</v>
      </c>
      <c r="Q265" s="2">
        <f t="shared" si="109"/>
        <v>9.203379809227302</v>
      </c>
      <c r="R265">
        <f t="shared" si="115"/>
        <v>0.49595904598317908</v>
      </c>
      <c r="S265" s="1">
        <v>5.0145850000000003</v>
      </c>
      <c r="T265" s="1">
        <v>300.84575000000001</v>
      </c>
      <c r="U265" s="1">
        <v>39.477305999999999</v>
      </c>
      <c r="V265">
        <f t="shared" si="116"/>
        <v>104.15424999999999</v>
      </c>
      <c r="W265">
        <f t="shared" si="117"/>
        <v>8.7521018771112499E-2</v>
      </c>
      <c r="X265">
        <f t="shared" si="118"/>
        <v>1.8178345903681248</v>
      </c>
      <c r="Y265">
        <f t="shared" si="119"/>
        <v>0.68900896873000494</v>
      </c>
      <c r="Z265">
        <f t="shared" si="120"/>
        <v>0.95969935102984016</v>
      </c>
      <c r="AA265">
        <f t="shared" si="121"/>
        <v>0</v>
      </c>
      <c r="AB265" s="1">
        <v>119.517507370253</v>
      </c>
      <c r="AC265" s="4">
        <f t="shared" si="134"/>
        <v>51.88032732174959</v>
      </c>
      <c r="AD265" s="3">
        <f t="shared" si="132"/>
        <v>51.88032732174959</v>
      </c>
      <c r="AE265">
        <f t="shared" si="133"/>
        <v>0</v>
      </c>
      <c r="AF265">
        <f t="shared" si="122"/>
        <v>0</v>
      </c>
      <c r="AG265" s="10">
        <f t="shared" si="123"/>
        <v>0</v>
      </c>
      <c r="AH265" s="8">
        <f t="shared" si="124"/>
        <v>0</v>
      </c>
      <c r="AI265" s="9">
        <f t="shared" si="125"/>
        <v>0</v>
      </c>
      <c r="AJ265" s="11">
        <f t="shared" si="110"/>
        <v>0</v>
      </c>
    </row>
    <row r="266" spans="1:36" x14ac:dyDescent="0.25">
      <c r="A266" t="str">
        <f t="shared" si="111"/>
        <v>1917_1</v>
      </c>
      <c r="B266">
        <v>1917</v>
      </c>
      <c r="C266">
        <v>1</v>
      </c>
      <c r="D266">
        <f t="shared" si="112"/>
        <v>14</v>
      </c>
      <c r="E266" s="1">
        <v>-0.24</v>
      </c>
      <c r="F266" s="1">
        <v>-14.82</v>
      </c>
      <c r="G266" s="1">
        <v>11.79</v>
      </c>
      <c r="H266">
        <f t="shared" si="126"/>
        <v>-7.53</v>
      </c>
      <c r="I266">
        <f t="shared" si="127"/>
        <v>0</v>
      </c>
      <c r="J266">
        <f t="shared" si="128"/>
        <v>0</v>
      </c>
      <c r="K266">
        <f t="shared" si="129"/>
        <v>11.79</v>
      </c>
      <c r="L266" s="3">
        <f t="shared" si="130"/>
        <v>23.814862697660786</v>
      </c>
      <c r="M266" s="3">
        <f t="shared" si="113"/>
        <v>0</v>
      </c>
      <c r="N266" s="3">
        <f t="shared" si="131"/>
        <v>35.604862697660785</v>
      </c>
      <c r="O266">
        <f t="shared" si="114"/>
        <v>0</v>
      </c>
      <c r="P266">
        <v>31</v>
      </c>
      <c r="Q266" s="2">
        <f t="shared" si="109"/>
        <v>9.4572373899910858</v>
      </c>
      <c r="R266">
        <f t="shared" si="115"/>
        <v>0.37418695724136453</v>
      </c>
      <c r="S266" s="1">
        <v>5.0145850000000003</v>
      </c>
      <c r="T266" s="1">
        <v>300.84575000000001</v>
      </c>
      <c r="U266" s="1">
        <v>39.477305999999999</v>
      </c>
      <c r="V266">
        <f t="shared" si="116"/>
        <v>104.15424999999999</v>
      </c>
      <c r="W266">
        <f t="shared" si="117"/>
        <v>8.7521018771112499E-2</v>
      </c>
      <c r="X266">
        <f t="shared" si="118"/>
        <v>1.8178345903681248</v>
      </c>
      <c r="Y266">
        <f t="shared" si="119"/>
        <v>0.68900896873000494</v>
      </c>
      <c r="Z266">
        <f t="shared" si="120"/>
        <v>0.95969935102984016</v>
      </c>
      <c r="AA266">
        <f t="shared" si="121"/>
        <v>0</v>
      </c>
      <c r="AB266" s="1">
        <v>119.517507370253</v>
      </c>
      <c r="AC266" s="4">
        <f t="shared" si="134"/>
        <v>51.88032732174959</v>
      </c>
      <c r="AD266" s="3">
        <f t="shared" si="132"/>
        <v>51.88032732174959</v>
      </c>
      <c r="AE266">
        <f t="shared" si="133"/>
        <v>0</v>
      </c>
      <c r="AF266">
        <f t="shared" si="122"/>
        <v>0</v>
      </c>
      <c r="AG266" s="10">
        <f t="shared" si="123"/>
        <v>0</v>
      </c>
      <c r="AH266" s="8">
        <f t="shared" si="124"/>
        <v>0</v>
      </c>
      <c r="AI266" s="9">
        <f t="shared" si="125"/>
        <v>0</v>
      </c>
      <c r="AJ266" s="11">
        <f t="shared" si="110"/>
        <v>0</v>
      </c>
    </row>
    <row r="267" spans="1:36" x14ac:dyDescent="0.25">
      <c r="A267" t="str">
        <f t="shared" si="111"/>
        <v>1917_2</v>
      </c>
      <c r="B267">
        <v>1917</v>
      </c>
      <c r="C267">
        <v>2</v>
      </c>
      <c r="D267">
        <f t="shared" si="112"/>
        <v>46</v>
      </c>
      <c r="E267" s="1">
        <v>4.84</v>
      </c>
      <c r="F267" s="1">
        <v>-7.71</v>
      </c>
      <c r="G267" s="1">
        <v>25.82</v>
      </c>
      <c r="H267">
        <f t="shared" si="126"/>
        <v>-1.4350000000000001</v>
      </c>
      <c r="I267">
        <f t="shared" si="127"/>
        <v>0</v>
      </c>
      <c r="J267">
        <f t="shared" si="128"/>
        <v>0</v>
      </c>
      <c r="K267">
        <f t="shared" si="129"/>
        <v>25.82</v>
      </c>
      <c r="L267" s="3">
        <f t="shared" si="130"/>
        <v>35.604862697660785</v>
      </c>
      <c r="M267" s="3">
        <f t="shared" si="113"/>
        <v>0</v>
      </c>
      <c r="N267" s="3">
        <f t="shared" si="131"/>
        <v>61.424862697660785</v>
      </c>
      <c r="O267">
        <f t="shared" si="114"/>
        <v>0</v>
      </c>
      <c r="P267">
        <v>28</v>
      </c>
      <c r="Q267" s="2">
        <f t="shared" si="109"/>
        <v>10.577467234058618</v>
      </c>
      <c r="R267">
        <f t="shared" si="115"/>
        <v>0.55765908428702293</v>
      </c>
      <c r="S267" s="1">
        <v>5.0145850000000003</v>
      </c>
      <c r="T267" s="1">
        <v>300.84575000000001</v>
      </c>
      <c r="U267" s="1">
        <v>39.477305999999999</v>
      </c>
      <c r="V267">
        <f t="shared" si="116"/>
        <v>104.15424999999999</v>
      </c>
      <c r="W267">
        <f t="shared" si="117"/>
        <v>8.7521018771112499E-2</v>
      </c>
      <c r="X267">
        <f t="shared" si="118"/>
        <v>1.8178345903681248</v>
      </c>
      <c r="Y267">
        <f t="shared" si="119"/>
        <v>0.68900896873000494</v>
      </c>
      <c r="Z267">
        <f t="shared" si="120"/>
        <v>0.95969935102984016</v>
      </c>
      <c r="AA267">
        <f t="shared" si="121"/>
        <v>0</v>
      </c>
      <c r="AB267" s="1">
        <v>119.517507370253</v>
      </c>
      <c r="AC267" s="4">
        <f t="shared" si="134"/>
        <v>51.88032732174959</v>
      </c>
      <c r="AD267" s="3">
        <f t="shared" si="132"/>
        <v>51.88032732174959</v>
      </c>
      <c r="AE267">
        <f t="shared" si="133"/>
        <v>0</v>
      </c>
      <c r="AF267">
        <f t="shared" si="122"/>
        <v>0</v>
      </c>
      <c r="AG267" s="10">
        <f t="shared" si="123"/>
        <v>0</v>
      </c>
      <c r="AH267" s="8">
        <f t="shared" si="124"/>
        <v>0</v>
      </c>
      <c r="AI267" s="9">
        <f t="shared" si="125"/>
        <v>0</v>
      </c>
      <c r="AJ267" s="11">
        <f t="shared" si="110"/>
        <v>0</v>
      </c>
    </row>
    <row r="268" spans="1:36" x14ac:dyDescent="0.25">
      <c r="A268" t="str">
        <f t="shared" si="111"/>
        <v>1917_3</v>
      </c>
      <c r="B268">
        <v>1917</v>
      </c>
      <c r="C268">
        <v>3</v>
      </c>
      <c r="D268">
        <f t="shared" si="112"/>
        <v>74</v>
      </c>
      <c r="E268" s="1">
        <v>6.35</v>
      </c>
      <c r="F268" s="1">
        <v>-7.07</v>
      </c>
      <c r="G268" s="1">
        <v>29.68</v>
      </c>
      <c r="H268">
        <f t="shared" si="126"/>
        <v>-0.36000000000000032</v>
      </c>
      <c r="I268">
        <f t="shared" si="127"/>
        <v>0</v>
      </c>
      <c r="J268">
        <f t="shared" si="128"/>
        <v>0</v>
      </c>
      <c r="K268">
        <f t="shared" si="129"/>
        <v>29.68</v>
      </c>
      <c r="L268" s="3">
        <f t="shared" si="130"/>
        <v>61.424862697660785</v>
      </c>
      <c r="M268" s="3">
        <f t="shared" si="113"/>
        <v>0</v>
      </c>
      <c r="N268" s="3">
        <f t="shared" si="131"/>
        <v>91.104862697660792</v>
      </c>
      <c r="O268">
        <f t="shared" si="114"/>
        <v>0</v>
      </c>
      <c r="P268">
        <v>31</v>
      </c>
      <c r="Q268" s="2">
        <f t="shared" si="109"/>
        <v>11.851880186239093</v>
      </c>
      <c r="R268">
        <f t="shared" si="115"/>
        <v>0.59721094587260826</v>
      </c>
      <c r="S268" s="1">
        <v>5.0145850000000003</v>
      </c>
      <c r="T268" s="1">
        <v>300.84575000000001</v>
      </c>
      <c r="U268" s="1">
        <v>39.477305999999999</v>
      </c>
      <c r="V268">
        <f t="shared" si="116"/>
        <v>104.15424999999999</v>
      </c>
      <c r="W268">
        <f t="shared" si="117"/>
        <v>8.7521018771112499E-2</v>
      </c>
      <c r="X268">
        <f t="shared" si="118"/>
        <v>1.8178345903681248</v>
      </c>
      <c r="Y268">
        <f t="shared" si="119"/>
        <v>0.68900896873000494</v>
      </c>
      <c r="Z268">
        <f t="shared" si="120"/>
        <v>0.95969935102984016</v>
      </c>
      <c r="AA268">
        <f t="shared" si="121"/>
        <v>0</v>
      </c>
      <c r="AB268" s="1">
        <v>119.517507370253</v>
      </c>
      <c r="AC268" s="4">
        <f t="shared" si="134"/>
        <v>51.88032732174959</v>
      </c>
      <c r="AD268" s="3">
        <f t="shared" si="132"/>
        <v>51.88032732174959</v>
      </c>
      <c r="AE268">
        <f t="shared" si="133"/>
        <v>0</v>
      </c>
      <c r="AF268">
        <f t="shared" si="122"/>
        <v>0</v>
      </c>
      <c r="AG268" s="10">
        <f t="shared" si="123"/>
        <v>0</v>
      </c>
      <c r="AH268" s="8">
        <f t="shared" si="124"/>
        <v>0</v>
      </c>
      <c r="AI268" s="9">
        <f t="shared" si="125"/>
        <v>0</v>
      </c>
      <c r="AJ268" s="11">
        <f t="shared" si="110"/>
        <v>0</v>
      </c>
    </row>
    <row r="269" spans="1:36" x14ac:dyDescent="0.25">
      <c r="A269" t="str">
        <f t="shared" si="111"/>
        <v>1917_4</v>
      </c>
      <c r="B269">
        <v>1917</v>
      </c>
      <c r="C269">
        <v>4</v>
      </c>
      <c r="D269">
        <f t="shared" si="112"/>
        <v>105</v>
      </c>
      <c r="E269" s="1">
        <v>12.17</v>
      </c>
      <c r="F269" s="1">
        <v>-2.92</v>
      </c>
      <c r="G269" s="1">
        <v>39.549999999999997</v>
      </c>
      <c r="H269">
        <f t="shared" si="126"/>
        <v>4.625</v>
      </c>
      <c r="I269">
        <f t="shared" si="127"/>
        <v>0.77083333025</v>
      </c>
      <c r="J269">
        <f t="shared" si="128"/>
        <v>30.486458211387497</v>
      </c>
      <c r="K269">
        <f t="shared" si="129"/>
        <v>9.0635417886124987</v>
      </c>
      <c r="L269" s="3">
        <f t="shared" si="130"/>
        <v>91.104862697660792</v>
      </c>
      <c r="M269" s="3">
        <f t="shared" si="113"/>
        <v>77.213144815983085</v>
      </c>
      <c r="N269" s="3">
        <f t="shared" si="131"/>
        <v>22.955259670290207</v>
      </c>
      <c r="O269">
        <f t="shared" si="114"/>
        <v>107.69960302737059</v>
      </c>
      <c r="P269">
        <v>30</v>
      </c>
      <c r="Q269" s="2">
        <f t="shared" si="109"/>
        <v>13.288242851990873</v>
      </c>
      <c r="R269">
        <f t="shared" si="115"/>
        <v>0.81492248626846742</v>
      </c>
      <c r="S269" s="1">
        <v>5.0145850000000003</v>
      </c>
      <c r="T269" s="1">
        <v>300.84575000000001</v>
      </c>
      <c r="U269" s="1">
        <v>39.477305999999999</v>
      </c>
      <c r="V269">
        <f t="shared" si="116"/>
        <v>104.15424999999999</v>
      </c>
      <c r="W269">
        <f t="shared" si="117"/>
        <v>8.7521018771112499E-2</v>
      </c>
      <c r="X269">
        <f t="shared" si="118"/>
        <v>1.8178345903681248</v>
      </c>
      <c r="Y269">
        <f t="shared" si="119"/>
        <v>0.68900896873000494</v>
      </c>
      <c r="Z269">
        <f t="shared" si="120"/>
        <v>0.95969935102984016</v>
      </c>
      <c r="AA269">
        <f t="shared" si="121"/>
        <v>15.46111109336467</v>
      </c>
      <c r="AB269" s="1">
        <v>119.517507370253</v>
      </c>
      <c r="AC269" s="4">
        <f t="shared" si="134"/>
        <v>51.88032732174959</v>
      </c>
      <c r="AD269" s="3">
        <f t="shared" si="132"/>
        <v>119.517507370253</v>
      </c>
      <c r="AE269">
        <f t="shared" si="133"/>
        <v>-60.366114519019199</v>
      </c>
      <c r="AF269">
        <f t="shared" si="122"/>
        <v>107.69960302737059</v>
      </c>
      <c r="AG269" s="10">
        <f t="shared" si="123"/>
        <v>15.46111109336467</v>
      </c>
      <c r="AH269" s="8">
        <f t="shared" si="124"/>
        <v>15.46111109336467</v>
      </c>
      <c r="AI269" s="9">
        <f t="shared" si="125"/>
        <v>107.69960302737059</v>
      </c>
      <c r="AJ269" s="11">
        <f t="shared" si="110"/>
        <v>0</v>
      </c>
    </row>
    <row r="270" spans="1:36" x14ac:dyDescent="0.25">
      <c r="A270" t="str">
        <f t="shared" si="111"/>
        <v>1917_5</v>
      </c>
      <c r="B270">
        <v>1917</v>
      </c>
      <c r="C270">
        <v>5</v>
      </c>
      <c r="D270">
        <f t="shared" si="112"/>
        <v>135</v>
      </c>
      <c r="E270" s="1">
        <v>14.25</v>
      </c>
      <c r="F270" s="1">
        <v>0.34</v>
      </c>
      <c r="G270" s="1">
        <v>107.5</v>
      </c>
      <c r="H270">
        <f t="shared" si="126"/>
        <v>7.2949999999999999</v>
      </c>
      <c r="I270">
        <f t="shared" si="127"/>
        <v>1</v>
      </c>
      <c r="J270">
        <f t="shared" si="128"/>
        <v>107.5</v>
      </c>
      <c r="K270">
        <f t="shared" si="129"/>
        <v>0</v>
      </c>
      <c r="L270" s="3">
        <f t="shared" si="130"/>
        <v>22.955259670290207</v>
      </c>
      <c r="M270" s="3">
        <f t="shared" si="113"/>
        <v>22.955259670290207</v>
      </c>
      <c r="N270" s="3">
        <f t="shared" si="131"/>
        <v>0</v>
      </c>
      <c r="O270">
        <f t="shared" si="114"/>
        <v>130.45525967029022</v>
      </c>
      <c r="P270">
        <v>31</v>
      </c>
      <c r="Q270" s="2">
        <f t="shared" si="109"/>
        <v>14.482141246572208</v>
      </c>
      <c r="R270">
        <f t="shared" si="115"/>
        <v>0.95817298493628056</v>
      </c>
      <c r="S270" s="1">
        <v>5.0145850000000003</v>
      </c>
      <c r="T270" s="1">
        <v>300.84575000000001</v>
      </c>
      <c r="U270" s="1">
        <v>39.477305999999999</v>
      </c>
      <c r="V270">
        <f t="shared" si="116"/>
        <v>104.15424999999999</v>
      </c>
      <c r="W270">
        <f t="shared" si="117"/>
        <v>8.7521018771112499E-2</v>
      </c>
      <c r="X270">
        <f t="shared" si="118"/>
        <v>1.8178345903681248</v>
      </c>
      <c r="Y270">
        <f t="shared" si="119"/>
        <v>0.68900896873000494</v>
      </c>
      <c r="Z270">
        <f t="shared" si="120"/>
        <v>0.95969935102984016</v>
      </c>
      <c r="AA270">
        <f t="shared" si="121"/>
        <v>31.984180542924729</v>
      </c>
      <c r="AB270" s="1">
        <v>119.517507370253</v>
      </c>
      <c r="AC270" s="4">
        <f t="shared" si="134"/>
        <v>119.517507370253</v>
      </c>
      <c r="AD270" s="3">
        <f t="shared" si="132"/>
        <v>119.517507370253</v>
      </c>
      <c r="AE270">
        <f t="shared" si="133"/>
        <v>-152.90874016383376</v>
      </c>
      <c r="AF270">
        <f t="shared" si="122"/>
        <v>130.45525967029022</v>
      </c>
      <c r="AG270" s="10">
        <f t="shared" si="123"/>
        <v>31.984180542924729</v>
      </c>
      <c r="AH270" s="8">
        <f t="shared" si="124"/>
        <v>31.984180542924729</v>
      </c>
      <c r="AI270" s="9">
        <f t="shared" si="125"/>
        <v>130.45525967029022</v>
      </c>
      <c r="AJ270" s="11">
        <f t="shared" si="110"/>
        <v>0</v>
      </c>
    </row>
    <row r="271" spans="1:36" x14ac:dyDescent="0.25">
      <c r="A271" t="str">
        <f t="shared" si="111"/>
        <v>1917_6</v>
      </c>
      <c r="B271">
        <v>1917</v>
      </c>
      <c r="C271">
        <v>6</v>
      </c>
      <c r="D271">
        <f t="shared" si="112"/>
        <v>166</v>
      </c>
      <c r="E271" s="1">
        <v>26.26</v>
      </c>
      <c r="F271" s="1">
        <v>13.48</v>
      </c>
      <c r="G271" s="1">
        <v>1.51</v>
      </c>
      <c r="H271">
        <f t="shared" si="126"/>
        <v>19.87</v>
      </c>
      <c r="I271">
        <f t="shared" si="127"/>
        <v>1</v>
      </c>
      <c r="J271">
        <f t="shared" si="128"/>
        <v>1.51</v>
      </c>
      <c r="K271">
        <f t="shared" si="129"/>
        <v>0</v>
      </c>
      <c r="L271" s="3">
        <f t="shared" si="130"/>
        <v>0</v>
      </c>
      <c r="M271" s="3">
        <f t="shared" si="113"/>
        <v>0</v>
      </c>
      <c r="N271" s="3">
        <f t="shared" si="131"/>
        <v>0</v>
      </c>
      <c r="O271">
        <f t="shared" si="114"/>
        <v>1.51</v>
      </c>
      <c r="P271">
        <v>30</v>
      </c>
      <c r="Q271" s="2">
        <f t="shared" si="109"/>
        <v>15.14268395896128</v>
      </c>
      <c r="R271">
        <f t="shared" si="115"/>
        <v>1.9744167963746135</v>
      </c>
      <c r="S271" s="1">
        <v>5.0145850000000003</v>
      </c>
      <c r="T271" s="1">
        <v>300.84575000000001</v>
      </c>
      <c r="U271" s="1">
        <v>39.477305999999999</v>
      </c>
      <c r="V271">
        <f t="shared" si="116"/>
        <v>104.15424999999999</v>
      </c>
      <c r="W271">
        <f t="shared" si="117"/>
        <v>8.7521018771112499E-2</v>
      </c>
      <c r="X271">
        <f t="shared" si="118"/>
        <v>1.8178345903681248</v>
      </c>
      <c r="Y271">
        <f t="shared" si="119"/>
        <v>0.68900896873000494</v>
      </c>
      <c r="Z271">
        <f t="shared" si="120"/>
        <v>0.95969935102984016</v>
      </c>
      <c r="AA271">
        <f t="shared" si="121"/>
        <v>173.85722974721284</v>
      </c>
      <c r="AB271" s="1">
        <v>119.517507370253</v>
      </c>
      <c r="AC271" s="4">
        <f t="shared" si="134"/>
        <v>119.517507370253</v>
      </c>
      <c r="AD271" s="3">
        <f t="shared" si="132"/>
        <v>0</v>
      </c>
      <c r="AE271">
        <f t="shared" si="133"/>
        <v>91.257775259003097</v>
      </c>
      <c r="AF271">
        <f t="shared" si="122"/>
        <v>92.767775259003102</v>
      </c>
      <c r="AG271" s="10">
        <f t="shared" si="123"/>
        <v>92.767775259003102</v>
      </c>
      <c r="AH271" s="8">
        <f t="shared" si="124"/>
        <v>173.85722974721284</v>
      </c>
      <c r="AI271" s="9">
        <f t="shared" si="125"/>
        <v>1.51</v>
      </c>
      <c r="AJ271" s="11">
        <f t="shared" si="110"/>
        <v>81.089454488209739</v>
      </c>
    </row>
    <row r="272" spans="1:36" x14ac:dyDescent="0.25">
      <c r="A272" t="str">
        <f t="shared" si="111"/>
        <v>1917_7</v>
      </c>
      <c r="B272">
        <v>1917</v>
      </c>
      <c r="C272">
        <v>7</v>
      </c>
      <c r="D272">
        <f t="shared" si="112"/>
        <v>196</v>
      </c>
      <c r="E272" s="1">
        <v>32.47</v>
      </c>
      <c r="F272" s="1">
        <v>12.96</v>
      </c>
      <c r="G272" s="1">
        <v>17.649999999999999</v>
      </c>
      <c r="H272">
        <f t="shared" si="126"/>
        <v>22.715</v>
      </c>
      <c r="I272">
        <f t="shared" si="127"/>
        <v>1</v>
      </c>
      <c r="J272">
        <f t="shared" si="128"/>
        <v>17.649999999999999</v>
      </c>
      <c r="K272">
        <f t="shared" si="129"/>
        <v>0</v>
      </c>
      <c r="L272" s="3">
        <f t="shared" si="130"/>
        <v>0</v>
      </c>
      <c r="M272" s="3">
        <f t="shared" si="113"/>
        <v>0</v>
      </c>
      <c r="N272" s="3">
        <f t="shared" si="131"/>
        <v>0</v>
      </c>
      <c r="O272">
        <f t="shared" si="114"/>
        <v>17.649999999999999</v>
      </c>
      <c r="P272">
        <v>31</v>
      </c>
      <c r="Q272" s="2">
        <f t="shared" si="109"/>
        <v>14.903968316809154</v>
      </c>
      <c r="R272">
        <f t="shared" si="115"/>
        <v>2.3055579047074066</v>
      </c>
      <c r="S272" s="1">
        <v>5.0145850000000003</v>
      </c>
      <c r="T272" s="1">
        <v>300.84575000000001</v>
      </c>
      <c r="U272" s="1">
        <v>39.477305999999999</v>
      </c>
      <c r="V272">
        <f t="shared" si="116"/>
        <v>104.15424999999999</v>
      </c>
      <c r="W272">
        <f t="shared" si="117"/>
        <v>8.7521018771112499E-2</v>
      </c>
      <c r="X272">
        <f t="shared" si="118"/>
        <v>1.8178345903681248</v>
      </c>
      <c r="Y272">
        <f t="shared" si="119"/>
        <v>0.68900896873000494</v>
      </c>
      <c r="Z272">
        <f t="shared" si="120"/>
        <v>0.95969935102984016</v>
      </c>
      <c r="AA272">
        <f t="shared" si="121"/>
        <v>233.77073068193491</v>
      </c>
      <c r="AB272" s="1">
        <v>119.517507370253</v>
      </c>
      <c r="AC272" s="4">
        <f t="shared" si="134"/>
        <v>0</v>
      </c>
      <c r="AD272" s="3">
        <f t="shared" si="132"/>
        <v>0</v>
      </c>
      <c r="AE272">
        <f t="shared" si="133"/>
        <v>0</v>
      </c>
      <c r="AF272">
        <f t="shared" si="122"/>
        <v>17.649999999999999</v>
      </c>
      <c r="AG272" s="10">
        <f t="shared" si="123"/>
        <v>17.649999999999999</v>
      </c>
      <c r="AH272" s="8">
        <f t="shared" si="124"/>
        <v>233.77073068193491</v>
      </c>
      <c r="AI272" s="9">
        <f t="shared" si="125"/>
        <v>17.649999999999999</v>
      </c>
      <c r="AJ272" s="11">
        <f t="shared" si="110"/>
        <v>216.1207306819349</v>
      </c>
    </row>
    <row r="273" spans="1:36" x14ac:dyDescent="0.25">
      <c r="A273" t="str">
        <f t="shared" si="111"/>
        <v>1917_8</v>
      </c>
      <c r="B273">
        <v>1917</v>
      </c>
      <c r="C273">
        <v>8</v>
      </c>
      <c r="D273">
        <f t="shared" si="112"/>
        <v>227</v>
      </c>
      <c r="E273" s="1">
        <v>29.66</v>
      </c>
      <c r="F273" s="1">
        <v>10.87</v>
      </c>
      <c r="G273" s="1">
        <v>12.47</v>
      </c>
      <c r="H273">
        <f t="shared" si="126"/>
        <v>20.265000000000001</v>
      </c>
      <c r="I273">
        <f t="shared" si="127"/>
        <v>1</v>
      </c>
      <c r="J273">
        <f t="shared" si="128"/>
        <v>12.47</v>
      </c>
      <c r="K273">
        <f t="shared" si="129"/>
        <v>0</v>
      </c>
      <c r="L273" s="3">
        <f t="shared" si="130"/>
        <v>0</v>
      </c>
      <c r="M273" s="3">
        <f t="shared" si="113"/>
        <v>0</v>
      </c>
      <c r="N273" s="3">
        <f t="shared" si="131"/>
        <v>0</v>
      </c>
      <c r="O273">
        <f t="shared" si="114"/>
        <v>12.47</v>
      </c>
      <c r="P273">
        <v>31</v>
      </c>
      <c r="Q273" s="2">
        <f t="shared" si="109"/>
        <v>13.900371196906892</v>
      </c>
      <c r="R273">
        <f t="shared" si="115"/>
        <v>2.0177436504286463</v>
      </c>
      <c r="S273" s="1">
        <v>5.0145850000000003</v>
      </c>
      <c r="T273" s="1">
        <v>300.84575000000001</v>
      </c>
      <c r="U273" s="1">
        <v>39.477305999999999</v>
      </c>
      <c r="V273">
        <f t="shared" si="116"/>
        <v>104.15424999999999</v>
      </c>
      <c r="W273">
        <f t="shared" si="117"/>
        <v>8.7521018771112499E-2</v>
      </c>
      <c r="X273">
        <f t="shared" si="118"/>
        <v>1.8178345903681248</v>
      </c>
      <c r="Y273">
        <f t="shared" si="119"/>
        <v>0.68900896873000494</v>
      </c>
      <c r="Z273">
        <f t="shared" si="120"/>
        <v>0.95969935102984016</v>
      </c>
      <c r="AA273">
        <f t="shared" si="121"/>
        <v>171.65160883611219</v>
      </c>
      <c r="AB273" s="1">
        <v>119.517507370253</v>
      </c>
      <c r="AC273" s="4">
        <f t="shared" si="134"/>
        <v>0</v>
      </c>
      <c r="AD273" s="3">
        <f t="shared" si="132"/>
        <v>0</v>
      </c>
      <c r="AE273">
        <f t="shared" si="133"/>
        <v>0</v>
      </c>
      <c r="AF273">
        <f t="shared" si="122"/>
        <v>12.47</v>
      </c>
      <c r="AG273" s="10">
        <f t="shared" si="123"/>
        <v>12.47</v>
      </c>
      <c r="AH273" s="8">
        <f t="shared" si="124"/>
        <v>171.65160883611219</v>
      </c>
      <c r="AI273" s="9">
        <f t="shared" si="125"/>
        <v>12.47</v>
      </c>
      <c r="AJ273" s="11">
        <f t="shared" si="110"/>
        <v>159.18160883611219</v>
      </c>
    </row>
    <row r="274" spans="1:36" x14ac:dyDescent="0.25">
      <c r="A274" t="str">
        <f t="shared" si="111"/>
        <v>1917_9</v>
      </c>
      <c r="B274">
        <v>1917</v>
      </c>
      <c r="C274">
        <v>9</v>
      </c>
      <c r="D274">
        <f t="shared" si="112"/>
        <v>258</v>
      </c>
      <c r="E274" s="1">
        <v>24.99</v>
      </c>
      <c r="F274" s="1">
        <v>6.77</v>
      </c>
      <c r="G274" s="1">
        <v>3.38</v>
      </c>
      <c r="H274">
        <f t="shared" si="126"/>
        <v>15.879999999999999</v>
      </c>
      <c r="I274">
        <f t="shared" si="127"/>
        <v>1</v>
      </c>
      <c r="J274">
        <f t="shared" si="128"/>
        <v>3.38</v>
      </c>
      <c r="K274">
        <f t="shared" si="129"/>
        <v>0</v>
      </c>
      <c r="L274" s="3">
        <f t="shared" si="130"/>
        <v>0</v>
      </c>
      <c r="M274" s="3">
        <f t="shared" si="113"/>
        <v>0</v>
      </c>
      <c r="N274" s="3">
        <f t="shared" si="131"/>
        <v>0</v>
      </c>
      <c r="O274">
        <f t="shared" si="114"/>
        <v>3.38</v>
      </c>
      <c r="P274">
        <v>30</v>
      </c>
      <c r="Q274" s="2">
        <f t="shared" si="109"/>
        <v>12.544025699174734</v>
      </c>
      <c r="R274">
        <f t="shared" si="115"/>
        <v>1.5804042783662906</v>
      </c>
      <c r="S274" s="1">
        <v>5.0145850000000003</v>
      </c>
      <c r="T274" s="1">
        <v>300.84575000000001</v>
      </c>
      <c r="U274" s="1">
        <v>39.477305999999999</v>
      </c>
      <c r="V274">
        <f t="shared" si="116"/>
        <v>104.15424999999999</v>
      </c>
      <c r="W274">
        <f t="shared" si="117"/>
        <v>8.7521018771112499E-2</v>
      </c>
      <c r="X274">
        <f t="shared" si="118"/>
        <v>1.8178345903681248</v>
      </c>
      <c r="Y274">
        <f t="shared" si="119"/>
        <v>0.68900896873000494</v>
      </c>
      <c r="Z274">
        <f t="shared" si="120"/>
        <v>0.95969935102984016</v>
      </c>
      <c r="AA274">
        <f t="shared" si="121"/>
        <v>93.402843195713075</v>
      </c>
      <c r="AB274" s="1">
        <v>119.517507370253</v>
      </c>
      <c r="AC274" s="4">
        <f t="shared" si="134"/>
        <v>0</v>
      </c>
      <c r="AD274" s="3">
        <f t="shared" si="132"/>
        <v>0</v>
      </c>
      <c r="AE274">
        <f t="shared" si="133"/>
        <v>0</v>
      </c>
      <c r="AF274">
        <f t="shared" si="122"/>
        <v>3.38</v>
      </c>
      <c r="AG274" s="10">
        <f t="shared" si="123"/>
        <v>3.38</v>
      </c>
      <c r="AH274" s="8">
        <f t="shared" si="124"/>
        <v>93.402843195713075</v>
      </c>
      <c r="AI274" s="9">
        <f t="shared" si="125"/>
        <v>3.38</v>
      </c>
      <c r="AJ274" s="11">
        <f t="shared" si="110"/>
        <v>90.022843195713079</v>
      </c>
    </row>
    <row r="275" spans="1:36" x14ac:dyDescent="0.25">
      <c r="A275" t="str">
        <f t="shared" si="111"/>
        <v>1917_10</v>
      </c>
      <c r="B275">
        <v>1917</v>
      </c>
      <c r="C275">
        <v>10</v>
      </c>
      <c r="D275">
        <f t="shared" si="112"/>
        <v>288</v>
      </c>
      <c r="E275" s="1">
        <v>22.13</v>
      </c>
      <c r="F275" s="1">
        <v>1.61</v>
      </c>
      <c r="G275" s="1">
        <v>0.21</v>
      </c>
      <c r="H275">
        <f t="shared" si="126"/>
        <v>11.87</v>
      </c>
      <c r="I275">
        <f t="shared" si="127"/>
        <v>1</v>
      </c>
      <c r="J275">
        <f t="shared" si="128"/>
        <v>0.21</v>
      </c>
      <c r="K275">
        <f t="shared" si="129"/>
        <v>0</v>
      </c>
      <c r="L275" s="3">
        <f t="shared" si="130"/>
        <v>0</v>
      </c>
      <c r="M275" s="3">
        <f t="shared" si="113"/>
        <v>0</v>
      </c>
      <c r="N275" s="3">
        <f t="shared" si="131"/>
        <v>0</v>
      </c>
      <c r="O275">
        <f t="shared" si="114"/>
        <v>0.21</v>
      </c>
      <c r="P275">
        <v>31</v>
      </c>
      <c r="Q275" s="2">
        <f t="shared" si="109"/>
        <v>11.161598960239019</v>
      </c>
      <c r="R275">
        <f t="shared" si="115"/>
        <v>1.2557017453697921</v>
      </c>
      <c r="S275" s="1">
        <v>5.0145850000000003</v>
      </c>
      <c r="T275" s="1">
        <v>300.84575000000001</v>
      </c>
      <c r="U275" s="1">
        <v>39.477305999999999</v>
      </c>
      <c r="V275">
        <f t="shared" si="116"/>
        <v>104.15424999999999</v>
      </c>
      <c r="W275">
        <f t="shared" si="117"/>
        <v>8.7521018771112499E-2</v>
      </c>
      <c r="X275">
        <f t="shared" si="118"/>
        <v>1.8178345903681248</v>
      </c>
      <c r="Y275">
        <f t="shared" si="119"/>
        <v>0.68900896873000494</v>
      </c>
      <c r="Z275">
        <f t="shared" si="120"/>
        <v>0.95969935102984016</v>
      </c>
      <c r="AA275">
        <f t="shared" si="121"/>
        <v>51.721719467212914</v>
      </c>
      <c r="AB275" s="1">
        <v>119.517507370253</v>
      </c>
      <c r="AC275" s="4">
        <f t="shared" si="134"/>
        <v>0</v>
      </c>
      <c r="AD275" s="3">
        <f t="shared" si="132"/>
        <v>0</v>
      </c>
      <c r="AE275">
        <f t="shared" si="133"/>
        <v>0</v>
      </c>
      <c r="AF275">
        <f t="shared" si="122"/>
        <v>0.21</v>
      </c>
      <c r="AG275" s="10">
        <f t="shared" si="123"/>
        <v>0.21</v>
      </c>
      <c r="AH275" s="8">
        <f t="shared" si="124"/>
        <v>51.721719467212914</v>
      </c>
      <c r="AI275" s="9">
        <f t="shared" si="125"/>
        <v>0.21</v>
      </c>
      <c r="AJ275" s="11">
        <f t="shared" si="110"/>
        <v>51.511719467212913</v>
      </c>
    </row>
    <row r="276" spans="1:36" x14ac:dyDescent="0.25">
      <c r="A276" t="str">
        <f t="shared" si="111"/>
        <v>1917_11</v>
      </c>
      <c r="B276">
        <v>1917</v>
      </c>
      <c r="C276">
        <v>11</v>
      </c>
      <c r="D276">
        <f t="shared" si="112"/>
        <v>319</v>
      </c>
      <c r="E276" s="1">
        <v>12.55</v>
      </c>
      <c r="F276" s="1">
        <v>-2.17</v>
      </c>
      <c r="G276" s="1">
        <v>18.27</v>
      </c>
      <c r="H276">
        <f t="shared" si="126"/>
        <v>5.19</v>
      </c>
      <c r="I276">
        <f t="shared" si="127"/>
        <v>0.86499999654000004</v>
      </c>
      <c r="J276">
        <f t="shared" si="128"/>
        <v>15.803549936785799</v>
      </c>
      <c r="K276">
        <f t="shared" si="129"/>
        <v>2.4664500632141992</v>
      </c>
      <c r="L276" s="3">
        <f t="shared" si="130"/>
        <v>0</v>
      </c>
      <c r="M276" s="3">
        <f t="shared" si="113"/>
        <v>2.1334792961463651</v>
      </c>
      <c r="N276" s="3">
        <f t="shared" si="131"/>
        <v>0.33297076706783402</v>
      </c>
      <c r="O276">
        <f t="shared" si="114"/>
        <v>17.937029232932165</v>
      </c>
      <c r="P276">
        <v>30</v>
      </c>
      <c r="Q276" s="2">
        <f t="shared" si="109"/>
        <v>9.8901543123293383</v>
      </c>
      <c r="R276">
        <f t="shared" si="115"/>
        <v>0.84355012048981526</v>
      </c>
      <c r="S276" s="1">
        <v>5.0145850000000003</v>
      </c>
      <c r="T276" s="1">
        <v>300.84575000000001</v>
      </c>
      <c r="U276" s="1">
        <v>39.477305999999999</v>
      </c>
      <c r="V276">
        <f t="shared" si="116"/>
        <v>104.15424999999999</v>
      </c>
      <c r="W276">
        <f t="shared" si="117"/>
        <v>8.7521018771112499E-2</v>
      </c>
      <c r="X276">
        <f t="shared" si="118"/>
        <v>1.8178345903681248</v>
      </c>
      <c r="Y276">
        <f t="shared" si="119"/>
        <v>0.68900896873000494</v>
      </c>
      <c r="Z276">
        <f t="shared" si="120"/>
        <v>0.95969935102984016</v>
      </c>
      <c r="AA276">
        <f t="shared" si="121"/>
        <v>13.339649916209407</v>
      </c>
      <c r="AB276" s="1">
        <v>119.517507370253</v>
      </c>
      <c r="AC276" s="4">
        <f t="shared" si="134"/>
        <v>0</v>
      </c>
      <c r="AD276" s="3">
        <f t="shared" si="132"/>
        <v>4.5973793167227583</v>
      </c>
      <c r="AE276">
        <f t="shared" si="133"/>
        <v>0</v>
      </c>
      <c r="AF276">
        <f t="shared" si="122"/>
        <v>17.937029232932165</v>
      </c>
      <c r="AG276" s="10">
        <f t="shared" si="123"/>
        <v>13.339649916209407</v>
      </c>
      <c r="AH276" s="8">
        <f t="shared" si="124"/>
        <v>13.339649916209407</v>
      </c>
      <c r="AI276" s="9">
        <f t="shared" si="125"/>
        <v>17.937029232932165</v>
      </c>
      <c r="AJ276" s="11">
        <f t="shared" si="110"/>
        <v>0</v>
      </c>
    </row>
    <row r="277" spans="1:36" x14ac:dyDescent="0.25">
      <c r="A277" t="str">
        <f t="shared" si="111"/>
        <v>1917_12</v>
      </c>
      <c r="B277">
        <v>1917</v>
      </c>
      <c r="C277">
        <v>12</v>
      </c>
      <c r="D277">
        <f t="shared" si="112"/>
        <v>349</v>
      </c>
      <c r="E277" s="1">
        <v>10.35</v>
      </c>
      <c r="F277" s="1">
        <v>-4.45</v>
      </c>
      <c r="G277" s="1">
        <v>1.22</v>
      </c>
      <c r="H277">
        <f t="shared" si="126"/>
        <v>2.9499999999999997</v>
      </c>
      <c r="I277">
        <f t="shared" si="127"/>
        <v>0.49166666469999992</v>
      </c>
      <c r="J277">
        <f t="shared" si="128"/>
        <v>0.59983333093399993</v>
      </c>
      <c r="K277">
        <f t="shared" si="129"/>
        <v>0.62016666906600015</v>
      </c>
      <c r="L277" s="3">
        <f t="shared" si="130"/>
        <v>0.33297076706783402</v>
      </c>
      <c r="M277" s="3">
        <f t="shared" si="113"/>
        <v>0.46862590422463146</v>
      </c>
      <c r="N277" s="3">
        <f t="shared" si="131"/>
        <v>0.48451153190920282</v>
      </c>
      <c r="O277">
        <f t="shared" si="114"/>
        <v>1.0684592351586315</v>
      </c>
      <c r="P277">
        <v>31</v>
      </c>
      <c r="Q277" s="2">
        <f t="shared" si="109"/>
        <v>9.203379809227302</v>
      </c>
      <c r="R277">
        <f t="shared" si="115"/>
        <v>0.7350260492917422</v>
      </c>
      <c r="S277" s="1">
        <v>5.0145850000000003</v>
      </c>
      <c r="T277" s="1">
        <v>300.84575000000001</v>
      </c>
      <c r="U277" s="1">
        <v>39.477305999999999</v>
      </c>
      <c r="V277">
        <f t="shared" si="116"/>
        <v>104.15424999999999</v>
      </c>
      <c r="W277">
        <f t="shared" si="117"/>
        <v>8.7521018771112499E-2</v>
      </c>
      <c r="X277">
        <f t="shared" si="118"/>
        <v>1.8178345903681248</v>
      </c>
      <c r="Y277">
        <f t="shared" si="119"/>
        <v>0.68900896873000494</v>
      </c>
      <c r="Z277">
        <f t="shared" si="120"/>
        <v>0.95969935102984016</v>
      </c>
      <c r="AA277">
        <f t="shared" si="121"/>
        <v>6.4044665854253084</v>
      </c>
      <c r="AB277" s="1">
        <v>119.517507370253</v>
      </c>
      <c r="AC277" s="4">
        <f t="shared" si="134"/>
        <v>4.5973793167227583</v>
      </c>
      <c r="AD277" s="3">
        <f t="shared" si="132"/>
        <v>0</v>
      </c>
      <c r="AE277">
        <f t="shared" si="133"/>
        <v>0.20074118845588657</v>
      </c>
      <c r="AF277">
        <f t="shared" si="122"/>
        <v>1.269200423614518</v>
      </c>
      <c r="AG277" s="10">
        <f t="shared" si="123"/>
        <v>1.269200423614518</v>
      </c>
      <c r="AH277" s="8">
        <f t="shared" si="124"/>
        <v>6.4044665854253084</v>
      </c>
      <c r="AI277" s="9">
        <f t="shared" si="125"/>
        <v>1.0684592351586315</v>
      </c>
      <c r="AJ277" s="11">
        <f t="shared" si="110"/>
        <v>5.1352661618107902</v>
      </c>
    </row>
    <row r="278" spans="1:36" x14ac:dyDescent="0.25">
      <c r="A278" t="str">
        <f t="shared" si="111"/>
        <v>1918_1</v>
      </c>
      <c r="B278">
        <v>1918</v>
      </c>
      <c r="C278">
        <v>1</v>
      </c>
      <c r="D278">
        <f t="shared" si="112"/>
        <v>14</v>
      </c>
      <c r="E278" s="1">
        <v>5.7</v>
      </c>
      <c r="F278" s="1">
        <v>-9.36</v>
      </c>
      <c r="G278" s="1">
        <v>35.6</v>
      </c>
      <c r="H278">
        <f t="shared" si="126"/>
        <v>-1.8299999999999996</v>
      </c>
      <c r="I278">
        <f t="shared" si="127"/>
        <v>0</v>
      </c>
      <c r="J278">
        <f t="shared" si="128"/>
        <v>0</v>
      </c>
      <c r="K278">
        <f t="shared" si="129"/>
        <v>35.6</v>
      </c>
      <c r="L278" s="3">
        <f t="shared" si="130"/>
        <v>0.48451153190920282</v>
      </c>
      <c r="M278" s="3">
        <f t="shared" si="113"/>
        <v>0</v>
      </c>
      <c r="N278" s="3">
        <f t="shared" si="131"/>
        <v>36.084511531909207</v>
      </c>
      <c r="O278">
        <f t="shared" si="114"/>
        <v>0</v>
      </c>
      <c r="P278">
        <v>31</v>
      </c>
      <c r="Q278" s="2">
        <f t="shared" si="109"/>
        <v>9.4572373899910858</v>
      </c>
      <c r="R278">
        <f t="shared" si="115"/>
        <v>0.54371943174546189</v>
      </c>
      <c r="S278" s="1">
        <v>5.0145850000000003</v>
      </c>
      <c r="T278" s="1">
        <v>300.84575000000001</v>
      </c>
      <c r="U278" s="1">
        <v>39.477305999999999</v>
      </c>
      <c r="V278">
        <f t="shared" si="116"/>
        <v>104.15424999999999</v>
      </c>
      <c r="W278">
        <f t="shared" si="117"/>
        <v>8.7521018771112499E-2</v>
      </c>
      <c r="X278">
        <f t="shared" si="118"/>
        <v>1.8178345903681248</v>
      </c>
      <c r="Y278">
        <f t="shared" si="119"/>
        <v>0.68900896873000494</v>
      </c>
      <c r="Z278">
        <f t="shared" si="120"/>
        <v>0.95969935102984016</v>
      </c>
      <c r="AA278">
        <f t="shared" si="121"/>
        <v>0</v>
      </c>
      <c r="AB278" s="1">
        <v>119.517507370253</v>
      </c>
      <c r="AC278" s="4">
        <f t="shared" si="134"/>
        <v>0</v>
      </c>
      <c r="AD278" s="3">
        <f t="shared" si="132"/>
        <v>0</v>
      </c>
      <c r="AE278">
        <f t="shared" si="133"/>
        <v>0</v>
      </c>
      <c r="AF278">
        <f t="shared" si="122"/>
        <v>0</v>
      </c>
      <c r="AG278" s="10">
        <f t="shared" si="123"/>
        <v>0</v>
      </c>
      <c r="AH278" s="8">
        <f t="shared" si="124"/>
        <v>0</v>
      </c>
      <c r="AI278" s="9">
        <f t="shared" si="125"/>
        <v>0</v>
      </c>
      <c r="AJ278" s="11">
        <f t="shared" si="110"/>
        <v>0</v>
      </c>
    </row>
    <row r="279" spans="1:36" x14ac:dyDescent="0.25">
      <c r="A279" t="str">
        <f t="shared" si="111"/>
        <v>1918_2</v>
      </c>
      <c r="B279">
        <v>1918</v>
      </c>
      <c r="C279">
        <v>2</v>
      </c>
      <c r="D279">
        <f t="shared" si="112"/>
        <v>46</v>
      </c>
      <c r="E279" s="1">
        <v>6.4</v>
      </c>
      <c r="F279" s="1">
        <v>-8.42</v>
      </c>
      <c r="G279" s="1">
        <v>33.42</v>
      </c>
      <c r="H279">
        <f t="shared" si="126"/>
        <v>-1.0099999999999998</v>
      </c>
      <c r="I279">
        <f t="shared" si="127"/>
        <v>0</v>
      </c>
      <c r="J279">
        <f t="shared" si="128"/>
        <v>0</v>
      </c>
      <c r="K279">
        <f t="shared" si="129"/>
        <v>33.42</v>
      </c>
      <c r="L279" s="3">
        <f t="shared" si="130"/>
        <v>36.084511531909207</v>
      </c>
      <c r="M279" s="3">
        <f t="shared" si="113"/>
        <v>0</v>
      </c>
      <c r="N279" s="3">
        <f t="shared" si="131"/>
        <v>69.504511531909202</v>
      </c>
      <c r="O279">
        <f t="shared" si="114"/>
        <v>0</v>
      </c>
      <c r="P279">
        <v>28</v>
      </c>
      <c r="Q279" s="2">
        <f t="shared" si="109"/>
        <v>10.577467234058618</v>
      </c>
      <c r="R279">
        <f t="shared" si="115"/>
        <v>0.57300980603681473</v>
      </c>
      <c r="S279" s="1">
        <v>5.0145850000000003</v>
      </c>
      <c r="T279" s="1">
        <v>300.84575000000001</v>
      </c>
      <c r="U279" s="1">
        <v>39.477305999999999</v>
      </c>
      <c r="V279">
        <f t="shared" si="116"/>
        <v>104.15424999999999</v>
      </c>
      <c r="W279">
        <f t="shared" si="117"/>
        <v>8.7521018771112499E-2</v>
      </c>
      <c r="X279">
        <f t="shared" si="118"/>
        <v>1.8178345903681248</v>
      </c>
      <c r="Y279">
        <f t="shared" si="119"/>
        <v>0.68900896873000494</v>
      </c>
      <c r="Z279">
        <f t="shared" si="120"/>
        <v>0.95969935102984016</v>
      </c>
      <c r="AA279">
        <f t="shared" si="121"/>
        <v>0</v>
      </c>
      <c r="AB279" s="1">
        <v>119.517507370253</v>
      </c>
      <c r="AC279" s="4">
        <f t="shared" si="134"/>
        <v>0</v>
      </c>
      <c r="AD279" s="3">
        <f t="shared" si="132"/>
        <v>0</v>
      </c>
      <c r="AE279">
        <f t="shared" si="133"/>
        <v>0</v>
      </c>
      <c r="AF279">
        <f t="shared" si="122"/>
        <v>0</v>
      </c>
      <c r="AG279" s="10">
        <f t="shared" si="123"/>
        <v>0</v>
      </c>
      <c r="AH279" s="8">
        <f t="shared" si="124"/>
        <v>0</v>
      </c>
      <c r="AI279" s="9">
        <f t="shared" si="125"/>
        <v>0</v>
      </c>
      <c r="AJ279" s="11">
        <f t="shared" si="110"/>
        <v>0</v>
      </c>
    </row>
    <row r="280" spans="1:36" x14ac:dyDescent="0.25">
      <c r="A280" t="str">
        <f t="shared" si="111"/>
        <v>1918_3</v>
      </c>
      <c r="B280">
        <v>1918</v>
      </c>
      <c r="C280">
        <v>3</v>
      </c>
      <c r="D280">
        <f t="shared" si="112"/>
        <v>74</v>
      </c>
      <c r="E280" s="1">
        <v>11.89</v>
      </c>
      <c r="F280" s="1">
        <v>-2.95</v>
      </c>
      <c r="G280" s="1">
        <v>22.28</v>
      </c>
      <c r="H280">
        <f t="shared" si="126"/>
        <v>4.4700000000000006</v>
      </c>
      <c r="I280">
        <f t="shared" si="127"/>
        <v>0.74499999702000008</v>
      </c>
      <c r="J280">
        <f t="shared" si="128"/>
        <v>16.598599933605602</v>
      </c>
      <c r="K280">
        <f t="shared" si="129"/>
        <v>5.6814000663943984</v>
      </c>
      <c r="L280" s="3">
        <f t="shared" si="130"/>
        <v>69.504511531909202</v>
      </c>
      <c r="M280" s="3">
        <f t="shared" si="113"/>
        <v>56.013503916682176</v>
      </c>
      <c r="N280" s="3">
        <f t="shared" si="131"/>
        <v>19.172407681621426</v>
      </c>
      <c r="O280">
        <f t="shared" si="114"/>
        <v>72.612103850287781</v>
      </c>
      <c r="P280">
        <v>31</v>
      </c>
      <c r="Q280" s="2">
        <f t="shared" si="109"/>
        <v>11.851880186239093</v>
      </c>
      <c r="R280">
        <f t="shared" si="115"/>
        <v>0.80722029972040255</v>
      </c>
      <c r="S280" s="1">
        <v>5.0145850000000003</v>
      </c>
      <c r="T280" s="1">
        <v>300.84575000000001</v>
      </c>
      <c r="U280" s="1">
        <v>39.477305999999999</v>
      </c>
      <c r="V280">
        <f t="shared" si="116"/>
        <v>104.15424999999999</v>
      </c>
      <c r="W280">
        <f t="shared" si="117"/>
        <v>8.7521018771112499E-2</v>
      </c>
      <c r="X280">
        <f t="shared" si="118"/>
        <v>1.8178345903681248</v>
      </c>
      <c r="Y280">
        <f t="shared" si="119"/>
        <v>0.68900896873000494</v>
      </c>
      <c r="Z280">
        <f t="shared" si="120"/>
        <v>0.95969935102984016</v>
      </c>
      <c r="AA280">
        <f t="shared" si="121"/>
        <v>13.649434872289039</v>
      </c>
      <c r="AB280" s="1">
        <v>119.517507370253</v>
      </c>
      <c r="AC280" s="4">
        <f t="shared" si="134"/>
        <v>0</v>
      </c>
      <c r="AD280" s="3">
        <f t="shared" si="132"/>
        <v>58.962668977998746</v>
      </c>
      <c r="AE280">
        <f t="shared" si="133"/>
        <v>0</v>
      </c>
      <c r="AF280">
        <f t="shared" si="122"/>
        <v>72.612103850287781</v>
      </c>
      <c r="AG280" s="10">
        <f t="shared" si="123"/>
        <v>13.649434872289039</v>
      </c>
      <c r="AH280" s="8">
        <f t="shared" si="124"/>
        <v>13.649434872289039</v>
      </c>
      <c r="AI280" s="9">
        <f t="shared" si="125"/>
        <v>72.612103850287781</v>
      </c>
      <c r="AJ280" s="11">
        <f t="shared" si="110"/>
        <v>0</v>
      </c>
    </row>
    <row r="281" spans="1:36" x14ac:dyDescent="0.25">
      <c r="A281" t="str">
        <f t="shared" si="111"/>
        <v>1918_4</v>
      </c>
      <c r="B281">
        <v>1918</v>
      </c>
      <c r="C281">
        <v>4</v>
      </c>
      <c r="D281">
        <f t="shared" si="112"/>
        <v>105</v>
      </c>
      <c r="E281" s="1">
        <v>14.95</v>
      </c>
      <c r="F281" s="1">
        <v>-2.89</v>
      </c>
      <c r="G281" s="1">
        <v>27.91</v>
      </c>
      <c r="H281">
        <f t="shared" si="126"/>
        <v>6.0299999999999994</v>
      </c>
      <c r="I281">
        <f t="shared" si="127"/>
        <v>1</v>
      </c>
      <c r="J281">
        <f t="shared" si="128"/>
        <v>27.91</v>
      </c>
      <c r="K281">
        <f t="shared" si="129"/>
        <v>0</v>
      </c>
      <c r="L281" s="3">
        <f t="shared" si="130"/>
        <v>19.172407681621426</v>
      </c>
      <c r="M281" s="3">
        <f t="shared" si="113"/>
        <v>19.172407681621426</v>
      </c>
      <c r="N281" s="3">
        <f t="shared" si="131"/>
        <v>0</v>
      </c>
      <c r="O281">
        <f t="shared" si="114"/>
        <v>47.082407681621426</v>
      </c>
      <c r="P281">
        <v>30</v>
      </c>
      <c r="Q281" s="2">
        <f t="shared" si="109"/>
        <v>13.288242851990873</v>
      </c>
      <c r="R281">
        <f t="shared" si="115"/>
        <v>0.88775180338821769</v>
      </c>
      <c r="S281" s="1">
        <v>5.0145850000000003</v>
      </c>
      <c r="T281" s="1">
        <v>300.84575000000001</v>
      </c>
      <c r="U281" s="1">
        <v>39.477305999999999</v>
      </c>
      <c r="V281">
        <f t="shared" si="116"/>
        <v>104.15424999999999</v>
      </c>
      <c r="W281">
        <f t="shared" si="117"/>
        <v>8.7521018771112499E-2</v>
      </c>
      <c r="X281">
        <f t="shared" si="118"/>
        <v>1.8178345903681248</v>
      </c>
      <c r="Y281">
        <f t="shared" si="119"/>
        <v>0.68900896873000494</v>
      </c>
      <c r="Z281">
        <f t="shared" si="120"/>
        <v>0.95969935102984016</v>
      </c>
      <c r="AA281">
        <f t="shared" si="121"/>
        <v>21.849000290608423</v>
      </c>
      <c r="AB281" s="1">
        <v>119.517507370253</v>
      </c>
      <c r="AC281" s="4">
        <f t="shared" si="134"/>
        <v>58.962668977998746</v>
      </c>
      <c r="AD281" s="3">
        <f t="shared" si="132"/>
        <v>84.196076369011749</v>
      </c>
      <c r="AE281">
        <f t="shared" si="133"/>
        <v>-13.86032845071492</v>
      </c>
      <c r="AF281">
        <f t="shared" si="122"/>
        <v>47.082407681621426</v>
      </c>
      <c r="AG281" s="10">
        <f t="shared" si="123"/>
        <v>21.849000290608423</v>
      </c>
      <c r="AH281" s="8">
        <f t="shared" si="124"/>
        <v>21.849000290608423</v>
      </c>
      <c r="AI281" s="9">
        <f t="shared" si="125"/>
        <v>47.082407681621426</v>
      </c>
      <c r="AJ281" s="11">
        <f t="shared" si="110"/>
        <v>0</v>
      </c>
    </row>
    <row r="282" spans="1:36" x14ac:dyDescent="0.25">
      <c r="A282" t="str">
        <f t="shared" si="111"/>
        <v>1918_5</v>
      </c>
      <c r="B282">
        <v>1918</v>
      </c>
      <c r="C282">
        <v>5</v>
      </c>
      <c r="D282">
        <f t="shared" si="112"/>
        <v>135</v>
      </c>
      <c r="E282" s="1">
        <v>17.97</v>
      </c>
      <c r="F282" s="1">
        <v>0.75</v>
      </c>
      <c r="G282" s="1">
        <v>43.48</v>
      </c>
      <c r="H282">
        <f t="shared" si="126"/>
        <v>9.36</v>
      </c>
      <c r="I282">
        <f t="shared" si="127"/>
        <v>1</v>
      </c>
      <c r="J282">
        <f t="shared" si="128"/>
        <v>43.48</v>
      </c>
      <c r="K282">
        <f t="shared" si="129"/>
        <v>0</v>
      </c>
      <c r="L282" s="3">
        <f t="shared" si="130"/>
        <v>0</v>
      </c>
      <c r="M282" s="3">
        <f t="shared" si="113"/>
        <v>0</v>
      </c>
      <c r="N282" s="3">
        <f t="shared" si="131"/>
        <v>0</v>
      </c>
      <c r="O282">
        <f t="shared" si="114"/>
        <v>43.48</v>
      </c>
      <c r="P282">
        <v>31</v>
      </c>
      <c r="Q282" s="2">
        <f t="shared" si="109"/>
        <v>14.482141246572208</v>
      </c>
      <c r="R282">
        <f t="shared" si="115"/>
        <v>1.0837382698392743</v>
      </c>
      <c r="S282" s="1">
        <v>5.0145850000000003</v>
      </c>
      <c r="T282" s="1">
        <v>300.84575000000001</v>
      </c>
      <c r="U282" s="1">
        <v>39.477305999999999</v>
      </c>
      <c r="V282">
        <f t="shared" si="116"/>
        <v>104.15424999999999</v>
      </c>
      <c r="W282">
        <f t="shared" si="117"/>
        <v>8.7521018771112499E-2</v>
      </c>
      <c r="X282">
        <f t="shared" si="118"/>
        <v>1.8178345903681248</v>
      </c>
      <c r="Y282">
        <f t="shared" si="119"/>
        <v>0.68900896873000494</v>
      </c>
      <c r="Z282">
        <f t="shared" si="120"/>
        <v>0.95969935102984016</v>
      </c>
      <c r="AA282">
        <f t="shared" si="121"/>
        <v>46.076750328556116</v>
      </c>
      <c r="AB282" s="1">
        <v>119.517507370253</v>
      </c>
      <c r="AC282" s="4">
        <f t="shared" si="134"/>
        <v>84.196076369011749</v>
      </c>
      <c r="AD282" s="3">
        <f t="shared" si="132"/>
        <v>81.599326040455622</v>
      </c>
      <c r="AE282">
        <f t="shared" si="133"/>
        <v>1.8095938748306222</v>
      </c>
      <c r="AF282">
        <f t="shared" si="122"/>
        <v>45.289593874830622</v>
      </c>
      <c r="AG282" s="10">
        <f t="shared" si="123"/>
        <v>45.289593874830622</v>
      </c>
      <c r="AH282" s="8">
        <f t="shared" si="124"/>
        <v>46.076750328556116</v>
      </c>
      <c r="AI282" s="9">
        <f t="shared" si="125"/>
        <v>43.48</v>
      </c>
      <c r="AJ282" s="11">
        <f t="shared" si="110"/>
        <v>0.78715645372549403</v>
      </c>
    </row>
    <row r="283" spans="1:36" x14ac:dyDescent="0.25">
      <c r="A283" t="str">
        <f t="shared" si="111"/>
        <v>1918_6</v>
      </c>
      <c r="B283">
        <v>1918</v>
      </c>
      <c r="C283">
        <v>6</v>
      </c>
      <c r="D283">
        <f t="shared" si="112"/>
        <v>166</v>
      </c>
      <c r="E283" s="1">
        <v>29.61</v>
      </c>
      <c r="F283" s="1">
        <v>11.43</v>
      </c>
      <c r="G283" s="1">
        <v>60.71</v>
      </c>
      <c r="H283">
        <f t="shared" si="126"/>
        <v>20.52</v>
      </c>
      <c r="I283">
        <f t="shared" si="127"/>
        <v>1</v>
      </c>
      <c r="J283">
        <f t="shared" si="128"/>
        <v>60.71</v>
      </c>
      <c r="K283">
        <f t="shared" si="129"/>
        <v>0</v>
      </c>
      <c r="L283" s="3">
        <f t="shared" si="130"/>
        <v>0</v>
      </c>
      <c r="M283" s="3">
        <f t="shared" si="113"/>
        <v>0</v>
      </c>
      <c r="N283" s="3">
        <f t="shared" si="131"/>
        <v>0</v>
      </c>
      <c r="O283">
        <f t="shared" si="114"/>
        <v>60.71</v>
      </c>
      <c r="P283">
        <v>30</v>
      </c>
      <c r="Q283" s="2">
        <f t="shared" si="109"/>
        <v>15.14268395896128</v>
      </c>
      <c r="R283">
        <f t="shared" si="115"/>
        <v>2.0461544123621498</v>
      </c>
      <c r="S283" s="1">
        <v>5.0145850000000003</v>
      </c>
      <c r="T283" s="1">
        <v>300.84575000000001</v>
      </c>
      <c r="U283" s="1">
        <v>39.477305999999999</v>
      </c>
      <c r="V283">
        <f t="shared" si="116"/>
        <v>104.15424999999999</v>
      </c>
      <c r="W283">
        <f t="shared" si="117"/>
        <v>8.7521018771112499E-2</v>
      </c>
      <c r="X283">
        <f t="shared" si="118"/>
        <v>1.8178345903681248</v>
      </c>
      <c r="Y283">
        <f t="shared" si="119"/>
        <v>0.68900896873000494</v>
      </c>
      <c r="Z283">
        <f t="shared" si="120"/>
        <v>0.95969935102984016</v>
      </c>
      <c r="AA283">
        <f t="shared" si="121"/>
        <v>185.65642558753808</v>
      </c>
      <c r="AB283" s="1">
        <v>119.517507370253</v>
      </c>
      <c r="AC283" s="4">
        <f t="shared" si="134"/>
        <v>81.599326040455622</v>
      </c>
      <c r="AD283" s="3">
        <f t="shared" si="132"/>
        <v>0</v>
      </c>
      <c r="AE283">
        <f t="shared" si="133"/>
        <v>52.913665090235405</v>
      </c>
      <c r="AF283">
        <f t="shared" si="122"/>
        <v>113.62366509023541</v>
      </c>
      <c r="AG283" s="10">
        <f t="shared" si="123"/>
        <v>113.62366509023541</v>
      </c>
      <c r="AH283" s="8">
        <f t="shared" si="124"/>
        <v>185.65642558753808</v>
      </c>
      <c r="AI283" s="9">
        <f t="shared" si="125"/>
        <v>60.71</v>
      </c>
      <c r="AJ283" s="11">
        <f t="shared" si="110"/>
        <v>72.032760497302675</v>
      </c>
    </row>
    <row r="284" spans="1:36" x14ac:dyDescent="0.25">
      <c r="A284" t="str">
        <f t="shared" si="111"/>
        <v>1918_7</v>
      </c>
      <c r="B284">
        <v>1918</v>
      </c>
      <c r="C284">
        <v>7</v>
      </c>
      <c r="D284">
        <f t="shared" si="112"/>
        <v>196</v>
      </c>
      <c r="E284" s="1">
        <v>30.92</v>
      </c>
      <c r="F284" s="1">
        <v>10.55</v>
      </c>
      <c r="G284" s="1">
        <v>4.63</v>
      </c>
      <c r="H284">
        <f t="shared" si="126"/>
        <v>20.734999999999999</v>
      </c>
      <c r="I284">
        <f t="shared" si="127"/>
        <v>1</v>
      </c>
      <c r="J284">
        <f t="shared" si="128"/>
        <v>4.63</v>
      </c>
      <c r="K284">
        <f t="shared" si="129"/>
        <v>0</v>
      </c>
      <c r="L284" s="3">
        <f t="shared" si="130"/>
        <v>0</v>
      </c>
      <c r="M284" s="3">
        <f t="shared" si="113"/>
        <v>0</v>
      </c>
      <c r="N284" s="3">
        <f t="shared" si="131"/>
        <v>0</v>
      </c>
      <c r="O284">
        <f t="shared" si="114"/>
        <v>4.63</v>
      </c>
      <c r="P284">
        <v>31</v>
      </c>
      <c r="Q284" s="2">
        <f t="shared" si="109"/>
        <v>14.903968316809154</v>
      </c>
      <c r="R284">
        <f t="shared" si="115"/>
        <v>2.0703801602890262</v>
      </c>
      <c r="S284" s="1">
        <v>5.0145850000000003</v>
      </c>
      <c r="T284" s="1">
        <v>300.84575000000001</v>
      </c>
      <c r="U284" s="1">
        <v>39.477305999999999</v>
      </c>
      <c r="V284">
        <f t="shared" si="116"/>
        <v>104.15424999999999</v>
      </c>
      <c r="W284">
        <f t="shared" si="117"/>
        <v>8.7521018771112499E-2</v>
      </c>
      <c r="X284">
        <f t="shared" si="118"/>
        <v>1.8178345903681248</v>
      </c>
      <c r="Y284">
        <f t="shared" si="119"/>
        <v>0.68900896873000494</v>
      </c>
      <c r="Z284">
        <f t="shared" si="120"/>
        <v>0.95969935102984016</v>
      </c>
      <c r="AA284">
        <f t="shared" si="121"/>
        <v>192.91686049467734</v>
      </c>
      <c r="AB284" s="1">
        <v>119.517507370253</v>
      </c>
      <c r="AC284" s="4">
        <f t="shared" si="134"/>
        <v>0</v>
      </c>
      <c r="AD284" s="3">
        <f t="shared" si="132"/>
        <v>0</v>
      </c>
      <c r="AE284">
        <f t="shared" si="133"/>
        <v>0</v>
      </c>
      <c r="AF284">
        <f t="shared" si="122"/>
        <v>4.63</v>
      </c>
      <c r="AG284" s="10">
        <f t="shared" si="123"/>
        <v>4.63</v>
      </c>
      <c r="AH284" s="8">
        <f t="shared" si="124"/>
        <v>192.91686049467734</v>
      </c>
      <c r="AI284" s="9">
        <f t="shared" si="125"/>
        <v>4.63</v>
      </c>
      <c r="AJ284" s="11">
        <f t="shared" si="110"/>
        <v>188.28686049467734</v>
      </c>
    </row>
    <row r="285" spans="1:36" x14ac:dyDescent="0.25">
      <c r="A285" t="str">
        <f t="shared" si="111"/>
        <v>1918_8</v>
      </c>
      <c r="B285">
        <v>1918</v>
      </c>
      <c r="C285">
        <v>8</v>
      </c>
      <c r="D285">
        <f t="shared" si="112"/>
        <v>227</v>
      </c>
      <c r="E285" s="1">
        <v>28.63</v>
      </c>
      <c r="F285" s="1">
        <v>7.11</v>
      </c>
      <c r="G285" s="1">
        <v>5.42</v>
      </c>
      <c r="H285">
        <f t="shared" si="126"/>
        <v>17.87</v>
      </c>
      <c r="I285">
        <f t="shared" si="127"/>
        <v>1</v>
      </c>
      <c r="J285">
        <f t="shared" si="128"/>
        <v>5.42</v>
      </c>
      <c r="K285">
        <f t="shared" si="129"/>
        <v>0</v>
      </c>
      <c r="L285" s="3">
        <f t="shared" si="130"/>
        <v>0</v>
      </c>
      <c r="M285" s="3">
        <f t="shared" si="113"/>
        <v>0</v>
      </c>
      <c r="N285" s="3">
        <f t="shared" si="131"/>
        <v>0</v>
      </c>
      <c r="O285">
        <f t="shared" si="114"/>
        <v>5.42</v>
      </c>
      <c r="P285">
        <v>31</v>
      </c>
      <c r="Q285" s="2">
        <f t="shared" si="109"/>
        <v>13.900371196906892</v>
      </c>
      <c r="R285">
        <f t="shared" si="115"/>
        <v>1.7673137847479083</v>
      </c>
      <c r="S285" s="1">
        <v>5.0145850000000003</v>
      </c>
      <c r="T285" s="1">
        <v>300.84575000000001</v>
      </c>
      <c r="U285" s="1">
        <v>39.477305999999999</v>
      </c>
      <c r="V285">
        <f t="shared" si="116"/>
        <v>104.15424999999999</v>
      </c>
      <c r="W285">
        <f t="shared" si="117"/>
        <v>8.7521018771112499E-2</v>
      </c>
      <c r="X285">
        <f t="shared" si="118"/>
        <v>1.8178345903681248</v>
      </c>
      <c r="Y285">
        <f t="shared" si="119"/>
        <v>0.68900896873000494</v>
      </c>
      <c r="Z285">
        <f t="shared" si="120"/>
        <v>0.95969935102984016</v>
      </c>
      <c r="AA285">
        <f t="shared" si="121"/>
        <v>133.66913813074953</v>
      </c>
      <c r="AB285" s="1">
        <v>119.517507370253</v>
      </c>
      <c r="AC285" s="4">
        <f t="shared" si="134"/>
        <v>0</v>
      </c>
      <c r="AD285" s="3">
        <f t="shared" si="132"/>
        <v>0</v>
      </c>
      <c r="AE285">
        <f t="shared" si="133"/>
        <v>0</v>
      </c>
      <c r="AF285">
        <f t="shared" si="122"/>
        <v>5.42</v>
      </c>
      <c r="AG285" s="10">
        <f t="shared" si="123"/>
        <v>5.42</v>
      </c>
      <c r="AH285" s="8">
        <f t="shared" si="124"/>
        <v>133.66913813074953</v>
      </c>
      <c r="AI285" s="9">
        <f t="shared" si="125"/>
        <v>5.42</v>
      </c>
      <c r="AJ285" s="11">
        <f t="shared" si="110"/>
        <v>128.24913813074954</v>
      </c>
    </row>
    <row r="286" spans="1:36" x14ac:dyDescent="0.25">
      <c r="A286" t="str">
        <f t="shared" si="111"/>
        <v>1918_9</v>
      </c>
      <c r="B286">
        <v>1918</v>
      </c>
      <c r="C286">
        <v>9</v>
      </c>
      <c r="D286">
        <f t="shared" si="112"/>
        <v>258</v>
      </c>
      <c r="E286" s="1">
        <v>24.4</v>
      </c>
      <c r="F286" s="1">
        <v>4.59</v>
      </c>
      <c r="G286" s="1">
        <v>25.1</v>
      </c>
      <c r="H286">
        <f t="shared" si="126"/>
        <v>14.494999999999999</v>
      </c>
      <c r="I286">
        <f t="shared" si="127"/>
        <v>1</v>
      </c>
      <c r="J286">
        <f t="shared" si="128"/>
        <v>25.1</v>
      </c>
      <c r="K286">
        <f t="shared" si="129"/>
        <v>0</v>
      </c>
      <c r="L286" s="3">
        <f t="shared" si="130"/>
        <v>0</v>
      </c>
      <c r="M286" s="3">
        <f t="shared" si="113"/>
        <v>0</v>
      </c>
      <c r="N286" s="3">
        <f t="shared" si="131"/>
        <v>0</v>
      </c>
      <c r="O286">
        <f t="shared" si="114"/>
        <v>25.1</v>
      </c>
      <c r="P286">
        <v>30</v>
      </c>
      <c r="Q286" s="2">
        <f t="shared" si="109"/>
        <v>12.544025699174734</v>
      </c>
      <c r="R286">
        <f t="shared" si="115"/>
        <v>1.4607811946484932</v>
      </c>
      <c r="S286" s="1">
        <v>5.0145850000000003</v>
      </c>
      <c r="T286" s="1">
        <v>300.84575000000001</v>
      </c>
      <c r="U286" s="1">
        <v>39.477305999999999</v>
      </c>
      <c r="V286">
        <f t="shared" si="116"/>
        <v>104.15424999999999</v>
      </c>
      <c r="W286">
        <f t="shared" si="117"/>
        <v>8.7521018771112499E-2</v>
      </c>
      <c r="X286">
        <f t="shared" si="118"/>
        <v>1.8178345903681248</v>
      </c>
      <c r="Y286">
        <f t="shared" si="119"/>
        <v>0.68900896873000494</v>
      </c>
      <c r="Z286">
        <f t="shared" si="120"/>
        <v>0.95969935102984016</v>
      </c>
      <c r="AA286">
        <f t="shared" si="121"/>
        <v>79.182607594590593</v>
      </c>
      <c r="AB286" s="1">
        <v>119.517507370253</v>
      </c>
      <c r="AC286" s="4">
        <f t="shared" si="134"/>
        <v>0</v>
      </c>
      <c r="AD286" s="3">
        <f t="shared" si="132"/>
        <v>0</v>
      </c>
      <c r="AE286">
        <f t="shared" si="133"/>
        <v>0</v>
      </c>
      <c r="AF286">
        <f t="shared" si="122"/>
        <v>25.1</v>
      </c>
      <c r="AG286" s="10">
        <f t="shared" si="123"/>
        <v>25.1</v>
      </c>
      <c r="AH286" s="8">
        <f t="shared" si="124"/>
        <v>79.182607594590593</v>
      </c>
      <c r="AI286" s="9">
        <f t="shared" si="125"/>
        <v>25.1</v>
      </c>
      <c r="AJ286" s="11">
        <f t="shared" si="110"/>
        <v>54.082607594590591</v>
      </c>
    </row>
    <row r="287" spans="1:36" x14ac:dyDescent="0.25">
      <c r="A287" t="str">
        <f t="shared" si="111"/>
        <v>1918_10</v>
      </c>
      <c r="B287">
        <v>1918</v>
      </c>
      <c r="C287">
        <v>10</v>
      </c>
      <c r="D287">
        <f t="shared" si="112"/>
        <v>288</v>
      </c>
      <c r="E287" s="1">
        <v>18.14</v>
      </c>
      <c r="F287" s="1">
        <v>2.68</v>
      </c>
      <c r="G287" s="1">
        <v>21.52</v>
      </c>
      <c r="H287">
        <f t="shared" si="126"/>
        <v>10.41</v>
      </c>
      <c r="I287">
        <f t="shared" si="127"/>
        <v>1</v>
      </c>
      <c r="J287">
        <f t="shared" si="128"/>
        <v>21.52</v>
      </c>
      <c r="K287">
        <f t="shared" si="129"/>
        <v>0</v>
      </c>
      <c r="L287" s="3">
        <f t="shared" si="130"/>
        <v>0</v>
      </c>
      <c r="M287" s="3">
        <f t="shared" si="113"/>
        <v>0</v>
      </c>
      <c r="N287" s="3">
        <f t="shared" si="131"/>
        <v>0</v>
      </c>
      <c r="O287">
        <f t="shared" si="114"/>
        <v>21.52</v>
      </c>
      <c r="P287">
        <v>31</v>
      </c>
      <c r="Q287" s="2">
        <f t="shared" si="109"/>
        <v>11.161598960239019</v>
      </c>
      <c r="R287">
        <f t="shared" si="115"/>
        <v>1.1529731709040587</v>
      </c>
      <c r="S287" s="1">
        <v>5.0145850000000003</v>
      </c>
      <c r="T287" s="1">
        <v>300.84575000000001</v>
      </c>
      <c r="U287" s="1">
        <v>39.477305999999999</v>
      </c>
      <c r="V287">
        <f t="shared" si="116"/>
        <v>104.15424999999999</v>
      </c>
      <c r="W287">
        <f t="shared" si="117"/>
        <v>8.7521018771112499E-2</v>
      </c>
      <c r="X287">
        <f t="shared" si="118"/>
        <v>1.8178345903681248</v>
      </c>
      <c r="Y287">
        <f t="shared" si="119"/>
        <v>0.68900896873000494</v>
      </c>
      <c r="Z287">
        <f t="shared" si="120"/>
        <v>0.95969935102984016</v>
      </c>
      <c r="AA287">
        <f t="shared" si="121"/>
        <v>41.863435009344343</v>
      </c>
      <c r="AB287" s="1">
        <v>119.517507370253</v>
      </c>
      <c r="AC287" s="4">
        <f t="shared" si="134"/>
        <v>0</v>
      </c>
      <c r="AD287" s="3">
        <f t="shared" si="132"/>
        <v>0</v>
      </c>
      <c r="AE287">
        <f t="shared" si="133"/>
        <v>0</v>
      </c>
      <c r="AF287">
        <f t="shared" si="122"/>
        <v>21.52</v>
      </c>
      <c r="AG287" s="10">
        <f t="shared" si="123"/>
        <v>21.52</v>
      </c>
      <c r="AH287" s="8">
        <f t="shared" si="124"/>
        <v>41.863435009344343</v>
      </c>
      <c r="AI287" s="9">
        <f t="shared" si="125"/>
        <v>21.52</v>
      </c>
      <c r="AJ287" s="11">
        <f t="shared" si="110"/>
        <v>20.343435009344343</v>
      </c>
    </row>
    <row r="288" spans="1:36" x14ac:dyDescent="0.25">
      <c r="A288" t="str">
        <f t="shared" si="111"/>
        <v>1918_11</v>
      </c>
      <c r="B288">
        <v>1918</v>
      </c>
      <c r="C288">
        <v>11</v>
      </c>
      <c r="D288">
        <f t="shared" si="112"/>
        <v>319</v>
      </c>
      <c r="E288" s="1">
        <v>8.5399999999999991</v>
      </c>
      <c r="F288" s="1">
        <v>-6.93</v>
      </c>
      <c r="G288" s="1">
        <v>33.729999999999997</v>
      </c>
      <c r="H288">
        <f t="shared" si="126"/>
        <v>0.80499999999999972</v>
      </c>
      <c r="I288">
        <f t="shared" si="127"/>
        <v>0.13416666612999995</v>
      </c>
      <c r="J288">
        <f t="shared" si="128"/>
        <v>4.5254416485648976</v>
      </c>
      <c r="K288">
        <f t="shared" si="129"/>
        <v>29.2045583514351</v>
      </c>
      <c r="L288" s="3">
        <f t="shared" si="130"/>
        <v>0</v>
      </c>
      <c r="M288" s="3">
        <f t="shared" si="113"/>
        <v>3.9182782298110945</v>
      </c>
      <c r="N288" s="3">
        <f t="shared" si="131"/>
        <v>25.286280121624003</v>
      </c>
      <c r="O288">
        <f t="shared" si="114"/>
        <v>8.4437198783759921</v>
      </c>
      <c r="P288">
        <v>30</v>
      </c>
      <c r="Q288" s="2">
        <f t="shared" si="109"/>
        <v>9.8901543123293383</v>
      </c>
      <c r="R288">
        <f t="shared" si="115"/>
        <v>0.64285723756782398</v>
      </c>
      <c r="S288" s="1">
        <v>5.0145850000000003</v>
      </c>
      <c r="T288" s="1">
        <v>300.84575000000001</v>
      </c>
      <c r="U288" s="1">
        <v>39.477305999999999</v>
      </c>
      <c r="V288">
        <f t="shared" si="116"/>
        <v>104.15424999999999</v>
      </c>
      <c r="W288">
        <f t="shared" si="117"/>
        <v>8.7521018771112499E-2</v>
      </c>
      <c r="X288">
        <f t="shared" si="118"/>
        <v>1.8178345903681248</v>
      </c>
      <c r="Y288">
        <f t="shared" si="119"/>
        <v>0.68900896873000494</v>
      </c>
      <c r="Z288">
        <f t="shared" si="120"/>
        <v>0.95969935102984016</v>
      </c>
      <c r="AA288">
        <f t="shared" si="121"/>
        <v>1.6020248490630233</v>
      </c>
      <c r="AB288" s="1">
        <v>119.517507370253</v>
      </c>
      <c r="AC288" s="4">
        <f t="shared" si="134"/>
        <v>0</v>
      </c>
      <c r="AD288" s="3">
        <f t="shared" si="132"/>
        <v>6.8416950293129686</v>
      </c>
      <c r="AE288">
        <f t="shared" si="133"/>
        <v>0</v>
      </c>
      <c r="AF288">
        <f t="shared" si="122"/>
        <v>8.4437198783759921</v>
      </c>
      <c r="AG288" s="10">
        <f t="shared" si="123"/>
        <v>1.6020248490630233</v>
      </c>
      <c r="AH288" s="8">
        <f t="shared" si="124"/>
        <v>1.6020248490630233</v>
      </c>
      <c r="AI288" s="9">
        <f t="shared" si="125"/>
        <v>8.4437198783759921</v>
      </c>
      <c r="AJ288" s="11">
        <f t="shared" si="110"/>
        <v>0</v>
      </c>
    </row>
    <row r="289" spans="1:36" x14ac:dyDescent="0.25">
      <c r="A289" t="str">
        <f t="shared" si="111"/>
        <v>1918_12</v>
      </c>
      <c r="B289">
        <v>1918</v>
      </c>
      <c r="C289">
        <v>12</v>
      </c>
      <c r="D289">
        <f t="shared" si="112"/>
        <v>349</v>
      </c>
      <c r="E289" s="1">
        <v>3.33</v>
      </c>
      <c r="F289" s="1">
        <v>-10.11</v>
      </c>
      <c r="G289" s="1">
        <v>26</v>
      </c>
      <c r="H289">
        <f t="shared" si="126"/>
        <v>-3.3899999999999997</v>
      </c>
      <c r="I289">
        <f t="shared" si="127"/>
        <v>0</v>
      </c>
      <c r="J289">
        <f t="shared" si="128"/>
        <v>0</v>
      </c>
      <c r="K289">
        <f t="shared" si="129"/>
        <v>26</v>
      </c>
      <c r="L289" s="3">
        <f t="shared" si="130"/>
        <v>25.286280121624003</v>
      </c>
      <c r="M289" s="3">
        <f t="shared" si="113"/>
        <v>0</v>
      </c>
      <c r="N289" s="3">
        <f t="shared" si="131"/>
        <v>51.286280121624003</v>
      </c>
      <c r="O289">
        <f t="shared" si="114"/>
        <v>0</v>
      </c>
      <c r="P289">
        <v>31</v>
      </c>
      <c r="Q289" s="2">
        <f t="shared" si="109"/>
        <v>9.203379809227302</v>
      </c>
      <c r="R289">
        <f t="shared" si="115"/>
        <v>0.4916331892657681</v>
      </c>
      <c r="S289" s="1">
        <v>5.0145850000000003</v>
      </c>
      <c r="T289" s="1">
        <v>300.84575000000001</v>
      </c>
      <c r="U289" s="1">
        <v>39.477305999999999</v>
      </c>
      <c r="V289">
        <f t="shared" si="116"/>
        <v>104.15424999999999</v>
      </c>
      <c r="W289">
        <f t="shared" si="117"/>
        <v>8.7521018771112499E-2</v>
      </c>
      <c r="X289">
        <f t="shared" si="118"/>
        <v>1.8178345903681248</v>
      </c>
      <c r="Y289">
        <f t="shared" si="119"/>
        <v>0.68900896873000494</v>
      </c>
      <c r="Z289">
        <f t="shared" si="120"/>
        <v>0.95969935102984016</v>
      </c>
      <c r="AA289">
        <f t="shared" si="121"/>
        <v>0</v>
      </c>
      <c r="AB289" s="1">
        <v>119.517507370253</v>
      </c>
      <c r="AC289" s="4">
        <f t="shared" si="134"/>
        <v>6.8416950293129686</v>
      </c>
      <c r="AD289" s="3">
        <f t="shared" si="132"/>
        <v>6.8416950293129686</v>
      </c>
      <c r="AE289">
        <f t="shared" si="133"/>
        <v>0</v>
      </c>
      <c r="AF289">
        <f t="shared" si="122"/>
        <v>0</v>
      </c>
      <c r="AG289" s="10">
        <f t="shared" si="123"/>
        <v>0</v>
      </c>
      <c r="AH289" s="8">
        <f t="shared" si="124"/>
        <v>0</v>
      </c>
      <c r="AI289" s="9">
        <f t="shared" si="125"/>
        <v>0</v>
      </c>
      <c r="AJ289" s="11">
        <f t="shared" si="110"/>
        <v>0</v>
      </c>
    </row>
    <row r="290" spans="1:36" x14ac:dyDescent="0.25">
      <c r="A290" t="str">
        <f t="shared" si="111"/>
        <v>1919_1</v>
      </c>
      <c r="B290">
        <v>1919</v>
      </c>
      <c r="C290">
        <v>1</v>
      </c>
      <c r="D290">
        <f t="shared" si="112"/>
        <v>14</v>
      </c>
      <c r="E290" s="1">
        <v>6.11</v>
      </c>
      <c r="F290" s="1">
        <v>-8.1999999999999993</v>
      </c>
      <c r="G290" s="1">
        <v>0.89</v>
      </c>
      <c r="H290">
        <f t="shared" si="126"/>
        <v>-1.0449999999999995</v>
      </c>
      <c r="I290">
        <f t="shared" si="127"/>
        <v>0</v>
      </c>
      <c r="J290">
        <f t="shared" si="128"/>
        <v>0</v>
      </c>
      <c r="K290">
        <f t="shared" si="129"/>
        <v>0.89</v>
      </c>
      <c r="L290" s="3">
        <f t="shared" si="130"/>
        <v>51.286280121624003</v>
      </c>
      <c r="M290" s="3">
        <f t="shared" si="113"/>
        <v>0</v>
      </c>
      <c r="N290" s="3">
        <f t="shared" si="131"/>
        <v>52.176280121624004</v>
      </c>
      <c r="O290">
        <f t="shared" si="114"/>
        <v>0</v>
      </c>
      <c r="P290">
        <v>31</v>
      </c>
      <c r="Q290" s="2">
        <f t="shared" si="109"/>
        <v>9.4572373899910858</v>
      </c>
      <c r="R290">
        <f t="shared" si="115"/>
        <v>0.57173165082773703</v>
      </c>
      <c r="S290" s="1">
        <v>5.0145850000000003</v>
      </c>
      <c r="T290" s="1">
        <v>300.84575000000001</v>
      </c>
      <c r="U290" s="1">
        <v>39.477305999999999</v>
      </c>
      <c r="V290">
        <f t="shared" si="116"/>
        <v>104.15424999999999</v>
      </c>
      <c r="W290">
        <f t="shared" si="117"/>
        <v>8.7521018771112499E-2</v>
      </c>
      <c r="X290">
        <f t="shared" si="118"/>
        <v>1.8178345903681248</v>
      </c>
      <c r="Y290">
        <f t="shared" si="119"/>
        <v>0.68900896873000494</v>
      </c>
      <c r="Z290">
        <f t="shared" si="120"/>
        <v>0.95969935102984016</v>
      </c>
      <c r="AA290">
        <f t="shared" si="121"/>
        <v>0</v>
      </c>
      <c r="AB290" s="1">
        <v>119.517507370253</v>
      </c>
      <c r="AC290" s="4">
        <f t="shared" si="134"/>
        <v>6.8416950293129686</v>
      </c>
      <c r="AD290" s="3">
        <f t="shared" si="132"/>
        <v>6.8416950293129686</v>
      </c>
      <c r="AE290">
        <f t="shared" si="133"/>
        <v>0</v>
      </c>
      <c r="AF290">
        <f t="shared" si="122"/>
        <v>0</v>
      </c>
      <c r="AG290" s="10">
        <f t="shared" si="123"/>
        <v>0</v>
      </c>
      <c r="AH290" s="8">
        <f t="shared" si="124"/>
        <v>0</v>
      </c>
      <c r="AI290" s="9">
        <f t="shared" si="125"/>
        <v>0</v>
      </c>
      <c r="AJ290" s="11">
        <f t="shared" si="110"/>
        <v>0</v>
      </c>
    </row>
    <row r="291" spans="1:36" x14ac:dyDescent="0.25">
      <c r="A291" t="str">
        <f t="shared" si="111"/>
        <v>1919_2</v>
      </c>
      <c r="B291">
        <v>1919</v>
      </c>
      <c r="C291">
        <v>2</v>
      </c>
      <c r="D291">
        <f t="shared" si="112"/>
        <v>46</v>
      </c>
      <c r="E291" s="1">
        <v>5.63</v>
      </c>
      <c r="F291" s="1">
        <v>-7.83</v>
      </c>
      <c r="G291" s="1">
        <v>43.29</v>
      </c>
      <c r="H291">
        <f t="shared" si="126"/>
        <v>-1.1000000000000001</v>
      </c>
      <c r="I291">
        <f t="shared" si="127"/>
        <v>0</v>
      </c>
      <c r="J291">
        <f t="shared" si="128"/>
        <v>0</v>
      </c>
      <c r="K291">
        <f t="shared" si="129"/>
        <v>43.29</v>
      </c>
      <c r="L291" s="3">
        <f t="shared" si="130"/>
        <v>52.176280121624004</v>
      </c>
      <c r="M291" s="3">
        <f t="shared" si="113"/>
        <v>0</v>
      </c>
      <c r="N291" s="3">
        <f t="shared" si="131"/>
        <v>95.46628012162401</v>
      </c>
      <c r="O291">
        <f t="shared" si="114"/>
        <v>0</v>
      </c>
      <c r="P291">
        <v>28</v>
      </c>
      <c r="Q291" s="2">
        <f t="shared" si="109"/>
        <v>10.577467234058618</v>
      </c>
      <c r="R291">
        <f t="shared" si="115"/>
        <v>0.56972821777786564</v>
      </c>
      <c r="S291" s="1">
        <v>5.0145850000000003</v>
      </c>
      <c r="T291" s="1">
        <v>300.84575000000001</v>
      </c>
      <c r="U291" s="1">
        <v>39.477305999999999</v>
      </c>
      <c r="V291">
        <f t="shared" si="116"/>
        <v>104.15424999999999</v>
      </c>
      <c r="W291">
        <f t="shared" si="117"/>
        <v>8.7521018771112499E-2</v>
      </c>
      <c r="X291">
        <f t="shared" si="118"/>
        <v>1.8178345903681248</v>
      </c>
      <c r="Y291">
        <f t="shared" si="119"/>
        <v>0.68900896873000494</v>
      </c>
      <c r="Z291">
        <f t="shared" si="120"/>
        <v>0.95969935102984016</v>
      </c>
      <c r="AA291">
        <f t="shared" si="121"/>
        <v>0</v>
      </c>
      <c r="AB291" s="1">
        <v>119.517507370253</v>
      </c>
      <c r="AC291" s="4">
        <f t="shared" si="134"/>
        <v>6.8416950293129686</v>
      </c>
      <c r="AD291" s="3">
        <f t="shared" si="132"/>
        <v>6.8416950293129686</v>
      </c>
      <c r="AE291">
        <f t="shared" si="133"/>
        <v>0</v>
      </c>
      <c r="AF291">
        <f t="shared" si="122"/>
        <v>0</v>
      </c>
      <c r="AG291" s="10">
        <f t="shared" si="123"/>
        <v>0</v>
      </c>
      <c r="AH291" s="8">
        <f t="shared" si="124"/>
        <v>0</v>
      </c>
      <c r="AI291" s="9">
        <f t="shared" si="125"/>
        <v>0</v>
      </c>
      <c r="AJ291" s="11">
        <f t="shared" si="110"/>
        <v>0</v>
      </c>
    </row>
    <row r="292" spans="1:36" x14ac:dyDescent="0.25">
      <c r="A292" t="str">
        <f t="shared" si="111"/>
        <v>1919_3</v>
      </c>
      <c r="B292">
        <v>1919</v>
      </c>
      <c r="C292">
        <v>3</v>
      </c>
      <c r="D292">
        <f t="shared" si="112"/>
        <v>74</v>
      </c>
      <c r="E292" s="1">
        <v>7.53</v>
      </c>
      <c r="F292" s="1">
        <v>-5.96</v>
      </c>
      <c r="G292" s="1">
        <v>32.11</v>
      </c>
      <c r="H292">
        <f t="shared" si="126"/>
        <v>0.78500000000000014</v>
      </c>
      <c r="I292">
        <f t="shared" si="127"/>
        <v>0.13083333281000001</v>
      </c>
      <c r="J292">
        <f t="shared" si="128"/>
        <v>4.2010583165291004</v>
      </c>
      <c r="K292">
        <f t="shared" si="129"/>
        <v>27.9089416834709</v>
      </c>
      <c r="L292" s="3">
        <f t="shared" si="130"/>
        <v>95.46628012162401</v>
      </c>
      <c r="M292" s="3">
        <f t="shared" si="113"/>
        <v>16.141591454933554</v>
      </c>
      <c r="N292" s="3">
        <f t="shared" si="131"/>
        <v>107.23363035016136</v>
      </c>
      <c r="O292">
        <f t="shared" si="114"/>
        <v>20.342649771462654</v>
      </c>
      <c r="P292">
        <v>31</v>
      </c>
      <c r="Q292" s="2">
        <f t="shared" si="109"/>
        <v>11.851880186239093</v>
      </c>
      <c r="R292">
        <f t="shared" si="115"/>
        <v>0.64204830435234428</v>
      </c>
      <c r="S292" s="1">
        <v>5.0145850000000003</v>
      </c>
      <c r="T292" s="1">
        <v>300.84575000000001</v>
      </c>
      <c r="U292" s="1">
        <v>39.477305999999999</v>
      </c>
      <c r="V292">
        <f t="shared" si="116"/>
        <v>104.15424999999999</v>
      </c>
      <c r="W292">
        <f t="shared" si="117"/>
        <v>8.7521018771112499E-2</v>
      </c>
      <c r="X292">
        <f t="shared" si="118"/>
        <v>1.8178345903681248</v>
      </c>
      <c r="Y292">
        <f t="shared" si="119"/>
        <v>0.68900896873000494</v>
      </c>
      <c r="Z292">
        <f t="shared" si="120"/>
        <v>0.95969935102984016</v>
      </c>
      <c r="AA292">
        <f t="shared" si="121"/>
        <v>1.9322018929090312</v>
      </c>
      <c r="AB292" s="1">
        <v>119.517507370253</v>
      </c>
      <c r="AC292" s="4">
        <f t="shared" si="134"/>
        <v>6.8416950293129686</v>
      </c>
      <c r="AD292" s="3">
        <f t="shared" si="132"/>
        <v>25.252142907866592</v>
      </c>
      <c r="AE292">
        <f t="shared" si="133"/>
        <v>-1.1393971762155777</v>
      </c>
      <c r="AF292">
        <f t="shared" si="122"/>
        <v>20.342649771462654</v>
      </c>
      <c r="AG292" s="10">
        <f t="shared" si="123"/>
        <v>1.9322018929090312</v>
      </c>
      <c r="AH292" s="8">
        <f t="shared" si="124"/>
        <v>1.9322018929090312</v>
      </c>
      <c r="AI292" s="9">
        <f t="shared" si="125"/>
        <v>20.342649771462654</v>
      </c>
      <c r="AJ292" s="11">
        <f t="shared" si="110"/>
        <v>0</v>
      </c>
    </row>
    <row r="293" spans="1:36" x14ac:dyDescent="0.25">
      <c r="A293" t="str">
        <f t="shared" si="111"/>
        <v>1919_4</v>
      </c>
      <c r="B293">
        <v>1919</v>
      </c>
      <c r="C293">
        <v>4</v>
      </c>
      <c r="D293">
        <f t="shared" si="112"/>
        <v>105</v>
      </c>
      <c r="E293" s="1">
        <v>17.649999999999999</v>
      </c>
      <c r="F293" s="1">
        <v>-7.0000000000000007E-2</v>
      </c>
      <c r="G293" s="1">
        <v>15.28</v>
      </c>
      <c r="H293">
        <f t="shared" si="126"/>
        <v>8.7899999999999991</v>
      </c>
      <c r="I293">
        <f t="shared" si="127"/>
        <v>1</v>
      </c>
      <c r="J293">
        <f t="shared" si="128"/>
        <v>15.28</v>
      </c>
      <c r="K293">
        <f t="shared" si="129"/>
        <v>0</v>
      </c>
      <c r="L293" s="3">
        <f t="shared" si="130"/>
        <v>107.23363035016136</v>
      </c>
      <c r="M293" s="3">
        <f t="shared" si="113"/>
        <v>107.23363035016136</v>
      </c>
      <c r="N293" s="3">
        <f t="shared" si="131"/>
        <v>0</v>
      </c>
      <c r="O293">
        <f t="shared" si="114"/>
        <v>122.51363035016136</v>
      </c>
      <c r="P293">
        <v>30</v>
      </c>
      <c r="Q293" s="2">
        <f t="shared" si="109"/>
        <v>13.288242851990873</v>
      </c>
      <c r="R293">
        <f t="shared" si="115"/>
        <v>1.0477085895970157</v>
      </c>
      <c r="S293" s="1">
        <v>5.0145850000000003</v>
      </c>
      <c r="T293" s="1">
        <v>300.84575000000001</v>
      </c>
      <c r="U293" s="1">
        <v>39.477305999999999</v>
      </c>
      <c r="V293">
        <f t="shared" si="116"/>
        <v>104.15424999999999</v>
      </c>
      <c r="W293">
        <f t="shared" si="117"/>
        <v>8.7521018771112499E-2</v>
      </c>
      <c r="X293">
        <f t="shared" si="118"/>
        <v>1.8178345903681248</v>
      </c>
      <c r="Y293">
        <f t="shared" si="119"/>
        <v>0.68900896873000494</v>
      </c>
      <c r="Z293">
        <f t="shared" si="120"/>
        <v>0.95969935102984016</v>
      </c>
      <c r="AA293">
        <f t="shared" si="121"/>
        <v>37.220479626596003</v>
      </c>
      <c r="AB293" s="1">
        <v>119.517507370253</v>
      </c>
      <c r="AC293" s="4">
        <f t="shared" si="134"/>
        <v>25.252142907866592</v>
      </c>
      <c r="AD293" s="3">
        <f t="shared" si="132"/>
        <v>110.54529363143195</v>
      </c>
      <c r="AE293">
        <f t="shared" si="133"/>
        <v>-26.298087611976253</v>
      </c>
      <c r="AF293">
        <f t="shared" si="122"/>
        <v>122.51363035016136</v>
      </c>
      <c r="AG293" s="10">
        <f t="shared" si="123"/>
        <v>37.220479626596003</v>
      </c>
      <c r="AH293" s="8">
        <f t="shared" si="124"/>
        <v>37.220479626596003</v>
      </c>
      <c r="AI293" s="9">
        <f t="shared" si="125"/>
        <v>122.51363035016136</v>
      </c>
      <c r="AJ293" s="11">
        <f t="shared" si="110"/>
        <v>0</v>
      </c>
    </row>
    <row r="294" spans="1:36" x14ac:dyDescent="0.25">
      <c r="A294" t="str">
        <f t="shared" si="111"/>
        <v>1919_5</v>
      </c>
      <c r="B294">
        <v>1919</v>
      </c>
      <c r="C294">
        <v>5</v>
      </c>
      <c r="D294">
        <f t="shared" si="112"/>
        <v>135</v>
      </c>
      <c r="E294" s="1">
        <v>24.51</v>
      </c>
      <c r="F294" s="1">
        <v>4.22</v>
      </c>
      <c r="G294" s="1">
        <v>31.95</v>
      </c>
      <c r="H294">
        <f t="shared" si="126"/>
        <v>14.365</v>
      </c>
      <c r="I294">
        <f t="shared" si="127"/>
        <v>1</v>
      </c>
      <c r="J294">
        <f t="shared" si="128"/>
        <v>31.95</v>
      </c>
      <c r="K294">
        <f t="shared" si="129"/>
        <v>0</v>
      </c>
      <c r="L294" s="3">
        <f t="shared" si="130"/>
        <v>0</v>
      </c>
      <c r="M294" s="3">
        <f t="shared" si="113"/>
        <v>0</v>
      </c>
      <c r="N294" s="3">
        <f t="shared" si="131"/>
        <v>0</v>
      </c>
      <c r="O294">
        <f t="shared" si="114"/>
        <v>31.95</v>
      </c>
      <c r="P294">
        <v>31</v>
      </c>
      <c r="Q294" s="2">
        <f t="shared" si="109"/>
        <v>14.482141246572208</v>
      </c>
      <c r="R294">
        <f t="shared" si="115"/>
        <v>1.4499724497230839</v>
      </c>
      <c r="S294" s="1">
        <v>5.0145850000000003</v>
      </c>
      <c r="T294" s="1">
        <v>300.84575000000001</v>
      </c>
      <c r="U294" s="1">
        <v>39.477305999999999</v>
      </c>
      <c r="V294">
        <f t="shared" si="116"/>
        <v>104.15424999999999</v>
      </c>
      <c r="W294">
        <f t="shared" si="117"/>
        <v>8.7521018771112499E-2</v>
      </c>
      <c r="X294">
        <f t="shared" si="118"/>
        <v>1.8178345903681248</v>
      </c>
      <c r="Y294">
        <f t="shared" si="119"/>
        <v>0.68900896873000494</v>
      </c>
      <c r="Z294">
        <f t="shared" si="120"/>
        <v>0.95969935102984016</v>
      </c>
      <c r="AA294">
        <f t="shared" si="121"/>
        <v>92.966031842453091</v>
      </c>
      <c r="AB294" s="1">
        <v>119.517507370253</v>
      </c>
      <c r="AC294" s="4">
        <f t="shared" si="134"/>
        <v>110.54529363143195</v>
      </c>
      <c r="AD294" s="3">
        <f t="shared" si="132"/>
        <v>49.529261788978857</v>
      </c>
      <c r="AE294">
        <f t="shared" si="133"/>
        <v>44.197817646125117</v>
      </c>
      <c r="AF294">
        <f t="shared" si="122"/>
        <v>76.147817646125119</v>
      </c>
      <c r="AG294" s="10">
        <f t="shared" si="123"/>
        <v>76.147817646125119</v>
      </c>
      <c r="AH294" s="8">
        <f t="shared" si="124"/>
        <v>92.966031842453091</v>
      </c>
      <c r="AI294" s="9">
        <f t="shared" si="125"/>
        <v>31.95</v>
      </c>
      <c r="AJ294" s="11">
        <f t="shared" si="110"/>
        <v>16.818214196327972</v>
      </c>
    </row>
    <row r="295" spans="1:36" x14ac:dyDescent="0.25">
      <c r="A295" t="str">
        <f t="shared" si="111"/>
        <v>1919_6</v>
      </c>
      <c r="B295">
        <v>1919</v>
      </c>
      <c r="C295">
        <v>6</v>
      </c>
      <c r="D295">
        <f t="shared" si="112"/>
        <v>166</v>
      </c>
      <c r="E295" s="1">
        <v>27.6</v>
      </c>
      <c r="F295" s="1">
        <v>5.63</v>
      </c>
      <c r="G295" s="1">
        <v>0</v>
      </c>
      <c r="H295">
        <f t="shared" si="126"/>
        <v>16.615000000000002</v>
      </c>
      <c r="I295">
        <f t="shared" si="127"/>
        <v>1</v>
      </c>
      <c r="J295">
        <f t="shared" si="128"/>
        <v>0</v>
      </c>
      <c r="K295">
        <f t="shared" si="129"/>
        <v>0</v>
      </c>
      <c r="L295" s="3">
        <f t="shared" si="130"/>
        <v>0</v>
      </c>
      <c r="M295" s="3">
        <f t="shared" si="113"/>
        <v>0</v>
      </c>
      <c r="N295" s="3">
        <f t="shared" si="131"/>
        <v>0</v>
      </c>
      <c r="O295">
        <f t="shared" si="114"/>
        <v>0</v>
      </c>
      <c r="P295">
        <v>30</v>
      </c>
      <c r="Q295" s="2">
        <f t="shared" si="109"/>
        <v>15.14268395896128</v>
      </c>
      <c r="R295">
        <f t="shared" si="115"/>
        <v>1.6473123350904848</v>
      </c>
      <c r="S295" s="1">
        <v>5.0145850000000003</v>
      </c>
      <c r="T295" s="1">
        <v>300.84575000000001</v>
      </c>
      <c r="U295" s="1">
        <v>39.477305999999999</v>
      </c>
      <c r="V295">
        <f t="shared" si="116"/>
        <v>104.15424999999999</v>
      </c>
      <c r="W295">
        <f t="shared" si="117"/>
        <v>8.7521018771112499E-2</v>
      </c>
      <c r="X295">
        <f t="shared" si="118"/>
        <v>1.8178345903681248</v>
      </c>
      <c r="Y295">
        <f t="shared" si="119"/>
        <v>0.68900896873000494</v>
      </c>
      <c r="Z295">
        <f t="shared" si="120"/>
        <v>0.95969935102984016</v>
      </c>
      <c r="AA295">
        <f t="shared" si="121"/>
        <v>122.65385095882235</v>
      </c>
      <c r="AB295" s="1">
        <v>119.517507370253</v>
      </c>
      <c r="AC295" s="4">
        <f t="shared" si="134"/>
        <v>49.529261788978857</v>
      </c>
      <c r="AD295" s="3">
        <f t="shared" si="132"/>
        <v>0</v>
      </c>
      <c r="AE295">
        <f t="shared" si="133"/>
        <v>31.78039033802591</v>
      </c>
      <c r="AF295">
        <f t="shared" si="122"/>
        <v>31.78039033802591</v>
      </c>
      <c r="AG295" s="10">
        <f t="shared" si="123"/>
        <v>31.78039033802591</v>
      </c>
      <c r="AH295" s="8">
        <f t="shared" si="124"/>
        <v>122.65385095882235</v>
      </c>
      <c r="AI295" s="9">
        <f t="shared" si="125"/>
        <v>0</v>
      </c>
      <c r="AJ295" s="11">
        <f t="shared" si="110"/>
        <v>90.873460620796436</v>
      </c>
    </row>
    <row r="296" spans="1:36" x14ac:dyDescent="0.25">
      <c r="A296" t="str">
        <f t="shared" si="111"/>
        <v>1919_7</v>
      </c>
      <c r="B296">
        <v>1919</v>
      </c>
      <c r="C296">
        <v>7</v>
      </c>
      <c r="D296">
        <f t="shared" si="112"/>
        <v>196</v>
      </c>
      <c r="E296" s="1">
        <v>32.99</v>
      </c>
      <c r="F296" s="1">
        <v>12.2</v>
      </c>
      <c r="G296" s="1">
        <v>4.6500000000000004</v>
      </c>
      <c r="H296">
        <f t="shared" si="126"/>
        <v>22.594999999999999</v>
      </c>
      <c r="I296">
        <f t="shared" si="127"/>
        <v>1</v>
      </c>
      <c r="J296">
        <f t="shared" si="128"/>
        <v>4.6500000000000004</v>
      </c>
      <c r="K296">
        <f t="shared" si="129"/>
        <v>0</v>
      </c>
      <c r="L296" s="3">
        <f t="shared" si="130"/>
        <v>0</v>
      </c>
      <c r="M296" s="3">
        <f t="shared" si="113"/>
        <v>0</v>
      </c>
      <c r="N296" s="3">
        <f t="shared" si="131"/>
        <v>0</v>
      </c>
      <c r="O296">
        <f t="shared" si="114"/>
        <v>4.6500000000000004</v>
      </c>
      <c r="P296">
        <v>31</v>
      </c>
      <c r="Q296" s="2">
        <f t="shared" si="109"/>
        <v>14.903968316809154</v>
      </c>
      <c r="R296">
        <f t="shared" si="115"/>
        <v>2.2906670373398894</v>
      </c>
      <c r="S296" s="1">
        <v>5.0145850000000003</v>
      </c>
      <c r="T296" s="1">
        <v>300.84575000000001</v>
      </c>
      <c r="U296" s="1">
        <v>39.477305999999999</v>
      </c>
      <c r="V296">
        <f t="shared" si="116"/>
        <v>104.15424999999999</v>
      </c>
      <c r="W296">
        <f t="shared" si="117"/>
        <v>8.7521018771112499E-2</v>
      </c>
      <c r="X296">
        <f t="shared" si="118"/>
        <v>1.8178345903681248</v>
      </c>
      <c r="Y296">
        <f t="shared" si="119"/>
        <v>0.68900896873000494</v>
      </c>
      <c r="Z296">
        <f t="shared" si="120"/>
        <v>0.95969935102984016</v>
      </c>
      <c r="AA296">
        <f t="shared" si="121"/>
        <v>231.12757526149275</v>
      </c>
      <c r="AB296" s="1">
        <v>119.517507370253</v>
      </c>
      <c r="AC296" s="4">
        <f t="shared" si="134"/>
        <v>0</v>
      </c>
      <c r="AD296" s="3">
        <f t="shared" si="132"/>
        <v>0</v>
      </c>
      <c r="AE296">
        <f t="shared" si="133"/>
        <v>0</v>
      </c>
      <c r="AF296">
        <f t="shared" si="122"/>
        <v>4.6500000000000004</v>
      </c>
      <c r="AG296" s="10">
        <f t="shared" si="123"/>
        <v>4.6500000000000004</v>
      </c>
      <c r="AH296" s="8">
        <f t="shared" si="124"/>
        <v>231.12757526149275</v>
      </c>
      <c r="AI296" s="9">
        <f t="shared" si="125"/>
        <v>4.6500000000000004</v>
      </c>
      <c r="AJ296" s="11">
        <f t="shared" si="110"/>
        <v>226.47757526149275</v>
      </c>
    </row>
    <row r="297" spans="1:36" x14ac:dyDescent="0.25">
      <c r="A297" t="str">
        <f t="shared" si="111"/>
        <v>1919_8</v>
      </c>
      <c r="B297">
        <v>1919</v>
      </c>
      <c r="C297">
        <v>8</v>
      </c>
      <c r="D297">
        <f t="shared" si="112"/>
        <v>227</v>
      </c>
      <c r="E297" s="1">
        <v>32.1</v>
      </c>
      <c r="F297" s="1">
        <v>10.48</v>
      </c>
      <c r="G297" s="1">
        <v>2.93</v>
      </c>
      <c r="H297">
        <f t="shared" si="126"/>
        <v>21.29</v>
      </c>
      <c r="I297">
        <f t="shared" si="127"/>
        <v>1</v>
      </c>
      <c r="J297">
        <f t="shared" si="128"/>
        <v>2.93</v>
      </c>
      <c r="K297">
        <f t="shared" si="129"/>
        <v>0</v>
      </c>
      <c r="L297" s="3">
        <f t="shared" si="130"/>
        <v>0</v>
      </c>
      <c r="M297" s="3">
        <f t="shared" si="113"/>
        <v>0</v>
      </c>
      <c r="N297" s="3">
        <f t="shared" si="131"/>
        <v>0</v>
      </c>
      <c r="O297">
        <f t="shared" si="114"/>
        <v>2.93</v>
      </c>
      <c r="P297">
        <v>31</v>
      </c>
      <c r="Q297" s="2">
        <f t="shared" si="109"/>
        <v>13.900371196906892</v>
      </c>
      <c r="R297">
        <f t="shared" si="115"/>
        <v>2.1340809829379284</v>
      </c>
      <c r="S297" s="1">
        <v>5.0145850000000003</v>
      </c>
      <c r="T297" s="1">
        <v>300.84575000000001</v>
      </c>
      <c r="U297" s="1">
        <v>39.477305999999999</v>
      </c>
      <c r="V297">
        <f t="shared" si="116"/>
        <v>104.15424999999999</v>
      </c>
      <c r="W297">
        <f t="shared" si="117"/>
        <v>8.7521018771112499E-2</v>
      </c>
      <c r="X297">
        <f t="shared" si="118"/>
        <v>1.8178345903681248</v>
      </c>
      <c r="Y297">
        <f t="shared" si="119"/>
        <v>0.68900896873000494</v>
      </c>
      <c r="Z297">
        <f t="shared" si="120"/>
        <v>0.95969935102984016</v>
      </c>
      <c r="AA297">
        <f t="shared" si="121"/>
        <v>190.06760997781089</v>
      </c>
      <c r="AB297" s="1">
        <v>119.517507370253</v>
      </c>
      <c r="AC297" s="4">
        <f t="shared" si="134"/>
        <v>0</v>
      </c>
      <c r="AD297" s="3">
        <f t="shared" si="132"/>
        <v>0</v>
      </c>
      <c r="AE297">
        <f t="shared" si="133"/>
        <v>0</v>
      </c>
      <c r="AF297">
        <f t="shared" si="122"/>
        <v>2.93</v>
      </c>
      <c r="AG297" s="10">
        <f t="shared" si="123"/>
        <v>2.93</v>
      </c>
      <c r="AH297" s="8">
        <f t="shared" si="124"/>
        <v>190.06760997781089</v>
      </c>
      <c r="AI297" s="9">
        <f t="shared" si="125"/>
        <v>2.93</v>
      </c>
      <c r="AJ297" s="11">
        <f t="shared" si="110"/>
        <v>187.13760997781088</v>
      </c>
    </row>
    <row r="298" spans="1:36" x14ac:dyDescent="0.25">
      <c r="A298" t="str">
        <f t="shared" si="111"/>
        <v>1919_9</v>
      </c>
      <c r="B298">
        <v>1919</v>
      </c>
      <c r="C298">
        <v>9</v>
      </c>
      <c r="D298">
        <f t="shared" si="112"/>
        <v>258</v>
      </c>
      <c r="E298" s="1">
        <v>27.44</v>
      </c>
      <c r="F298" s="1">
        <v>5.64</v>
      </c>
      <c r="G298" s="1">
        <v>16.91</v>
      </c>
      <c r="H298">
        <f t="shared" si="126"/>
        <v>16.54</v>
      </c>
      <c r="I298">
        <f t="shared" si="127"/>
        <v>1</v>
      </c>
      <c r="J298">
        <f t="shared" si="128"/>
        <v>16.91</v>
      </c>
      <c r="K298">
        <f t="shared" si="129"/>
        <v>0</v>
      </c>
      <c r="L298" s="3">
        <f t="shared" si="130"/>
        <v>0</v>
      </c>
      <c r="M298" s="3">
        <f t="shared" si="113"/>
        <v>0</v>
      </c>
      <c r="N298" s="3">
        <f t="shared" si="131"/>
        <v>0</v>
      </c>
      <c r="O298">
        <f t="shared" si="114"/>
        <v>16.91</v>
      </c>
      <c r="P298">
        <v>30</v>
      </c>
      <c r="Q298" s="2">
        <f t="shared" si="109"/>
        <v>12.544025699174734</v>
      </c>
      <c r="R298">
        <f t="shared" si="115"/>
        <v>1.6403729921777199</v>
      </c>
      <c r="S298" s="1">
        <v>5.0145850000000003</v>
      </c>
      <c r="T298" s="1">
        <v>300.84575000000001</v>
      </c>
      <c r="U298" s="1">
        <v>39.477305999999999</v>
      </c>
      <c r="V298">
        <f t="shared" si="116"/>
        <v>104.15424999999999</v>
      </c>
      <c r="W298">
        <f t="shared" si="117"/>
        <v>8.7521018771112499E-2</v>
      </c>
      <c r="X298">
        <f t="shared" si="118"/>
        <v>1.8178345903681248</v>
      </c>
      <c r="Y298">
        <f t="shared" si="119"/>
        <v>0.68900896873000494</v>
      </c>
      <c r="Z298">
        <f t="shared" si="120"/>
        <v>0.95969935102984016</v>
      </c>
      <c r="AA298">
        <f t="shared" si="121"/>
        <v>100.74637984961745</v>
      </c>
      <c r="AB298" s="1">
        <v>119.517507370253</v>
      </c>
      <c r="AC298" s="4">
        <f t="shared" si="134"/>
        <v>0</v>
      </c>
      <c r="AD298" s="3">
        <f t="shared" si="132"/>
        <v>0</v>
      </c>
      <c r="AE298">
        <f t="shared" si="133"/>
        <v>0</v>
      </c>
      <c r="AF298">
        <f t="shared" si="122"/>
        <v>16.91</v>
      </c>
      <c r="AG298" s="10">
        <f t="shared" si="123"/>
        <v>16.91</v>
      </c>
      <c r="AH298" s="8">
        <f t="shared" si="124"/>
        <v>100.74637984961745</v>
      </c>
      <c r="AI298" s="9">
        <f t="shared" si="125"/>
        <v>16.91</v>
      </c>
      <c r="AJ298" s="11">
        <f t="shared" si="110"/>
        <v>83.836379849617458</v>
      </c>
    </row>
    <row r="299" spans="1:36" x14ac:dyDescent="0.25">
      <c r="A299" t="str">
        <f t="shared" si="111"/>
        <v>1919_10</v>
      </c>
      <c r="B299">
        <v>1919</v>
      </c>
      <c r="C299">
        <v>10</v>
      </c>
      <c r="D299">
        <f t="shared" si="112"/>
        <v>288</v>
      </c>
      <c r="E299" s="1">
        <v>15.81</v>
      </c>
      <c r="F299" s="1">
        <v>-4.12</v>
      </c>
      <c r="G299" s="1">
        <v>17.22</v>
      </c>
      <c r="H299">
        <f t="shared" si="126"/>
        <v>5.8450000000000006</v>
      </c>
      <c r="I299">
        <f t="shared" si="127"/>
        <v>0.97416666277000008</v>
      </c>
      <c r="J299">
        <f t="shared" si="128"/>
        <v>16.775149932899399</v>
      </c>
      <c r="K299">
        <f t="shared" si="129"/>
        <v>0.4448500671005986</v>
      </c>
      <c r="L299" s="3">
        <f t="shared" si="130"/>
        <v>0</v>
      </c>
      <c r="M299" s="3">
        <f t="shared" si="113"/>
        <v>0.43335810530040075</v>
      </c>
      <c r="N299" s="3">
        <f t="shared" si="131"/>
        <v>1.1491961800197856E-2</v>
      </c>
      <c r="O299">
        <f t="shared" si="114"/>
        <v>17.208508038199799</v>
      </c>
      <c r="P299">
        <v>31</v>
      </c>
      <c r="Q299" s="2">
        <f t="shared" si="109"/>
        <v>11.161598960239019</v>
      </c>
      <c r="R299">
        <f t="shared" si="115"/>
        <v>0.87784532569552531</v>
      </c>
      <c r="S299" s="1">
        <v>5.0145850000000003</v>
      </c>
      <c r="T299" s="1">
        <v>300.84575000000001</v>
      </c>
      <c r="U299" s="1">
        <v>39.477305999999999</v>
      </c>
      <c r="V299">
        <f t="shared" si="116"/>
        <v>104.15424999999999</v>
      </c>
      <c r="W299">
        <f t="shared" si="117"/>
        <v>8.7521018771112499E-2</v>
      </c>
      <c r="X299">
        <f t="shared" si="118"/>
        <v>1.8178345903681248</v>
      </c>
      <c r="Y299">
        <f t="shared" si="119"/>
        <v>0.68900896873000494</v>
      </c>
      <c r="Z299">
        <f t="shared" si="120"/>
        <v>0.95969935102984016</v>
      </c>
      <c r="AA299">
        <f t="shared" si="121"/>
        <v>18.1891429607631</v>
      </c>
      <c r="AB299" s="1">
        <v>119.517507370253</v>
      </c>
      <c r="AC299" s="4">
        <f t="shared" si="134"/>
        <v>0</v>
      </c>
      <c r="AD299" s="3">
        <f t="shared" si="132"/>
        <v>0</v>
      </c>
      <c r="AE299">
        <f t="shared" si="133"/>
        <v>0</v>
      </c>
      <c r="AF299">
        <f t="shared" si="122"/>
        <v>17.208508038199799</v>
      </c>
      <c r="AG299" s="10">
        <f t="shared" si="123"/>
        <v>17.208508038199799</v>
      </c>
      <c r="AH299" s="8">
        <f t="shared" si="124"/>
        <v>18.1891429607631</v>
      </c>
      <c r="AI299" s="9">
        <f t="shared" si="125"/>
        <v>17.208508038199799</v>
      </c>
      <c r="AJ299" s="11">
        <f t="shared" si="110"/>
        <v>0.98063492256330065</v>
      </c>
    </row>
    <row r="300" spans="1:36" x14ac:dyDescent="0.25">
      <c r="A300" t="str">
        <f t="shared" si="111"/>
        <v>1919_11</v>
      </c>
      <c r="B300">
        <v>1919</v>
      </c>
      <c r="C300">
        <v>11</v>
      </c>
      <c r="D300">
        <f t="shared" si="112"/>
        <v>319</v>
      </c>
      <c r="E300" s="1">
        <v>10.18</v>
      </c>
      <c r="F300" s="1">
        <v>-6.88</v>
      </c>
      <c r="G300" s="1">
        <v>22.38</v>
      </c>
      <c r="H300">
        <f t="shared" si="126"/>
        <v>1.65</v>
      </c>
      <c r="I300">
        <f t="shared" si="127"/>
        <v>0.27499999889999999</v>
      </c>
      <c r="J300">
        <f t="shared" si="128"/>
        <v>6.1544999753819996</v>
      </c>
      <c r="K300">
        <f t="shared" si="129"/>
        <v>16.225500024617997</v>
      </c>
      <c r="L300" s="3">
        <f t="shared" si="130"/>
        <v>1.1491961800197856E-2</v>
      </c>
      <c r="M300" s="3">
        <f t="shared" si="113"/>
        <v>4.4651727784043116</v>
      </c>
      <c r="N300" s="3">
        <f t="shared" si="131"/>
        <v>11.771819208013881</v>
      </c>
      <c r="O300">
        <f t="shared" si="114"/>
        <v>10.619672753786311</v>
      </c>
      <c r="P300">
        <v>30</v>
      </c>
      <c r="Q300" s="2">
        <f t="shared" si="109"/>
        <v>9.8901543123293383</v>
      </c>
      <c r="R300">
        <f t="shared" si="115"/>
        <v>0.67786869788757287</v>
      </c>
      <c r="S300" s="1">
        <v>5.0145850000000003</v>
      </c>
      <c r="T300" s="1">
        <v>300.84575000000001</v>
      </c>
      <c r="U300" s="1">
        <v>39.477305999999999</v>
      </c>
      <c r="V300">
        <f t="shared" si="116"/>
        <v>104.15424999999999</v>
      </c>
      <c r="W300">
        <f t="shared" si="117"/>
        <v>8.7521018771112499E-2</v>
      </c>
      <c r="X300">
        <f t="shared" si="118"/>
        <v>1.8178345903681248</v>
      </c>
      <c r="Y300">
        <f t="shared" si="119"/>
        <v>0.68900896873000494</v>
      </c>
      <c r="Z300">
        <f t="shared" si="120"/>
        <v>0.95969935102984016</v>
      </c>
      <c r="AA300">
        <f t="shared" si="121"/>
        <v>3.4518473973032413</v>
      </c>
      <c r="AB300" s="1">
        <v>119.517507370253</v>
      </c>
      <c r="AC300" s="4">
        <f t="shared" si="134"/>
        <v>0</v>
      </c>
      <c r="AD300" s="3">
        <f t="shared" si="132"/>
        <v>7.1678253564830694</v>
      </c>
      <c r="AE300">
        <f t="shared" si="133"/>
        <v>0</v>
      </c>
      <c r="AF300">
        <f t="shared" si="122"/>
        <v>10.619672753786311</v>
      </c>
      <c r="AG300" s="10">
        <f t="shared" si="123"/>
        <v>3.4518473973032413</v>
      </c>
      <c r="AH300" s="8">
        <f t="shared" si="124"/>
        <v>3.4518473973032413</v>
      </c>
      <c r="AI300" s="9">
        <f t="shared" si="125"/>
        <v>10.619672753786311</v>
      </c>
      <c r="AJ300" s="11">
        <f t="shared" si="110"/>
        <v>0</v>
      </c>
    </row>
    <row r="301" spans="1:36" x14ac:dyDescent="0.25">
      <c r="A301" t="str">
        <f t="shared" si="111"/>
        <v>1919_12</v>
      </c>
      <c r="B301">
        <v>1919</v>
      </c>
      <c r="C301">
        <v>12</v>
      </c>
      <c r="D301">
        <f t="shared" si="112"/>
        <v>349</v>
      </c>
      <c r="E301" s="1">
        <v>4.55</v>
      </c>
      <c r="F301" s="1">
        <v>-9.17</v>
      </c>
      <c r="G301" s="1">
        <v>20.09</v>
      </c>
      <c r="H301">
        <f t="shared" si="126"/>
        <v>-2.31</v>
      </c>
      <c r="I301">
        <f t="shared" si="127"/>
        <v>0</v>
      </c>
      <c r="J301">
        <f t="shared" si="128"/>
        <v>0</v>
      </c>
      <c r="K301">
        <f t="shared" si="129"/>
        <v>20.09</v>
      </c>
      <c r="L301" s="3">
        <f t="shared" si="130"/>
        <v>11.771819208013881</v>
      </c>
      <c r="M301" s="3">
        <f t="shared" si="113"/>
        <v>0</v>
      </c>
      <c r="N301" s="3">
        <f t="shared" si="131"/>
        <v>31.86181920801388</v>
      </c>
      <c r="O301">
        <f t="shared" si="114"/>
        <v>0</v>
      </c>
      <c r="P301">
        <v>31</v>
      </c>
      <c r="Q301" s="2">
        <f t="shared" si="109"/>
        <v>9.203379809227302</v>
      </c>
      <c r="R301">
        <f t="shared" si="115"/>
        <v>0.52719586171151944</v>
      </c>
      <c r="S301" s="1">
        <v>5.0145850000000003</v>
      </c>
      <c r="T301" s="1">
        <v>300.84575000000001</v>
      </c>
      <c r="U301" s="1">
        <v>39.477305999999999</v>
      </c>
      <c r="V301">
        <f t="shared" si="116"/>
        <v>104.15424999999999</v>
      </c>
      <c r="W301">
        <f t="shared" si="117"/>
        <v>8.7521018771112499E-2</v>
      </c>
      <c r="X301">
        <f t="shared" si="118"/>
        <v>1.8178345903681248</v>
      </c>
      <c r="Y301">
        <f t="shared" si="119"/>
        <v>0.68900896873000494</v>
      </c>
      <c r="Z301">
        <f t="shared" si="120"/>
        <v>0.95969935102984016</v>
      </c>
      <c r="AA301">
        <f t="shared" si="121"/>
        <v>0</v>
      </c>
      <c r="AB301" s="1">
        <v>119.517507370253</v>
      </c>
      <c r="AC301" s="4">
        <f t="shared" si="134"/>
        <v>7.1678253564830694</v>
      </c>
      <c r="AD301" s="3">
        <f t="shared" si="132"/>
        <v>7.1678253564830694</v>
      </c>
      <c r="AE301">
        <f t="shared" si="133"/>
        <v>0</v>
      </c>
      <c r="AF301">
        <f t="shared" si="122"/>
        <v>0</v>
      </c>
      <c r="AG301" s="10">
        <f t="shared" si="123"/>
        <v>0</v>
      </c>
      <c r="AH301" s="8">
        <f t="shared" si="124"/>
        <v>0</v>
      </c>
      <c r="AI301" s="9">
        <f t="shared" si="125"/>
        <v>0</v>
      </c>
      <c r="AJ301" s="11">
        <f t="shared" si="110"/>
        <v>0</v>
      </c>
    </row>
    <row r="302" spans="1:36" x14ac:dyDescent="0.25">
      <c r="A302" t="str">
        <f t="shared" si="111"/>
        <v>1920_1</v>
      </c>
      <c r="B302">
        <v>1920</v>
      </c>
      <c r="C302">
        <v>1</v>
      </c>
      <c r="D302">
        <f t="shared" si="112"/>
        <v>14</v>
      </c>
      <c r="E302" s="1">
        <v>8.06</v>
      </c>
      <c r="F302" s="1">
        <v>-6.68</v>
      </c>
      <c r="G302" s="1">
        <v>14.66</v>
      </c>
      <c r="H302">
        <f t="shared" si="126"/>
        <v>0.69000000000000039</v>
      </c>
      <c r="I302">
        <f t="shared" si="127"/>
        <v>0.11499999954000006</v>
      </c>
      <c r="J302">
        <f t="shared" si="128"/>
        <v>1.6858999932564009</v>
      </c>
      <c r="K302">
        <f t="shared" si="129"/>
        <v>12.974100006743599</v>
      </c>
      <c r="L302" s="3">
        <f t="shared" si="130"/>
        <v>31.86181920801388</v>
      </c>
      <c r="M302" s="3">
        <f t="shared" si="113"/>
        <v>5.1561306890725902</v>
      </c>
      <c r="N302" s="3">
        <f t="shared" si="131"/>
        <v>39.679788525684884</v>
      </c>
      <c r="O302">
        <f t="shared" si="114"/>
        <v>6.8420306823289909</v>
      </c>
      <c r="P302">
        <v>31</v>
      </c>
      <c r="Q302" s="2">
        <f t="shared" si="109"/>
        <v>9.4572373899910858</v>
      </c>
      <c r="R302">
        <f t="shared" si="115"/>
        <v>0.63821814789581144</v>
      </c>
      <c r="S302" s="1">
        <v>5.0145850000000003</v>
      </c>
      <c r="T302" s="1">
        <v>300.84575000000001</v>
      </c>
      <c r="U302" s="1">
        <v>39.477305999999999</v>
      </c>
      <c r="V302">
        <f t="shared" si="116"/>
        <v>104.15424999999999</v>
      </c>
      <c r="W302">
        <f t="shared" si="117"/>
        <v>8.7521018771112499E-2</v>
      </c>
      <c r="X302">
        <f t="shared" si="118"/>
        <v>1.8178345903681248</v>
      </c>
      <c r="Y302">
        <f t="shared" si="119"/>
        <v>0.68900896873000494</v>
      </c>
      <c r="Z302">
        <f t="shared" si="120"/>
        <v>0.95969935102984016</v>
      </c>
      <c r="AA302">
        <f t="shared" si="121"/>
        <v>1.3475999223627784</v>
      </c>
      <c r="AB302" s="1">
        <v>119.517507370253</v>
      </c>
      <c r="AC302" s="4">
        <f t="shared" si="134"/>
        <v>7.1678253564830694</v>
      </c>
      <c r="AD302" s="3">
        <f t="shared" si="132"/>
        <v>12.662256116449282</v>
      </c>
      <c r="AE302">
        <f t="shared" si="133"/>
        <v>-0.33720924871400287</v>
      </c>
      <c r="AF302">
        <f t="shared" si="122"/>
        <v>6.8420306823289909</v>
      </c>
      <c r="AG302" s="10">
        <f t="shared" si="123"/>
        <v>1.3475999223627784</v>
      </c>
      <c r="AH302" s="8">
        <f t="shared" si="124"/>
        <v>1.3475999223627784</v>
      </c>
      <c r="AI302" s="9">
        <f t="shared" si="125"/>
        <v>6.8420306823289909</v>
      </c>
      <c r="AJ302" s="11">
        <f t="shared" si="110"/>
        <v>0</v>
      </c>
    </row>
    <row r="303" spans="1:36" x14ac:dyDescent="0.25">
      <c r="A303" t="str">
        <f t="shared" si="111"/>
        <v>1920_2</v>
      </c>
      <c r="B303">
        <v>1920</v>
      </c>
      <c r="C303">
        <v>2</v>
      </c>
      <c r="D303">
        <f t="shared" si="112"/>
        <v>46</v>
      </c>
      <c r="E303" s="1">
        <v>7.88</v>
      </c>
      <c r="F303" s="1">
        <v>-6.63</v>
      </c>
      <c r="G303" s="1">
        <v>18.649999999999999</v>
      </c>
      <c r="H303">
        <f t="shared" si="126"/>
        <v>0.625</v>
      </c>
      <c r="I303">
        <f t="shared" si="127"/>
        <v>0.10416666625</v>
      </c>
      <c r="J303">
        <f t="shared" si="128"/>
        <v>1.9427083255624997</v>
      </c>
      <c r="K303">
        <f t="shared" si="129"/>
        <v>16.707291674437499</v>
      </c>
      <c r="L303" s="3">
        <f t="shared" si="130"/>
        <v>39.679788525684884</v>
      </c>
      <c r="M303" s="3">
        <f t="shared" si="113"/>
        <v>5.8736541640181317</v>
      </c>
      <c r="N303" s="3">
        <f t="shared" si="131"/>
        <v>50.513426036104249</v>
      </c>
      <c r="O303">
        <f t="shared" si="114"/>
        <v>7.8163624895806318</v>
      </c>
      <c r="P303">
        <v>29</v>
      </c>
      <c r="Q303" s="2">
        <f t="shared" si="109"/>
        <v>10.577467234058618</v>
      </c>
      <c r="R303">
        <f t="shared" si="115"/>
        <v>0.63560916737298567</v>
      </c>
      <c r="S303" s="1">
        <v>5.0145850000000003</v>
      </c>
      <c r="T303" s="1">
        <v>300.84575000000001</v>
      </c>
      <c r="U303" s="1">
        <v>39.477305999999999</v>
      </c>
      <c r="V303">
        <f t="shared" si="116"/>
        <v>104.15424999999999</v>
      </c>
      <c r="W303">
        <f t="shared" si="117"/>
        <v>8.7521018771112499E-2</v>
      </c>
      <c r="X303">
        <f t="shared" si="118"/>
        <v>1.8178345903681248</v>
      </c>
      <c r="Y303">
        <f t="shared" si="119"/>
        <v>0.68900896873000494</v>
      </c>
      <c r="Z303">
        <f t="shared" si="120"/>
        <v>0.95969935102984016</v>
      </c>
      <c r="AA303">
        <f t="shared" si="121"/>
        <v>1.2722417730990676</v>
      </c>
      <c r="AB303" s="1">
        <v>119.517507370253</v>
      </c>
      <c r="AC303" s="4">
        <f t="shared" si="134"/>
        <v>12.662256116449282</v>
      </c>
      <c r="AD303" s="3">
        <f t="shared" si="132"/>
        <v>19.206376832930847</v>
      </c>
      <c r="AE303">
        <f t="shared" si="133"/>
        <v>-0.71264773029032524</v>
      </c>
      <c r="AF303">
        <f t="shared" si="122"/>
        <v>7.8163624895806318</v>
      </c>
      <c r="AG303" s="10">
        <f t="shared" si="123"/>
        <v>1.2722417730990676</v>
      </c>
      <c r="AH303" s="8">
        <f t="shared" si="124"/>
        <v>1.2722417730990676</v>
      </c>
      <c r="AI303" s="9">
        <f t="shared" si="125"/>
        <v>7.8163624895806318</v>
      </c>
      <c r="AJ303" s="11">
        <f t="shared" si="110"/>
        <v>0</v>
      </c>
    </row>
    <row r="304" spans="1:36" x14ac:dyDescent="0.25">
      <c r="A304" t="str">
        <f t="shared" si="111"/>
        <v>1920_3</v>
      </c>
      <c r="B304">
        <v>1920</v>
      </c>
      <c r="C304">
        <v>3</v>
      </c>
      <c r="D304">
        <f t="shared" si="112"/>
        <v>74</v>
      </c>
      <c r="E304" s="1">
        <v>9.77</v>
      </c>
      <c r="F304" s="1">
        <v>-6.01</v>
      </c>
      <c r="G304" s="1">
        <v>61.13</v>
      </c>
      <c r="H304">
        <f t="shared" si="126"/>
        <v>1.88</v>
      </c>
      <c r="I304">
        <f t="shared" si="127"/>
        <v>0.31333333207999997</v>
      </c>
      <c r="J304">
        <f t="shared" si="128"/>
        <v>19.154066590050398</v>
      </c>
      <c r="K304">
        <f t="shared" si="129"/>
        <v>41.975933409949597</v>
      </c>
      <c r="L304" s="3">
        <f t="shared" si="130"/>
        <v>50.513426036104249</v>
      </c>
      <c r="M304" s="3">
        <f t="shared" si="113"/>
        <v>28.979999177176868</v>
      </c>
      <c r="N304" s="3">
        <f t="shared" si="131"/>
        <v>63.509360268876968</v>
      </c>
      <c r="O304">
        <f t="shared" si="114"/>
        <v>48.13406576722727</v>
      </c>
      <c r="P304">
        <v>31</v>
      </c>
      <c r="Q304" s="2">
        <f t="shared" si="109"/>
        <v>11.851880186239093</v>
      </c>
      <c r="R304">
        <f t="shared" si="115"/>
        <v>0.68768552971130104</v>
      </c>
      <c r="S304" s="1">
        <v>5.0145850000000003</v>
      </c>
      <c r="T304" s="1">
        <v>300.84575000000001</v>
      </c>
      <c r="U304" s="1">
        <v>39.477305999999999</v>
      </c>
      <c r="V304">
        <f t="shared" si="116"/>
        <v>104.15424999999999</v>
      </c>
      <c r="W304">
        <f t="shared" si="117"/>
        <v>8.7521018771112499E-2</v>
      </c>
      <c r="X304">
        <f t="shared" si="118"/>
        <v>1.8178345903681248</v>
      </c>
      <c r="Y304">
        <f t="shared" si="119"/>
        <v>0.68900896873000494</v>
      </c>
      <c r="Z304">
        <f t="shared" si="120"/>
        <v>0.95969935102984016</v>
      </c>
      <c r="AA304">
        <f t="shared" si="121"/>
        <v>4.936637983253827</v>
      </c>
      <c r="AB304" s="1">
        <v>119.517507370253</v>
      </c>
      <c r="AC304" s="4">
        <f t="shared" si="134"/>
        <v>19.206376832930847</v>
      </c>
      <c r="AD304" s="3">
        <f t="shared" si="132"/>
        <v>62.403804616904296</v>
      </c>
      <c r="AE304">
        <f t="shared" si="133"/>
        <v>-8.3621323669880265</v>
      </c>
      <c r="AF304">
        <f t="shared" si="122"/>
        <v>48.13406576722727</v>
      </c>
      <c r="AG304" s="10">
        <f t="shared" si="123"/>
        <v>4.936637983253827</v>
      </c>
      <c r="AH304" s="8">
        <f t="shared" si="124"/>
        <v>4.936637983253827</v>
      </c>
      <c r="AI304" s="9">
        <f t="shared" si="125"/>
        <v>48.13406576722727</v>
      </c>
      <c r="AJ304" s="11">
        <f t="shared" si="110"/>
        <v>0</v>
      </c>
    </row>
    <row r="305" spans="1:36" x14ac:dyDescent="0.25">
      <c r="A305" t="str">
        <f t="shared" si="111"/>
        <v>1920_4</v>
      </c>
      <c r="B305">
        <v>1920</v>
      </c>
      <c r="C305">
        <v>4</v>
      </c>
      <c r="D305">
        <f t="shared" si="112"/>
        <v>105</v>
      </c>
      <c r="E305" s="1">
        <v>11.7</v>
      </c>
      <c r="F305" s="1">
        <v>-3.44</v>
      </c>
      <c r="G305" s="1">
        <v>39.200000000000003</v>
      </c>
      <c r="H305">
        <f t="shared" si="126"/>
        <v>4.13</v>
      </c>
      <c r="I305">
        <f t="shared" si="127"/>
        <v>0.6883333305799999</v>
      </c>
      <c r="J305">
        <f t="shared" si="128"/>
        <v>26.982666558736</v>
      </c>
      <c r="K305">
        <f t="shared" si="129"/>
        <v>12.217333441264005</v>
      </c>
      <c r="L305" s="3">
        <f t="shared" si="130"/>
        <v>63.509360268876968</v>
      </c>
      <c r="M305" s="3">
        <f t="shared" si="113"/>
        <v>52.125207295312869</v>
      </c>
      <c r="N305" s="3">
        <f t="shared" si="131"/>
        <v>23.601486414828106</v>
      </c>
      <c r="O305">
        <f t="shared" si="114"/>
        <v>79.107873854048876</v>
      </c>
      <c r="P305">
        <v>30</v>
      </c>
      <c r="Q305" s="2">
        <f t="shared" si="109"/>
        <v>13.288242851990873</v>
      </c>
      <c r="R305">
        <f t="shared" si="115"/>
        <v>0.79054980688411802</v>
      </c>
      <c r="S305" s="1">
        <v>5.0145850000000003</v>
      </c>
      <c r="T305" s="1">
        <v>300.84575000000001</v>
      </c>
      <c r="U305" s="1">
        <v>39.477305999999999</v>
      </c>
      <c r="V305">
        <f t="shared" si="116"/>
        <v>104.15424999999999</v>
      </c>
      <c r="W305">
        <f t="shared" si="117"/>
        <v>8.7521018771112499E-2</v>
      </c>
      <c r="X305">
        <f t="shared" si="118"/>
        <v>1.8178345903681248</v>
      </c>
      <c r="Y305">
        <f t="shared" si="119"/>
        <v>0.68900896873000494</v>
      </c>
      <c r="Z305">
        <f t="shared" si="120"/>
        <v>0.95969935102984016</v>
      </c>
      <c r="AA305">
        <f t="shared" si="121"/>
        <v>13.417331290287757</v>
      </c>
      <c r="AB305" s="1">
        <v>119.517507370253</v>
      </c>
      <c r="AC305" s="4">
        <f t="shared" si="134"/>
        <v>62.403804616904296</v>
      </c>
      <c r="AD305" s="3">
        <f t="shared" si="132"/>
        <v>119.517507370253</v>
      </c>
      <c r="AE305">
        <f t="shared" si="133"/>
        <v>-45.71788779579974</v>
      </c>
      <c r="AF305">
        <f t="shared" si="122"/>
        <v>79.107873854048876</v>
      </c>
      <c r="AG305" s="10">
        <f t="shared" si="123"/>
        <v>13.417331290287757</v>
      </c>
      <c r="AH305" s="8">
        <f t="shared" si="124"/>
        <v>13.417331290287757</v>
      </c>
      <c r="AI305" s="9">
        <f t="shared" si="125"/>
        <v>79.107873854048876</v>
      </c>
      <c r="AJ305" s="11">
        <f t="shared" si="110"/>
        <v>0</v>
      </c>
    </row>
    <row r="306" spans="1:36" x14ac:dyDescent="0.25">
      <c r="A306" t="str">
        <f t="shared" si="111"/>
        <v>1920_5</v>
      </c>
      <c r="B306">
        <v>1920</v>
      </c>
      <c r="C306">
        <v>5</v>
      </c>
      <c r="D306">
        <f t="shared" si="112"/>
        <v>135</v>
      </c>
      <c r="E306" s="1">
        <v>20.04</v>
      </c>
      <c r="F306" s="1">
        <v>1.66</v>
      </c>
      <c r="G306" s="1">
        <v>22.21</v>
      </c>
      <c r="H306">
        <f t="shared" si="126"/>
        <v>10.85</v>
      </c>
      <c r="I306">
        <f t="shared" si="127"/>
        <v>1</v>
      </c>
      <c r="J306">
        <f t="shared" si="128"/>
        <v>22.21</v>
      </c>
      <c r="K306">
        <f t="shared" si="129"/>
        <v>0</v>
      </c>
      <c r="L306" s="3">
        <f t="shared" si="130"/>
        <v>23.601486414828106</v>
      </c>
      <c r="M306" s="3">
        <f t="shared" si="113"/>
        <v>23.601486414828106</v>
      </c>
      <c r="N306" s="3">
        <f t="shared" si="131"/>
        <v>0</v>
      </c>
      <c r="O306">
        <f t="shared" si="114"/>
        <v>45.81148641482811</v>
      </c>
      <c r="P306">
        <v>31</v>
      </c>
      <c r="Q306" s="2">
        <f t="shared" si="109"/>
        <v>14.482141246572208</v>
      </c>
      <c r="R306">
        <f t="shared" si="115"/>
        <v>1.1831240473731026</v>
      </c>
      <c r="S306" s="1">
        <v>5.0145850000000003</v>
      </c>
      <c r="T306" s="1">
        <v>300.84575000000001</v>
      </c>
      <c r="U306" s="1">
        <v>39.477305999999999</v>
      </c>
      <c r="V306">
        <f t="shared" si="116"/>
        <v>104.15424999999999</v>
      </c>
      <c r="W306">
        <f t="shared" si="117"/>
        <v>8.7521018771112499E-2</v>
      </c>
      <c r="X306">
        <f t="shared" si="118"/>
        <v>1.8178345903681248</v>
      </c>
      <c r="Y306">
        <f t="shared" si="119"/>
        <v>0.68900896873000494</v>
      </c>
      <c r="Z306">
        <f t="shared" si="120"/>
        <v>0.95969935102984016</v>
      </c>
      <c r="AA306">
        <f t="shared" si="121"/>
        <v>58.004047212460705</v>
      </c>
      <c r="AB306" s="1">
        <v>119.517507370253</v>
      </c>
      <c r="AC306" s="4">
        <f t="shared" si="134"/>
        <v>119.517507370253</v>
      </c>
      <c r="AD306" s="3">
        <f t="shared" si="132"/>
        <v>107.32494657262041</v>
      </c>
      <c r="AE306">
        <f t="shared" si="133"/>
        <v>11.591269180082001</v>
      </c>
      <c r="AF306">
        <f t="shared" si="122"/>
        <v>57.402755594910111</v>
      </c>
      <c r="AG306" s="10">
        <f t="shared" si="123"/>
        <v>57.402755594910111</v>
      </c>
      <c r="AH306" s="8">
        <f t="shared" si="124"/>
        <v>58.004047212460705</v>
      </c>
      <c r="AI306" s="9">
        <f t="shared" si="125"/>
        <v>45.81148641482811</v>
      </c>
      <c r="AJ306" s="11">
        <f t="shared" si="110"/>
        <v>0.60129161755059357</v>
      </c>
    </row>
    <row r="307" spans="1:36" x14ac:dyDescent="0.25">
      <c r="A307" t="str">
        <f t="shared" si="111"/>
        <v>1920_6</v>
      </c>
      <c r="B307">
        <v>1920</v>
      </c>
      <c r="C307">
        <v>6</v>
      </c>
      <c r="D307">
        <f t="shared" si="112"/>
        <v>166</v>
      </c>
      <c r="E307" s="1">
        <v>25.1</v>
      </c>
      <c r="F307" s="1">
        <v>5.8</v>
      </c>
      <c r="G307" s="1">
        <v>15.44</v>
      </c>
      <c r="H307">
        <f t="shared" si="126"/>
        <v>15.450000000000001</v>
      </c>
      <c r="I307">
        <f t="shared" si="127"/>
        <v>1</v>
      </c>
      <c r="J307">
        <f t="shared" si="128"/>
        <v>15.44</v>
      </c>
      <c r="K307">
        <f t="shared" si="129"/>
        <v>0</v>
      </c>
      <c r="L307" s="3">
        <f t="shared" si="130"/>
        <v>0</v>
      </c>
      <c r="M307" s="3">
        <f t="shared" si="113"/>
        <v>0</v>
      </c>
      <c r="N307" s="3">
        <f t="shared" si="131"/>
        <v>0</v>
      </c>
      <c r="O307">
        <f t="shared" si="114"/>
        <v>15.44</v>
      </c>
      <c r="P307">
        <v>30</v>
      </c>
      <c r="Q307" s="2">
        <f t="shared" si="109"/>
        <v>15.14268395896128</v>
      </c>
      <c r="R307">
        <f t="shared" si="115"/>
        <v>1.5423769563141245</v>
      </c>
      <c r="S307" s="1">
        <v>5.0145850000000003</v>
      </c>
      <c r="T307" s="1">
        <v>300.84575000000001</v>
      </c>
      <c r="U307" s="1">
        <v>39.477305999999999</v>
      </c>
      <c r="V307">
        <f t="shared" si="116"/>
        <v>104.15424999999999</v>
      </c>
      <c r="W307">
        <f t="shared" si="117"/>
        <v>8.7521018771112499E-2</v>
      </c>
      <c r="X307">
        <f t="shared" si="118"/>
        <v>1.8178345903681248</v>
      </c>
      <c r="Y307">
        <f t="shared" si="119"/>
        <v>0.68900896873000494</v>
      </c>
      <c r="Z307">
        <f t="shared" si="120"/>
        <v>0.95969935102984016</v>
      </c>
      <c r="AA307">
        <f t="shared" si="121"/>
        <v>107.219208573462</v>
      </c>
      <c r="AB307" s="1">
        <v>119.517507370253</v>
      </c>
      <c r="AC307" s="4">
        <f t="shared" si="134"/>
        <v>107.32494657262041</v>
      </c>
      <c r="AD307" s="3">
        <f t="shared" si="132"/>
        <v>15.545737999158405</v>
      </c>
      <c r="AE307">
        <f t="shared" si="133"/>
        <v>57.528343527850389</v>
      </c>
      <c r="AF307">
        <f t="shared" si="122"/>
        <v>72.968343527850394</v>
      </c>
      <c r="AG307" s="10">
        <f t="shared" si="123"/>
        <v>72.968343527850394</v>
      </c>
      <c r="AH307" s="8">
        <f t="shared" si="124"/>
        <v>107.219208573462</v>
      </c>
      <c r="AI307" s="9">
        <f t="shared" si="125"/>
        <v>15.44</v>
      </c>
      <c r="AJ307" s="11">
        <f t="shared" si="110"/>
        <v>34.250865045611604</v>
      </c>
    </row>
    <row r="308" spans="1:36" x14ac:dyDescent="0.25">
      <c r="A308" t="str">
        <f t="shared" si="111"/>
        <v>1920_7</v>
      </c>
      <c r="B308">
        <v>1920</v>
      </c>
      <c r="C308">
        <v>7</v>
      </c>
      <c r="D308">
        <f t="shared" si="112"/>
        <v>196</v>
      </c>
      <c r="E308" s="1">
        <v>31.1</v>
      </c>
      <c r="F308" s="1">
        <v>10.71</v>
      </c>
      <c r="G308" s="1">
        <v>13.44</v>
      </c>
      <c r="H308">
        <f t="shared" si="126"/>
        <v>20.905000000000001</v>
      </c>
      <c r="I308">
        <f t="shared" si="127"/>
        <v>1</v>
      </c>
      <c r="J308">
        <f t="shared" si="128"/>
        <v>13.44</v>
      </c>
      <c r="K308">
        <f t="shared" si="129"/>
        <v>0</v>
      </c>
      <c r="L308" s="3">
        <f t="shared" si="130"/>
        <v>0</v>
      </c>
      <c r="M308" s="3">
        <f t="shared" si="113"/>
        <v>0</v>
      </c>
      <c r="N308" s="3">
        <f t="shared" si="131"/>
        <v>0</v>
      </c>
      <c r="O308">
        <f t="shared" si="114"/>
        <v>13.44</v>
      </c>
      <c r="P308">
        <v>31</v>
      </c>
      <c r="Q308" s="2">
        <f t="shared" si="109"/>
        <v>14.903968316809154</v>
      </c>
      <c r="R308">
        <f t="shared" si="115"/>
        <v>2.0897128342235387</v>
      </c>
      <c r="S308" s="1">
        <v>5.0145850000000003</v>
      </c>
      <c r="T308" s="1">
        <v>300.84575000000001</v>
      </c>
      <c r="U308" s="1">
        <v>39.477305999999999</v>
      </c>
      <c r="V308">
        <f t="shared" si="116"/>
        <v>104.15424999999999</v>
      </c>
      <c r="W308">
        <f t="shared" si="117"/>
        <v>8.7521018771112499E-2</v>
      </c>
      <c r="X308">
        <f t="shared" si="118"/>
        <v>1.8178345903681248</v>
      </c>
      <c r="Y308">
        <f t="shared" si="119"/>
        <v>0.68900896873000494</v>
      </c>
      <c r="Z308">
        <f t="shared" si="120"/>
        <v>0.95969935102984016</v>
      </c>
      <c r="AA308">
        <f t="shared" si="121"/>
        <v>196.20126823252161</v>
      </c>
      <c r="AB308" s="1">
        <v>119.517507370253</v>
      </c>
      <c r="AC308" s="4">
        <f t="shared" si="134"/>
        <v>15.545737999158405</v>
      </c>
      <c r="AD308" s="3">
        <f t="shared" si="132"/>
        <v>0</v>
      </c>
      <c r="AE308">
        <f t="shared" si="133"/>
        <v>12.176698969263708</v>
      </c>
      <c r="AF308">
        <f t="shared" si="122"/>
        <v>25.616698969263709</v>
      </c>
      <c r="AG308" s="10">
        <f t="shared" si="123"/>
        <v>25.616698969263709</v>
      </c>
      <c r="AH308" s="8">
        <f t="shared" si="124"/>
        <v>196.20126823252161</v>
      </c>
      <c r="AI308" s="9">
        <f t="shared" si="125"/>
        <v>13.44</v>
      </c>
      <c r="AJ308" s="11">
        <f t="shared" si="110"/>
        <v>170.58456926325789</v>
      </c>
    </row>
    <row r="309" spans="1:36" x14ac:dyDescent="0.25">
      <c r="A309" t="str">
        <f t="shared" si="111"/>
        <v>1920_8</v>
      </c>
      <c r="B309">
        <v>1920</v>
      </c>
      <c r="C309">
        <v>8</v>
      </c>
      <c r="D309">
        <f t="shared" si="112"/>
        <v>227</v>
      </c>
      <c r="E309" s="1">
        <v>29.88</v>
      </c>
      <c r="F309" s="1">
        <v>9.99</v>
      </c>
      <c r="G309" s="1">
        <v>24.55</v>
      </c>
      <c r="H309">
        <f t="shared" si="126"/>
        <v>19.934999999999999</v>
      </c>
      <c r="I309">
        <f t="shared" si="127"/>
        <v>1</v>
      </c>
      <c r="J309">
        <f t="shared" si="128"/>
        <v>24.55</v>
      </c>
      <c r="K309">
        <f t="shared" si="129"/>
        <v>0</v>
      </c>
      <c r="L309" s="3">
        <f t="shared" si="130"/>
        <v>0</v>
      </c>
      <c r="M309" s="3">
        <f t="shared" si="113"/>
        <v>0</v>
      </c>
      <c r="N309" s="3">
        <f t="shared" si="131"/>
        <v>0</v>
      </c>
      <c r="O309">
        <f t="shared" si="114"/>
        <v>24.55</v>
      </c>
      <c r="P309">
        <v>31</v>
      </c>
      <c r="Q309" s="2">
        <f t="shared" si="109"/>
        <v>13.900371196906892</v>
      </c>
      <c r="R309">
        <f t="shared" si="115"/>
        <v>1.9814900089101064</v>
      </c>
      <c r="S309" s="1">
        <v>5.0145850000000003</v>
      </c>
      <c r="T309" s="1">
        <v>300.84575000000001</v>
      </c>
      <c r="U309" s="1">
        <v>39.477305999999999</v>
      </c>
      <c r="V309">
        <f t="shared" si="116"/>
        <v>104.15424999999999</v>
      </c>
      <c r="W309">
        <f t="shared" si="117"/>
        <v>8.7521018771112499E-2</v>
      </c>
      <c r="X309">
        <f t="shared" si="118"/>
        <v>1.8178345903681248</v>
      </c>
      <c r="Y309">
        <f t="shared" si="119"/>
        <v>0.68900896873000494</v>
      </c>
      <c r="Z309">
        <f t="shared" si="120"/>
        <v>0.95969935102984016</v>
      </c>
      <c r="AA309">
        <f t="shared" si="121"/>
        <v>166.00909349871429</v>
      </c>
      <c r="AB309" s="1">
        <v>119.517507370253</v>
      </c>
      <c r="AC309" s="4">
        <f t="shared" si="134"/>
        <v>0</v>
      </c>
      <c r="AD309" s="3">
        <f t="shared" si="132"/>
        <v>0</v>
      </c>
      <c r="AE309">
        <f t="shared" si="133"/>
        <v>0</v>
      </c>
      <c r="AF309">
        <f t="shared" si="122"/>
        <v>24.55</v>
      </c>
      <c r="AG309" s="10">
        <f t="shared" si="123"/>
        <v>24.55</v>
      </c>
      <c r="AH309" s="8">
        <f t="shared" si="124"/>
        <v>166.00909349871429</v>
      </c>
      <c r="AI309" s="9">
        <f t="shared" si="125"/>
        <v>24.55</v>
      </c>
      <c r="AJ309" s="11">
        <f t="shared" si="110"/>
        <v>141.45909349871428</v>
      </c>
    </row>
    <row r="310" spans="1:36" x14ac:dyDescent="0.25">
      <c r="A310" t="str">
        <f t="shared" si="111"/>
        <v>1920_9</v>
      </c>
      <c r="B310">
        <v>1920</v>
      </c>
      <c r="C310">
        <v>9</v>
      </c>
      <c r="D310">
        <f t="shared" si="112"/>
        <v>258</v>
      </c>
      <c r="E310" s="1">
        <v>24.13</v>
      </c>
      <c r="F310" s="1">
        <v>5.22</v>
      </c>
      <c r="G310" s="1">
        <v>14.31</v>
      </c>
      <c r="H310">
        <f t="shared" si="126"/>
        <v>14.674999999999999</v>
      </c>
      <c r="I310">
        <f t="shared" si="127"/>
        <v>1</v>
      </c>
      <c r="J310">
        <f t="shared" si="128"/>
        <v>14.31</v>
      </c>
      <c r="K310">
        <f t="shared" si="129"/>
        <v>0</v>
      </c>
      <c r="L310" s="3">
        <f t="shared" si="130"/>
        <v>0</v>
      </c>
      <c r="M310" s="3">
        <f t="shared" si="113"/>
        <v>0</v>
      </c>
      <c r="N310" s="3">
        <f t="shared" si="131"/>
        <v>0</v>
      </c>
      <c r="O310">
        <f t="shared" si="114"/>
        <v>14.31</v>
      </c>
      <c r="P310">
        <v>30</v>
      </c>
      <c r="Q310" s="2">
        <f t="shared" si="109"/>
        <v>12.544025699174734</v>
      </c>
      <c r="R310">
        <f t="shared" si="115"/>
        <v>1.4758639502746786</v>
      </c>
      <c r="S310" s="1">
        <v>5.0145850000000003</v>
      </c>
      <c r="T310" s="1">
        <v>300.84575000000001</v>
      </c>
      <c r="U310" s="1">
        <v>39.477305999999999</v>
      </c>
      <c r="V310">
        <f t="shared" si="116"/>
        <v>104.15424999999999</v>
      </c>
      <c r="W310">
        <f t="shared" si="117"/>
        <v>8.7521018771112499E-2</v>
      </c>
      <c r="X310">
        <f t="shared" si="118"/>
        <v>1.8178345903681248</v>
      </c>
      <c r="Y310">
        <f t="shared" si="119"/>
        <v>0.68900896873000494</v>
      </c>
      <c r="Z310">
        <f t="shared" si="120"/>
        <v>0.95969935102984016</v>
      </c>
      <c r="AA310">
        <f t="shared" si="121"/>
        <v>80.943001124705049</v>
      </c>
      <c r="AB310" s="1">
        <v>119.517507370253</v>
      </c>
      <c r="AC310" s="4">
        <f t="shared" si="134"/>
        <v>0</v>
      </c>
      <c r="AD310" s="3">
        <f t="shared" si="132"/>
        <v>0</v>
      </c>
      <c r="AE310">
        <f t="shared" si="133"/>
        <v>0</v>
      </c>
      <c r="AF310">
        <f t="shared" si="122"/>
        <v>14.31</v>
      </c>
      <c r="AG310" s="10">
        <f t="shared" si="123"/>
        <v>14.31</v>
      </c>
      <c r="AH310" s="8">
        <f t="shared" si="124"/>
        <v>80.943001124705049</v>
      </c>
      <c r="AI310" s="9">
        <f t="shared" si="125"/>
        <v>14.31</v>
      </c>
      <c r="AJ310" s="11">
        <f t="shared" si="110"/>
        <v>66.633001124705046</v>
      </c>
    </row>
    <row r="311" spans="1:36" x14ac:dyDescent="0.25">
      <c r="A311" t="str">
        <f t="shared" si="111"/>
        <v>1920_10</v>
      </c>
      <c r="B311">
        <v>1920</v>
      </c>
      <c r="C311">
        <v>10</v>
      </c>
      <c r="D311">
        <f t="shared" si="112"/>
        <v>288</v>
      </c>
      <c r="E311" s="1">
        <v>15.21</v>
      </c>
      <c r="F311" s="1">
        <v>-1.01</v>
      </c>
      <c r="G311" s="1">
        <v>41.46</v>
      </c>
      <c r="H311">
        <f t="shared" si="126"/>
        <v>7.1000000000000005</v>
      </c>
      <c r="I311">
        <f t="shared" si="127"/>
        <v>1</v>
      </c>
      <c r="J311">
        <f t="shared" si="128"/>
        <v>41.46</v>
      </c>
      <c r="K311">
        <f t="shared" si="129"/>
        <v>0</v>
      </c>
      <c r="L311" s="3">
        <f t="shared" si="130"/>
        <v>0</v>
      </c>
      <c r="M311" s="3">
        <f t="shared" si="113"/>
        <v>0</v>
      </c>
      <c r="N311" s="3">
        <f t="shared" si="131"/>
        <v>0</v>
      </c>
      <c r="O311">
        <f t="shared" si="114"/>
        <v>41.46</v>
      </c>
      <c r="P311">
        <v>31</v>
      </c>
      <c r="Q311" s="2">
        <f t="shared" si="109"/>
        <v>11.161598960239019</v>
      </c>
      <c r="R311">
        <f t="shared" si="115"/>
        <v>0.94700656055945753</v>
      </c>
      <c r="S311" s="1">
        <v>5.0145850000000003</v>
      </c>
      <c r="T311" s="1">
        <v>300.84575000000001</v>
      </c>
      <c r="U311" s="1">
        <v>39.477305999999999</v>
      </c>
      <c r="V311">
        <f t="shared" si="116"/>
        <v>104.15424999999999</v>
      </c>
      <c r="W311">
        <f t="shared" si="117"/>
        <v>8.7521018771112499E-2</v>
      </c>
      <c r="X311">
        <f t="shared" si="118"/>
        <v>1.8178345903681248</v>
      </c>
      <c r="Y311">
        <f t="shared" si="119"/>
        <v>0.68900896873000494</v>
      </c>
      <c r="Z311">
        <f t="shared" si="120"/>
        <v>0.95969935102984016</v>
      </c>
      <c r="AA311">
        <f t="shared" si="121"/>
        <v>23.728642883734771</v>
      </c>
      <c r="AB311" s="1">
        <v>119.517507370253</v>
      </c>
      <c r="AC311" s="4">
        <f t="shared" si="134"/>
        <v>0</v>
      </c>
      <c r="AD311" s="3">
        <f t="shared" si="132"/>
        <v>17.731357116265229</v>
      </c>
      <c r="AE311">
        <f t="shared" si="133"/>
        <v>0</v>
      </c>
      <c r="AF311">
        <f t="shared" si="122"/>
        <v>41.46</v>
      </c>
      <c r="AG311" s="10">
        <f t="shared" si="123"/>
        <v>23.728642883734771</v>
      </c>
      <c r="AH311" s="8">
        <f t="shared" si="124"/>
        <v>23.728642883734771</v>
      </c>
      <c r="AI311" s="9">
        <f t="shared" si="125"/>
        <v>41.46</v>
      </c>
      <c r="AJ311" s="11">
        <f t="shared" si="110"/>
        <v>0</v>
      </c>
    </row>
    <row r="312" spans="1:36" x14ac:dyDescent="0.25">
      <c r="A312" t="str">
        <f t="shared" si="111"/>
        <v>1920_11</v>
      </c>
      <c r="B312">
        <v>1920</v>
      </c>
      <c r="C312">
        <v>11</v>
      </c>
      <c r="D312">
        <f t="shared" si="112"/>
        <v>319</v>
      </c>
      <c r="E312" s="1">
        <v>8.81</v>
      </c>
      <c r="F312" s="1">
        <v>-4.18</v>
      </c>
      <c r="G312" s="1">
        <v>22.46</v>
      </c>
      <c r="H312">
        <f t="shared" si="126"/>
        <v>2.3150000000000004</v>
      </c>
      <c r="I312">
        <f t="shared" si="127"/>
        <v>0.38583333179000007</v>
      </c>
      <c r="J312">
        <f t="shared" si="128"/>
        <v>8.665816632003402</v>
      </c>
      <c r="K312">
        <f t="shared" si="129"/>
        <v>13.794183367996601</v>
      </c>
      <c r="L312" s="3">
        <f t="shared" si="130"/>
        <v>0</v>
      </c>
      <c r="M312" s="3">
        <f t="shared" si="113"/>
        <v>5.3222557281963327</v>
      </c>
      <c r="N312" s="3">
        <f t="shared" si="131"/>
        <v>8.4719276398002688</v>
      </c>
      <c r="O312">
        <f t="shared" si="114"/>
        <v>13.988072360199734</v>
      </c>
      <c r="P312">
        <v>30</v>
      </c>
      <c r="Q312" s="2">
        <f t="shared" si="109"/>
        <v>9.8901543123293383</v>
      </c>
      <c r="R312">
        <f t="shared" si="115"/>
        <v>0.70659614601431975</v>
      </c>
      <c r="S312" s="1">
        <v>5.0145850000000003</v>
      </c>
      <c r="T312" s="1">
        <v>300.84575000000001</v>
      </c>
      <c r="U312" s="1">
        <v>39.477305999999999</v>
      </c>
      <c r="V312">
        <f t="shared" si="116"/>
        <v>104.15424999999999</v>
      </c>
      <c r="W312">
        <f t="shared" si="117"/>
        <v>8.7521018771112499E-2</v>
      </c>
      <c r="X312">
        <f t="shared" si="118"/>
        <v>1.8178345903681248</v>
      </c>
      <c r="Y312">
        <f t="shared" si="119"/>
        <v>0.68900896873000494</v>
      </c>
      <c r="Z312">
        <f t="shared" si="120"/>
        <v>0.95969935102984016</v>
      </c>
      <c r="AA312">
        <f t="shared" si="121"/>
        <v>5.0361098848483659</v>
      </c>
      <c r="AB312" s="1">
        <v>119.517507370253</v>
      </c>
      <c r="AC312" s="4">
        <f t="shared" si="134"/>
        <v>17.731357116265229</v>
      </c>
      <c r="AD312" s="3">
        <f t="shared" si="132"/>
        <v>26.683319591616598</v>
      </c>
      <c r="AE312">
        <f t="shared" si="133"/>
        <v>-1.379096730982176</v>
      </c>
      <c r="AF312">
        <f t="shared" si="122"/>
        <v>13.988072360199734</v>
      </c>
      <c r="AG312" s="10">
        <f t="shared" si="123"/>
        <v>5.0361098848483659</v>
      </c>
      <c r="AH312" s="8">
        <f t="shared" si="124"/>
        <v>5.0361098848483659</v>
      </c>
      <c r="AI312" s="9">
        <f t="shared" si="125"/>
        <v>13.988072360199734</v>
      </c>
      <c r="AJ312" s="11">
        <f t="shared" si="110"/>
        <v>0</v>
      </c>
    </row>
    <row r="313" spans="1:36" x14ac:dyDescent="0.25">
      <c r="A313" t="str">
        <f t="shared" si="111"/>
        <v>1920_12</v>
      </c>
      <c r="B313">
        <v>1920</v>
      </c>
      <c r="C313">
        <v>12</v>
      </c>
      <c r="D313">
        <f t="shared" si="112"/>
        <v>349</v>
      </c>
      <c r="E313" s="1">
        <v>4.97</v>
      </c>
      <c r="F313" s="1">
        <v>-7.71</v>
      </c>
      <c r="G313" s="1">
        <v>26.38</v>
      </c>
      <c r="H313">
        <f t="shared" si="126"/>
        <v>-1.37</v>
      </c>
      <c r="I313">
        <f t="shared" si="127"/>
        <v>0</v>
      </c>
      <c r="J313">
        <f t="shared" si="128"/>
        <v>0</v>
      </c>
      <c r="K313">
        <f t="shared" si="129"/>
        <v>26.38</v>
      </c>
      <c r="L313" s="3">
        <f t="shared" si="130"/>
        <v>8.4719276398002688</v>
      </c>
      <c r="M313" s="3">
        <f t="shared" si="113"/>
        <v>0</v>
      </c>
      <c r="N313" s="3">
        <f t="shared" si="131"/>
        <v>34.851927639800266</v>
      </c>
      <c r="O313">
        <f t="shared" si="114"/>
        <v>0</v>
      </c>
      <c r="P313">
        <v>31</v>
      </c>
      <c r="Q313" s="2">
        <f t="shared" si="109"/>
        <v>9.203379809227302</v>
      </c>
      <c r="R313">
        <f t="shared" si="115"/>
        <v>0.55998300535181333</v>
      </c>
      <c r="S313" s="1">
        <v>5.0145850000000003</v>
      </c>
      <c r="T313" s="1">
        <v>300.84575000000001</v>
      </c>
      <c r="U313" s="1">
        <v>39.477305999999999</v>
      </c>
      <c r="V313">
        <f t="shared" si="116"/>
        <v>104.15424999999999</v>
      </c>
      <c r="W313">
        <f t="shared" si="117"/>
        <v>8.7521018771112499E-2</v>
      </c>
      <c r="X313">
        <f t="shared" si="118"/>
        <v>1.8178345903681248</v>
      </c>
      <c r="Y313">
        <f t="shared" si="119"/>
        <v>0.68900896873000494</v>
      </c>
      <c r="Z313">
        <f t="shared" si="120"/>
        <v>0.95969935102984016</v>
      </c>
      <c r="AA313">
        <f t="shared" si="121"/>
        <v>0</v>
      </c>
      <c r="AB313" s="1">
        <v>119.517507370253</v>
      </c>
      <c r="AC313" s="4">
        <f t="shared" si="134"/>
        <v>26.683319591616598</v>
      </c>
      <c r="AD313" s="3">
        <f t="shared" si="132"/>
        <v>26.683319591616598</v>
      </c>
      <c r="AE313">
        <f t="shared" si="133"/>
        <v>0</v>
      </c>
      <c r="AF313">
        <f t="shared" si="122"/>
        <v>0</v>
      </c>
      <c r="AG313" s="10">
        <f t="shared" si="123"/>
        <v>0</v>
      </c>
      <c r="AH313" s="8">
        <f t="shared" si="124"/>
        <v>0</v>
      </c>
      <c r="AI313" s="9">
        <f t="shared" si="125"/>
        <v>0</v>
      </c>
      <c r="AJ313" s="11">
        <f t="shared" si="110"/>
        <v>0</v>
      </c>
    </row>
    <row r="314" spans="1:36" x14ac:dyDescent="0.25">
      <c r="A314" t="str">
        <f t="shared" si="111"/>
        <v>1921_1</v>
      </c>
      <c r="B314">
        <v>1921</v>
      </c>
      <c r="C314">
        <v>1</v>
      </c>
      <c r="D314">
        <f t="shared" si="112"/>
        <v>14</v>
      </c>
      <c r="E314" s="1">
        <v>5.68</v>
      </c>
      <c r="F314" s="1">
        <v>-7.45</v>
      </c>
      <c r="G314" s="1">
        <v>19.87</v>
      </c>
      <c r="H314">
        <f t="shared" si="126"/>
        <v>-0.88500000000000023</v>
      </c>
      <c r="I314">
        <f t="shared" si="127"/>
        <v>0</v>
      </c>
      <c r="J314">
        <f t="shared" si="128"/>
        <v>0</v>
      </c>
      <c r="K314">
        <f t="shared" si="129"/>
        <v>19.87</v>
      </c>
      <c r="L314" s="3">
        <f t="shared" si="130"/>
        <v>34.851927639800266</v>
      </c>
      <c r="M314" s="3">
        <f t="shared" si="113"/>
        <v>0</v>
      </c>
      <c r="N314" s="3">
        <f t="shared" si="131"/>
        <v>54.721927639800271</v>
      </c>
      <c r="O314">
        <f t="shared" si="114"/>
        <v>0</v>
      </c>
      <c r="P314">
        <v>31</v>
      </c>
      <c r="Q314" s="2">
        <f t="shared" si="109"/>
        <v>9.4572373899910858</v>
      </c>
      <c r="R314">
        <f t="shared" si="115"/>
        <v>0.57759531014702237</v>
      </c>
      <c r="S314" s="1">
        <v>5.0145850000000003</v>
      </c>
      <c r="T314" s="1">
        <v>300.84575000000001</v>
      </c>
      <c r="U314" s="1">
        <v>39.477305999999999</v>
      </c>
      <c r="V314">
        <f t="shared" si="116"/>
        <v>104.15424999999999</v>
      </c>
      <c r="W314">
        <f t="shared" si="117"/>
        <v>8.7521018771112499E-2</v>
      </c>
      <c r="X314">
        <f t="shared" si="118"/>
        <v>1.8178345903681248</v>
      </c>
      <c r="Y314">
        <f t="shared" si="119"/>
        <v>0.68900896873000494</v>
      </c>
      <c r="Z314">
        <f t="shared" si="120"/>
        <v>0.95969935102984016</v>
      </c>
      <c r="AA314">
        <f t="shared" si="121"/>
        <v>0</v>
      </c>
      <c r="AB314" s="1">
        <v>119.517507370253</v>
      </c>
      <c r="AC314" s="4">
        <f t="shared" si="134"/>
        <v>26.683319591616598</v>
      </c>
      <c r="AD314" s="3">
        <f t="shared" si="132"/>
        <v>26.683319591616598</v>
      </c>
      <c r="AE314">
        <f t="shared" si="133"/>
        <v>0</v>
      </c>
      <c r="AF314">
        <f t="shared" si="122"/>
        <v>0</v>
      </c>
      <c r="AG314" s="10">
        <f t="shared" si="123"/>
        <v>0</v>
      </c>
      <c r="AH314" s="8">
        <f t="shared" si="124"/>
        <v>0</v>
      </c>
      <c r="AI314" s="9">
        <f t="shared" si="125"/>
        <v>0</v>
      </c>
      <c r="AJ314" s="11">
        <f t="shared" si="110"/>
        <v>0</v>
      </c>
    </row>
    <row r="315" spans="1:36" x14ac:dyDescent="0.25">
      <c r="A315" t="str">
        <f t="shared" si="111"/>
        <v>1921_2</v>
      </c>
      <c r="B315">
        <v>1921</v>
      </c>
      <c r="C315">
        <v>2</v>
      </c>
      <c r="D315">
        <f t="shared" si="112"/>
        <v>46</v>
      </c>
      <c r="E315" s="1">
        <v>8.6</v>
      </c>
      <c r="F315" s="1">
        <v>-7.34</v>
      </c>
      <c r="G315" s="1">
        <v>19.79</v>
      </c>
      <c r="H315">
        <f t="shared" si="126"/>
        <v>0.62999999999999989</v>
      </c>
      <c r="I315">
        <f t="shared" si="127"/>
        <v>0.10499999957999998</v>
      </c>
      <c r="J315">
        <f t="shared" si="128"/>
        <v>2.0779499916881994</v>
      </c>
      <c r="K315">
        <f t="shared" si="129"/>
        <v>17.712050008311799</v>
      </c>
      <c r="L315" s="3">
        <f t="shared" si="130"/>
        <v>54.721927639800271</v>
      </c>
      <c r="M315" s="3">
        <f t="shared" si="113"/>
        <v>7.6055676226294944</v>
      </c>
      <c r="N315" s="3">
        <f t="shared" si="131"/>
        <v>64.828410025482583</v>
      </c>
      <c r="O315">
        <f t="shared" si="114"/>
        <v>9.6835176143176938</v>
      </c>
      <c r="P315">
        <v>28</v>
      </c>
      <c r="Q315" s="2">
        <f t="shared" si="109"/>
        <v>10.577467234058618</v>
      </c>
      <c r="R315">
        <f t="shared" si="115"/>
        <v>0.63580952287438031</v>
      </c>
      <c r="S315" s="1">
        <v>5.0145850000000003</v>
      </c>
      <c r="T315" s="1">
        <v>300.84575000000001</v>
      </c>
      <c r="U315" s="1">
        <v>39.477305999999999</v>
      </c>
      <c r="V315">
        <f t="shared" si="116"/>
        <v>104.15424999999999</v>
      </c>
      <c r="W315">
        <f t="shared" si="117"/>
        <v>8.7521018771112499E-2</v>
      </c>
      <c r="X315">
        <f t="shared" si="118"/>
        <v>1.8178345903681248</v>
      </c>
      <c r="Y315">
        <f t="shared" si="119"/>
        <v>0.68900896873000494</v>
      </c>
      <c r="Z315">
        <f t="shared" si="120"/>
        <v>0.95969935102984016</v>
      </c>
      <c r="AA315">
        <f t="shared" si="121"/>
        <v>1.2385660328118115</v>
      </c>
      <c r="AB315" s="1">
        <v>119.517507370253</v>
      </c>
      <c r="AC315" s="4">
        <f t="shared" si="134"/>
        <v>26.683319591616598</v>
      </c>
      <c r="AD315" s="3">
        <f t="shared" si="132"/>
        <v>35.128271173122485</v>
      </c>
      <c r="AE315">
        <f t="shared" si="133"/>
        <v>-1.9536158836967858</v>
      </c>
      <c r="AF315">
        <f t="shared" si="122"/>
        <v>9.6835176143176938</v>
      </c>
      <c r="AG315" s="10">
        <f t="shared" si="123"/>
        <v>1.2385660328118115</v>
      </c>
      <c r="AH315" s="8">
        <f t="shared" si="124"/>
        <v>1.2385660328118115</v>
      </c>
      <c r="AI315" s="9">
        <f t="shared" si="125"/>
        <v>9.6835176143176938</v>
      </c>
      <c r="AJ315" s="11">
        <f t="shared" si="110"/>
        <v>0</v>
      </c>
    </row>
    <row r="316" spans="1:36" x14ac:dyDescent="0.25">
      <c r="A316" t="str">
        <f t="shared" si="111"/>
        <v>1921_3</v>
      </c>
      <c r="B316">
        <v>1921</v>
      </c>
      <c r="C316">
        <v>3</v>
      </c>
      <c r="D316">
        <f t="shared" si="112"/>
        <v>74</v>
      </c>
      <c r="E316" s="1">
        <v>13.31</v>
      </c>
      <c r="F316" s="1">
        <v>-1.66</v>
      </c>
      <c r="G316" s="1">
        <v>14.98</v>
      </c>
      <c r="H316">
        <f t="shared" si="126"/>
        <v>5.8250000000000002</v>
      </c>
      <c r="I316">
        <f t="shared" si="127"/>
        <v>0.97083332945</v>
      </c>
      <c r="J316">
        <f t="shared" si="128"/>
        <v>14.543083275161001</v>
      </c>
      <c r="K316">
        <f t="shared" si="129"/>
        <v>0.43691672483899996</v>
      </c>
      <c r="L316" s="3">
        <f t="shared" si="130"/>
        <v>64.828410025482583</v>
      </c>
      <c r="M316" s="3">
        <f t="shared" si="113"/>
        <v>63.361754466656848</v>
      </c>
      <c r="N316" s="3">
        <f t="shared" si="131"/>
        <v>1.9035722836647315</v>
      </c>
      <c r="O316">
        <f t="shared" si="114"/>
        <v>77.904837741817843</v>
      </c>
      <c r="P316">
        <v>31</v>
      </c>
      <c r="Q316" s="2">
        <f t="shared" si="109"/>
        <v>11.851880186239093</v>
      </c>
      <c r="R316">
        <f t="shared" si="115"/>
        <v>0.87678021724549327</v>
      </c>
      <c r="S316" s="1">
        <v>5.0145850000000003</v>
      </c>
      <c r="T316" s="1">
        <v>300.84575000000001</v>
      </c>
      <c r="U316" s="1">
        <v>39.477305999999999</v>
      </c>
      <c r="V316">
        <f t="shared" si="116"/>
        <v>104.15424999999999</v>
      </c>
      <c r="W316">
        <f t="shared" si="117"/>
        <v>8.7521018771112499E-2</v>
      </c>
      <c r="X316">
        <f t="shared" si="118"/>
        <v>1.8178345903681248</v>
      </c>
      <c r="Y316">
        <f t="shared" si="119"/>
        <v>0.68900896873000494</v>
      </c>
      <c r="Z316">
        <f t="shared" si="120"/>
        <v>0.95969935102984016</v>
      </c>
      <c r="AA316">
        <f t="shared" si="121"/>
        <v>19.225973854177855</v>
      </c>
      <c r="AB316" s="1">
        <v>119.517507370253</v>
      </c>
      <c r="AC316" s="4">
        <f t="shared" si="134"/>
        <v>35.128271173122485</v>
      </c>
      <c r="AD316" s="3">
        <f t="shared" si="132"/>
        <v>93.807135060762477</v>
      </c>
      <c r="AE316">
        <f t="shared" si="133"/>
        <v>-22.267512291864083</v>
      </c>
      <c r="AF316">
        <f t="shared" si="122"/>
        <v>77.904837741817843</v>
      </c>
      <c r="AG316" s="10">
        <f t="shared" si="123"/>
        <v>19.225973854177855</v>
      </c>
      <c r="AH316" s="8">
        <f t="shared" si="124"/>
        <v>19.225973854177855</v>
      </c>
      <c r="AI316" s="9">
        <f t="shared" si="125"/>
        <v>77.904837741817843</v>
      </c>
      <c r="AJ316" s="11">
        <f t="shared" si="110"/>
        <v>0</v>
      </c>
    </row>
    <row r="317" spans="1:36" x14ac:dyDescent="0.25">
      <c r="A317" t="str">
        <f t="shared" si="111"/>
        <v>1921_4</v>
      </c>
      <c r="B317">
        <v>1921</v>
      </c>
      <c r="C317">
        <v>4</v>
      </c>
      <c r="D317">
        <f t="shared" si="112"/>
        <v>105</v>
      </c>
      <c r="E317" s="1">
        <v>13.46</v>
      </c>
      <c r="F317" s="1">
        <v>-2.74</v>
      </c>
      <c r="G317" s="1">
        <v>46.12</v>
      </c>
      <c r="H317">
        <f t="shared" si="126"/>
        <v>5.36</v>
      </c>
      <c r="I317">
        <f t="shared" si="127"/>
        <v>0.89333332976000002</v>
      </c>
      <c r="J317">
        <f t="shared" si="128"/>
        <v>41.200533168531202</v>
      </c>
      <c r="K317">
        <f t="shared" si="129"/>
        <v>4.9194668314687986</v>
      </c>
      <c r="L317" s="3">
        <f t="shared" si="130"/>
        <v>1.9035722836647315</v>
      </c>
      <c r="M317" s="3">
        <f t="shared" si="113"/>
        <v>6.0952482518049607</v>
      </c>
      <c r="N317" s="3">
        <f t="shared" si="131"/>
        <v>0.72779086332856957</v>
      </c>
      <c r="O317">
        <f t="shared" si="114"/>
        <v>47.295781420336162</v>
      </c>
      <c r="P317">
        <v>30</v>
      </c>
      <c r="Q317" s="2">
        <f t="shared" si="109"/>
        <v>13.288242851990873</v>
      </c>
      <c r="R317">
        <f t="shared" si="115"/>
        <v>0.85233561153230442</v>
      </c>
      <c r="S317" s="1">
        <v>5.0145850000000003</v>
      </c>
      <c r="T317" s="1">
        <v>300.84575000000001</v>
      </c>
      <c r="U317" s="1">
        <v>39.477305999999999</v>
      </c>
      <c r="V317">
        <f t="shared" si="116"/>
        <v>104.15424999999999</v>
      </c>
      <c r="W317">
        <f t="shared" si="117"/>
        <v>8.7521018771112499E-2</v>
      </c>
      <c r="X317">
        <f t="shared" si="118"/>
        <v>1.8178345903681248</v>
      </c>
      <c r="Y317">
        <f t="shared" si="119"/>
        <v>0.68900896873000494</v>
      </c>
      <c r="Z317">
        <f t="shared" si="120"/>
        <v>0.95969935102984016</v>
      </c>
      <c r="AA317">
        <f t="shared" si="121"/>
        <v>18.691367115927363</v>
      </c>
      <c r="AB317" s="1">
        <v>119.517507370253</v>
      </c>
      <c r="AC317" s="4">
        <f t="shared" si="134"/>
        <v>93.807135060762477</v>
      </c>
      <c r="AD317" s="3">
        <f t="shared" si="132"/>
        <v>119.517507370253</v>
      </c>
      <c r="AE317">
        <f t="shared" si="133"/>
        <v>-25.365521868713362</v>
      </c>
      <c r="AF317">
        <f t="shared" si="122"/>
        <v>47.295781420336162</v>
      </c>
      <c r="AG317" s="10">
        <f t="shared" si="123"/>
        <v>18.691367115927363</v>
      </c>
      <c r="AH317" s="8">
        <f t="shared" si="124"/>
        <v>18.691367115927363</v>
      </c>
      <c r="AI317" s="9">
        <f t="shared" si="125"/>
        <v>47.295781420336162</v>
      </c>
      <c r="AJ317" s="11">
        <f t="shared" si="110"/>
        <v>0</v>
      </c>
    </row>
    <row r="318" spans="1:36" x14ac:dyDescent="0.25">
      <c r="A318" t="str">
        <f t="shared" si="111"/>
        <v>1921_5</v>
      </c>
      <c r="B318">
        <v>1921</v>
      </c>
      <c r="C318">
        <v>5</v>
      </c>
      <c r="D318">
        <f t="shared" si="112"/>
        <v>135</v>
      </c>
      <c r="E318" s="1">
        <v>17.88</v>
      </c>
      <c r="F318" s="1">
        <v>2.36</v>
      </c>
      <c r="G318" s="1">
        <v>74.489999999999995</v>
      </c>
      <c r="H318">
        <f t="shared" si="126"/>
        <v>10.119999999999999</v>
      </c>
      <c r="I318">
        <f t="shared" si="127"/>
        <v>1</v>
      </c>
      <c r="J318">
        <f t="shared" si="128"/>
        <v>74.489999999999995</v>
      </c>
      <c r="K318">
        <f t="shared" si="129"/>
        <v>0</v>
      </c>
      <c r="L318" s="3">
        <f t="shared" si="130"/>
        <v>0.72779086332856957</v>
      </c>
      <c r="M318" s="3">
        <f t="shared" si="113"/>
        <v>0.72779086332856957</v>
      </c>
      <c r="N318" s="3">
        <f t="shared" si="131"/>
        <v>0</v>
      </c>
      <c r="O318">
        <f t="shared" si="114"/>
        <v>75.21779086332856</v>
      </c>
      <c r="P318">
        <v>31</v>
      </c>
      <c r="Q318" s="2">
        <f t="shared" si="109"/>
        <v>14.482141246572208</v>
      </c>
      <c r="R318">
        <f t="shared" si="115"/>
        <v>1.1334726411278455</v>
      </c>
      <c r="S318" s="1">
        <v>5.0145850000000003</v>
      </c>
      <c r="T318" s="1">
        <v>300.84575000000001</v>
      </c>
      <c r="U318" s="1">
        <v>39.477305999999999</v>
      </c>
      <c r="V318">
        <f t="shared" si="116"/>
        <v>104.15424999999999</v>
      </c>
      <c r="W318">
        <f t="shared" si="117"/>
        <v>8.7521018771112499E-2</v>
      </c>
      <c r="X318">
        <f t="shared" si="118"/>
        <v>1.8178345903681248</v>
      </c>
      <c r="Y318">
        <f t="shared" si="119"/>
        <v>0.68900896873000494</v>
      </c>
      <c r="Z318">
        <f t="shared" si="120"/>
        <v>0.95969935102984016</v>
      </c>
      <c r="AA318">
        <f t="shared" si="121"/>
        <v>51.964529409989893</v>
      </c>
      <c r="AB318" s="1">
        <v>119.517507370253</v>
      </c>
      <c r="AC318" s="4">
        <f t="shared" si="134"/>
        <v>119.517507370253</v>
      </c>
      <c r="AD318" s="3">
        <f t="shared" si="132"/>
        <v>119.517507370253</v>
      </c>
      <c r="AE318">
        <f t="shared" si="133"/>
        <v>-25.669457365464304</v>
      </c>
      <c r="AF318">
        <f t="shared" si="122"/>
        <v>75.21779086332856</v>
      </c>
      <c r="AG318" s="10">
        <f t="shared" si="123"/>
        <v>51.964529409989893</v>
      </c>
      <c r="AH318" s="8">
        <f t="shared" si="124"/>
        <v>51.964529409989893</v>
      </c>
      <c r="AI318" s="9">
        <f t="shared" si="125"/>
        <v>75.21779086332856</v>
      </c>
      <c r="AJ318" s="11">
        <f t="shared" si="110"/>
        <v>0</v>
      </c>
    </row>
    <row r="319" spans="1:36" x14ac:dyDescent="0.25">
      <c r="A319" t="str">
        <f t="shared" si="111"/>
        <v>1921_6</v>
      </c>
      <c r="B319">
        <v>1921</v>
      </c>
      <c r="C319">
        <v>6</v>
      </c>
      <c r="D319">
        <f t="shared" si="112"/>
        <v>166</v>
      </c>
      <c r="E319" s="1">
        <v>26.09</v>
      </c>
      <c r="F319" s="1">
        <v>7.79</v>
      </c>
      <c r="G319" s="1">
        <v>10.45</v>
      </c>
      <c r="H319">
        <f t="shared" si="126"/>
        <v>16.940000000000001</v>
      </c>
      <c r="I319">
        <f t="shared" si="127"/>
        <v>1</v>
      </c>
      <c r="J319">
        <f t="shared" si="128"/>
        <v>10.45</v>
      </c>
      <c r="K319">
        <f t="shared" si="129"/>
        <v>0</v>
      </c>
      <c r="L319" s="3">
        <f t="shared" si="130"/>
        <v>0</v>
      </c>
      <c r="M319" s="3">
        <f t="shared" si="113"/>
        <v>0</v>
      </c>
      <c r="N319" s="3">
        <f t="shared" si="131"/>
        <v>0</v>
      </c>
      <c r="O319">
        <f t="shared" si="114"/>
        <v>10.45</v>
      </c>
      <c r="P319">
        <v>30</v>
      </c>
      <c r="Q319" s="2">
        <f t="shared" si="109"/>
        <v>15.14268395896128</v>
      </c>
      <c r="R319">
        <f t="shared" si="115"/>
        <v>1.6776813316683032</v>
      </c>
      <c r="S319" s="1">
        <v>5.0145850000000003</v>
      </c>
      <c r="T319" s="1">
        <v>300.84575000000001</v>
      </c>
      <c r="U319" s="1">
        <v>39.477305999999999</v>
      </c>
      <c r="V319">
        <f t="shared" si="116"/>
        <v>104.15424999999999</v>
      </c>
      <c r="W319">
        <f t="shared" si="117"/>
        <v>8.7521018771112499E-2</v>
      </c>
      <c r="X319">
        <f t="shared" si="118"/>
        <v>1.8178345903681248</v>
      </c>
      <c r="Y319">
        <f t="shared" si="119"/>
        <v>0.68900896873000494</v>
      </c>
      <c r="Z319">
        <f t="shared" si="120"/>
        <v>0.95969935102984016</v>
      </c>
      <c r="AA319">
        <f t="shared" si="121"/>
        <v>127.21584027431004</v>
      </c>
      <c r="AB319" s="1">
        <v>119.517507370253</v>
      </c>
      <c r="AC319" s="4">
        <f t="shared" si="134"/>
        <v>119.517507370253</v>
      </c>
      <c r="AD319" s="3">
        <f t="shared" si="132"/>
        <v>2.7516670959429632</v>
      </c>
      <c r="AE319">
        <f t="shared" si="133"/>
        <v>74.525448901769238</v>
      </c>
      <c r="AF319">
        <f t="shared" si="122"/>
        <v>84.975448901769241</v>
      </c>
      <c r="AG319" s="10">
        <f t="shared" si="123"/>
        <v>84.975448901769241</v>
      </c>
      <c r="AH319" s="8">
        <f t="shared" si="124"/>
        <v>127.21584027431004</v>
      </c>
      <c r="AI319" s="9">
        <f t="shared" si="125"/>
        <v>10.45</v>
      </c>
      <c r="AJ319" s="11">
        <f t="shared" si="110"/>
        <v>42.240391372540799</v>
      </c>
    </row>
    <row r="320" spans="1:36" x14ac:dyDescent="0.25">
      <c r="A320" t="str">
        <f t="shared" si="111"/>
        <v>1921_7</v>
      </c>
      <c r="B320">
        <v>1921</v>
      </c>
      <c r="C320">
        <v>7</v>
      </c>
      <c r="D320">
        <f t="shared" si="112"/>
        <v>196</v>
      </c>
      <c r="E320" s="1">
        <v>31.56</v>
      </c>
      <c r="F320" s="1">
        <v>12.13</v>
      </c>
      <c r="G320" s="1">
        <v>6.12</v>
      </c>
      <c r="H320">
        <f t="shared" si="126"/>
        <v>21.844999999999999</v>
      </c>
      <c r="I320">
        <f t="shared" si="127"/>
        <v>1</v>
      </c>
      <c r="J320">
        <f t="shared" si="128"/>
        <v>6.12</v>
      </c>
      <c r="K320">
        <f t="shared" si="129"/>
        <v>0</v>
      </c>
      <c r="L320" s="3">
        <f t="shared" si="130"/>
        <v>0</v>
      </c>
      <c r="M320" s="3">
        <f t="shared" si="113"/>
        <v>0</v>
      </c>
      <c r="N320" s="3">
        <f t="shared" si="131"/>
        <v>0</v>
      </c>
      <c r="O320">
        <f t="shared" si="114"/>
        <v>6.12</v>
      </c>
      <c r="P320">
        <v>31</v>
      </c>
      <c r="Q320" s="2">
        <f t="shared" si="109"/>
        <v>14.903968316809154</v>
      </c>
      <c r="R320">
        <f t="shared" si="115"/>
        <v>2.1994909606752469</v>
      </c>
      <c r="S320" s="1">
        <v>5.0145850000000003</v>
      </c>
      <c r="T320" s="1">
        <v>300.84575000000001</v>
      </c>
      <c r="U320" s="1">
        <v>39.477305999999999</v>
      </c>
      <c r="V320">
        <f t="shared" si="116"/>
        <v>104.15424999999999</v>
      </c>
      <c r="W320">
        <f t="shared" si="117"/>
        <v>8.7521018771112499E-2</v>
      </c>
      <c r="X320">
        <f t="shared" si="118"/>
        <v>1.8178345903681248</v>
      </c>
      <c r="Y320">
        <f t="shared" si="119"/>
        <v>0.68900896873000494</v>
      </c>
      <c r="Z320">
        <f t="shared" si="120"/>
        <v>0.95969935102984016</v>
      </c>
      <c r="AA320">
        <f t="shared" si="121"/>
        <v>215.10667037727799</v>
      </c>
      <c r="AB320" s="1">
        <v>119.517507370253</v>
      </c>
      <c r="AC320" s="4">
        <f t="shared" si="134"/>
        <v>2.7516670959429632</v>
      </c>
      <c r="AD320" s="3">
        <f t="shared" si="132"/>
        <v>0</v>
      </c>
      <c r="AE320">
        <f t="shared" si="133"/>
        <v>2.2728225668922195</v>
      </c>
      <c r="AF320">
        <f t="shared" si="122"/>
        <v>8.3928225668922192</v>
      </c>
      <c r="AG320" s="10">
        <f t="shared" si="123"/>
        <v>8.3928225668922192</v>
      </c>
      <c r="AH320" s="8">
        <f t="shared" si="124"/>
        <v>215.10667037727799</v>
      </c>
      <c r="AI320" s="9">
        <f t="shared" si="125"/>
        <v>6.12</v>
      </c>
      <c r="AJ320" s="11">
        <f t="shared" si="110"/>
        <v>206.71384781038577</v>
      </c>
    </row>
    <row r="321" spans="1:36" x14ac:dyDescent="0.25">
      <c r="A321" t="str">
        <f t="shared" si="111"/>
        <v>1921_8</v>
      </c>
      <c r="B321">
        <v>1921</v>
      </c>
      <c r="C321">
        <v>8</v>
      </c>
      <c r="D321">
        <f t="shared" si="112"/>
        <v>227</v>
      </c>
      <c r="E321" s="1">
        <v>30.22</v>
      </c>
      <c r="F321" s="1">
        <v>10.28</v>
      </c>
      <c r="G321" s="1">
        <v>8.98</v>
      </c>
      <c r="H321">
        <f t="shared" si="126"/>
        <v>20.25</v>
      </c>
      <c r="I321">
        <f t="shared" si="127"/>
        <v>1</v>
      </c>
      <c r="J321">
        <f t="shared" si="128"/>
        <v>8.98</v>
      </c>
      <c r="K321">
        <f t="shared" si="129"/>
        <v>0</v>
      </c>
      <c r="L321" s="3">
        <f t="shared" si="130"/>
        <v>0</v>
      </c>
      <c r="M321" s="3">
        <f t="shared" si="113"/>
        <v>0</v>
      </c>
      <c r="N321" s="3">
        <f t="shared" si="131"/>
        <v>0</v>
      </c>
      <c r="O321">
        <f t="shared" si="114"/>
        <v>8.98</v>
      </c>
      <c r="P321">
        <v>31</v>
      </c>
      <c r="Q321" s="2">
        <f t="shared" si="109"/>
        <v>13.900371196906892</v>
      </c>
      <c r="R321">
        <f t="shared" si="115"/>
        <v>2.0160832422364394</v>
      </c>
      <c r="S321" s="1">
        <v>5.0145850000000003</v>
      </c>
      <c r="T321" s="1">
        <v>300.84575000000001</v>
      </c>
      <c r="U321" s="1">
        <v>39.477305999999999</v>
      </c>
      <c r="V321">
        <f t="shared" si="116"/>
        <v>104.15424999999999</v>
      </c>
      <c r="W321">
        <f t="shared" si="117"/>
        <v>8.7521018771112499E-2</v>
      </c>
      <c r="X321">
        <f t="shared" si="118"/>
        <v>1.8178345903681248</v>
      </c>
      <c r="Y321">
        <f t="shared" si="119"/>
        <v>0.68900896873000494</v>
      </c>
      <c r="Z321">
        <f t="shared" si="120"/>
        <v>0.95969935102984016</v>
      </c>
      <c r="AA321">
        <f t="shared" si="121"/>
        <v>171.39216292146722</v>
      </c>
      <c r="AB321" s="1">
        <v>119.517507370253</v>
      </c>
      <c r="AC321" s="4">
        <f t="shared" si="134"/>
        <v>0</v>
      </c>
      <c r="AD321" s="3">
        <f t="shared" si="132"/>
        <v>0</v>
      </c>
      <c r="AE321">
        <f t="shared" si="133"/>
        <v>0</v>
      </c>
      <c r="AF321">
        <f t="shared" si="122"/>
        <v>8.98</v>
      </c>
      <c r="AG321" s="10">
        <f t="shared" si="123"/>
        <v>8.98</v>
      </c>
      <c r="AH321" s="8">
        <f t="shared" si="124"/>
        <v>171.39216292146722</v>
      </c>
      <c r="AI321" s="9">
        <f t="shared" si="125"/>
        <v>8.98</v>
      </c>
      <c r="AJ321" s="11">
        <f t="shared" si="110"/>
        <v>162.41216292146723</v>
      </c>
    </row>
    <row r="322" spans="1:36" x14ac:dyDescent="0.25">
      <c r="A322" t="str">
        <f t="shared" si="111"/>
        <v>1921_9</v>
      </c>
      <c r="B322">
        <v>1921</v>
      </c>
      <c r="C322">
        <v>9</v>
      </c>
      <c r="D322">
        <f t="shared" si="112"/>
        <v>258</v>
      </c>
      <c r="E322" s="1">
        <v>24.65</v>
      </c>
      <c r="F322" s="1">
        <v>4.72</v>
      </c>
      <c r="G322" s="1">
        <v>11.32</v>
      </c>
      <c r="H322">
        <f t="shared" si="126"/>
        <v>14.684999999999999</v>
      </c>
      <c r="I322">
        <f t="shared" si="127"/>
        <v>1</v>
      </c>
      <c r="J322">
        <f t="shared" si="128"/>
        <v>11.32</v>
      </c>
      <c r="K322">
        <f t="shared" si="129"/>
        <v>0</v>
      </c>
      <c r="L322" s="3">
        <f t="shared" si="130"/>
        <v>0</v>
      </c>
      <c r="M322" s="3">
        <f t="shared" si="113"/>
        <v>0</v>
      </c>
      <c r="N322" s="3">
        <f t="shared" si="131"/>
        <v>0</v>
      </c>
      <c r="O322">
        <f t="shared" si="114"/>
        <v>11.32</v>
      </c>
      <c r="P322">
        <v>30</v>
      </c>
      <c r="Q322" s="2">
        <f t="shared" ref="Q322:Q385" si="135">24 - ((ACOS((0.014543316 + SIN((U322*0.017453293)*SIN(ASIN(0.39795*COS(0.2163108+2*ATAN(0.9671396*TAN(0.0086*(D322-186)))))))) / (COS(U322*0.017453293)*COS(ASIN(0.39795*COS(0.2163108+2*ATAN(0.9671396*TAN(0.0086*(D322-186)))))))))*7.639437277)</f>
        <v>12.544025699174734</v>
      </c>
      <c r="R322">
        <f t="shared" si="115"/>
        <v>1.4767058763883081</v>
      </c>
      <c r="S322" s="1">
        <v>5.0145850000000003</v>
      </c>
      <c r="T322" s="1">
        <v>300.84575000000001</v>
      </c>
      <c r="U322" s="1">
        <v>39.477305999999999</v>
      </c>
      <c r="V322">
        <f t="shared" si="116"/>
        <v>104.15424999999999</v>
      </c>
      <c r="W322">
        <f t="shared" si="117"/>
        <v>8.7521018771112499E-2</v>
      </c>
      <c r="X322">
        <f t="shared" si="118"/>
        <v>1.8178345903681248</v>
      </c>
      <c r="Y322">
        <f t="shared" si="119"/>
        <v>0.68900896873000494</v>
      </c>
      <c r="Z322">
        <f t="shared" si="120"/>
        <v>0.95969935102984016</v>
      </c>
      <c r="AA322">
        <f t="shared" si="121"/>
        <v>81.041550479117888</v>
      </c>
      <c r="AB322" s="1">
        <v>119.517507370253</v>
      </c>
      <c r="AC322" s="4">
        <f t="shared" si="134"/>
        <v>0</v>
      </c>
      <c r="AD322" s="3">
        <f t="shared" si="132"/>
        <v>0</v>
      </c>
      <c r="AE322">
        <f t="shared" si="133"/>
        <v>0</v>
      </c>
      <c r="AF322">
        <f t="shared" si="122"/>
        <v>11.32</v>
      </c>
      <c r="AG322" s="10">
        <f t="shared" si="123"/>
        <v>11.32</v>
      </c>
      <c r="AH322" s="8">
        <f t="shared" si="124"/>
        <v>81.041550479117888</v>
      </c>
      <c r="AI322" s="9">
        <f t="shared" si="125"/>
        <v>11.32</v>
      </c>
      <c r="AJ322" s="11">
        <f t="shared" ref="AJ322:AJ385" si="136">AH322-AG322</f>
        <v>69.721550479117894</v>
      </c>
    </row>
    <row r="323" spans="1:36" x14ac:dyDescent="0.25">
      <c r="A323" t="str">
        <f t="shared" ref="A323:A386" si="137">B323&amp;"_"&amp;C323</f>
        <v>1921_10</v>
      </c>
      <c r="B323">
        <v>1921</v>
      </c>
      <c r="C323">
        <v>10</v>
      </c>
      <c r="D323">
        <f t="shared" ref="D323:D386" si="138">IF(C323=1,14,(IF(C323=2,46,(IF(C323=3,74,(IF(C323=4,105,(IF(C323=5,135,(IF(C323=6,166,(IF(C323=7,196,(IF(C323=8,227,(IF(C323=9,258,(IF(C323=10,288,(IF(C323=11,319,(IF(C323=12,349,0)))))))))))))))))))))))</f>
        <v>288</v>
      </c>
      <c r="E323" s="1">
        <v>21.25</v>
      </c>
      <c r="F323" s="1">
        <v>2.6</v>
      </c>
      <c r="G323" s="1">
        <v>3.42</v>
      </c>
      <c r="H323">
        <f t="shared" si="126"/>
        <v>11.925000000000001</v>
      </c>
      <c r="I323">
        <f t="shared" si="127"/>
        <v>1</v>
      </c>
      <c r="J323">
        <f t="shared" si="128"/>
        <v>3.42</v>
      </c>
      <c r="K323">
        <f t="shared" si="129"/>
        <v>0</v>
      </c>
      <c r="L323" s="3">
        <f t="shared" si="130"/>
        <v>0</v>
      </c>
      <c r="M323" s="3">
        <f t="shared" ref="M323:M386" si="139">(K323+L323)*I323</f>
        <v>0</v>
      </c>
      <c r="N323" s="3">
        <f t="shared" si="131"/>
        <v>0</v>
      </c>
      <c r="O323">
        <f t="shared" ref="O323:O386" si="140">J323+M323</f>
        <v>3.42</v>
      </c>
      <c r="P323">
        <v>31</v>
      </c>
      <c r="Q323" s="2">
        <f t="shared" si="135"/>
        <v>11.161598960239019</v>
      </c>
      <c r="R323">
        <f t="shared" ref="R323:R386" si="141">EXP(((17.3*H323)/(H323+273.2)))*0.611</f>
        <v>1.2597241321826753</v>
      </c>
      <c r="S323" s="1">
        <v>5.0145850000000003</v>
      </c>
      <c r="T323" s="1">
        <v>300.84575000000001</v>
      </c>
      <c r="U323" s="1">
        <v>39.477305999999999</v>
      </c>
      <c r="V323">
        <f t="shared" ref="V323:V386" si="142">ABS(ABS((180) - ABS(T323 - 225)))</f>
        <v>104.15424999999999</v>
      </c>
      <c r="W323">
        <f t="shared" ref="W323:W386" si="143">S323*0.0174532925</f>
        <v>8.7521018771112499E-2</v>
      </c>
      <c r="X323">
        <f t="shared" ref="X323:X386" si="144">V323*0.0174532925</f>
        <v>1.8178345903681248</v>
      </c>
      <c r="Y323">
        <f t="shared" ref="Y323:Y386" si="145">U323*0.0174532925</f>
        <v>0.68900896873000494</v>
      </c>
      <c r="Z323">
        <f t="shared" ref="Z323:Z386" si="146">0.339+0.808*(COS(Y323)*COS(W323))-0.196*(SIN(Y323)*SIN(W323))-0.482*(COS(X323)*SIN(W323))</f>
        <v>0.95969935102984016</v>
      </c>
      <c r="AA323">
        <f t="shared" ref="AA323:AA386" si="147">IF(H323&lt;0,0,((((R323*H323)/(H323+273.3))*Q323*P323*29.8)*Z323/10))</f>
        <v>52.117769542831887</v>
      </c>
      <c r="AB323" s="1">
        <v>119.517507370253</v>
      </c>
      <c r="AC323" s="4">
        <f t="shared" si="134"/>
        <v>0</v>
      </c>
      <c r="AD323" s="3">
        <f t="shared" si="132"/>
        <v>0</v>
      </c>
      <c r="AE323">
        <f t="shared" si="133"/>
        <v>0</v>
      </c>
      <c r="AF323">
        <f t="shared" ref="AF323:AF386" si="148">IF(AE323&gt;0,AE323+O323,O323)</f>
        <v>3.42</v>
      </c>
      <c r="AG323" s="10">
        <f t="shared" ref="AG323:AG386" si="149">MIN(IF(AF323&gt;0,AF323,0),AA323)</f>
        <v>3.42</v>
      </c>
      <c r="AH323" s="8">
        <f t="shared" ref="AH323:AH386" si="150">AA323</f>
        <v>52.117769542831887</v>
      </c>
      <c r="AI323" s="9">
        <f t="shared" ref="AI323:AI386" si="151">O323</f>
        <v>3.42</v>
      </c>
      <c r="AJ323" s="11">
        <f t="shared" si="136"/>
        <v>48.697769542831885</v>
      </c>
    </row>
    <row r="324" spans="1:36" x14ac:dyDescent="0.25">
      <c r="A324" t="str">
        <f t="shared" si="137"/>
        <v>1921_11</v>
      </c>
      <c r="B324">
        <v>1921</v>
      </c>
      <c r="C324">
        <v>11</v>
      </c>
      <c r="D324">
        <f t="shared" si="138"/>
        <v>319</v>
      </c>
      <c r="E324" s="1">
        <v>14.45</v>
      </c>
      <c r="F324" s="1">
        <v>-2.0299999999999998</v>
      </c>
      <c r="G324" s="1">
        <v>9.58</v>
      </c>
      <c r="H324">
        <f t="shared" ref="H324:H387" si="152">AVERAGE(E324:F324)</f>
        <v>6.21</v>
      </c>
      <c r="I324">
        <f t="shared" ref="I324:I387" si="153">IF(H324&lt;0,0,(IF(H324&gt;=6,1,(H324*0.166666666))))</f>
        <v>1</v>
      </c>
      <c r="J324">
        <f t="shared" ref="J324:J387" si="154">I324*G324</f>
        <v>9.58</v>
      </c>
      <c r="K324">
        <f t="shared" ref="K324:K387" si="155">(1-I324)*G324</f>
        <v>0</v>
      </c>
      <c r="L324" s="3">
        <f t="shared" ref="L324:L387" si="156">N323</f>
        <v>0</v>
      </c>
      <c r="M324" s="3">
        <f t="shared" si="139"/>
        <v>0</v>
      </c>
      <c r="N324" s="3">
        <f t="shared" ref="N324:N387" si="157">(((1-I324)^2)*G324)+((1-I324)*L324)</f>
        <v>0</v>
      </c>
      <c r="O324">
        <f t="shared" si="140"/>
        <v>9.58</v>
      </c>
      <c r="P324">
        <v>30</v>
      </c>
      <c r="Q324" s="2">
        <f t="shared" si="135"/>
        <v>9.8901543123293383</v>
      </c>
      <c r="R324">
        <f t="shared" si="141"/>
        <v>0.89748502969787136</v>
      </c>
      <c r="S324" s="1">
        <v>5.0145850000000003</v>
      </c>
      <c r="T324" s="1">
        <v>300.84575000000001</v>
      </c>
      <c r="U324" s="1">
        <v>39.477305999999999</v>
      </c>
      <c r="V324">
        <f t="shared" si="142"/>
        <v>104.15424999999999</v>
      </c>
      <c r="W324">
        <f t="shared" si="143"/>
        <v>8.7521018771112499E-2</v>
      </c>
      <c r="X324">
        <f t="shared" si="144"/>
        <v>1.8178345903681248</v>
      </c>
      <c r="Y324">
        <f t="shared" si="145"/>
        <v>0.68900896873000494</v>
      </c>
      <c r="Z324">
        <f t="shared" si="146"/>
        <v>0.95969935102984016</v>
      </c>
      <c r="AA324">
        <f t="shared" si="147"/>
        <v>16.919878918405722</v>
      </c>
      <c r="AB324" s="1">
        <v>119.517507370253</v>
      </c>
      <c r="AC324" s="4">
        <f t="shared" si="134"/>
        <v>0</v>
      </c>
      <c r="AD324" s="3">
        <f t="shared" ref="AD324:AD387" si="158">MIN(AB324,IF(((O324-AA324)+AC324)&lt;=0,0,((O324-AA324)+AC324)))</f>
        <v>0</v>
      </c>
      <c r="AE324">
        <f t="shared" ref="AE324:AE387" si="159">(AC324*(1-(EXP(-1*(AH324-AI324)/AB324))))</f>
        <v>0</v>
      </c>
      <c r="AF324">
        <f t="shared" si="148"/>
        <v>9.58</v>
      </c>
      <c r="AG324" s="10">
        <f t="shared" si="149"/>
        <v>9.58</v>
      </c>
      <c r="AH324" s="8">
        <f t="shared" si="150"/>
        <v>16.919878918405722</v>
      </c>
      <c r="AI324" s="9">
        <f t="shared" si="151"/>
        <v>9.58</v>
      </c>
      <c r="AJ324" s="11">
        <f t="shared" si="136"/>
        <v>7.3398789184057218</v>
      </c>
    </row>
    <row r="325" spans="1:36" x14ac:dyDescent="0.25">
      <c r="A325" t="str">
        <f t="shared" si="137"/>
        <v>1921_12</v>
      </c>
      <c r="B325">
        <v>1921</v>
      </c>
      <c r="C325">
        <v>12</v>
      </c>
      <c r="D325">
        <f t="shared" si="138"/>
        <v>349</v>
      </c>
      <c r="E325" s="1">
        <v>7.33</v>
      </c>
      <c r="F325" s="1">
        <v>-6.78</v>
      </c>
      <c r="G325" s="1">
        <v>46.03</v>
      </c>
      <c r="H325">
        <f t="shared" si="152"/>
        <v>0.27499999999999991</v>
      </c>
      <c r="I325">
        <f t="shared" si="153"/>
        <v>4.5833333149999982E-2</v>
      </c>
      <c r="J325">
        <f t="shared" si="154"/>
        <v>2.1097083248944992</v>
      </c>
      <c r="K325">
        <f t="shared" si="155"/>
        <v>43.920291675105503</v>
      </c>
      <c r="L325" s="3">
        <f t="shared" si="156"/>
        <v>0</v>
      </c>
      <c r="M325" s="3">
        <f t="shared" si="139"/>
        <v>2.0130133603902811</v>
      </c>
      <c r="N325" s="3">
        <f t="shared" si="157"/>
        <v>41.907278314715221</v>
      </c>
      <c r="O325">
        <f t="shared" si="140"/>
        <v>4.1227216852847803</v>
      </c>
      <c r="P325">
        <v>31</v>
      </c>
      <c r="Q325" s="2">
        <f t="shared" si="135"/>
        <v>9.203379809227302</v>
      </c>
      <c r="R325">
        <f t="shared" si="141"/>
        <v>0.62172223813259531</v>
      </c>
      <c r="S325" s="1">
        <v>5.0145850000000003</v>
      </c>
      <c r="T325" s="1">
        <v>300.84575000000001</v>
      </c>
      <c r="U325" s="1">
        <v>39.477305999999999</v>
      </c>
      <c r="V325">
        <f t="shared" si="142"/>
        <v>104.15424999999999</v>
      </c>
      <c r="W325">
        <f t="shared" si="143"/>
        <v>8.7521018771112499E-2</v>
      </c>
      <c r="X325">
        <f t="shared" si="144"/>
        <v>1.8178345903681248</v>
      </c>
      <c r="Y325">
        <f t="shared" si="145"/>
        <v>0.68900896873000494</v>
      </c>
      <c r="Z325">
        <f t="shared" si="146"/>
        <v>0.95969935102984016</v>
      </c>
      <c r="AA325">
        <f t="shared" si="147"/>
        <v>0.50993308665510517</v>
      </c>
      <c r="AB325" s="1">
        <v>119.517507370253</v>
      </c>
      <c r="AC325" s="4">
        <f t="shared" si="134"/>
        <v>0</v>
      </c>
      <c r="AD325" s="3">
        <f t="shared" si="158"/>
        <v>3.6127885986296753</v>
      </c>
      <c r="AE325">
        <f t="shared" si="159"/>
        <v>0</v>
      </c>
      <c r="AF325">
        <f t="shared" si="148"/>
        <v>4.1227216852847803</v>
      </c>
      <c r="AG325" s="10">
        <f t="shared" si="149"/>
        <v>0.50993308665510517</v>
      </c>
      <c r="AH325" s="8">
        <f t="shared" si="150"/>
        <v>0.50993308665510517</v>
      </c>
      <c r="AI325" s="9">
        <f t="shared" si="151"/>
        <v>4.1227216852847803</v>
      </c>
      <c r="AJ325" s="11">
        <f t="shared" si="136"/>
        <v>0</v>
      </c>
    </row>
    <row r="326" spans="1:36" x14ac:dyDescent="0.25">
      <c r="A326" t="str">
        <f t="shared" si="137"/>
        <v>1922_1</v>
      </c>
      <c r="B326">
        <v>1922</v>
      </c>
      <c r="C326">
        <v>1</v>
      </c>
      <c r="D326">
        <f t="shared" si="138"/>
        <v>14</v>
      </c>
      <c r="E326" s="1">
        <v>0.47</v>
      </c>
      <c r="F326" s="1">
        <v>-13.67</v>
      </c>
      <c r="G326" s="1">
        <v>45.03</v>
      </c>
      <c r="H326">
        <f t="shared" si="152"/>
        <v>-6.6</v>
      </c>
      <c r="I326">
        <f t="shared" si="153"/>
        <v>0</v>
      </c>
      <c r="J326">
        <f t="shared" si="154"/>
        <v>0</v>
      </c>
      <c r="K326">
        <f t="shared" si="155"/>
        <v>45.03</v>
      </c>
      <c r="L326" s="3">
        <f t="shared" si="156"/>
        <v>41.907278314715221</v>
      </c>
      <c r="M326" s="3">
        <f t="shared" si="139"/>
        <v>0</v>
      </c>
      <c r="N326" s="3">
        <f t="shared" si="157"/>
        <v>86.937278314715229</v>
      </c>
      <c r="O326">
        <f t="shared" si="140"/>
        <v>0</v>
      </c>
      <c r="P326">
        <v>31</v>
      </c>
      <c r="Q326" s="2">
        <f t="shared" si="135"/>
        <v>9.4572373899910858</v>
      </c>
      <c r="R326">
        <f t="shared" si="141"/>
        <v>0.39814445378942598</v>
      </c>
      <c r="S326" s="1">
        <v>5.0145850000000003</v>
      </c>
      <c r="T326" s="1">
        <v>300.84575000000001</v>
      </c>
      <c r="U326" s="1">
        <v>39.477305999999999</v>
      </c>
      <c r="V326">
        <f t="shared" si="142"/>
        <v>104.15424999999999</v>
      </c>
      <c r="W326">
        <f t="shared" si="143"/>
        <v>8.7521018771112499E-2</v>
      </c>
      <c r="X326">
        <f t="shared" si="144"/>
        <v>1.8178345903681248</v>
      </c>
      <c r="Y326">
        <f t="shared" si="145"/>
        <v>0.68900896873000494</v>
      </c>
      <c r="Z326">
        <f t="shared" si="146"/>
        <v>0.95969935102984016</v>
      </c>
      <c r="AA326">
        <f t="shared" si="147"/>
        <v>0</v>
      </c>
      <c r="AB326" s="1">
        <v>119.517507370253</v>
      </c>
      <c r="AC326" s="4">
        <f t="shared" ref="AC326:AC389" si="160">AD325</f>
        <v>3.6127885986296753</v>
      </c>
      <c r="AD326" s="3">
        <f t="shared" si="158"/>
        <v>3.6127885986296753</v>
      </c>
      <c r="AE326">
        <f t="shared" si="159"/>
        <v>0</v>
      </c>
      <c r="AF326">
        <f t="shared" si="148"/>
        <v>0</v>
      </c>
      <c r="AG326" s="10">
        <f t="shared" si="149"/>
        <v>0</v>
      </c>
      <c r="AH326" s="8">
        <f t="shared" si="150"/>
        <v>0</v>
      </c>
      <c r="AI326" s="9">
        <f t="shared" si="151"/>
        <v>0</v>
      </c>
      <c r="AJ326" s="11">
        <f t="shared" si="136"/>
        <v>0</v>
      </c>
    </row>
    <row r="327" spans="1:36" x14ac:dyDescent="0.25">
      <c r="A327" t="str">
        <f t="shared" si="137"/>
        <v>1922_2</v>
      </c>
      <c r="B327">
        <v>1922</v>
      </c>
      <c r="C327">
        <v>2</v>
      </c>
      <c r="D327">
        <f t="shared" si="138"/>
        <v>46</v>
      </c>
      <c r="E327" s="1">
        <v>1.23</v>
      </c>
      <c r="F327" s="1">
        <v>-8.74</v>
      </c>
      <c r="G327" s="1">
        <v>44.99</v>
      </c>
      <c r="H327">
        <f t="shared" si="152"/>
        <v>-3.7549999999999999</v>
      </c>
      <c r="I327">
        <f t="shared" si="153"/>
        <v>0</v>
      </c>
      <c r="J327">
        <f t="shared" si="154"/>
        <v>0</v>
      </c>
      <c r="K327">
        <f t="shared" si="155"/>
        <v>44.99</v>
      </c>
      <c r="L327" s="3">
        <f t="shared" si="156"/>
        <v>86.937278314715229</v>
      </c>
      <c r="M327" s="3">
        <f t="shared" si="139"/>
        <v>0</v>
      </c>
      <c r="N327" s="3">
        <f t="shared" si="157"/>
        <v>131.92727831471524</v>
      </c>
      <c r="O327">
        <f t="shared" si="140"/>
        <v>0</v>
      </c>
      <c r="P327">
        <v>28</v>
      </c>
      <c r="Q327" s="2">
        <f t="shared" si="135"/>
        <v>10.577467234058618</v>
      </c>
      <c r="R327">
        <f t="shared" si="141"/>
        <v>0.48010423158694576</v>
      </c>
      <c r="S327" s="1">
        <v>5.0145850000000003</v>
      </c>
      <c r="T327" s="1">
        <v>300.84575000000001</v>
      </c>
      <c r="U327" s="1">
        <v>39.477305999999999</v>
      </c>
      <c r="V327">
        <f t="shared" si="142"/>
        <v>104.15424999999999</v>
      </c>
      <c r="W327">
        <f t="shared" si="143"/>
        <v>8.7521018771112499E-2</v>
      </c>
      <c r="X327">
        <f t="shared" si="144"/>
        <v>1.8178345903681248</v>
      </c>
      <c r="Y327">
        <f t="shared" si="145"/>
        <v>0.68900896873000494</v>
      </c>
      <c r="Z327">
        <f t="shared" si="146"/>
        <v>0.95969935102984016</v>
      </c>
      <c r="AA327">
        <f t="shared" si="147"/>
        <v>0</v>
      </c>
      <c r="AB327" s="1">
        <v>119.517507370253</v>
      </c>
      <c r="AC327" s="4">
        <f t="shared" si="160"/>
        <v>3.6127885986296753</v>
      </c>
      <c r="AD327" s="3">
        <f t="shared" si="158"/>
        <v>3.6127885986296753</v>
      </c>
      <c r="AE327">
        <f t="shared" si="159"/>
        <v>0</v>
      </c>
      <c r="AF327">
        <f t="shared" si="148"/>
        <v>0</v>
      </c>
      <c r="AG327" s="10">
        <f t="shared" si="149"/>
        <v>0</v>
      </c>
      <c r="AH327" s="8">
        <f t="shared" si="150"/>
        <v>0</v>
      </c>
      <c r="AI327" s="9">
        <f t="shared" si="151"/>
        <v>0</v>
      </c>
      <c r="AJ327" s="11">
        <f t="shared" si="136"/>
        <v>0</v>
      </c>
    </row>
    <row r="328" spans="1:36" x14ac:dyDescent="0.25">
      <c r="A328" t="str">
        <f t="shared" si="137"/>
        <v>1922_3</v>
      </c>
      <c r="B328">
        <v>1922</v>
      </c>
      <c r="C328">
        <v>3</v>
      </c>
      <c r="D328">
        <f t="shared" si="138"/>
        <v>74</v>
      </c>
      <c r="E328" s="1">
        <v>4.76</v>
      </c>
      <c r="F328" s="1">
        <v>-6.78</v>
      </c>
      <c r="G328" s="1">
        <v>46.36</v>
      </c>
      <c r="H328">
        <f t="shared" si="152"/>
        <v>-1.0100000000000002</v>
      </c>
      <c r="I328">
        <f t="shared" si="153"/>
        <v>0</v>
      </c>
      <c r="J328">
        <f t="shared" si="154"/>
        <v>0</v>
      </c>
      <c r="K328">
        <f t="shared" si="155"/>
        <v>46.36</v>
      </c>
      <c r="L328" s="3">
        <f t="shared" si="156"/>
        <v>131.92727831471524</v>
      </c>
      <c r="M328" s="3">
        <f t="shared" si="139"/>
        <v>0</v>
      </c>
      <c r="N328" s="3">
        <f t="shared" si="157"/>
        <v>178.28727831471525</v>
      </c>
      <c r="O328">
        <f t="shared" si="140"/>
        <v>0</v>
      </c>
      <c r="P328">
        <v>31</v>
      </c>
      <c r="Q328" s="2">
        <f t="shared" si="135"/>
        <v>11.851880186239093</v>
      </c>
      <c r="R328">
        <f t="shared" si="141"/>
        <v>0.57300980603681473</v>
      </c>
      <c r="S328" s="1">
        <v>5.0145850000000003</v>
      </c>
      <c r="T328" s="1">
        <v>300.84575000000001</v>
      </c>
      <c r="U328" s="1">
        <v>39.477305999999999</v>
      </c>
      <c r="V328">
        <f t="shared" si="142"/>
        <v>104.15424999999999</v>
      </c>
      <c r="W328">
        <f t="shared" si="143"/>
        <v>8.7521018771112499E-2</v>
      </c>
      <c r="X328">
        <f t="shared" si="144"/>
        <v>1.8178345903681248</v>
      </c>
      <c r="Y328">
        <f t="shared" si="145"/>
        <v>0.68900896873000494</v>
      </c>
      <c r="Z328">
        <f t="shared" si="146"/>
        <v>0.95969935102984016</v>
      </c>
      <c r="AA328">
        <f t="shared" si="147"/>
        <v>0</v>
      </c>
      <c r="AB328" s="1">
        <v>119.517507370253</v>
      </c>
      <c r="AC328" s="4">
        <f t="shared" si="160"/>
        <v>3.6127885986296753</v>
      </c>
      <c r="AD328" s="3">
        <f t="shared" si="158"/>
        <v>3.6127885986296753</v>
      </c>
      <c r="AE328">
        <f t="shared" si="159"/>
        <v>0</v>
      </c>
      <c r="AF328">
        <f t="shared" si="148"/>
        <v>0</v>
      </c>
      <c r="AG328" s="10">
        <f t="shared" si="149"/>
        <v>0</v>
      </c>
      <c r="AH328" s="8">
        <f t="shared" si="150"/>
        <v>0</v>
      </c>
      <c r="AI328" s="9">
        <f t="shared" si="151"/>
        <v>0</v>
      </c>
      <c r="AJ328" s="11">
        <f t="shared" si="136"/>
        <v>0</v>
      </c>
    </row>
    <row r="329" spans="1:36" x14ac:dyDescent="0.25">
      <c r="A329" t="str">
        <f t="shared" si="137"/>
        <v>1922_4</v>
      </c>
      <c r="B329">
        <v>1922</v>
      </c>
      <c r="C329">
        <v>4</v>
      </c>
      <c r="D329">
        <f t="shared" si="138"/>
        <v>105</v>
      </c>
      <c r="E329" s="1">
        <v>10.92</v>
      </c>
      <c r="F329" s="1">
        <v>-4.3600000000000003</v>
      </c>
      <c r="G329" s="1">
        <v>44.8</v>
      </c>
      <c r="H329">
        <f t="shared" si="152"/>
        <v>3.28</v>
      </c>
      <c r="I329">
        <f t="shared" si="153"/>
        <v>0.5466666644799999</v>
      </c>
      <c r="J329">
        <f t="shared" si="154"/>
        <v>24.490666568703993</v>
      </c>
      <c r="K329">
        <f t="shared" si="155"/>
        <v>20.309333431296004</v>
      </c>
      <c r="L329" s="3">
        <f t="shared" si="156"/>
        <v>178.28727831471525</v>
      </c>
      <c r="M329" s="3">
        <f t="shared" si="139"/>
        <v>108.56614732022155</v>
      </c>
      <c r="N329" s="3">
        <f t="shared" si="157"/>
        <v>90.030464425789717</v>
      </c>
      <c r="O329">
        <f t="shared" si="140"/>
        <v>133.05681388892555</v>
      </c>
      <c r="P329">
        <v>30</v>
      </c>
      <c r="Q329" s="2">
        <f t="shared" si="135"/>
        <v>13.288242851990873</v>
      </c>
      <c r="R329">
        <f t="shared" si="141"/>
        <v>0.75019579142155868</v>
      </c>
      <c r="S329" s="1">
        <v>5.0145850000000003</v>
      </c>
      <c r="T329" s="1">
        <v>300.84575000000001</v>
      </c>
      <c r="U329" s="1">
        <v>39.477305999999999</v>
      </c>
      <c r="V329">
        <f t="shared" si="142"/>
        <v>104.15424999999999</v>
      </c>
      <c r="W329">
        <f t="shared" si="143"/>
        <v>8.7521018771112499E-2</v>
      </c>
      <c r="X329">
        <f t="shared" si="144"/>
        <v>1.8178345903681248</v>
      </c>
      <c r="Y329">
        <f t="shared" si="145"/>
        <v>0.68900896873000494</v>
      </c>
      <c r="Z329">
        <f t="shared" si="146"/>
        <v>0.95969935102984016</v>
      </c>
      <c r="AA329">
        <f t="shared" si="147"/>
        <v>10.143036103608953</v>
      </c>
      <c r="AB329" s="1">
        <v>119.517507370253</v>
      </c>
      <c r="AC329" s="4">
        <f t="shared" si="160"/>
        <v>3.6127885986296753</v>
      </c>
      <c r="AD329" s="3">
        <f t="shared" si="158"/>
        <v>119.517507370253</v>
      </c>
      <c r="AE329">
        <f t="shared" si="159"/>
        <v>-6.4908584127441822</v>
      </c>
      <c r="AF329">
        <f t="shared" si="148"/>
        <v>133.05681388892555</v>
      </c>
      <c r="AG329" s="10">
        <f t="shared" si="149"/>
        <v>10.143036103608953</v>
      </c>
      <c r="AH329" s="8">
        <f t="shared" si="150"/>
        <v>10.143036103608953</v>
      </c>
      <c r="AI329" s="9">
        <f t="shared" si="151"/>
        <v>133.05681388892555</v>
      </c>
      <c r="AJ329" s="11">
        <f t="shared" si="136"/>
        <v>0</v>
      </c>
    </row>
    <row r="330" spans="1:36" x14ac:dyDescent="0.25">
      <c r="A330" t="str">
        <f t="shared" si="137"/>
        <v>1922_5</v>
      </c>
      <c r="B330">
        <v>1922</v>
      </c>
      <c r="C330">
        <v>5</v>
      </c>
      <c r="D330">
        <f t="shared" si="138"/>
        <v>135</v>
      </c>
      <c r="E330" s="1">
        <v>19.52</v>
      </c>
      <c r="F330" s="1">
        <v>1.95</v>
      </c>
      <c r="G330" s="1">
        <v>41.42</v>
      </c>
      <c r="H330">
        <f t="shared" si="152"/>
        <v>10.734999999999999</v>
      </c>
      <c r="I330">
        <f t="shared" si="153"/>
        <v>1</v>
      </c>
      <c r="J330">
        <f t="shared" si="154"/>
        <v>41.42</v>
      </c>
      <c r="K330">
        <f t="shared" si="155"/>
        <v>0</v>
      </c>
      <c r="L330" s="3">
        <f t="shared" si="156"/>
        <v>90.030464425789717</v>
      </c>
      <c r="M330" s="3">
        <f t="shared" si="139"/>
        <v>90.030464425789717</v>
      </c>
      <c r="N330" s="3">
        <f t="shared" si="157"/>
        <v>0</v>
      </c>
      <c r="O330">
        <f t="shared" si="140"/>
        <v>131.45046442578973</v>
      </c>
      <c r="P330">
        <v>31</v>
      </c>
      <c r="Q330" s="2">
        <f t="shared" si="135"/>
        <v>14.482141246572208</v>
      </c>
      <c r="R330">
        <f t="shared" si="141"/>
        <v>1.1751774975489049</v>
      </c>
      <c r="S330" s="1">
        <v>5.0145850000000003</v>
      </c>
      <c r="T330" s="1">
        <v>300.84575000000001</v>
      </c>
      <c r="U330" s="1">
        <v>39.477305999999999</v>
      </c>
      <c r="V330">
        <f t="shared" si="142"/>
        <v>104.15424999999999</v>
      </c>
      <c r="W330">
        <f t="shared" si="143"/>
        <v>8.7521018771112499E-2</v>
      </c>
      <c r="X330">
        <f t="shared" si="144"/>
        <v>1.8178345903681248</v>
      </c>
      <c r="Y330">
        <f t="shared" si="145"/>
        <v>0.68900896873000494</v>
      </c>
      <c r="Z330">
        <f t="shared" si="146"/>
        <v>0.95969935102984016</v>
      </c>
      <c r="AA330">
        <f t="shared" si="147"/>
        <v>57.026877788793641</v>
      </c>
      <c r="AB330" s="1">
        <v>119.517507370253</v>
      </c>
      <c r="AC330" s="4">
        <f t="shared" si="160"/>
        <v>119.517507370253</v>
      </c>
      <c r="AD330" s="3">
        <f t="shared" si="158"/>
        <v>119.517507370253</v>
      </c>
      <c r="AE330">
        <f t="shared" si="159"/>
        <v>-103.25768499214192</v>
      </c>
      <c r="AF330">
        <f t="shared" si="148"/>
        <v>131.45046442578973</v>
      </c>
      <c r="AG330" s="10">
        <f t="shared" si="149"/>
        <v>57.026877788793641</v>
      </c>
      <c r="AH330" s="8">
        <f t="shared" si="150"/>
        <v>57.026877788793641</v>
      </c>
      <c r="AI330" s="9">
        <f t="shared" si="151"/>
        <v>131.45046442578973</v>
      </c>
      <c r="AJ330" s="11">
        <f t="shared" si="136"/>
        <v>0</v>
      </c>
    </row>
    <row r="331" spans="1:36" x14ac:dyDescent="0.25">
      <c r="A331" t="str">
        <f t="shared" si="137"/>
        <v>1922_6</v>
      </c>
      <c r="B331">
        <v>1922</v>
      </c>
      <c r="C331">
        <v>6</v>
      </c>
      <c r="D331">
        <f t="shared" si="138"/>
        <v>166</v>
      </c>
      <c r="E331" s="1">
        <v>25.39</v>
      </c>
      <c r="F331" s="1">
        <v>7.67</v>
      </c>
      <c r="G331" s="1">
        <v>10.33</v>
      </c>
      <c r="H331">
        <f t="shared" si="152"/>
        <v>16.53</v>
      </c>
      <c r="I331">
        <f t="shared" si="153"/>
        <v>1</v>
      </c>
      <c r="J331">
        <f t="shared" si="154"/>
        <v>10.33</v>
      </c>
      <c r="K331">
        <f t="shared" si="155"/>
        <v>0</v>
      </c>
      <c r="L331" s="3">
        <f t="shared" si="156"/>
        <v>0</v>
      </c>
      <c r="M331" s="3">
        <f t="shared" si="139"/>
        <v>0</v>
      </c>
      <c r="N331" s="3">
        <f t="shared" si="157"/>
        <v>0</v>
      </c>
      <c r="O331">
        <f t="shared" si="140"/>
        <v>10.33</v>
      </c>
      <c r="P331">
        <v>30</v>
      </c>
      <c r="Q331" s="2">
        <f t="shared" si="135"/>
        <v>15.14268395896128</v>
      </c>
      <c r="R331">
        <f t="shared" si="141"/>
        <v>1.6394496870799586</v>
      </c>
      <c r="S331" s="1">
        <v>5.0145850000000003</v>
      </c>
      <c r="T331" s="1">
        <v>300.84575000000001</v>
      </c>
      <c r="U331" s="1">
        <v>39.477305999999999</v>
      </c>
      <c r="V331">
        <f t="shared" si="142"/>
        <v>104.15424999999999</v>
      </c>
      <c r="W331">
        <f t="shared" si="143"/>
        <v>8.7521018771112499E-2</v>
      </c>
      <c r="X331">
        <f t="shared" si="144"/>
        <v>1.8178345903681248</v>
      </c>
      <c r="Y331">
        <f t="shared" si="145"/>
        <v>0.68900896873000494</v>
      </c>
      <c r="Z331">
        <f t="shared" si="146"/>
        <v>0.95969935102984016</v>
      </c>
      <c r="AA331">
        <f t="shared" si="147"/>
        <v>121.47955383410917</v>
      </c>
      <c r="AB331" s="1">
        <v>119.517507370253</v>
      </c>
      <c r="AC331" s="4">
        <f t="shared" si="160"/>
        <v>119.517507370253</v>
      </c>
      <c r="AD331" s="3">
        <f t="shared" si="158"/>
        <v>8.3679535361438298</v>
      </c>
      <c r="AE331">
        <f t="shared" si="159"/>
        <v>72.360749581233847</v>
      </c>
      <c r="AF331">
        <f t="shared" si="148"/>
        <v>82.690749581233845</v>
      </c>
      <c r="AG331" s="10">
        <f t="shared" si="149"/>
        <v>82.690749581233845</v>
      </c>
      <c r="AH331" s="8">
        <f t="shared" si="150"/>
        <v>121.47955383410917</v>
      </c>
      <c r="AI331" s="9">
        <f t="shared" si="151"/>
        <v>10.33</v>
      </c>
      <c r="AJ331" s="11">
        <f t="shared" si="136"/>
        <v>38.788804252875323</v>
      </c>
    </row>
    <row r="332" spans="1:36" x14ac:dyDescent="0.25">
      <c r="A332" t="str">
        <f t="shared" si="137"/>
        <v>1922_7</v>
      </c>
      <c r="B332">
        <v>1922</v>
      </c>
      <c r="C332">
        <v>7</v>
      </c>
      <c r="D332">
        <f t="shared" si="138"/>
        <v>196</v>
      </c>
      <c r="E332" s="1">
        <v>31.48</v>
      </c>
      <c r="F332" s="1">
        <v>12.45</v>
      </c>
      <c r="G332" s="1">
        <v>11.87</v>
      </c>
      <c r="H332">
        <f t="shared" si="152"/>
        <v>21.965</v>
      </c>
      <c r="I332">
        <f t="shared" si="153"/>
        <v>1</v>
      </c>
      <c r="J332">
        <f t="shared" si="154"/>
        <v>11.87</v>
      </c>
      <c r="K332">
        <f t="shared" si="155"/>
        <v>0</v>
      </c>
      <c r="L332" s="3">
        <f t="shared" si="156"/>
        <v>0</v>
      </c>
      <c r="M332" s="3">
        <f t="shared" si="139"/>
        <v>0</v>
      </c>
      <c r="N332" s="3">
        <f t="shared" si="157"/>
        <v>0</v>
      </c>
      <c r="O332">
        <f t="shared" si="140"/>
        <v>11.87</v>
      </c>
      <c r="P332">
        <v>31</v>
      </c>
      <c r="Q332" s="2">
        <f t="shared" si="135"/>
        <v>14.903968316809154</v>
      </c>
      <c r="R332">
        <f t="shared" si="141"/>
        <v>2.2138621288031626</v>
      </c>
      <c r="S332" s="1">
        <v>5.0145850000000003</v>
      </c>
      <c r="T332" s="1">
        <v>300.84575000000001</v>
      </c>
      <c r="U332" s="1">
        <v>39.477305999999999</v>
      </c>
      <c r="V332">
        <f t="shared" si="142"/>
        <v>104.15424999999999</v>
      </c>
      <c r="W332">
        <f t="shared" si="143"/>
        <v>8.7521018771112499E-2</v>
      </c>
      <c r="X332">
        <f t="shared" si="144"/>
        <v>1.8178345903681248</v>
      </c>
      <c r="Y332">
        <f t="shared" si="145"/>
        <v>0.68900896873000494</v>
      </c>
      <c r="Z332">
        <f t="shared" si="146"/>
        <v>0.95969935102984016</v>
      </c>
      <c r="AA332">
        <f t="shared" si="147"/>
        <v>217.61302528555422</v>
      </c>
      <c r="AB332" s="1">
        <v>119.517507370253</v>
      </c>
      <c r="AC332" s="4">
        <f t="shared" si="160"/>
        <v>8.3679535361438298</v>
      </c>
      <c r="AD332" s="3">
        <f t="shared" si="158"/>
        <v>0</v>
      </c>
      <c r="AE332">
        <f t="shared" si="159"/>
        <v>6.871702606413832</v>
      </c>
      <c r="AF332">
        <f t="shared" si="148"/>
        <v>18.741702606413831</v>
      </c>
      <c r="AG332" s="10">
        <f t="shared" si="149"/>
        <v>18.741702606413831</v>
      </c>
      <c r="AH332" s="8">
        <f t="shared" si="150"/>
        <v>217.61302528555422</v>
      </c>
      <c r="AI332" s="9">
        <f t="shared" si="151"/>
        <v>11.87</v>
      </c>
      <c r="AJ332" s="11">
        <f t="shared" si="136"/>
        <v>198.87132267914038</v>
      </c>
    </row>
    <row r="333" spans="1:36" x14ac:dyDescent="0.25">
      <c r="A333" t="str">
        <f t="shared" si="137"/>
        <v>1922_8</v>
      </c>
      <c r="B333">
        <v>1922</v>
      </c>
      <c r="C333">
        <v>8</v>
      </c>
      <c r="D333">
        <f t="shared" si="138"/>
        <v>227</v>
      </c>
      <c r="E333" s="1">
        <v>28.93</v>
      </c>
      <c r="F333" s="1">
        <v>9.74</v>
      </c>
      <c r="G333" s="1">
        <v>33.51</v>
      </c>
      <c r="H333">
        <f t="shared" si="152"/>
        <v>19.335000000000001</v>
      </c>
      <c r="I333">
        <f t="shared" si="153"/>
        <v>1</v>
      </c>
      <c r="J333">
        <f t="shared" si="154"/>
        <v>33.51</v>
      </c>
      <c r="K333">
        <f t="shared" si="155"/>
        <v>0</v>
      </c>
      <c r="L333" s="3">
        <f t="shared" si="156"/>
        <v>0</v>
      </c>
      <c r="M333" s="3">
        <f t="shared" si="139"/>
        <v>0</v>
      </c>
      <c r="N333" s="3">
        <f t="shared" si="157"/>
        <v>0</v>
      </c>
      <c r="O333">
        <f t="shared" si="140"/>
        <v>33.51</v>
      </c>
      <c r="P333">
        <v>31</v>
      </c>
      <c r="Q333" s="2">
        <f t="shared" si="135"/>
        <v>13.900371196906892</v>
      </c>
      <c r="R333">
        <f t="shared" si="141"/>
        <v>1.9170340337896732</v>
      </c>
      <c r="S333" s="1">
        <v>5.0145850000000003</v>
      </c>
      <c r="T333" s="1">
        <v>300.84575000000001</v>
      </c>
      <c r="U333" s="1">
        <v>39.477305999999999</v>
      </c>
      <c r="V333">
        <f t="shared" si="142"/>
        <v>104.15424999999999</v>
      </c>
      <c r="W333">
        <f t="shared" si="143"/>
        <v>8.7521018771112499E-2</v>
      </c>
      <c r="X333">
        <f t="shared" si="144"/>
        <v>1.8178345903681248</v>
      </c>
      <c r="Y333">
        <f t="shared" si="145"/>
        <v>0.68900896873000494</v>
      </c>
      <c r="Z333">
        <f t="shared" si="146"/>
        <v>0.95969935102984016</v>
      </c>
      <c r="AA333">
        <f t="shared" si="147"/>
        <v>156.09438775547954</v>
      </c>
      <c r="AB333" s="1">
        <v>119.517507370253</v>
      </c>
      <c r="AC333" s="4">
        <f t="shared" si="160"/>
        <v>0</v>
      </c>
      <c r="AD333" s="3">
        <f t="shared" si="158"/>
        <v>0</v>
      </c>
      <c r="AE333">
        <f t="shared" si="159"/>
        <v>0</v>
      </c>
      <c r="AF333">
        <f t="shared" si="148"/>
        <v>33.51</v>
      </c>
      <c r="AG333" s="10">
        <f t="shared" si="149"/>
        <v>33.51</v>
      </c>
      <c r="AH333" s="8">
        <f t="shared" si="150"/>
        <v>156.09438775547954</v>
      </c>
      <c r="AI333" s="9">
        <f t="shared" si="151"/>
        <v>33.51</v>
      </c>
      <c r="AJ333" s="11">
        <f t="shared" si="136"/>
        <v>122.58438775547955</v>
      </c>
    </row>
    <row r="334" spans="1:36" x14ac:dyDescent="0.25">
      <c r="A334" t="str">
        <f t="shared" si="137"/>
        <v>1922_9</v>
      </c>
      <c r="B334">
        <v>1922</v>
      </c>
      <c r="C334">
        <v>9</v>
      </c>
      <c r="D334">
        <f t="shared" si="138"/>
        <v>258</v>
      </c>
      <c r="E334" s="1">
        <v>27.31</v>
      </c>
      <c r="F334" s="1">
        <v>7.09</v>
      </c>
      <c r="G334" s="1">
        <v>0</v>
      </c>
      <c r="H334">
        <f t="shared" si="152"/>
        <v>17.2</v>
      </c>
      <c r="I334">
        <f t="shared" si="153"/>
        <v>1</v>
      </c>
      <c r="J334">
        <f t="shared" si="154"/>
        <v>0</v>
      </c>
      <c r="K334">
        <f t="shared" si="155"/>
        <v>0</v>
      </c>
      <c r="L334" s="3">
        <f t="shared" si="156"/>
        <v>0</v>
      </c>
      <c r="M334" s="3">
        <f t="shared" si="139"/>
        <v>0</v>
      </c>
      <c r="N334" s="3">
        <f t="shared" si="157"/>
        <v>0</v>
      </c>
      <c r="O334">
        <f t="shared" si="140"/>
        <v>0</v>
      </c>
      <c r="P334">
        <v>30</v>
      </c>
      <c r="Q334" s="2">
        <f t="shared" si="135"/>
        <v>12.544025699174734</v>
      </c>
      <c r="R334">
        <f t="shared" si="141"/>
        <v>1.7023290240095976</v>
      </c>
      <c r="S334" s="1">
        <v>5.0145850000000003</v>
      </c>
      <c r="T334" s="1">
        <v>300.84575000000001</v>
      </c>
      <c r="U334" s="1">
        <v>39.477305999999999</v>
      </c>
      <c r="V334">
        <f t="shared" si="142"/>
        <v>104.15424999999999</v>
      </c>
      <c r="W334">
        <f t="shared" si="143"/>
        <v>8.7521018771112499E-2</v>
      </c>
      <c r="X334">
        <f t="shared" si="144"/>
        <v>1.8178345903681248</v>
      </c>
      <c r="Y334">
        <f t="shared" si="145"/>
        <v>0.68900896873000494</v>
      </c>
      <c r="Z334">
        <f t="shared" si="146"/>
        <v>0.95969935102984016</v>
      </c>
      <c r="AA334">
        <f t="shared" si="147"/>
        <v>108.47645122542281</v>
      </c>
      <c r="AB334" s="1">
        <v>119.517507370253</v>
      </c>
      <c r="AC334" s="4">
        <f t="shared" si="160"/>
        <v>0</v>
      </c>
      <c r="AD334" s="3">
        <f t="shared" si="158"/>
        <v>0</v>
      </c>
      <c r="AE334">
        <f t="shared" si="159"/>
        <v>0</v>
      </c>
      <c r="AF334">
        <f t="shared" si="148"/>
        <v>0</v>
      </c>
      <c r="AG334" s="10">
        <f t="shared" si="149"/>
        <v>0</v>
      </c>
      <c r="AH334" s="8">
        <f t="shared" si="150"/>
        <v>108.47645122542281</v>
      </c>
      <c r="AI334" s="9">
        <f t="shared" si="151"/>
        <v>0</v>
      </c>
      <c r="AJ334" s="11">
        <f t="shared" si="136"/>
        <v>108.47645122542281</v>
      </c>
    </row>
    <row r="335" spans="1:36" x14ac:dyDescent="0.25">
      <c r="A335" t="str">
        <f t="shared" si="137"/>
        <v>1922_10</v>
      </c>
      <c r="B335">
        <v>1922</v>
      </c>
      <c r="C335">
        <v>10</v>
      </c>
      <c r="D335">
        <f t="shared" si="138"/>
        <v>288</v>
      </c>
      <c r="E335" s="1">
        <v>18.32</v>
      </c>
      <c r="F335" s="1">
        <v>0.89</v>
      </c>
      <c r="G335" s="1">
        <v>10.33</v>
      </c>
      <c r="H335">
        <f t="shared" si="152"/>
        <v>9.6050000000000004</v>
      </c>
      <c r="I335">
        <f t="shared" si="153"/>
        <v>1</v>
      </c>
      <c r="J335">
        <f t="shared" si="154"/>
        <v>10.33</v>
      </c>
      <c r="K335">
        <f t="shared" si="155"/>
        <v>0</v>
      </c>
      <c r="L335" s="3">
        <f t="shared" si="156"/>
        <v>0</v>
      </c>
      <c r="M335" s="3">
        <f t="shared" si="139"/>
        <v>0</v>
      </c>
      <c r="N335" s="3">
        <f t="shared" si="157"/>
        <v>0</v>
      </c>
      <c r="O335">
        <f t="shared" si="140"/>
        <v>10.33</v>
      </c>
      <c r="P335">
        <v>31</v>
      </c>
      <c r="Q335" s="2">
        <f t="shared" si="135"/>
        <v>11.161598960239019</v>
      </c>
      <c r="R335">
        <f t="shared" si="141"/>
        <v>1.0995569404854195</v>
      </c>
      <c r="S335" s="1">
        <v>5.0145850000000003</v>
      </c>
      <c r="T335" s="1">
        <v>300.84575000000001</v>
      </c>
      <c r="U335" s="1">
        <v>39.477305999999999</v>
      </c>
      <c r="V335">
        <f t="shared" si="142"/>
        <v>104.15424999999999</v>
      </c>
      <c r="W335">
        <f t="shared" si="143"/>
        <v>8.7521018771112499E-2</v>
      </c>
      <c r="X335">
        <f t="shared" si="144"/>
        <v>1.8178345903681248</v>
      </c>
      <c r="Y335">
        <f t="shared" si="145"/>
        <v>0.68900896873000494</v>
      </c>
      <c r="Z335">
        <f t="shared" si="146"/>
        <v>0.95969935102984016</v>
      </c>
      <c r="AA335">
        <f t="shared" si="147"/>
        <v>36.941458959944725</v>
      </c>
      <c r="AB335" s="1">
        <v>119.517507370253</v>
      </c>
      <c r="AC335" s="4">
        <f t="shared" si="160"/>
        <v>0</v>
      </c>
      <c r="AD335" s="3">
        <f t="shared" si="158"/>
        <v>0</v>
      </c>
      <c r="AE335">
        <f t="shared" si="159"/>
        <v>0</v>
      </c>
      <c r="AF335">
        <f t="shared" si="148"/>
        <v>10.33</v>
      </c>
      <c r="AG335" s="10">
        <f t="shared" si="149"/>
        <v>10.33</v>
      </c>
      <c r="AH335" s="8">
        <f t="shared" si="150"/>
        <v>36.941458959944725</v>
      </c>
      <c r="AI335" s="9">
        <f t="shared" si="151"/>
        <v>10.33</v>
      </c>
      <c r="AJ335" s="11">
        <f t="shared" si="136"/>
        <v>26.611458959944727</v>
      </c>
    </row>
    <row r="336" spans="1:36" x14ac:dyDescent="0.25">
      <c r="A336" t="str">
        <f t="shared" si="137"/>
        <v>1922_11</v>
      </c>
      <c r="B336">
        <v>1922</v>
      </c>
      <c r="C336">
        <v>11</v>
      </c>
      <c r="D336">
        <f t="shared" si="138"/>
        <v>319</v>
      </c>
      <c r="E336" s="1">
        <v>7.92</v>
      </c>
      <c r="F336" s="1">
        <v>-5.3</v>
      </c>
      <c r="G336" s="1">
        <v>34.369999999999997</v>
      </c>
      <c r="H336">
        <f t="shared" si="152"/>
        <v>1.31</v>
      </c>
      <c r="I336">
        <f t="shared" si="153"/>
        <v>0.21833333246</v>
      </c>
      <c r="J336">
        <f t="shared" si="154"/>
        <v>7.5041166366501999</v>
      </c>
      <c r="K336">
        <f t="shared" si="155"/>
        <v>26.865883363349798</v>
      </c>
      <c r="L336" s="3">
        <f t="shared" si="156"/>
        <v>0</v>
      </c>
      <c r="M336" s="3">
        <f t="shared" si="139"/>
        <v>5.8657178442018347</v>
      </c>
      <c r="N336" s="3">
        <f t="shared" si="157"/>
        <v>21.000165519147966</v>
      </c>
      <c r="O336">
        <f t="shared" si="140"/>
        <v>13.369834480852035</v>
      </c>
      <c r="P336">
        <v>30</v>
      </c>
      <c r="Q336" s="2">
        <f t="shared" si="135"/>
        <v>9.8901543123293383</v>
      </c>
      <c r="R336">
        <f t="shared" si="141"/>
        <v>0.66358368447565619</v>
      </c>
      <c r="S336" s="1">
        <v>5.0145850000000003</v>
      </c>
      <c r="T336" s="1">
        <v>300.84575000000001</v>
      </c>
      <c r="U336" s="1">
        <v>39.477305999999999</v>
      </c>
      <c r="V336">
        <f t="shared" si="142"/>
        <v>104.15424999999999</v>
      </c>
      <c r="W336">
        <f t="shared" si="143"/>
        <v>8.7521018771112499E-2</v>
      </c>
      <c r="X336">
        <f t="shared" si="144"/>
        <v>1.8178345903681248</v>
      </c>
      <c r="Y336">
        <f t="shared" si="145"/>
        <v>0.68900896873000494</v>
      </c>
      <c r="Z336">
        <f t="shared" si="146"/>
        <v>0.95969935102984016</v>
      </c>
      <c r="AA336">
        <f t="shared" si="147"/>
        <v>2.6861263348428612</v>
      </c>
      <c r="AB336" s="1">
        <v>119.517507370253</v>
      </c>
      <c r="AC336" s="4">
        <f t="shared" si="160"/>
        <v>0</v>
      </c>
      <c r="AD336" s="3">
        <f t="shared" si="158"/>
        <v>10.683708146009174</v>
      </c>
      <c r="AE336">
        <f t="shared" si="159"/>
        <v>0</v>
      </c>
      <c r="AF336">
        <f t="shared" si="148"/>
        <v>13.369834480852035</v>
      </c>
      <c r="AG336" s="10">
        <f t="shared" si="149"/>
        <v>2.6861263348428612</v>
      </c>
      <c r="AH336" s="8">
        <f t="shared" si="150"/>
        <v>2.6861263348428612</v>
      </c>
      <c r="AI336" s="9">
        <f t="shared" si="151"/>
        <v>13.369834480852035</v>
      </c>
      <c r="AJ336" s="11">
        <f t="shared" si="136"/>
        <v>0</v>
      </c>
    </row>
    <row r="337" spans="1:36" x14ac:dyDescent="0.25">
      <c r="A337" t="str">
        <f t="shared" si="137"/>
        <v>1922_12</v>
      </c>
      <c r="B337">
        <v>1922</v>
      </c>
      <c r="C337">
        <v>12</v>
      </c>
      <c r="D337">
        <f t="shared" si="138"/>
        <v>349</v>
      </c>
      <c r="E337" s="1">
        <v>5.49</v>
      </c>
      <c r="F337" s="1">
        <v>-5.21</v>
      </c>
      <c r="G337" s="1">
        <v>38.99</v>
      </c>
      <c r="H337">
        <f t="shared" si="152"/>
        <v>0.14000000000000012</v>
      </c>
      <c r="I337">
        <f t="shared" si="153"/>
        <v>2.3333333240000021E-2</v>
      </c>
      <c r="J337">
        <f t="shared" si="154"/>
        <v>0.9097666630276009</v>
      </c>
      <c r="K337">
        <f t="shared" si="155"/>
        <v>38.080233336972405</v>
      </c>
      <c r="L337" s="3">
        <f t="shared" si="156"/>
        <v>21.000165519147966</v>
      </c>
      <c r="M337" s="3">
        <f t="shared" si="139"/>
        <v>1.3785426344619727</v>
      </c>
      <c r="N337" s="3">
        <f t="shared" si="157"/>
        <v>57.701856221658403</v>
      </c>
      <c r="O337">
        <f t="shared" si="140"/>
        <v>2.2883092974895733</v>
      </c>
      <c r="P337">
        <v>31</v>
      </c>
      <c r="Q337" s="2">
        <f t="shared" si="135"/>
        <v>9.203379809227302</v>
      </c>
      <c r="R337">
        <f t="shared" si="141"/>
        <v>0.61643798079126522</v>
      </c>
      <c r="S337" s="1">
        <v>5.0145850000000003</v>
      </c>
      <c r="T337" s="1">
        <v>300.84575000000001</v>
      </c>
      <c r="U337" s="1">
        <v>39.477305999999999</v>
      </c>
      <c r="V337">
        <f t="shared" si="142"/>
        <v>104.15424999999999</v>
      </c>
      <c r="W337">
        <f t="shared" si="143"/>
        <v>8.7521018771112499E-2</v>
      </c>
      <c r="X337">
        <f t="shared" si="144"/>
        <v>1.8178345903681248</v>
      </c>
      <c r="Y337">
        <f t="shared" si="145"/>
        <v>0.68900896873000494</v>
      </c>
      <c r="Z337">
        <f t="shared" si="146"/>
        <v>0.95969935102984016</v>
      </c>
      <c r="AA337">
        <f t="shared" si="147"/>
        <v>0.25752291733583832</v>
      </c>
      <c r="AB337" s="1">
        <v>119.517507370253</v>
      </c>
      <c r="AC337" s="4">
        <f t="shared" si="160"/>
        <v>10.683708146009174</v>
      </c>
      <c r="AD337" s="3">
        <f t="shared" si="158"/>
        <v>12.714494526162909</v>
      </c>
      <c r="AE337">
        <f t="shared" si="159"/>
        <v>-0.18308367479466536</v>
      </c>
      <c r="AF337">
        <f t="shared" si="148"/>
        <v>2.2883092974895733</v>
      </c>
      <c r="AG337" s="10">
        <f t="shared" si="149"/>
        <v>0.25752291733583832</v>
      </c>
      <c r="AH337" s="8">
        <f t="shared" si="150"/>
        <v>0.25752291733583832</v>
      </c>
      <c r="AI337" s="9">
        <f t="shared" si="151"/>
        <v>2.2883092974895733</v>
      </c>
      <c r="AJ337" s="11">
        <f t="shared" si="136"/>
        <v>0</v>
      </c>
    </row>
    <row r="338" spans="1:36" x14ac:dyDescent="0.25">
      <c r="A338" t="str">
        <f t="shared" si="137"/>
        <v>1923_1</v>
      </c>
      <c r="B338">
        <v>1923</v>
      </c>
      <c r="C338">
        <v>1</v>
      </c>
      <c r="D338">
        <f t="shared" si="138"/>
        <v>14</v>
      </c>
      <c r="E338" s="1">
        <v>6.27</v>
      </c>
      <c r="F338" s="1">
        <v>-6.38</v>
      </c>
      <c r="G338" s="1">
        <v>26.69</v>
      </c>
      <c r="H338">
        <f t="shared" si="152"/>
        <v>-5.500000000000016E-2</v>
      </c>
      <c r="I338">
        <f t="shared" si="153"/>
        <v>0</v>
      </c>
      <c r="J338">
        <f t="shared" si="154"/>
        <v>0</v>
      </c>
      <c r="K338">
        <f t="shared" si="155"/>
        <v>26.69</v>
      </c>
      <c r="L338" s="3">
        <f t="shared" si="156"/>
        <v>57.701856221658403</v>
      </c>
      <c r="M338" s="3">
        <f t="shared" si="139"/>
        <v>0</v>
      </c>
      <c r="N338" s="3">
        <f t="shared" si="157"/>
        <v>84.391856221658401</v>
      </c>
      <c r="O338">
        <f t="shared" si="140"/>
        <v>0</v>
      </c>
      <c r="P338">
        <v>31</v>
      </c>
      <c r="Q338" s="2">
        <f t="shared" si="135"/>
        <v>9.4572373899910858</v>
      </c>
      <c r="R338">
        <f t="shared" si="141"/>
        <v>0.60887528572621841</v>
      </c>
      <c r="S338" s="1">
        <v>5.0145850000000003</v>
      </c>
      <c r="T338" s="1">
        <v>300.84575000000001</v>
      </c>
      <c r="U338" s="1">
        <v>39.477305999999999</v>
      </c>
      <c r="V338">
        <f t="shared" si="142"/>
        <v>104.15424999999999</v>
      </c>
      <c r="W338">
        <f t="shared" si="143"/>
        <v>8.7521018771112499E-2</v>
      </c>
      <c r="X338">
        <f t="shared" si="144"/>
        <v>1.8178345903681248</v>
      </c>
      <c r="Y338">
        <f t="shared" si="145"/>
        <v>0.68900896873000494</v>
      </c>
      <c r="Z338">
        <f t="shared" si="146"/>
        <v>0.95969935102984016</v>
      </c>
      <c r="AA338">
        <f t="shared" si="147"/>
        <v>0</v>
      </c>
      <c r="AB338" s="1">
        <v>119.517507370253</v>
      </c>
      <c r="AC338" s="4">
        <f t="shared" si="160"/>
        <v>12.714494526162909</v>
      </c>
      <c r="AD338" s="3">
        <f t="shared" si="158"/>
        <v>12.714494526162909</v>
      </c>
      <c r="AE338">
        <f t="shared" si="159"/>
        <v>0</v>
      </c>
      <c r="AF338">
        <f t="shared" si="148"/>
        <v>0</v>
      </c>
      <c r="AG338" s="10">
        <f t="shared" si="149"/>
        <v>0</v>
      </c>
      <c r="AH338" s="8">
        <f t="shared" si="150"/>
        <v>0</v>
      </c>
      <c r="AI338" s="9">
        <f t="shared" si="151"/>
        <v>0</v>
      </c>
      <c r="AJ338" s="11">
        <f t="shared" si="136"/>
        <v>0</v>
      </c>
    </row>
    <row r="339" spans="1:36" x14ac:dyDescent="0.25">
      <c r="A339" t="str">
        <f t="shared" si="137"/>
        <v>1923_2</v>
      </c>
      <c r="B339">
        <v>1923</v>
      </c>
      <c r="C339">
        <v>2</v>
      </c>
      <c r="D339">
        <f t="shared" si="138"/>
        <v>46</v>
      </c>
      <c r="E339" s="1">
        <v>3.67</v>
      </c>
      <c r="F339" s="1">
        <v>-11.08</v>
      </c>
      <c r="G339" s="1">
        <v>7.99</v>
      </c>
      <c r="H339">
        <f t="shared" si="152"/>
        <v>-3.7050000000000001</v>
      </c>
      <c r="I339">
        <f t="shared" si="153"/>
        <v>0</v>
      </c>
      <c r="J339">
        <f t="shared" si="154"/>
        <v>0</v>
      </c>
      <c r="K339">
        <f t="shared" si="155"/>
        <v>7.99</v>
      </c>
      <c r="L339" s="3">
        <f t="shared" si="156"/>
        <v>84.391856221658401</v>
      </c>
      <c r="M339" s="3">
        <f t="shared" si="139"/>
        <v>0</v>
      </c>
      <c r="N339" s="3">
        <f t="shared" si="157"/>
        <v>92.381856221658396</v>
      </c>
      <c r="O339">
        <f t="shared" si="140"/>
        <v>0</v>
      </c>
      <c r="P339">
        <v>28</v>
      </c>
      <c r="Q339" s="2">
        <f t="shared" si="135"/>
        <v>10.577467234058618</v>
      </c>
      <c r="R339">
        <f t="shared" si="141"/>
        <v>0.4816692461353882</v>
      </c>
      <c r="S339" s="1">
        <v>5.0145850000000003</v>
      </c>
      <c r="T339" s="1">
        <v>300.84575000000001</v>
      </c>
      <c r="U339" s="1">
        <v>39.477305999999999</v>
      </c>
      <c r="V339">
        <f t="shared" si="142"/>
        <v>104.15424999999999</v>
      </c>
      <c r="W339">
        <f t="shared" si="143"/>
        <v>8.7521018771112499E-2</v>
      </c>
      <c r="X339">
        <f t="shared" si="144"/>
        <v>1.8178345903681248</v>
      </c>
      <c r="Y339">
        <f t="shared" si="145"/>
        <v>0.68900896873000494</v>
      </c>
      <c r="Z339">
        <f t="shared" si="146"/>
        <v>0.95969935102984016</v>
      </c>
      <c r="AA339">
        <f t="shared" si="147"/>
        <v>0</v>
      </c>
      <c r="AB339" s="1">
        <v>119.517507370253</v>
      </c>
      <c r="AC339" s="4">
        <f t="shared" si="160"/>
        <v>12.714494526162909</v>
      </c>
      <c r="AD339" s="3">
        <f t="shared" si="158"/>
        <v>12.714494526162909</v>
      </c>
      <c r="AE339">
        <f t="shared" si="159"/>
        <v>0</v>
      </c>
      <c r="AF339">
        <f t="shared" si="148"/>
        <v>0</v>
      </c>
      <c r="AG339" s="10">
        <f t="shared" si="149"/>
        <v>0</v>
      </c>
      <c r="AH339" s="8">
        <f t="shared" si="150"/>
        <v>0</v>
      </c>
      <c r="AI339" s="9">
        <f t="shared" si="151"/>
        <v>0</v>
      </c>
      <c r="AJ339" s="11">
        <f t="shared" si="136"/>
        <v>0</v>
      </c>
    </row>
    <row r="340" spans="1:36" x14ac:dyDescent="0.25">
      <c r="A340" t="str">
        <f t="shared" si="137"/>
        <v>1923_3</v>
      </c>
      <c r="B340">
        <v>1923</v>
      </c>
      <c r="C340">
        <v>3</v>
      </c>
      <c r="D340">
        <f t="shared" si="138"/>
        <v>74</v>
      </c>
      <c r="E340" s="1">
        <v>8.7899999999999991</v>
      </c>
      <c r="F340" s="1">
        <v>-5.82</v>
      </c>
      <c r="G340" s="1">
        <v>13</v>
      </c>
      <c r="H340">
        <f t="shared" si="152"/>
        <v>1.4849999999999994</v>
      </c>
      <c r="I340">
        <f t="shared" si="153"/>
        <v>0.24749999900999989</v>
      </c>
      <c r="J340">
        <f t="shared" si="154"/>
        <v>3.2174999871299987</v>
      </c>
      <c r="K340">
        <f t="shared" si="155"/>
        <v>9.7825000128700026</v>
      </c>
      <c r="L340" s="3">
        <f t="shared" si="156"/>
        <v>92.381856221658396</v>
      </c>
      <c r="M340" s="3">
        <f t="shared" si="139"/>
        <v>25.285678066903053</v>
      </c>
      <c r="N340" s="3">
        <f t="shared" si="157"/>
        <v>76.878678167625353</v>
      </c>
      <c r="O340">
        <f t="shared" si="140"/>
        <v>28.50317805403305</v>
      </c>
      <c r="P340">
        <v>31</v>
      </c>
      <c r="Q340" s="2">
        <f t="shared" si="135"/>
        <v>11.851880186239093</v>
      </c>
      <c r="R340">
        <f t="shared" si="141"/>
        <v>0.67090268070718095</v>
      </c>
      <c r="S340" s="1">
        <v>5.0145850000000003</v>
      </c>
      <c r="T340" s="1">
        <v>300.84575000000001</v>
      </c>
      <c r="U340" s="1">
        <v>39.477305999999999</v>
      </c>
      <c r="V340">
        <f t="shared" si="142"/>
        <v>104.15424999999999</v>
      </c>
      <c r="W340">
        <f t="shared" si="143"/>
        <v>8.7521018771112499E-2</v>
      </c>
      <c r="X340">
        <f t="shared" si="144"/>
        <v>1.8178345903681248</v>
      </c>
      <c r="Y340">
        <f t="shared" si="145"/>
        <v>0.68900896873000494</v>
      </c>
      <c r="Z340">
        <f t="shared" si="146"/>
        <v>0.95969935102984016</v>
      </c>
      <c r="AA340">
        <f t="shared" si="147"/>
        <v>3.8097227434333432</v>
      </c>
      <c r="AB340" s="1">
        <v>119.517507370253</v>
      </c>
      <c r="AC340" s="4">
        <f t="shared" si="160"/>
        <v>12.714494526162909</v>
      </c>
      <c r="AD340" s="3">
        <f t="shared" si="158"/>
        <v>37.407949836762612</v>
      </c>
      <c r="AE340">
        <f t="shared" si="159"/>
        <v>-2.9180068419185607</v>
      </c>
      <c r="AF340">
        <f t="shared" si="148"/>
        <v>28.50317805403305</v>
      </c>
      <c r="AG340" s="10">
        <f t="shared" si="149"/>
        <v>3.8097227434333432</v>
      </c>
      <c r="AH340" s="8">
        <f t="shared" si="150"/>
        <v>3.8097227434333432</v>
      </c>
      <c r="AI340" s="9">
        <f t="shared" si="151"/>
        <v>28.50317805403305</v>
      </c>
      <c r="AJ340" s="11">
        <f t="shared" si="136"/>
        <v>0</v>
      </c>
    </row>
    <row r="341" spans="1:36" x14ac:dyDescent="0.25">
      <c r="A341" t="str">
        <f t="shared" si="137"/>
        <v>1923_4</v>
      </c>
      <c r="B341">
        <v>1923</v>
      </c>
      <c r="C341">
        <v>4</v>
      </c>
      <c r="D341">
        <f t="shared" si="138"/>
        <v>105</v>
      </c>
      <c r="E341" s="1">
        <v>13.32</v>
      </c>
      <c r="F341" s="1">
        <v>-2.71</v>
      </c>
      <c r="G341" s="1">
        <v>43.34</v>
      </c>
      <c r="H341">
        <f t="shared" si="152"/>
        <v>5.3049999999999997</v>
      </c>
      <c r="I341">
        <f t="shared" si="153"/>
        <v>0.88416666312999992</v>
      </c>
      <c r="J341">
        <f t="shared" si="154"/>
        <v>38.319783180054202</v>
      </c>
      <c r="K341">
        <f t="shared" si="155"/>
        <v>5.0202168199458042</v>
      </c>
      <c r="L341" s="3">
        <f t="shared" si="156"/>
        <v>76.878678167625353</v>
      </c>
      <c r="M341" s="3">
        <f t="shared" si="139"/>
        <v>72.412272695195057</v>
      </c>
      <c r="N341" s="3">
        <f t="shared" si="157"/>
        <v>9.4866222923760919</v>
      </c>
      <c r="O341">
        <f t="shared" si="140"/>
        <v>110.73205587524926</v>
      </c>
      <c r="P341">
        <v>30</v>
      </c>
      <c r="Q341" s="2">
        <f t="shared" si="135"/>
        <v>13.288242851990873</v>
      </c>
      <c r="R341">
        <f t="shared" si="141"/>
        <v>0.84948445556169316</v>
      </c>
      <c r="S341" s="1">
        <v>5.0145850000000003</v>
      </c>
      <c r="T341" s="1">
        <v>300.84575000000001</v>
      </c>
      <c r="U341" s="1">
        <v>39.477305999999999</v>
      </c>
      <c r="V341">
        <f t="shared" si="142"/>
        <v>104.15424999999999</v>
      </c>
      <c r="W341">
        <f t="shared" si="143"/>
        <v>8.7521018771112499E-2</v>
      </c>
      <c r="X341">
        <f t="shared" si="144"/>
        <v>1.8178345903681248</v>
      </c>
      <c r="Y341">
        <f t="shared" si="145"/>
        <v>0.68900896873000494</v>
      </c>
      <c r="Z341">
        <f t="shared" si="146"/>
        <v>0.95969935102984016</v>
      </c>
      <c r="AA341">
        <f t="shared" si="147"/>
        <v>18.441328101795769</v>
      </c>
      <c r="AB341" s="1">
        <v>119.517507370253</v>
      </c>
      <c r="AC341" s="4">
        <f t="shared" si="160"/>
        <v>37.407949836762612</v>
      </c>
      <c r="AD341" s="3">
        <f t="shared" si="158"/>
        <v>119.517507370253</v>
      </c>
      <c r="AE341">
        <f t="shared" si="159"/>
        <v>-43.561948427622333</v>
      </c>
      <c r="AF341">
        <f t="shared" si="148"/>
        <v>110.73205587524926</v>
      </c>
      <c r="AG341" s="10">
        <f t="shared" si="149"/>
        <v>18.441328101795769</v>
      </c>
      <c r="AH341" s="8">
        <f t="shared" si="150"/>
        <v>18.441328101795769</v>
      </c>
      <c r="AI341" s="9">
        <f t="shared" si="151"/>
        <v>110.73205587524926</v>
      </c>
      <c r="AJ341" s="11">
        <f t="shared" si="136"/>
        <v>0</v>
      </c>
    </row>
    <row r="342" spans="1:36" x14ac:dyDescent="0.25">
      <c r="A342" t="str">
        <f t="shared" si="137"/>
        <v>1923_5</v>
      </c>
      <c r="B342">
        <v>1923</v>
      </c>
      <c r="C342">
        <v>5</v>
      </c>
      <c r="D342">
        <f t="shared" si="138"/>
        <v>135</v>
      </c>
      <c r="E342" s="1">
        <v>19.61</v>
      </c>
      <c r="F342" s="1">
        <v>2.79</v>
      </c>
      <c r="G342" s="1">
        <v>44.56</v>
      </c>
      <c r="H342">
        <f t="shared" si="152"/>
        <v>11.2</v>
      </c>
      <c r="I342">
        <f t="shared" si="153"/>
        <v>1</v>
      </c>
      <c r="J342">
        <f t="shared" si="154"/>
        <v>44.56</v>
      </c>
      <c r="K342">
        <f t="shared" si="155"/>
        <v>0</v>
      </c>
      <c r="L342" s="3">
        <f t="shared" si="156"/>
        <v>9.4866222923760919</v>
      </c>
      <c r="M342" s="3">
        <f t="shared" si="139"/>
        <v>9.4866222923760919</v>
      </c>
      <c r="N342" s="3">
        <f t="shared" si="157"/>
        <v>0</v>
      </c>
      <c r="O342">
        <f t="shared" si="140"/>
        <v>54.046622292376092</v>
      </c>
      <c r="P342">
        <v>31</v>
      </c>
      <c r="Q342" s="2">
        <f t="shared" si="135"/>
        <v>14.482141246572208</v>
      </c>
      <c r="R342">
        <f t="shared" si="141"/>
        <v>1.2076008616457792</v>
      </c>
      <c r="S342" s="1">
        <v>5.0145850000000003</v>
      </c>
      <c r="T342" s="1">
        <v>300.84575000000001</v>
      </c>
      <c r="U342" s="1">
        <v>39.477305999999999</v>
      </c>
      <c r="V342">
        <f t="shared" si="142"/>
        <v>104.15424999999999</v>
      </c>
      <c r="W342">
        <f t="shared" si="143"/>
        <v>8.7521018771112499E-2</v>
      </c>
      <c r="X342">
        <f t="shared" si="144"/>
        <v>1.8178345903681248</v>
      </c>
      <c r="Y342">
        <f t="shared" si="145"/>
        <v>0.68900896873000494</v>
      </c>
      <c r="Z342">
        <f t="shared" si="146"/>
        <v>0.95969935102984016</v>
      </c>
      <c r="AA342">
        <f t="shared" si="147"/>
        <v>61.038675917540104</v>
      </c>
      <c r="AB342" s="1">
        <v>119.517507370253</v>
      </c>
      <c r="AC342" s="4">
        <f t="shared" si="160"/>
        <v>119.517507370253</v>
      </c>
      <c r="AD342" s="3">
        <f t="shared" si="158"/>
        <v>112.52545374508898</v>
      </c>
      <c r="AE342">
        <f t="shared" si="159"/>
        <v>6.7914586370196446</v>
      </c>
      <c r="AF342">
        <f t="shared" si="148"/>
        <v>60.838080929395737</v>
      </c>
      <c r="AG342" s="10">
        <f t="shared" si="149"/>
        <v>60.838080929395737</v>
      </c>
      <c r="AH342" s="8">
        <f t="shared" si="150"/>
        <v>61.038675917540104</v>
      </c>
      <c r="AI342" s="9">
        <f t="shared" si="151"/>
        <v>54.046622292376092</v>
      </c>
      <c r="AJ342" s="11">
        <f t="shared" si="136"/>
        <v>0.20059498814436694</v>
      </c>
    </row>
    <row r="343" spans="1:36" x14ac:dyDescent="0.25">
      <c r="A343" t="str">
        <f t="shared" si="137"/>
        <v>1923_6</v>
      </c>
      <c r="B343">
        <v>1923</v>
      </c>
      <c r="C343">
        <v>6</v>
      </c>
      <c r="D343">
        <f t="shared" si="138"/>
        <v>166</v>
      </c>
      <c r="E343" s="1">
        <v>21.9</v>
      </c>
      <c r="F343" s="1">
        <v>4.3</v>
      </c>
      <c r="G343" s="1">
        <v>32.299999999999997</v>
      </c>
      <c r="H343">
        <f t="shared" si="152"/>
        <v>13.1</v>
      </c>
      <c r="I343">
        <f t="shared" si="153"/>
        <v>1</v>
      </c>
      <c r="J343">
        <f t="shared" si="154"/>
        <v>32.299999999999997</v>
      </c>
      <c r="K343">
        <f t="shared" si="155"/>
        <v>0</v>
      </c>
      <c r="L343" s="3">
        <f t="shared" si="156"/>
        <v>0</v>
      </c>
      <c r="M343" s="3">
        <f t="shared" si="139"/>
        <v>0</v>
      </c>
      <c r="N343" s="3">
        <f t="shared" si="157"/>
        <v>0</v>
      </c>
      <c r="O343">
        <f t="shared" si="140"/>
        <v>32.299999999999997</v>
      </c>
      <c r="P343">
        <v>30</v>
      </c>
      <c r="Q343" s="2">
        <f t="shared" si="135"/>
        <v>15.14268395896128</v>
      </c>
      <c r="R343">
        <f t="shared" si="141"/>
        <v>1.3484070550982237</v>
      </c>
      <c r="S343" s="1">
        <v>5.0145850000000003</v>
      </c>
      <c r="T343" s="1">
        <v>300.84575000000001</v>
      </c>
      <c r="U343" s="1">
        <v>39.477305999999999</v>
      </c>
      <c r="V343">
        <f t="shared" si="142"/>
        <v>104.15424999999999</v>
      </c>
      <c r="W343">
        <f t="shared" si="143"/>
        <v>8.7521018771112499E-2</v>
      </c>
      <c r="X343">
        <f t="shared" si="144"/>
        <v>1.8178345903681248</v>
      </c>
      <c r="Y343">
        <f t="shared" si="145"/>
        <v>0.68900896873000494</v>
      </c>
      <c r="Z343">
        <f t="shared" si="146"/>
        <v>0.95969935102984016</v>
      </c>
      <c r="AA343">
        <f t="shared" si="147"/>
        <v>80.129950865284272</v>
      </c>
      <c r="AB343" s="1">
        <v>119.517507370253</v>
      </c>
      <c r="AC343" s="4">
        <f t="shared" si="160"/>
        <v>112.52545374508898</v>
      </c>
      <c r="AD343" s="3">
        <f t="shared" si="158"/>
        <v>64.695502879804707</v>
      </c>
      <c r="AE343">
        <f t="shared" si="159"/>
        <v>37.111867559907289</v>
      </c>
      <c r="AF343">
        <f t="shared" si="148"/>
        <v>69.411867559907279</v>
      </c>
      <c r="AG343" s="10">
        <f t="shared" si="149"/>
        <v>69.411867559907279</v>
      </c>
      <c r="AH343" s="8">
        <f t="shared" si="150"/>
        <v>80.129950865284272</v>
      </c>
      <c r="AI343" s="9">
        <f t="shared" si="151"/>
        <v>32.299999999999997</v>
      </c>
      <c r="AJ343" s="11">
        <f t="shared" si="136"/>
        <v>10.718083305376993</v>
      </c>
    </row>
    <row r="344" spans="1:36" x14ac:dyDescent="0.25">
      <c r="A344" t="str">
        <f t="shared" si="137"/>
        <v>1923_7</v>
      </c>
      <c r="B344">
        <v>1923</v>
      </c>
      <c r="C344">
        <v>7</v>
      </c>
      <c r="D344">
        <f t="shared" si="138"/>
        <v>196</v>
      </c>
      <c r="E344" s="1">
        <v>31.27</v>
      </c>
      <c r="F344" s="1">
        <v>12.21</v>
      </c>
      <c r="G344" s="1">
        <v>13.54</v>
      </c>
      <c r="H344">
        <f t="shared" si="152"/>
        <v>21.740000000000002</v>
      </c>
      <c r="I344">
        <f t="shared" si="153"/>
        <v>1</v>
      </c>
      <c r="J344">
        <f t="shared" si="154"/>
        <v>13.54</v>
      </c>
      <c r="K344">
        <f t="shared" si="155"/>
        <v>0</v>
      </c>
      <c r="L344" s="3">
        <f t="shared" si="156"/>
        <v>0</v>
      </c>
      <c r="M344" s="3">
        <f t="shared" si="139"/>
        <v>0</v>
      </c>
      <c r="N344" s="3">
        <f t="shared" si="157"/>
        <v>0</v>
      </c>
      <c r="O344">
        <f t="shared" si="140"/>
        <v>13.54</v>
      </c>
      <c r="P344">
        <v>31</v>
      </c>
      <c r="Q344" s="2">
        <f t="shared" si="135"/>
        <v>14.903968316809154</v>
      </c>
      <c r="R344">
        <f t="shared" si="141"/>
        <v>2.1869832286622124</v>
      </c>
      <c r="S344" s="1">
        <v>5.0145850000000003</v>
      </c>
      <c r="T344" s="1">
        <v>300.84575000000001</v>
      </c>
      <c r="U344" s="1">
        <v>39.477305999999999</v>
      </c>
      <c r="V344">
        <f t="shared" si="142"/>
        <v>104.15424999999999</v>
      </c>
      <c r="W344">
        <f t="shared" si="143"/>
        <v>8.7521018771112499E-2</v>
      </c>
      <c r="X344">
        <f t="shared" si="144"/>
        <v>1.8178345903681248</v>
      </c>
      <c r="Y344">
        <f t="shared" si="145"/>
        <v>0.68900896873000494</v>
      </c>
      <c r="Z344">
        <f t="shared" si="146"/>
        <v>0.95969935102984016</v>
      </c>
      <c r="AA344">
        <f t="shared" si="147"/>
        <v>212.93113578069611</v>
      </c>
      <c r="AB344" s="1">
        <v>119.517507370253</v>
      </c>
      <c r="AC344" s="4">
        <f t="shared" si="160"/>
        <v>64.695502879804707</v>
      </c>
      <c r="AD344" s="3">
        <f t="shared" si="158"/>
        <v>0</v>
      </c>
      <c r="AE344">
        <f t="shared" si="159"/>
        <v>52.496050824458983</v>
      </c>
      <c r="AF344">
        <f t="shared" si="148"/>
        <v>66.036050824458982</v>
      </c>
      <c r="AG344" s="10">
        <f t="shared" si="149"/>
        <v>66.036050824458982</v>
      </c>
      <c r="AH344" s="8">
        <f t="shared" si="150"/>
        <v>212.93113578069611</v>
      </c>
      <c r="AI344" s="9">
        <f t="shared" si="151"/>
        <v>13.54</v>
      </c>
      <c r="AJ344" s="11">
        <f t="shared" si="136"/>
        <v>146.89508495623713</v>
      </c>
    </row>
    <row r="345" spans="1:36" x14ac:dyDescent="0.25">
      <c r="A345" t="str">
        <f t="shared" si="137"/>
        <v>1923_8</v>
      </c>
      <c r="B345">
        <v>1923</v>
      </c>
      <c r="C345">
        <v>8</v>
      </c>
      <c r="D345">
        <f t="shared" si="138"/>
        <v>227</v>
      </c>
      <c r="E345" s="1">
        <v>28.87</v>
      </c>
      <c r="F345" s="1">
        <v>9.8800000000000008</v>
      </c>
      <c r="G345" s="1">
        <v>20.11</v>
      </c>
      <c r="H345">
        <f t="shared" si="152"/>
        <v>19.375</v>
      </c>
      <c r="I345">
        <f t="shared" si="153"/>
        <v>1</v>
      </c>
      <c r="J345">
        <f t="shared" si="154"/>
        <v>20.11</v>
      </c>
      <c r="K345">
        <f t="shared" si="155"/>
        <v>0</v>
      </c>
      <c r="L345" s="3">
        <f t="shared" si="156"/>
        <v>0</v>
      </c>
      <c r="M345" s="3">
        <f t="shared" si="139"/>
        <v>0</v>
      </c>
      <c r="N345" s="3">
        <f t="shared" si="157"/>
        <v>0</v>
      </c>
      <c r="O345">
        <f t="shared" si="140"/>
        <v>20.11</v>
      </c>
      <c r="P345">
        <v>31</v>
      </c>
      <c r="Q345" s="2">
        <f t="shared" si="135"/>
        <v>13.900371196906892</v>
      </c>
      <c r="R345">
        <f t="shared" si="141"/>
        <v>1.9212732083940995</v>
      </c>
      <c r="S345" s="1">
        <v>5.0145850000000003</v>
      </c>
      <c r="T345" s="1">
        <v>300.84575000000001</v>
      </c>
      <c r="U345" s="1">
        <v>39.477305999999999</v>
      </c>
      <c r="V345">
        <f t="shared" si="142"/>
        <v>104.15424999999999</v>
      </c>
      <c r="W345">
        <f t="shared" si="143"/>
        <v>8.7521018771112499E-2</v>
      </c>
      <c r="X345">
        <f t="shared" si="144"/>
        <v>1.8178345903681248</v>
      </c>
      <c r="Y345">
        <f t="shared" si="145"/>
        <v>0.68900896873000494</v>
      </c>
      <c r="Z345">
        <f t="shared" si="146"/>
        <v>0.95969935102984016</v>
      </c>
      <c r="AA345">
        <f t="shared" si="147"/>
        <v>156.74177758317543</v>
      </c>
      <c r="AB345" s="1">
        <v>119.517507370253</v>
      </c>
      <c r="AC345" s="4">
        <f t="shared" si="160"/>
        <v>0</v>
      </c>
      <c r="AD345" s="3">
        <f t="shared" si="158"/>
        <v>0</v>
      </c>
      <c r="AE345">
        <f t="shared" si="159"/>
        <v>0</v>
      </c>
      <c r="AF345">
        <f t="shared" si="148"/>
        <v>20.11</v>
      </c>
      <c r="AG345" s="10">
        <f t="shared" si="149"/>
        <v>20.11</v>
      </c>
      <c r="AH345" s="8">
        <f t="shared" si="150"/>
        <v>156.74177758317543</v>
      </c>
      <c r="AI345" s="9">
        <f t="shared" si="151"/>
        <v>20.11</v>
      </c>
      <c r="AJ345" s="11">
        <f t="shared" si="136"/>
        <v>136.63177758317545</v>
      </c>
    </row>
    <row r="346" spans="1:36" x14ac:dyDescent="0.25">
      <c r="A346" t="str">
        <f t="shared" si="137"/>
        <v>1923_9</v>
      </c>
      <c r="B346">
        <v>1923</v>
      </c>
      <c r="C346">
        <v>9</v>
      </c>
      <c r="D346">
        <f t="shared" si="138"/>
        <v>258</v>
      </c>
      <c r="E346" s="1">
        <v>23.88</v>
      </c>
      <c r="F346" s="1">
        <v>6.6</v>
      </c>
      <c r="G346" s="1">
        <v>26.22</v>
      </c>
      <c r="H346">
        <f t="shared" si="152"/>
        <v>15.239999999999998</v>
      </c>
      <c r="I346">
        <f t="shared" si="153"/>
        <v>1</v>
      </c>
      <c r="J346">
        <f t="shared" si="154"/>
        <v>26.22</v>
      </c>
      <c r="K346">
        <f t="shared" si="155"/>
        <v>0</v>
      </c>
      <c r="L346" s="3">
        <f t="shared" si="156"/>
        <v>0</v>
      </c>
      <c r="M346" s="3">
        <f t="shared" si="139"/>
        <v>0</v>
      </c>
      <c r="N346" s="3">
        <f t="shared" si="157"/>
        <v>0</v>
      </c>
      <c r="O346">
        <f t="shared" si="140"/>
        <v>26.22</v>
      </c>
      <c r="P346">
        <v>30</v>
      </c>
      <c r="Q346" s="2">
        <f t="shared" si="135"/>
        <v>12.544025699174734</v>
      </c>
      <c r="R346">
        <f t="shared" si="141"/>
        <v>1.5240991742904784</v>
      </c>
      <c r="S346" s="1">
        <v>5.0145850000000003</v>
      </c>
      <c r="T346" s="1">
        <v>300.84575000000001</v>
      </c>
      <c r="U346" s="1">
        <v>39.477305999999999</v>
      </c>
      <c r="V346">
        <f t="shared" si="142"/>
        <v>104.15424999999999</v>
      </c>
      <c r="W346">
        <f t="shared" si="143"/>
        <v>8.7521018771112499E-2</v>
      </c>
      <c r="X346">
        <f t="shared" si="144"/>
        <v>1.8178345903681248</v>
      </c>
      <c r="Y346">
        <f t="shared" si="145"/>
        <v>0.68900896873000494</v>
      </c>
      <c r="Z346">
        <f t="shared" si="146"/>
        <v>0.95969935102984016</v>
      </c>
      <c r="AA346">
        <f t="shared" si="147"/>
        <v>86.636684187445326</v>
      </c>
      <c r="AB346" s="1">
        <v>119.517507370253</v>
      </c>
      <c r="AC346" s="4">
        <f t="shared" si="160"/>
        <v>0</v>
      </c>
      <c r="AD346" s="3">
        <f t="shared" si="158"/>
        <v>0</v>
      </c>
      <c r="AE346">
        <f t="shared" si="159"/>
        <v>0</v>
      </c>
      <c r="AF346">
        <f t="shared" si="148"/>
        <v>26.22</v>
      </c>
      <c r="AG346" s="10">
        <f t="shared" si="149"/>
        <v>26.22</v>
      </c>
      <c r="AH346" s="8">
        <f t="shared" si="150"/>
        <v>86.636684187445326</v>
      </c>
      <c r="AI346" s="9">
        <f t="shared" si="151"/>
        <v>26.22</v>
      </c>
      <c r="AJ346" s="11">
        <f t="shared" si="136"/>
        <v>60.416684187445327</v>
      </c>
    </row>
    <row r="347" spans="1:36" x14ac:dyDescent="0.25">
      <c r="A347" t="str">
        <f t="shared" si="137"/>
        <v>1923_10</v>
      </c>
      <c r="B347">
        <v>1923</v>
      </c>
      <c r="C347">
        <v>10</v>
      </c>
      <c r="D347">
        <f t="shared" si="138"/>
        <v>288</v>
      </c>
      <c r="E347" s="1">
        <v>16.2</v>
      </c>
      <c r="F347" s="1">
        <v>-0.69</v>
      </c>
      <c r="G347" s="1">
        <v>20.059999999999999</v>
      </c>
      <c r="H347">
        <f t="shared" si="152"/>
        <v>7.7549999999999999</v>
      </c>
      <c r="I347">
        <f t="shared" si="153"/>
        <v>1</v>
      </c>
      <c r="J347">
        <f t="shared" si="154"/>
        <v>20.059999999999999</v>
      </c>
      <c r="K347">
        <f t="shared" si="155"/>
        <v>0</v>
      </c>
      <c r="L347" s="3">
        <f t="shared" si="156"/>
        <v>0</v>
      </c>
      <c r="M347" s="3">
        <f t="shared" si="139"/>
        <v>0</v>
      </c>
      <c r="N347" s="3">
        <f t="shared" si="157"/>
        <v>0</v>
      </c>
      <c r="O347">
        <f t="shared" si="140"/>
        <v>20.059999999999999</v>
      </c>
      <c r="P347">
        <v>31</v>
      </c>
      <c r="Q347" s="2">
        <f t="shared" si="135"/>
        <v>11.161598960239019</v>
      </c>
      <c r="R347">
        <f t="shared" si="141"/>
        <v>0.98497522716466157</v>
      </c>
      <c r="S347" s="1">
        <v>5.0145850000000003</v>
      </c>
      <c r="T347" s="1">
        <v>300.84575000000001</v>
      </c>
      <c r="U347" s="1">
        <v>39.477305999999999</v>
      </c>
      <c r="V347">
        <f t="shared" si="142"/>
        <v>104.15424999999999</v>
      </c>
      <c r="W347">
        <f t="shared" si="143"/>
        <v>8.7521018771112499E-2</v>
      </c>
      <c r="X347">
        <f t="shared" si="144"/>
        <v>1.8178345903681248</v>
      </c>
      <c r="Y347">
        <f t="shared" si="145"/>
        <v>0.68900896873000494</v>
      </c>
      <c r="Z347">
        <f t="shared" si="146"/>
        <v>0.95969935102984016</v>
      </c>
      <c r="AA347">
        <f t="shared" si="147"/>
        <v>26.893997940303599</v>
      </c>
      <c r="AB347" s="1">
        <v>119.517507370253</v>
      </c>
      <c r="AC347" s="4">
        <f t="shared" si="160"/>
        <v>0</v>
      </c>
      <c r="AD347" s="3">
        <f t="shared" si="158"/>
        <v>0</v>
      </c>
      <c r="AE347">
        <f t="shared" si="159"/>
        <v>0</v>
      </c>
      <c r="AF347">
        <f t="shared" si="148"/>
        <v>20.059999999999999</v>
      </c>
      <c r="AG347" s="10">
        <f t="shared" si="149"/>
        <v>20.059999999999999</v>
      </c>
      <c r="AH347" s="8">
        <f t="shared" si="150"/>
        <v>26.893997940303599</v>
      </c>
      <c r="AI347" s="9">
        <f t="shared" si="151"/>
        <v>20.059999999999999</v>
      </c>
      <c r="AJ347" s="11">
        <f t="shared" si="136"/>
        <v>6.8339979403036004</v>
      </c>
    </row>
    <row r="348" spans="1:36" x14ac:dyDescent="0.25">
      <c r="A348" t="str">
        <f t="shared" si="137"/>
        <v>1923_11</v>
      </c>
      <c r="B348">
        <v>1923</v>
      </c>
      <c r="C348">
        <v>11</v>
      </c>
      <c r="D348">
        <f t="shared" si="138"/>
        <v>319</v>
      </c>
      <c r="E348" s="1">
        <v>11.71</v>
      </c>
      <c r="F348" s="1">
        <v>-3.9</v>
      </c>
      <c r="G348" s="1">
        <v>11.55</v>
      </c>
      <c r="H348">
        <f t="shared" si="152"/>
        <v>3.9050000000000002</v>
      </c>
      <c r="I348">
        <f t="shared" si="153"/>
        <v>0.65083333073000005</v>
      </c>
      <c r="J348">
        <f t="shared" si="154"/>
        <v>7.5171249699315013</v>
      </c>
      <c r="K348">
        <f t="shared" si="155"/>
        <v>4.0328750300684995</v>
      </c>
      <c r="L348" s="3">
        <f t="shared" si="156"/>
        <v>0</v>
      </c>
      <c r="M348" s="3">
        <f t="shared" si="139"/>
        <v>2.6247294882373304</v>
      </c>
      <c r="N348" s="3">
        <f t="shared" si="157"/>
        <v>1.408145541831169</v>
      </c>
      <c r="O348">
        <f t="shared" si="140"/>
        <v>10.141854458168831</v>
      </c>
      <c r="P348">
        <v>30</v>
      </c>
      <c r="Q348" s="2">
        <f t="shared" si="135"/>
        <v>9.8901543123293383</v>
      </c>
      <c r="R348">
        <f t="shared" si="141"/>
        <v>0.77968565178553928</v>
      </c>
      <c r="S348" s="1">
        <v>5.0145850000000003</v>
      </c>
      <c r="T348" s="1">
        <v>300.84575000000001</v>
      </c>
      <c r="U348" s="1">
        <v>39.477305999999999</v>
      </c>
      <c r="V348">
        <f t="shared" si="142"/>
        <v>104.15424999999999</v>
      </c>
      <c r="W348">
        <f t="shared" si="143"/>
        <v>8.7521018771112499E-2</v>
      </c>
      <c r="X348">
        <f t="shared" si="144"/>
        <v>1.8178345903681248</v>
      </c>
      <c r="Y348">
        <f t="shared" si="145"/>
        <v>0.68900896873000494</v>
      </c>
      <c r="Z348">
        <f t="shared" si="146"/>
        <v>0.95969935102984016</v>
      </c>
      <c r="AA348">
        <f t="shared" si="147"/>
        <v>9.3199870437059804</v>
      </c>
      <c r="AB348" s="1">
        <v>119.517507370253</v>
      </c>
      <c r="AC348" s="4">
        <f t="shared" si="160"/>
        <v>0</v>
      </c>
      <c r="AD348" s="3">
        <f t="shared" si="158"/>
        <v>0.82186741446285083</v>
      </c>
      <c r="AE348">
        <f t="shared" si="159"/>
        <v>0</v>
      </c>
      <c r="AF348">
        <f t="shared" si="148"/>
        <v>10.141854458168831</v>
      </c>
      <c r="AG348" s="10">
        <f t="shared" si="149"/>
        <v>9.3199870437059804</v>
      </c>
      <c r="AH348" s="8">
        <f t="shared" si="150"/>
        <v>9.3199870437059804</v>
      </c>
      <c r="AI348" s="9">
        <f t="shared" si="151"/>
        <v>10.141854458168831</v>
      </c>
      <c r="AJ348" s="11">
        <f t="shared" si="136"/>
        <v>0</v>
      </c>
    </row>
    <row r="349" spans="1:36" x14ac:dyDescent="0.25">
      <c r="A349" t="str">
        <f t="shared" si="137"/>
        <v>1923_12</v>
      </c>
      <c r="B349">
        <v>1923</v>
      </c>
      <c r="C349">
        <v>12</v>
      </c>
      <c r="D349">
        <f t="shared" si="138"/>
        <v>349</v>
      </c>
      <c r="E349" s="1">
        <v>4.79</v>
      </c>
      <c r="F349" s="1">
        <v>-9.6300000000000008</v>
      </c>
      <c r="G349" s="1">
        <v>27.86</v>
      </c>
      <c r="H349">
        <f t="shared" si="152"/>
        <v>-2.4200000000000004</v>
      </c>
      <c r="I349">
        <f t="shared" si="153"/>
        <v>0</v>
      </c>
      <c r="J349">
        <f t="shared" si="154"/>
        <v>0</v>
      </c>
      <c r="K349">
        <f t="shared" si="155"/>
        <v>27.86</v>
      </c>
      <c r="L349" s="3">
        <f t="shared" si="156"/>
        <v>1.408145541831169</v>
      </c>
      <c r="M349" s="3">
        <f t="shared" si="139"/>
        <v>0</v>
      </c>
      <c r="N349" s="3">
        <f t="shared" si="157"/>
        <v>29.268145541831167</v>
      </c>
      <c r="O349">
        <f t="shared" si="140"/>
        <v>0</v>
      </c>
      <c r="P349">
        <v>31</v>
      </c>
      <c r="Q349" s="2">
        <f t="shared" si="135"/>
        <v>9.203379809227302</v>
      </c>
      <c r="R349">
        <f t="shared" si="141"/>
        <v>0.52347242705237162</v>
      </c>
      <c r="S349" s="1">
        <v>5.0145850000000003</v>
      </c>
      <c r="T349" s="1">
        <v>300.84575000000001</v>
      </c>
      <c r="U349" s="1">
        <v>39.477305999999999</v>
      </c>
      <c r="V349">
        <f t="shared" si="142"/>
        <v>104.15424999999999</v>
      </c>
      <c r="W349">
        <f t="shared" si="143"/>
        <v>8.7521018771112499E-2</v>
      </c>
      <c r="X349">
        <f t="shared" si="144"/>
        <v>1.8178345903681248</v>
      </c>
      <c r="Y349">
        <f t="shared" si="145"/>
        <v>0.68900896873000494</v>
      </c>
      <c r="Z349">
        <f t="shared" si="146"/>
        <v>0.95969935102984016</v>
      </c>
      <c r="AA349">
        <f t="shared" si="147"/>
        <v>0</v>
      </c>
      <c r="AB349" s="1">
        <v>119.517507370253</v>
      </c>
      <c r="AC349" s="4">
        <f t="shared" si="160"/>
        <v>0.82186741446285083</v>
      </c>
      <c r="AD349" s="3">
        <f t="shared" si="158"/>
        <v>0.82186741446285083</v>
      </c>
      <c r="AE349">
        <f t="shared" si="159"/>
        <v>0</v>
      </c>
      <c r="AF349">
        <f t="shared" si="148"/>
        <v>0</v>
      </c>
      <c r="AG349" s="10">
        <f t="shared" si="149"/>
        <v>0</v>
      </c>
      <c r="AH349" s="8">
        <f t="shared" si="150"/>
        <v>0</v>
      </c>
      <c r="AI349" s="9">
        <f t="shared" si="151"/>
        <v>0</v>
      </c>
      <c r="AJ349" s="11">
        <f t="shared" si="136"/>
        <v>0</v>
      </c>
    </row>
    <row r="350" spans="1:36" x14ac:dyDescent="0.25">
      <c r="A350" t="str">
        <f t="shared" si="137"/>
        <v>1924_1</v>
      </c>
      <c r="B350">
        <v>1924</v>
      </c>
      <c r="C350">
        <v>1</v>
      </c>
      <c r="D350">
        <f t="shared" si="138"/>
        <v>14</v>
      </c>
      <c r="E350" s="1">
        <v>2.5099999999999998</v>
      </c>
      <c r="F350" s="1">
        <v>-11.91</v>
      </c>
      <c r="G350" s="1">
        <v>19.52</v>
      </c>
      <c r="H350">
        <f t="shared" si="152"/>
        <v>-4.7</v>
      </c>
      <c r="I350">
        <f t="shared" si="153"/>
        <v>0</v>
      </c>
      <c r="J350">
        <f t="shared" si="154"/>
        <v>0</v>
      </c>
      <c r="K350">
        <f t="shared" si="155"/>
        <v>19.52</v>
      </c>
      <c r="L350" s="3">
        <f t="shared" si="156"/>
        <v>29.268145541831167</v>
      </c>
      <c r="M350" s="3">
        <f t="shared" si="139"/>
        <v>0</v>
      </c>
      <c r="N350" s="3">
        <f t="shared" si="157"/>
        <v>48.78814554183117</v>
      </c>
      <c r="O350">
        <f t="shared" si="140"/>
        <v>0</v>
      </c>
      <c r="P350">
        <v>31</v>
      </c>
      <c r="Q350" s="2">
        <f t="shared" si="135"/>
        <v>9.4572373899910858</v>
      </c>
      <c r="R350">
        <f t="shared" si="141"/>
        <v>0.45136052894036693</v>
      </c>
      <c r="S350" s="1">
        <v>5.0145850000000003</v>
      </c>
      <c r="T350" s="1">
        <v>300.84575000000001</v>
      </c>
      <c r="U350" s="1">
        <v>39.477305999999999</v>
      </c>
      <c r="V350">
        <f t="shared" si="142"/>
        <v>104.15424999999999</v>
      </c>
      <c r="W350">
        <f t="shared" si="143"/>
        <v>8.7521018771112499E-2</v>
      </c>
      <c r="X350">
        <f t="shared" si="144"/>
        <v>1.8178345903681248</v>
      </c>
      <c r="Y350">
        <f t="shared" si="145"/>
        <v>0.68900896873000494</v>
      </c>
      <c r="Z350">
        <f t="shared" si="146"/>
        <v>0.95969935102984016</v>
      </c>
      <c r="AA350">
        <f t="shared" si="147"/>
        <v>0</v>
      </c>
      <c r="AB350" s="1">
        <v>119.517507370253</v>
      </c>
      <c r="AC350" s="4">
        <f t="shared" si="160"/>
        <v>0.82186741446285083</v>
      </c>
      <c r="AD350" s="3">
        <f t="shared" si="158"/>
        <v>0.82186741446285083</v>
      </c>
      <c r="AE350">
        <f t="shared" si="159"/>
        <v>0</v>
      </c>
      <c r="AF350">
        <f t="shared" si="148"/>
        <v>0</v>
      </c>
      <c r="AG350" s="10">
        <f t="shared" si="149"/>
        <v>0</v>
      </c>
      <c r="AH350" s="8">
        <f t="shared" si="150"/>
        <v>0</v>
      </c>
      <c r="AI350" s="9">
        <f t="shared" si="151"/>
        <v>0</v>
      </c>
      <c r="AJ350" s="11">
        <f t="shared" si="136"/>
        <v>0</v>
      </c>
    </row>
    <row r="351" spans="1:36" x14ac:dyDescent="0.25">
      <c r="A351" t="str">
        <f t="shared" si="137"/>
        <v>1924_2</v>
      </c>
      <c r="B351">
        <v>1924</v>
      </c>
      <c r="C351">
        <v>2</v>
      </c>
      <c r="D351">
        <f t="shared" si="138"/>
        <v>46</v>
      </c>
      <c r="E351" s="1">
        <v>11.24</v>
      </c>
      <c r="F351" s="1">
        <v>-3.88</v>
      </c>
      <c r="G351" s="1">
        <v>13.56</v>
      </c>
      <c r="H351">
        <f t="shared" si="152"/>
        <v>3.68</v>
      </c>
      <c r="I351">
        <f t="shared" si="153"/>
        <v>0.61333333087999997</v>
      </c>
      <c r="J351">
        <f t="shared" si="154"/>
        <v>8.3167999667328001</v>
      </c>
      <c r="K351">
        <f t="shared" si="155"/>
        <v>5.2432000332672004</v>
      </c>
      <c r="L351" s="3">
        <f t="shared" si="156"/>
        <v>48.78814554183117</v>
      </c>
      <c r="M351" s="3">
        <f t="shared" si="139"/>
        <v>33.139225153503432</v>
      </c>
      <c r="N351" s="3">
        <f t="shared" si="157"/>
        <v>20.892120421594939</v>
      </c>
      <c r="O351">
        <f t="shared" si="140"/>
        <v>41.456025120236234</v>
      </c>
      <c r="P351">
        <v>29</v>
      </c>
      <c r="Q351" s="2">
        <f t="shared" si="135"/>
        <v>10.577467234058618</v>
      </c>
      <c r="R351">
        <f t="shared" si="141"/>
        <v>0.76895350373158544</v>
      </c>
      <c r="S351" s="1">
        <v>5.0145850000000003</v>
      </c>
      <c r="T351" s="1">
        <v>300.84575000000001</v>
      </c>
      <c r="U351" s="1">
        <v>39.477305999999999</v>
      </c>
      <c r="V351">
        <f t="shared" si="142"/>
        <v>104.15424999999999</v>
      </c>
      <c r="W351">
        <f t="shared" si="143"/>
        <v>8.7521018771112499E-2</v>
      </c>
      <c r="X351">
        <f t="shared" si="144"/>
        <v>1.8178345903681248</v>
      </c>
      <c r="Y351">
        <f t="shared" si="145"/>
        <v>0.68900896873000494</v>
      </c>
      <c r="Z351">
        <f t="shared" si="146"/>
        <v>0.95969935102984016</v>
      </c>
      <c r="AA351">
        <f t="shared" si="147"/>
        <v>8.9625303567260186</v>
      </c>
      <c r="AB351" s="1">
        <v>119.517507370253</v>
      </c>
      <c r="AC351" s="4">
        <f t="shared" si="160"/>
        <v>0.82186741446285083</v>
      </c>
      <c r="AD351" s="3">
        <f t="shared" si="158"/>
        <v>33.315362177973064</v>
      </c>
      <c r="AE351">
        <f t="shared" si="159"/>
        <v>-0.25676727629095597</v>
      </c>
      <c r="AF351">
        <f t="shared" si="148"/>
        <v>41.456025120236234</v>
      </c>
      <c r="AG351" s="10">
        <f t="shared" si="149"/>
        <v>8.9625303567260186</v>
      </c>
      <c r="AH351" s="8">
        <f t="shared" si="150"/>
        <v>8.9625303567260186</v>
      </c>
      <c r="AI351" s="9">
        <f t="shared" si="151"/>
        <v>41.456025120236234</v>
      </c>
      <c r="AJ351" s="11">
        <f t="shared" si="136"/>
        <v>0</v>
      </c>
    </row>
    <row r="352" spans="1:36" x14ac:dyDescent="0.25">
      <c r="A352" t="str">
        <f t="shared" si="137"/>
        <v>1924_3</v>
      </c>
      <c r="B352">
        <v>1924</v>
      </c>
      <c r="C352">
        <v>3</v>
      </c>
      <c r="D352">
        <f t="shared" si="138"/>
        <v>74</v>
      </c>
      <c r="E352" s="1">
        <v>6.63</v>
      </c>
      <c r="F352" s="1">
        <v>-6.44</v>
      </c>
      <c r="G352" s="1">
        <v>46.24</v>
      </c>
      <c r="H352">
        <f t="shared" si="152"/>
        <v>9.4999999999999751E-2</v>
      </c>
      <c r="I352">
        <f t="shared" si="153"/>
        <v>1.5833333269999958E-2</v>
      </c>
      <c r="J352">
        <f t="shared" si="154"/>
        <v>0.73213333040479811</v>
      </c>
      <c r="K352">
        <f t="shared" si="155"/>
        <v>45.507866669595202</v>
      </c>
      <c r="L352" s="3">
        <f t="shared" si="156"/>
        <v>20.892120421594939</v>
      </c>
      <c r="M352" s="3">
        <f t="shared" si="139"/>
        <v>1.0513331247385085</v>
      </c>
      <c r="N352" s="3">
        <f t="shared" si="157"/>
        <v>65.348653966451636</v>
      </c>
      <c r="O352">
        <f t="shared" si="140"/>
        <v>1.7834664551433066</v>
      </c>
      <c r="P352">
        <v>31</v>
      </c>
      <c r="Q352" s="2">
        <f t="shared" si="135"/>
        <v>11.851880186239093</v>
      </c>
      <c r="R352">
        <f t="shared" si="141"/>
        <v>0.61468540935533222</v>
      </c>
      <c r="S352" s="1">
        <v>5.0145850000000003</v>
      </c>
      <c r="T352" s="1">
        <v>300.84575000000001</v>
      </c>
      <c r="U352" s="1">
        <v>39.477305999999999</v>
      </c>
      <c r="V352">
        <f t="shared" si="142"/>
        <v>104.15424999999999</v>
      </c>
      <c r="W352">
        <f t="shared" si="143"/>
        <v>8.7521018771112499E-2</v>
      </c>
      <c r="X352">
        <f t="shared" si="144"/>
        <v>1.8178345903681248</v>
      </c>
      <c r="Y352">
        <f t="shared" si="145"/>
        <v>0.68900896873000494</v>
      </c>
      <c r="Z352">
        <f t="shared" si="146"/>
        <v>0.95969935102984016</v>
      </c>
      <c r="AA352">
        <f t="shared" si="147"/>
        <v>0.22443281336330312</v>
      </c>
      <c r="AB352" s="1">
        <v>119.517507370253</v>
      </c>
      <c r="AC352" s="4">
        <f t="shared" si="160"/>
        <v>33.315362177973064</v>
      </c>
      <c r="AD352" s="3">
        <f t="shared" si="158"/>
        <v>34.874395819753069</v>
      </c>
      <c r="AE352">
        <f t="shared" si="159"/>
        <v>-0.43742553559412028</v>
      </c>
      <c r="AF352">
        <f t="shared" si="148"/>
        <v>1.7834664551433066</v>
      </c>
      <c r="AG352" s="10">
        <f t="shared" si="149"/>
        <v>0.22443281336330312</v>
      </c>
      <c r="AH352" s="8">
        <f t="shared" si="150"/>
        <v>0.22443281336330312</v>
      </c>
      <c r="AI352" s="9">
        <f t="shared" si="151"/>
        <v>1.7834664551433066</v>
      </c>
      <c r="AJ352" s="11">
        <f t="shared" si="136"/>
        <v>0</v>
      </c>
    </row>
    <row r="353" spans="1:36" x14ac:dyDescent="0.25">
      <c r="A353" t="str">
        <f t="shared" si="137"/>
        <v>1924_4</v>
      </c>
      <c r="B353">
        <v>1924</v>
      </c>
      <c r="C353">
        <v>4</v>
      </c>
      <c r="D353">
        <f t="shared" si="138"/>
        <v>105</v>
      </c>
      <c r="E353" s="1">
        <v>15.47</v>
      </c>
      <c r="F353" s="1">
        <v>-3.05</v>
      </c>
      <c r="G353" s="1">
        <v>18.62</v>
      </c>
      <c r="H353">
        <f t="shared" si="152"/>
        <v>6.2100000000000009</v>
      </c>
      <c r="I353">
        <f t="shared" si="153"/>
        <v>1</v>
      </c>
      <c r="J353">
        <f t="shared" si="154"/>
        <v>18.62</v>
      </c>
      <c r="K353">
        <f t="shared" si="155"/>
        <v>0</v>
      </c>
      <c r="L353" s="3">
        <f t="shared" si="156"/>
        <v>65.348653966451636</v>
      </c>
      <c r="M353" s="3">
        <f t="shared" si="139"/>
        <v>65.348653966451636</v>
      </c>
      <c r="N353" s="3">
        <f t="shared" si="157"/>
        <v>0</v>
      </c>
      <c r="O353">
        <f t="shared" si="140"/>
        <v>83.96865396645164</v>
      </c>
      <c r="P353">
        <v>30</v>
      </c>
      <c r="Q353" s="2">
        <f t="shared" si="135"/>
        <v>13.288242851990873</v>
      </c>
      <c r="R353">
        <f t="shared" si="141"/>
        <v>0.89748502969787136</v>
      </c>
      <c r="S353" s="1">
        <v>5.0145850000000003</v>
      </c>
      <c r="T353" s="1">
        <v>300.84575000000001</v>
      </c>
      <c r="U353" s="1">
        <v>39.477305999999999</v>
      </c>
      <c r="V353">
        <f t="shared" si="142"/>
        <v>104.15424999999999</v>
      </c>
      <c r="W353">
        <f t="shared" si="143"/>
        <v>8.7521018771112499E-2</v>
      </c>
      <c r="X353">
        <f t="shared" si="144"/>
        <v>1.8178345903681248</v>
      </c>
      <c r="Y353">
        <f t="shared" si="145"/>
        <v>0.68900896873000494</v>
      </c>
      <c r="Z353">
        <f t="shared" si="146"/>
        <v>0.95969935102984016</v>
      </c>
      <c r="AA353">
        <f t="shared" si="147"/>
        <v>22.733261079027844</v>
      </c>
      <c r="AB353" s="1">
        <v>119.517507370253</v>
      </c>
      <c r="AC353" s="4">
        <f t="shared" si="160"/>
        <v>34.874395819753069</v>
      </c>
      <c r="AD353" s="3">
        <f t="shared" si="158"/>
        <v>96.109788707176875</v>
      </c>
      <c r="AE353">
        <f t="shared" si="159"/>
        <v>-23.338558871385139</v>
      </c>
      <c r="AF353">
        <f t="shared" si="148"/>
        <v>83.96865396645164</v>
      </c>
      <c r="AG353" s="10">
        <f t="shared" si="149"/>
        <v>22.733261079027844</v>
      </c>
      <c r="AH353" s="8">
        <f t="shared" si="150"/>
        <v>22.733261079027844</v>
      </c>
      <c r="AI353" s="9">
        <f t="shared" si="151"/>
        <v>83.96865396645164</v>
      </c>
      <c r="AJ353" s="11">
        <f t="shared" si="136"/>
        <v>0</v>
      </c>
    </row>
    <row r="354" spans="1:36" x14ac:dyDescent="0.25">
      <c r="A354" t="str">
        <f t="shared" si="137"/>
        <v>1924_5</v>
      </c>
      <c r="B354">
        <v>1924</v>
      </c>
      <c r="C354">
        <v>5</v>
      </c>
      <c r="D354">
        <f t="shared" si="138"/>
        <v>135</v>
      </c>
      <c r="E354" s="1">
        <v>23.66</v>
      </c>
      <c r="F354" s="1">
        <v>4.8099999999999996</v>
      </c>
      <c r="G354" s="1">
        <v>2.15</v>
      </c>
      <c r="H354">
        <f t="shared" si="152"/>
        <v>14.234999999999999</v>
      </c>
      <c r="I354">
        <f t="shared" si="153"/>
        <v>1</v>
      </c>
      <c r="J354">
        <f t="shared" si="154"/>
        <v>2.15</v>
      </c>
      <c r="K354">
        <f t="shared" si="155"/>
        <v>0</v>
      </c>
      <c r="L354" s="3">
        <f t="shared" si="156"/>
        <v>0</v>
      </c>
      <c r="M354" s="3">
        <f t="shared" si="139"/>
        <v>0</v>
      </c>
      <c r="N354" s="3">
        <f t="shared" si="157"/>
        <v>0</v>
      </c>
      <c r="O354">
        <f t="shared" si="140"/>
        <v>2.15</v>
      </c>
      <c r="P354">
        <v>31</v>
      </c>
      <c r="Q354" s="2">
        <f t="shared" si="135"/>
        <v>14.482141246572208</v>
      </c>
      <c r="R354">
        <f t="shared" si="141"/>
        <v>1.4392340131384938</v>
      </c>
      <c r="S354" s="1">
        <v>5.0145850000000003</v>
      </c>
      <c r="T354" s="1">
        <v>300.84575000000001</v>
      </c>
      <c r="U354" s="1">
        <v>39.477305999999999</v>
      </c>
      <c r="V354">
        <f t="shared" si="142"/>
        <v>104.15424999999999</v>
      </c>
      <c r="W354">
        <f t="shared" si="143"/>
        <v>8.7521018771112499E-2</v>
      </c>
      <c r="X354">
        <f t="shared" si="144"/>
        <v>1.8178345903681248</v>
      </c>
      <c r="Y354">
        <f t="shared" si="145"/>
        <v>0.68900896873000494</v>
      </c>
      <c r="Z354">
        <f t="shared" si="146"/>
        <v>0.95969935102984016</v>
      </c>
      <c r="AA354">
        <f t="shared" si="147"/>
        <v>91.483781307715788</v>
      </c>
      <c r="AB354" s="1">
        <v>119.517507370253</v>
      </c>
      <c r="AC354" s="4">
        <f t="shared" si="160"/>
        <v>96.109788707176875</v>
      </c>
      <c r="AD354" s="3">
        <f t="shared" si="158"/>
        <v>6.7760073994610934</v>
      </c>
      <c r="AE354">
        <f t="shared" si="159"/>
        <v>50.594983931877934</v>
      </c>
      <c r="AF354">
        <f t="shared" si="148"/>
        <v>52.744983931877933</v>
      </c>
      <c r="AG354" s="10">
        <f t="shared" si="149"/>
        <v>52.744983931877933</v>
      </c>
      <c r="AH354" s="8">
        <f t="shared" si="150"/>
        <v>91.483781307715788</v>
      </c>
      <c r="AI354" s="9">
        <f t="shared" si="151"/>
        <v>2.15</v>
      </c>
      <c r="AJ354" s="11">
        <f t="shared" si="136"/>
        <v>38.738797375837855</v>
      </c>
    </row>
    <row r="355" spans="1:36" x14ac:dyDescent="0.25">
      <c r="A355" t="str">
        <f t="shared" si="137"/>
        <v>1924_6</v>
      </c>
      <c r="B355">
        <v>1924</v>
      </c>
      <c r="C355">
        <v>6</v>
      </c>
      <c r="D355">
        <f t="shared" si="138"/>
        <v>166</v>
      </c>
      <c r="E355" s="1">
        <v>27.91</v>
      </c>
      <c r="F355" s="1">
        <v>6.96</v>
      </c>
      <c r="G355" s="1">
        <v>1.82</v>
      </c>
      <c r="H355">
        <f t="shared" si="152"/>
        <v>17.434999999999999</v>
      </c>
      <c r="I355">
        <f t="shared" si="153"/>
        <v>1</v>
      </c>
      <c r="J355">
        <f t="shared" si="154"/>
        <v>1.82</v>
      </c>
      <c r="K355">
        <f t="shared" si="155"/>
        <v>0</v>
      </c>
      <c r="L355" s="3">
        <f t="shared" si="156"/>
        <v>0</v>
      </c>
      <c r="M355" s="3">
        <f t="shared" si="139"/>
        <v>0</v>
      </c>
      <c r="N355" s="3">
        <f t="shared" si="157"/>
        <v>0</v>
      </c>
      <c r="O355">
        <f t="shared" si="140"/>
        <v>1.82</v>
      </c>
      <c r="P355">
        <v>30</v>
      </c>
      <c r="Q355" s="2">
        <f t="shared" si="135"/>
        <v>15.14268395896128</v>
      </c>
      <c r="R355">
        <f t="shared" si="141"/>
        <v>1.7248794314094098</v>
      </c>
      <c r="S355" s="1">
        <v>5.0145850000000003</v>
      </c>
      <c r="T355" s="1">
        <v>300.84575000000001</v>
      </c>
      <c r="U355" s="1">
        <v>39.477305999999999</v>
      </c>
      <c r="V355">
        <f t="shared" si="142"/>
        <v>104.15424999999999</v>
      </c>
      <c r="W355">
        <f t="shared" si="143"/>
        <v>8.7521018771112499E-2</v>
      </c>
      <c r="X355">
        <f t="shared" si="144"/>
        <v>1.8178345903681248</v>
      </c>
      <c r="Y355">
        <f t="shared" si="145"/>
        <v>0.68900896873000494</v>
      </c>
      <c r="Z355">
        <f t="shared" si="146"/>
        <v>0.95969935102984016</v>
      </c>
      <c r="AA355">
        <f t="shared" si="147"/>
        <v>134.38752514191756</v>
      </c>
      <c r="AB355" s="1">
        <v>119.517507370253</v>
      </c>
      <c r="AC355" s="4">
        <f t="shared" si="160"/>
        <v>6.7760073994610934</v>
      </c>
      <c r="AD355" s="3">
        <f t="shared" si="158"/>
        <v>0</v>
      </c>
      <c r="AE355">
        <f t="shared" si="159"/>
        <v>4.541102053199972</v>
      </c>
      <c r="AF355">
        <f t="shared" si="148"/>
        <v>6.3611020531999722</v>
      </c>
      <c r="AG355" s="10">
        <f t="shared" si="149"/>
        <v>6.3611020531999722</v>
      </c>
      <c r="AH355" s="8">
        <f t="shared" si="150"/>
        <v>134.38752514191756</v>
      </c>
      <c r="AI355" s="9">
        <f t="shared" si="151"/>
        <v>1.82</v>
      </c>
      <c r="AJ355" s="11">
        <f t="shared" si="136"/>
        <v>128.02642308871759</v>
      </c>
    </row>
    <row r="356" spans="1:36" x14ac:dyDescent="0.25">
      <c r="A356" t="str">
        <f t="shared" si="137"/>
        <v>1924_7</v>
      </c>
      <c r="B356">
        <v>1924</v>
      </c>
      <c r="C356">
        <v>7</v>
      </c>
      <c r="D356">
        <f t="shared" si="138"/>
        <v>196</v>
      </c>
      <c r="E356" s="1">
        <v>31.25</v>
      </c>
      <c r="F356" s="1">
        <v>11.18</v>
      </c>
      <c r="G356" s="1">
        <v>4.21</v>
      </c>
      <c r="H356">
        <f t="shared" si="152"/>
        <v>21.215</v>
      </c>
      <c r="I356">
        <f t="shared" si="153"/>
        <v>1</v>
      </c>
      <c r="J356">
        <f t="shared" si="154"/>
        <v>4.21</v>
      </c>
      <c r="K356">
        <f t="shared" si="155"/>
        <v>0</v>
      </c>
      <c r="L356" s="3">
        <f t="shared" si="156"/>
        <v>0</v>
      </c>
      <c r="M356" s="3">
        <f t="shared" si="139"/>
        <v>0</v>
      </c>
      <c r="N356" s="3">
        <f t="shared" si="157"/>
        <v>0</v>
      </c>
      <c r="O356">
        <f t="shared" si="140"/>
        <v>4.21</v>
      </c>
      <c r="P356">
        <v>31</v>
      </c>
      <c r="Q356" s="2">
        <f t="shared" si="135"/>
        <v>14.903968316809154</v>
      </c>
      <c r="R356">
        <f t="shared" si="141"/>
        <v>2.1253737335888778</v>
      </c>
      <c r="S356" s="1">
        <v>5.0145850000000003</v>
      </c>
      <c r="T356" s="1">
        <v>300.84575000000001</v>
      </c>
      <c r="U356" s="1">
        <v>39.477305999999999</v>
      </c>
      <c r="V356">
        <f t="shared" si="142"/>
        <v>104.15424999999999</v>
      </c>
      <c r="W356">
        <f t="shared" si="143"/>
        <v>8.7521018771112499E-2</v>
      </c>
      <c r="X356">
        <f t="shared" si="144"/>
        <v>1.8178345903681248</v>
      </c>
      <c r="Y356">
        <f t="shared" si="145"/>
        <v>0.68900896873000494</v>
      </c>
      <c r="Z356">
        <f t="shared" si="146"/>
        <v>0.95969935102984016</v>
      </c>
      <c r="AA356">
        <f t="shared" si="147"/>
        <v>202.29539840364561</v>
      </c>
      <c r="AB356" s="1">
        <v>119.517507370253</v>
      </c>
      <c r="AC356" s="4">
        <f t="shared" si="160"/>
        <v>0</v>
      </c>
      <c r="AD356" s="3">
        <f t="shared" si="158"/>
        <v>0</v>
      </c>
      <c r="AE356">
        <f t="shared" si="159"/>
        <v>0</v>
      </c>
      <c r="AF356">
        <f t="shared" si="148"/>
        <v>4.21</v>
      </c>
      <c r="AG356" s="10">
        <f t="shared" si="149"/>
        <v>4.21</v>
      </c>
      <c r="AH356" s="8">
        <f t="shared" si="150"/>
        <v>202.29539840364561</v>
      </c>
      <c r="AI356" s="9">
        <f t="shared" si="151"/>
        <v>4.21</v>
      </c>
      <c r="AJ356" s="11">
        <f t="shared" si="136"/>
        <v>198.0853984036456</v>
      </c>
    </row>
    <row r="357" spans="1:36" x14ac:dyDescent="0.25">
      <c r="A357" t="str">
        <f t="shared" si="137"/>
        <v>1924_8</v>
      </c>
      <c r="B357">
        <v>1924</v>
      </c>
      <c r="C357">
        <v>8</v>
      </c>
      <c r="D357">
        <f t="shared" si="138"/>
        <v>227</v>
      </c>
      <c r="E357" s="1">
        <v>29.91</v>
      </c>
      <c r="F357" s="1">
        <v>9.64</v>
      </c>
      <c r="G357" s="1">
        <v>4.2699999999999996</v>
      </c>
      <c r="H357">
        <f t="shared" si="152"/>
        <v>19.774999999999999</v>
      </c>
      <c r="I357">
        <f t="shared" si="153"/>
        <v>1</v>
      </c>
      <c r="J357">
        <f t="shared" si="154"/>
        <v>4.2699999999999996</v>
      </c>
      <c r="K357">
        <f t="shared" si="155"/>
        <v>0</v>
      </c>
      <c r="L357" s="3">
        <f t="shared" si="156"/>
        <v>0</v>
      </c>
      <c r="M357" s="3">
        <f t="shared" si="139"/>
        <v>0</v>
      </c>
      <c r="N357" s="3">
        <f t="shared" si="157"/>
        <v>0</v>
      </c>
      <c r="O357">
        <f t="shared" si="140"/>
        <v>4.2699999999999996</v>
      </c>
      <c r="P357">
        <v>31</v>
      </c>
      <c r="Q357" s="2">
        <f t="shared" si="135"/>
        <v>13.900371196906892</v>
      </c>
      <c r="R357">
        <f t="shared" si="141"/>
        <v>1.9641188110875365</v>
      </c>
      <c r="S357" s="1">
        <v>5.0145850000000003</v>
      </c>
      <c r="T357" s="1">
        <v>300.84575000000001</v>
      </c>
      <c r="U357" s="1">
        <v>39.477305999999999</v>
      </c>
      <c r="V357">
        <f t="shared" si="142"/>
        <v>104.15424999999999</v>
      </c>
      <c r="W357">
        <f t="shared" si="143"/>
        <v>8.7521018771112499E-2</v>
      </c>
      <c r="X357">
        <f t="shared" si="144"/>
        <v>1.8178345903681248</v>
      </c>
      <c r="Y357">
        <f t="shared" si="145"/>
        <v>0.68900896873000494</v>
      </c>
      <c r="Z357">
        <f t="shared" si="146"/>
        <v>0.95969935102984016</v>
      </c>
      <c r="AA357">
        <f t="shared" si="147"/>
        <v>163.32212820511228</v>
      </c>
      <c r="AB357" s="1">
        <v>119.517507370253</v>
      </c>
      <c r="AC357" s="4">
        <f t="shared" si="160"/>
        <v>0</v>
      </c>
      <c r="AD357" s="3">
        <f t="shared" si="158"/>
        <v>0</v>
      </c>
      <c r="AE357">
        <f t="shared" si="159"/>
        <v>0</v>
      </c>
      <c r="AF357">
        <f t="shared" si="148"/>
        <v>4.2699999999999996</v>
      </c>
      <c r="AG357" s="10">
        <f t="shared" si="149"/>
        <v>4.2699999999999996</v>
      </c>
      <c r="AH357" s="8">
        <f t="shared" si="150"/>
        <v>163.32212820511228</v>
      </c>
      <c r="AI357" s="9">
        <f t="shared" si="151"/>
        <v>4.2699999999999996</v>
      </c>
      <c r="AJ357" s="11">
        <f t="shared" si="136"/>
        <v>159.05212820511227</v>
      </c>
    </row>
    <row r="358" spans="1:36" x14ac:dyDescent="0.25">
      <c r="A358" t="str">
        <f t="shared" si="137"/>
        <v>1924_9</v>
      </c>
      <c r="B358">
        <v>1924</v>
      </c>
      <c r="C358">
        <v>9</v>
      </c>
      <c r="D358">
        <f t="shared" si="138"/>
        <v>258</v>
      </c>
      <c r="E358" s="1">
        <v>25.23</v>
      </c>
      <c r="F358" s="1">
        <v>5.3</v>
      </c>
      <c r="G358" s="1">
        <v>6.01</v>
      </c>
      <c r="H358">
        <f t="shared" si="152"/>
        <v>15.265000000000001</v>
      </c>
      <c r="I358">
        <f t="shared" si="153"/>
        <v>1</v>
      </c>
      <c r="J358">
        <f t="shared" si="154"/>
        <v>6.01</v>
      </c>
      <c r="K358">
        <f t="shared" si="155"/>
        <v>0</v>
      </c>
      <c r="L358" s="3">
        <f t="shared" si="156"/>
        <v>0</v>
      </c>
      <c r="M358" s="3">
        <f t="shared" si="139"/>
        <v>0</v>
      </c>
      <c r="N358" s="3">
        <f t="shared" si="157"/>
        <v>0</v>
      </c>
      <c r="O358">
        <f t="shared" si="140"/>
        <v>6.01</v>
      </c>
      <c r="P358">
        <v>30</v>
      </c>
      <c r="Q358" s="2">
        <f t="shared" si="135"/>
        <v>12.544025699174734</v>
      </c>
      <c r="R358">
        <f t="shared" si="141"/>
        <v>1.5262650814035141</v>
      </c>
      <c r="S358" s="1">
        <v>5.0145850000000003</v>
      </c>
      <c r="T358" s="1">
        <v>300.84575000000001</v>
      </c>
      <c r="U358" s="1">
        <v>39.477305999999999</v>
      </c>
      <c r="V358">
        <f t="shared" si="142"/>
        <v>104.15424999999999</v>
      </c>
      <c r="W358">
        <f t="shared" si="143"/>
        <v>8.7521018771112499E-2</v>
      </c>
      <c r="X358">
        <f t="shared" si="144"/>
        <v>1.8178345903681248</v>
      </c>
      <c r="Y358">
        <f t="shared" si="145"/>
        <v>0.68900896873000494</v>
      </c>
      <c r="Z358">
        <f t="shared" si="146"/>
        <v>0.95969935102984016</v>
      </c>
      <c r="AA358">
        <f t="shared" si="147"/>
        <v>86.894597831119697</v>
      </c>
      <c r="AB358" s="1">
        <v>119.517507370253</v>
      </c>
      <c r="AC358" s="4">
        <f t="shared" si="160"/>
        <v>0</v>
      </c>
      <c r="AD358" s="3">
        <f t="shared" si="158"/>
        <v>0</v>
      </c>
      <c r="AE358">
        <f t="shared" si="159"/>
        <v>0</v>
      </c>
      <c r="AF358">
        <f t="shared" si="148"/>
        <v>6.01</v>
      </c>
      <c r="AG358" s="10">
        <f t="shared" si="149"/>
        <v>6.01</v>
      </c>
      <c r="AH358" s="8">
        <f t="shared" si="150"/>
        <v>86.894597831119697</v>
      </c>
      <c r="AI358" s="9">
        <f t="shared" si="151"/>
        <v>6.01</v>
      </c>
      <c r="AJ358" s="11">
        <f t="shared" si="136"/>
        <v>80.884597831119692</v>
      </c>
    </row>
    <row r="359" spans="1:36" x14ac:dyDescent="0.25">
      <c r="A359" t="str">
        <f t="shared" si="137"/>
        <v>1924_10</v>
      </c>
      <c r="B359">
        <v>1924</v>
      </c>
      <c r="C359">
        <v>10</v>
      </c>
      <c r="D359">
        <f t="shared" si="138"/>
        <v>288</v>
      </c>
      <c r="E359" s="1">
        <v>17.62</v>
      </c>
      <c r="F359" s="1">
        <v>-0.64</v>
      </c>
      <c r="G359" s="1">
        <v>26.87</v>
      </c>
      <c r="H359">
        <f t="shared" si="152"/>
        <v>8.49</v>
      </c>
      <c r="I359">
        <f t="shared" si="153"/>
        <v>1</v>
      </c>
      <c r="J359">
        <f t="shared" si="154"/>
        <v>26.87</v>
      </c>
      <c r="K359">
        <f t="shared" si="155"/>
        <v>0</v>
      </c>
      <c r="L359" s="3">
        <f t="shared" si="156"/>
        <v>0</v>
      </c>
      <c r="M359" s="3">
        <f t="shared" si="139"/>
        <v>0</v>
      </c>
      <c r="N359" s="3">
        <f t="shared" si="157"/>
        <v>0</v>
      </c>
      <c r="O359">
        <f t="shared" si="140"/>
        <v>26.87</v>
      </c>
      <c r="P359">
        <v>31</v>
      </c>
      <c r="Q359" s="2">
        <f t="shared" si="135"/>
        <v>11.161598960239019</v>
      </c>
      <c r="R359">
        <f t="shared" si="141"/>
        <v>1.0291727157250212</v>
      </c>
      <c r="S359" s="1">
        <v>5.0145850000000003</v>
      </c>
      <c r="T359" s="1">
        <v>300.84575000000001</v>
      </c>
      <c r="U359" s="1">
        <v>39.477305999999999</v>
      </c>
      <c r="V359">
        <f t="shared" si="142"/>
        <v>104.15424999999999</v>
      </c>
      <c r="W359">
        <f t="shared" si="143"/>
        <v>8.7521018771112499E-2</v>
      </c>
      <c r="X359">
        <f t="shared" si="144"/>
        <v>1.8178345903681248</v>
      </c>
      <c r="Y359">
        <f t="shared" si="145"/>
        <v>0.68900896873000494</v>
      </c>
      <c r="Z359">
        <f t="shared" si="146"/>
        <v>0.95969935102984016</v>
      </c>
      <c r="AA359">
        <f t="shared" si="147"/>
        <v>30.683857030288692</v>
      </c>
      <c r="AB359" s="1">
        <v>119.517507370253</v>
      </c>
      <c r="AC359" s="4">
        <f t="shared" si="160"/>
        <v>0</v>
      </c>
      <c r="AD359" s="3">
        <f t="shared" si="158"/>
        <v>0</v>
      </c>
      <c r="AE359">
        <f t="shared" si="159"/>
        <v>0</v>
      </c>
      <c r="AF359">
        <f t="shared" si="148"/>
        <v>26.87</v>
      </c>
      <c r="AG359" s="10">
        <f t="shared" si="149"/>
        <v>26.87</v>
      </c>
      <c r="AH359" s="8">
        <f t="shared" si="150"/>
        <v>30.683857030288692</v>
      </c>
      <c r="AI359" s="9">
        <f t="shared" si="151"/>
        <v>26.87</v>
      </c>
      <c r="AJ359" s="11">
        <f t="shared" si="136"/>
        <v>3.8138570302886912</v>
      </c>
    </row>
    <row r="360" spans="1:36" x14ac:dyDescent="0.25">
      <c r="A360" t="str">
        <f t="shared" si="137"/>
        <v>1924_11</v>
      </c>
      <c r="B360">
        <v>1924</v>
      </c>
      <c r="C360">
        <v>11</v>
      </c>
      <c r="D360">
        <f t="shared" si="138"/>
        <v>319</v>
      </c>
      <c r="E360" s="1">
        <v>10.11</v>
      </c>
      <c r="F360" s="1">
        <v>-5.07</v>
      </c>
      <c r="G360" s="1">
        <v>13.68</v>
      </c>
      <c r="H360">
        <f t="shared" si="152"/>
        <v>2.5199999999999996</v>
      </c>
      <c r="I360">
        <f t="shared" si="153"/>
        <v>0.4199999983199999</v>
      </c>
      <c r="J360">
        <f t="shared" si="154"/>
        <v>5.7455999770175987</v>
      </c>
      <c r="K360">
        <f t="shared" si="155"/>
        <v>7.934400022982401</v>
      </c>
      <c r="L360" s="3">
        <f t="shared" si="156"/>
        <v>0</v>
      </c>
      <c r="M360" s="3">
        <f t="shared" si="139"/>
        <v>3.3324479963228155</v>
      </c>
      <c r="N360" s="3">
        <f t="shared" si="157"/>
        <v>4.6019520266595855</v>
      </c>
      <c r="O360">
        <f t="shared" si="140"/>
        <v>9.0780479733404142</v>
      </c>
      <c r="P360">
        <v>30</v>
      </c>
      <c r="Q360" s="2">
        <f t="shared" si="135"/>
        <v>9.8901543123293383</v>
      </c>
      <c r="R360">
        <f t="shared" si="141"/>
        <v>0.71566622308228134</v>
      </c>
      <c r="S360" s="1">
        <v>5.0145850000000003</v>
      </c>
      <c r="T360" s="1">
        <v>300.84575000000001</v>
      </c>
      <c r="U360" s="1">
        <v>39.477305999999999</v>
      </c>
      <c r="V360">
        <f t="shared" si="142"/>
        <v>104.15424999999999</v>
      </c>
      <c r="W360">
        <f t="shared" si="143"/>
        <v>8.7521018771112499E-2</v>
      </c>
      <c r="X360">
        <f t="shared" si="144"/>
        <v>1.8178345903681248</v>
      </c>
      <c r="Y360">
        <f t="shared" si="145"/>
        <v>0.68900896873000494</v>
      </c>
      <c r="Z360">
        <f t="shared" si="146"/>
        <v>0.95969935102984016</v>
      </c>
      <c r="AA360">
        <f t="shared" si="147"/>
        <v>5.5483148102695363</v>
      </c>
      <c r="AB360" s="1">
        <v>119.517507370253</v>
      </c>
      <c r="AC360" s="4">
        <f t="shared" si="160"/>
        <v>0</v>
      </c>
      <c r="AD360" s="3">
        <f t="shared" si="158"/>
        <v>3.5297331630708779</v>
      </c>
      <c r="AE360">
        <f t="shared" si="159"/>
        <v>0</v>
      </c>
      <c r="AF360">
        <f t="shared" si="148"/>
        <v>9.0780479733404142</v>
      </c>
      <c r="AG360" s="10">
        <f t="shared" si="149"/>
        <v>5.5483148102695363</v>
      </c>
      <c r="AH360" s="8">
        <f t="shared" si="150"/>
        <v>5.5483148102695363</v>
      </c>
      <c r="AI360" s="9">
        <f t="shared" si="151"/>
        <v>9.0780479733404142</v>
      </c>
      <c r="AJ360" s="11">
        <f t="shared" si="136"/>
        <v>0</v>
      </c>
    </row>
    <row r="361" spans="1:36" x14ac:dyDescent="0.25">
      <c r="A361" t="str">
        <f t="shared" si="137"/>
        <v>1924_12</v>
      </c>
      <c r="B361">
        <v>1924</v>
      </c>
      <c r="C361">
        <v>12</v>
      </c>
      <c r="D361">
        <f t="shared" si="138"/>
        <v>349</v>
      </c>
      <c r="E361" s="1">
        <v>1.4</v>
      </c>
      <c r="F361" s="1">
        <v>-11.1</v>
      </c>
      <c r="G361" s="1">
        <v>39.119999999999997</v>
      </c>
      <c r="H361">
        <f t="shared" si="152"/>
        <v>-4.8499999999999996</v>
      </c>
      <c r="I361">
        <f t="shared" si="153"/>
        <v>0</v>
      </c>
      <c r="J361">
        <f t="shared" si="154"/>
        <v>0</v>
      </c>
      <c r="K361">
        <f t="shared" si="155"/>
        <v>39.119999999999997</v>
      </c>
      <c r="L361" s="3">
        <f t="shared" si="156"/>
        <v>4.6019520266595855</v>
      </c>
      <c r="M361" s="3">
        <f t="shared" si="139"/>
        <v>0</v>
      </c>
      <c r="N361" s="3">
        <f t="shared" si="157"/>
        <v>43.721952026659579</v>
      </c>
      <c r="O361">
        <f t="shared" si="140"/>
        <v>0</v>
      </c>
      <c r="P361">
        <v>31</v>
      </c>
      <c r="Q361" s="2">
        <f t="shared" si="135"/>
        <v>9.203379809227302</v>
      </c>
      <c r="R361">
        <f t="shared" si="141"/>
        <v>0.44694115366971449</v>
      </c>
      <c r="S361" s="1">
        <v>5.0145850000000003</v>
      </c>
      <c r="T361" s="1">
        <v>300.84575000000001</v>
      </c>
      <c r="U361" s="1">
        <v>39.477305999999999</v>
      </c>
      <c r="V361">
        <f t="shared" si="142"/>
        <v>104.15424999999999</v>
      </c>
      <c r="W361">
        <f t="shared" si="143"/>
        <v>8.7521018771112499E-2</v>
      </c>
      <c r="X361">
        <f t="shared" si="144"/>
        <v>1.8178345903681248</v>
      </c>
      <c r="Y361">
        <f t="shared" si="145"/>
        <v>0.68900896873000494</v>
      </c>
      <c r="Z361">
        <f t="shared" si="146"/>
        <v>0.95969935102984016</v>
      </c>
      <c r="AA361">
        <f t="shared" si="147"/>
        <v>0</v>
      </c>
      <c r="AB361" s="1">
        <v>119.517507370253</v>
      </c>
      <c r="AC361" s="4">
        <f t="shared" si="160"/>
        <v>3.5297331630708779</v>
      </c>
      <c r="AD361" s="3">
        <f t="shared" si="158"/>
        <v>3.5297331630708779</v>
      </c>
      <c r="AE361">
        <f t="shared" si="159"/>
        <v>0</v>
      </c>
      <c r="AF361">
        <f t="shared" si="148"/>
        <v>0</v>
      </c>
      <c r="AG361" s="10">
        <f t="shared" si="149"/>
        <v>0</v>
      </c>
      <c r="AH361" s="8">
        <f t="shared" si="150"/>
        <v>0</v>
      </c>
      <c r="AI361" s="9">
        <f t="shared" si="151"/>
        <v>0</v>
      </c>
      <c r="AJ361" s="11">
        <f t="shared" si="136"/>
        <v>0</v>
      </c>
    </row>
    <row r="362" spans="1:36" x14ac:dyDescent="0.25">
      <c r="A362" t="str">
        <f t="shared" si="137"/>
        <v>1925_1</v>
      </c>
      <c r="B362">
        <v>1925</v>
      </c>
      <c r="C362">
        <v>1</v>
      </c>
      <c r="D362">
        <f t="shared" si="138"/>
        <v>14</v>
      </c>
      <c r="E362" s="1">
        <v>4.88</v>
      </c>
      <c r="F362" s="1">
        <v>-9.19</v>
      </c>
      <c r="G362" s="1">
        <v>12.5</v>
      </c>
      <c r="H362">
        <f t="shared" si="152"/>
        <v>-2.1549999999999998</v>
      </c>
      <c r="I362">
        <f t="shared" si="153"/>
        <v>0</v>
      </c>
      <c r="J362">
        <f t="shared" si="154"/>
        <v>0</v>
      </c>
      <c r="K362">
        <f t="shared" si="155"/>
        <v>12.5</v>
      </c>
      <c r="L362" s="3">
        <f t="shared" si="156"/>
        <v>43.721952026659579</v>
      </c>
      <c r="M362" s="3">
        <f t="shared" si="139"/>
        <v>0</v>
      </c>
      <c r="N362" s="3">
        <f t="shared" si="157"/>
        <v>56.221952026659579</v>
      </c>
      <c r="O362">
        <f t="shared" si="140"/>
        <v>0</v>
      </c>
      <c r="P362">
        <v>31</v>
      </c>
      <c r="Q362" s="2">
        <f t="shared" si="135"/>
        <v>9.4572373899910858</v>
      </c>
      <c r="R362">
        <f t="shared" si="141"/>
        <v>0.5324823164157253</v>
      </c>
      <c r="S362" s="1">
        <v>5.0145850000000003</v>
      </c>
      <c r="T362" s="1">
        <v>300.84575000000001</v>
      </c>
      <c r="U362" s="1">
        <v>39.477305999999999</v>
      </c>
      <c r="V362">
        <f t="shared" si="142"/>
        <v>104.15424999999999</v>
      </c>
      <c r="W362">
        <f t="shared" si="143"/>
        <v>8.7521018771112499E-2</v>
      </c>
      <c r="X362">
        <f t="shared" si="144"/>
        <v>1.8178345903681248</v>
      </c>
      <c r="Y362">
        <f t="shared" si="145"/>
        <v>0.68900896873000494</v>
      </c>
      <c r="Z362">
        <f t="shared" si="146"/>
        <v>0.95969935102984016</v>
      </c>
      <c r="AA362">
        <f t="shared" si="147"/>
        <v>0</v>
      </c>
      <c r="AB362" s="1">
        <v>119.517507370253</v>
      </c>
      <c r="AC362" s="4">
        <f t="shared" si="160"/>
        <v>3.5297331630708779</v>
      </c>
      <c r="AD362" s="3">
        <f t="shared" si="158"/>
        <v>3.5297331630708779</v>
      </c>
      <c r="AE362">
        <f t="shared" si="159"/>
        <v>0</v>
      </c>
      <c r="AF362">
        <f t="shared" si="148"/>
        <v>0</v>
      </c>
      <c r="AG362" s="10">
        <f t="shared" si="149"/>
        <v>0</v>
      </c>
      <c r="AH362" s="8">
        <f t="shared" si="150"/>
        <v>0</v>
      </c>
      <c r="AI362" s="9">
        <f t="shared" si="151"/>
        <v>0</v>
      </c>
      <c r="AJ362" s="11">
        <f t="shared" si="136"/>
        <v>0</v>
      </c>
    </row>
    <row r="363" spans="1:36" x14ac:dyDescent="0.25">
      <c r="A363" t="str">
        <f t="shared" si="137"/>
        <v>1925_2</v>
      </c>
      <c r="B363">
        <v>1925</v>
      </c>
      <c r="C363">
        <v>2</v>
      </c>
      <c r="D363">
        <f t="shared" si="138"/>
        <v>46</v>
      </c>
      <c r="E363" s="1">
        <v>8.48</v>
      </c>
      <c r="F363" s="1">
        <v>-4.7300000000000004</v>
      </c>
      <c r="G363" s="1">
        <v>17.23</v>
      </c>
      <c r="H363">
        <f t="shared" si="152"/>
        <v>1.875</v>
      </c>
      <c r="I363">
        <f t="shared" si="153"/>
        <v>0.31249999875000001</v>
      </c>
      <c r="J363">
        <f t="shared" si="154"/>
        <v>5.3843749784625006</v>
      </c>
      <c r="K363">
        <f t="shared" si="155"/>
        <v>11.845625021537501</v>
      </c>
      <c r="L363" s="3">
        <f t="shared" si="156"/>
        <v>56.221952026659579</v>
      </c>
      <c r="M363" s="3">
        <f t="shared" si="139"/>
        <v>21.271117742477117</v>
      </c>
      <c r="N363" s="3">
        <f t="shared" si="157"/>
        <v>46.796459305719964</v>
      </c>
      <c r="O363">
        <f t="shared" si="140"/>
        <v>26.655492720939616</v>
      </c>
      <c r="P363">
        <v>28</v>
      </c>
      <c r="Q363" s="2">
        <f t="shared" si="135"/>
        <v>10.577467234058618</v>
      </c>
      <c r="R363">
        <f t="shared" si="141"/>
        <v>0.68747079179453952</v>
      </c>
      <c r="S363" s="1">
        <v>5.0145850000000003</v>
      </c>
      <c r="T363" s="1">
        <v>300.84575000000001</v>
      </c>
      <c r="U363" s="1">
        <v>39.477305999999999</v>
      </c>
      <c r="V363">
        <f t="shared" si="142"/>
        <v>104.15424999999999</v>
      </c>
      <c r="W363">
        <f t="shared" si="143"/>
        <v>8.7521018771112499E-2</v>
      </c>
      <c r="X363">
        <f t="shared" si="144"/>
        <v>1.8178345903681248</v>
      </c>
      <c r="Y363">
        <f t="shared" si="145"/>
        <v>0.68900896873000494</v>
      </c>
      <c r="Z363">
        <f t="shared" si="146"/>
        <v>0.95969935102984016</v>
      </c>
      <c r="AA363">
        <f t="shared" si="147"/>
        <v>3.9676900045750401</v>
      </c>
      <c r="AB363" s="1">
        <v>119.517507370253</v>
      </c>
      <c r="AC363" s="4">
        <f t="shared" si="160"/>
        <v>3.5297331630708779</v>
      </c>
      <c r="AD363" s="3">
        <f t="shared" si="158"/>
        <v>26.217535879435452</v>
      </c>
      <c r="AE363">
        <f t="shared" si="159"/>
        <v>-0.73786234487015367</v>
      </c>
      <c r="AF363">
        <f t="shared" si="148"/>
        <v>26.655492720939616</v>
      </c>
      <c r="AG363" s="10">
        <f t="shared" si="149"/>
        <v>3.9676900045750401</v>
      </c>
      <c r="AH363" s="8">
        <f t="shared" si="150"/>
        <v>3.9676900045750401</v>
      </c>
      <c r="AI363" s="9">
        <f t="shared" si="151"/>
        <v>26.655492720939616</v>
      </c>
      <c r="AJ363" s="11">
        <f t="shared" si="136"/>
        <v>0</v>
      </c>
    </row>
    <row r="364" spans="1:36" x14ac:dyDescent="0.25">
      <c r="A364" t="str">
        <f t="shared" si="137"/>
        <v>1925_3</v>
      </c>
      <c r="B364">
        <v>1925</v>
      </c>
      <c r="C364">
        <v>3</v>
      </c>
      <c r="D364">
        <f t="shared" si="138"/>
        <v>74</v>
      </c>
      <c r="E364" s="1">
        <v>10.77</v>
      </c>
      <c r="F364" s="1">
        <v>-3.85</v>
      </c>
      <c r="G364" s="1">
        <v>23.46</v>
      </c>
      <c r="H364">
        <f t="shared" si="152"/>
        <v>3.46</v>
      </c>
      <c r="I364">
        <f t="shared" si="153"/>
        <v>0.57666666435999991</v>
      </c>
      <c r="J364">
        <f t="shared" si="154"/>
        <v>13.528599945885599</v>
      </c>
      <c r="K364">
        <f t="shared" si="155"/>
        <v>9.9314000541144019</v>
      </c>
      <c r="L364" s="3">
        <f t="shared" si="156"/>
        <v>46.796459305719964</v>
      </c>
      <c r="M364" s="3">
        <f t="shared" si="139"/>
        <v>32.713065433318889</v>
      </c>
      <c r="N364" s="3">
        <f t="shared" si="157"/>
        <v>24.01479392651548</v>
      </c>
      <c r="O364">
        <f t="shared" si="140"/>
        <v>46.241665379204491</v>
      </c>
      <c r="P364">
        <v>31</v>
      </c>
      <c r="Q364" s="2">
        <f t="shared" si="135"/>
        <v>11.851880186239093</v>
      </c>
      <c r="R364">
        <f t="shared" si="141"/>
        <v>0.75858616346284957</v>
      </c>
      <c r="S364" s="1">
        <v>5.0145850000000003</v>
      </c>
      <c r="T364" s="1">
        <v>300.84575000000001</v>
      </c>
      <c r="U364" s="1">
        <v>39.477305999999999</v>
      </c>
      <c r="V364">
        <f t="shared" si="142"/>
        <v>104.15424999999999</v>
      </c>
      <c r="W364">
        <f t="shared" si="143"/>
        <v>8.7521018771112499E-2</v>
      </c>
      <c r="X364">
        <f t="shared" si="144"/>
        <v>1.8178345903681248</v>
      </c>
      <c r="Y364">
        <f t="shared" si="145"/>
        <v>0.68900896873000494</v>
      </c>
      <c r="Z364">
        <f t="shared" si="146"/>
        <v>0.95969935102984016</v>
      </c>
      <c r="AA364">
        <f t="shared" si="147"/>
        <v>9.9650184077010611</v>
      </c>
      <c r="AB364" s="1">
        <v>119.517507370253</v>
      </c>
      <c r="AC364" s="4">
        <f t="shared" si="160"/>
        <v>26.217535879435452</v>
      </c>
      <c r="AD364" s="3">
        <f t="shared" si="158"/>
        <v>62.494182850938884</v>
      </c>
      <c r="AE364">
        <f t="shared" si="159"/>
        <v>-9.2974340125458177</v>
      </c>
      <c r="AF364">
        <f t="shared" si="148"/>
        <v>46.241665379204491</v>
      </c>
      <c r="AG364" s="10">
        <f t="shared" si="149"/>
        <v>9.9650184077010611</v>
      </c>
      <c r="AH364" s="8">
        <f t="shared" si="150"/>
        <v>9.9650184077010611</v>
      </c>
      <c r="AI364" s="9">
        <f t="shared" si="151"/>
        <v>46.241665379204491</v>
      </c>
      <c r="AJ364" s="11">
        <f t="shared" si="136"/>
        <v>0</v>
      </c>
    </row>
    <row r="365" spans="1:36" x14ac:dyDescent="0.25">
      <c r="A365" t="str">
        <f t="shared" si="137"/>
        <v>1925_4</v>
      </c>
      <c r="B365">
        <v>1925</v>
      </c>
      <c r="C365">
        <v>4</v>
      </c>
      <c r="D365">
        <f t="shared" si="138"/>
        <v>105</v>
      </c>
      <c r="E365" s="1">
        <v>14.46</v>
      </c>
      <c r="F365" s="1">
        <v>-0.6</v>
      </c>
      <c r="G365" s="1">
        <v>56.93</v>
      </c>
      <c r="H365">
        <f t="shared" si="152"/>
        <v>6.9300000000000006</v>
      </c>
      <c r="I365">
        <f t="shared" si="153"/>
        <v>1</v>
      </c>
      <c r="J365">
        <f t="shared" si="154"/>
        <v>56.93</v>
      </c>
      <c r="K365">
        <f t="shared" si="155"/>
        <v>0</v>
      </c>
      <c r="L365" s="3">
        <f t="shared" si="156"/>
        <v>24.01479392651548</v>
      </c>
      <c r="M365" s="3">
        <f t="shared" si="139"/>
        <v>24.01479392651548</v>
      </c>
      <c r="N365" s="3">
        <f t="shared" si="157"/>
        <v>0</v>
      </c>
      <c r="O365">
        <f t="shared" si="140"/>
        <v>80.944793926515473</v>
      </c>
      <c r="P365">
        <v>30</v>
      </c>
      <c r="Q365" s="2">
        <f t="shared" si="135"/>
        <v>13.288242851990873</v>
      </c>
      <c r="R365">
        <f t="shared" si="141"/>
        <v>0.9373654765709275</v>
      </c>
      <c r="S365" s="1">
        <v>5.0145850000000003</v>
      </c>
      <c r="T365" s="1">
        <v>300.84575000000001</v>
      </c>
      <c r="U365" s="1">
        <v>39.477305999999999</v>
      </c>
      <c r="V365">
        <f t="shared" si="142"/>
        <v>104.15424999999999</v>
      </c>
      <c r="W365">
        <f t="shared" si="143"/>
        <v>8.7521018771112499E-2</v>
      </c>
      <c r="X365">
        <f t="shared" si="144"/>
        <v>1.8178345903681248</v>
      </c>
      <c r="Y365">
        <f t="shared" si="145"/>
        <v>0.68900896873000494</v>
      </c>
      <c r="Z365">
        <f t="shared" si="146"/>
        <v>0.95969935102984016</v>
      </c>
      <c r="AA365">
        <f t="shared" si="147"/>
        <v>26.428215446447012</v>
      </c>
      <c r="AB365" s="1">
        <v>119.517507370253</v>
      </c>
      <c r="AC365" s="4">
        <f t="shared" si="160"/>
        <v>62.494182850938884</v>
      </c>
      <c r="AD365" s="3">
        <f t="shared" si="158"/>
        <v>117.01076133100734</v>
      </c>
      <c r="AE365">
        <f t="shared" si="159"/>
        <v>-36.119727372402586</v>
      </c>
      <c r="AF365">
        <f t="shared" si="148"/>
        <v>80.944793926515473</v>
      </c>
      <c r="AG365" s="10">
        <f t="shared" si="149"/>
        <v>26.428215446447012</v>
      </c>
      <c r="AH365" s="8">
        <f t="shared" si="150"/>
        <v>26.428215446447012</v>
      </c>
      <c r="AI365" s="9">
        <f t="shared" si="151"/>
        <v>80.944793926515473</v>
      </c>
      <c r="AJ365" s="11">
        <f t="shared" si="136"/>
        <v>0</v>
      </c>
    </row>
    <row r="366" spans="1:36" x14ac:dyDescent="0.25">
      <c r="A366" t="str">
        <f t="shared" si="137"/>
        <v>1925_5</v>
      </c>
      <c r="B366">
        <v>1925</v>
      </c>
      <c r="C366">
        <v>5</v>
      </c>
      <c r="D366">
        <f t="shared" si="138"/>
        <v>135</v>
      </c>
      <c r="E366" s="1">
        <v>21.48</v>
      </c>
      <c r="F366" s="1">
        <v>4.74</v>
      </c>
      <c r="G366" s="1">
        <v>51.34</v>
      </c>
      <c r="H366">
        <f t="shared" si="152"/>
        <v>13.11</v>
      </c>
      <c r="I366">
        <f t="shared" si="153"/>
        <v>1</v>
      </c>
      <c r="J366">
        <f t="shared" si="154"/>
        <v>51.34</v>
      </c>
      <c r="K366">
        <f t="shared" si="155"/>
        <v>0</v>
      </c>
      <c r="L366" s="3">
        <f t="shared" si="156"/>
        <v>0</v>
      </c>
      <c r="M366" s="3">
        <f t="shared" si="139"/>
        <v>0</v>
      </c>
      <c r="N366" s="3">
        <f t="shared" si="157"/>
        <v>0</v>
      </c>
      <c r="O366">
        <f t="shared" si="140"/>
        <v>51.34</v>
      </c>
      <c r="P366">
        <v>31</v>
      </c>
      <c r="Q366" s="2">
        <f t="shared" si="135"/>
        <v>14.482141246572208</v>
      </c>
      <c r="R366">
        <f t="shared" si="141"/>
        <v>1.3491847605811134</v>
      </c>
      <c r="S366" s="1">
        <v>5.0145850000000003</v>
      </c>
      <c r="T366" s="1">
        <v>300.84575000000001</v>
      </c>
      <c r="U366" s="1">
        <v>39.477305999999999</v>
      </c>
      <c r="V366">
        <f t="shared" si="142"/>
        <v>104.15424999999999</v>
      </c>
      <c r="W366">
        <f t="shared" si="143"/>
        <v>8.7521018771112499E-2</v>
      </c>
      <c r="X366">
        <f t="shared" si="144"/>
        <v>1.8178345903681248</v>
      </c>
      <c r="Y366">
        <f t="shared" si="145"/>
        <v>0.68900896873000494</v>
      </c>
      <c r="Z366">
        <f t="shared" si="146"/>
        <v>0.95969935102984016</v>
      </c>
      <c r="AA366">
        <f t="shared" si="147"/>
        <v>79.292457742185917</v>
      </c>
      <c r="AB366" s="1">
        <v>119.517507370253</v>
      </c>
      <c r="AC366" s="4">
        <f t="shared" si="160"/>
        <v>117.01076133100734</v>
      </c>
      <c r="AD366" s="3">
        <f t="shared" si="158"/>
        <v>89.058303588821431</v>
      </c>
      <c r="AE366">
        <f t="shared" si="159"/>
        <v>24.401570315210297</v>
      </c>
      <c r="AF366">
        <f t="shared" si="148"/>
        <v>75.741570315210296</v>
      </c>
      <c r="AG366" s="10">
        <f t="shared" si="149"/>
        <v>75.741570315210296</v>
      </c>
      <c r="AH366" s="8">
        <f t="shared" si="150"/>
        <v>79.292457742185917</v>
      </c>
      <c r="AI366" s="9">
        <f t="shared" si="151"/>
        <v>51.34</v>
      </c>
      <c r="AJ366" s="11">
        <f t="shared" si="136"/>
        <v>3.5508874269756205</v>
      </c>
    </row>
    <row r="367" spans="1:36" x14ac:dyDescent="0.25">
      <c r="A367" t="str">
        <f t="shared" si="137"/>
        <v>1925_6</v>
      </c>
      <c r="B367">
        <v>1925</v>
      </c>
      <c r="C367">
        <v>6</v>
      </c>
      <c r="D367">
        <f t="shared" si="138"/>
        <v>166</v>
      </c>
      <c r="E367" s="1">
        <v>24.57</v>
      </c>
      <c r="F367" s="1">
        <v>7.42</v>
      </c>
      <c r="G367" s="1">
        <v>23.52</v>
      </c>
      <c r="H367">
        <f t="shared" si="152"/>
        <v>15.995000000000001</v>
      </c>
      <c r="I367">
        <f t="shared" si="153"/>
        <v>1</v>
      </c>
      <c r="J367">
        <f t="shared" si="154"/>
        <v>23.52</v>
      </c>
      <c r="K367">
        <f t="shared" si="155"/>
        <v>0</v>
      </c>
      <c r="L367" s="3">
        <f t="shared" si="156"/>
        <v>0</v>
      </c>
      <c r="M367" s="3">
        <f t="shared" si="139"/>
        <v>0</v>
      </c>
      <c r="N367" s="3">
        <f t="shared" si="157"/>
        <v>0</v>
      </c>
      <c r="O367">
        <f t="shared" si="140"/>
        <v>23.52</v>
      </c>
      <c r="P367">
        <v>30</v>
      </c>
      <c r="Q367" s="2">
        <f t="shared" si="135"/>
        <v>15.14268395896128</v>
      </c>
      <c r="R367">
        <f t="shared" si="141"/>
        <v>1.5907128042118615</v>
      </c>
      <c r="S367" s="1">
        <v>5.0145850000000003</v>
      </c>
      <c r="T367" s="1">
        <v>300.84575000000001</v>
      </c>
      <c r="U367" s="1">
        <v>39.477305999999999</v>
      </c>
      <c r="V367">
        <f t="shared" si="142"/>
        <v>104.15424999999999</v>
      </c>
      <c r="W367">
        <f t="shared" si="143"/>
        <v>8.7521018771112499E-2</v>
      </c>
      <c r="X367">
        <f t="shared" si="144"/>
        <v>1.8178345903681248</v>
      </c>
      <c r="Y367">
        <f t="shared" si="145"/>
        <v>0.68900896873000494</v>
      </c>
      <c r="Z367">
        <f t="shared" si="146"/>
        <v>0.95969935102984016</v>
      </c>
      <c r="AA367">
        <f t="shared" si="147"/>
        <v>114.26432854749544</v>
      </c>
      <c r="AB367" s="1">
        <v>119.517507370253</v>
      </c>
      <c r="AC367" s="4">
        <f t="shared" si="160"/>
        <v>89.058303588821431</v>
      </c>
      <c r="AD367" s="3">
        <f t="shared" si="158"/>
        <v>0</v>
      </c>
      <c r="AE367">
        <f t="shared" si="159"/>
        <v>47.377706597866144</v>
      </c>
      <c r="AF367">
        <f t="shared" si="148"/>
        <v>70.897706597866147</v>
      </c>
      <c r="AG367" s="10">
        <f t="shared" si="149"/>
        <v>70.897706597866147</v>
      </c>
      <c r="AH367" s="8">
        <f t="shared" si="150"/>
        <v>114.26432854749544</v>
      </c>
      <c r="AI367" s="9">
        <f t="shared" si="151"/>
        <v>23.52</v>
      </c>
      <c r="AJ367" s="11">
        <f t="shared" si="136"/>
        <v>43.366621949629291</v>
      </c>
    </row>
    <row r="368" spans="1:36" x14ac:dyDescent="0.25">
      <c r="A368" t="str">
        <f t="shared" si="137"/>
        <v>1925_7</v>
      </c>
      <c r="B368">
        <v>1925</v>
      </c>
      <c r="C368">
        <v>7</v>
      </c>
      <c r="D368">
        <f t="shared" si="138"/>
        <v>196</v>
      </c>
      <c r="E368" s="1">
        <v>30.78</v>
      </c>
      <c r="F368" s="1">
        <v>12.33</v>
      </c>
      <c r="G368" s="1">
        <v>29.12</v>
      </c>
      <c r="H368">
        <f t="shared" si="152"/>
        <v>21.555</v>
      </c>
      <c r="I368">
        <f t="shared" si="153"/>
        <v>1</v>
      </c>
      <c r="J368">
        <f t="shared" si="154"/>
        <v>29.12</v>
      </c>
      <c r="K368">
        <f t="shared" si="155"/>
        <v>0</v>
      </c>
      <c r="L368" s="3">
        <f t="shared" si="156"/>
        <v>0</v>
      </c>
      <c r="M368" s="3">
        <f t="shared" si="139"/>
        <v>0</v>
      </c>
      <c r="N368" s="3">
        <f t="shared" si="157"/>
        <v>0</v>
      </c>
      <c r="O368">
        <f t="shared" si="140"/>
        <v>29.12</v>
      </c>
      <c r="P368">
        <v>31</v>
      </c>
      <c r="Q368" s="2">
        <f t="shared" si="135"/>
        <v>14.903968316809154</v>
      </c>
      <c r="R368">
        <f t="shared" si="141"/>
        <v>2.1650972018989862</v>
      </c>
      <c r="S368" s="1">
        <v>5.0145850000000003</v>
      </c>
      <c r="T368" s="1">
        <v>300.84575000000001</v>
      </c>
      <c r="U368" s="1">
        <v>39.477305999999999</v>
      </c>
      <c r="V368">
        <f t="shared" si="142"/>
        <v>104.15424999999999</v>
      </c>
      <c r="W368">
        <f t="shared" si="143"/>
        <v>8.7521018771112499E-2</v>
      </c>
      <c r="X368">
        <f t="shared" si="144"/>
        <v>1.8178345903681248</v>
      </c>
      <c r="Y368">
        <f t="shared" si="145"/>
        <v>0.68900896873000494</v>
      </c>
      <c r="Z368">
        <f t="shared" si="146"/>
        <v>0.95969935102984016</v>
      </c>
      <c r="AA368">
        <f t="shared" si="147"/>
        <v>209.13754559949544</v>
      </c>
      <c r="AB368" s="1">
        <v>119.517507370253</v>
      </c>
      <c r="AC368" s="4">
        <f t="shared" si="160"/>
        <v>0</v>
      </c>
      <c r="AD368" s="3">
        <f t="shared" si="158"/>
        <v>0</v>
      </c>
      <c r="AE368">
        <f t="shared" si="159"/>
        <v>0</v>
      </c>
      <c r="AF368">
        <f t="shared" si="148"/>
        <v>29.12</v>
      </c>
      <c r="AG368" s="10">
        <f t="shared" si="149"/>
        <v>29.12</v>
      </c>
      <c r="AH368" s="8">
        <f t="shared" si="150"/>
        <v>209.13754559949544</v>
      </c>
      <c r="AI368" s="9">
        <f t="shared" si="151"/>
        <v>29.12</v>
      </c>
      <c r="AJ368" s="11">
        <f t="shared" si="136"/>
        <v>180.01754559949543</v>
      </c>
    </row>
    <row r="369" spans="1:36" x14ac:dyDescent="0.25">
      <c r="A369" t="str">
        <f t="shared" si="137"/>
        <v>1925_8</v>
      </c>
      <c r="B369">
        <v>1925</v>
      </c>
      <c r="C369">
        <v>8</v>
      </c>
      <c r="D369">
        <f t="shared" si="138"/>
        <v>227</v>
      </c>
      <c r="E369" s="1">
        <v>27.24</v>
      </c>
      <c r="F369" s="1">
        <v>9.36</v>
      </c>
      <c r="G369" s="1">
        <v>31.63</v>
      </c>
      <c r="H369">
        <f t="shared" si="152"/>
        <v>18.299999999999997</v>
      </c>
      <c r="I369">
        <f t="shared" si="153"/>
        <v>1</v>
      </c>
      <c r="J369">
        <f t="shared" si="154"/>
        <v>31.63</v>
      </c>
      <c r="K369">
        <f t="shared" si="155"/>
        <v>0</v>
      </c>
      <c r="L369" s="3">
        <f t="shared" si="156"/>
        <v>0</v>
      </c>
      <c r="M369" s="3">
        <f t="shared" si="139"/>
        <v>0</v>
      </c>
      <c r="N369" s="3">
        <f t="shared" si="157"/>
        <v>0</v>
      </c>
      <c r="O369">
        <f t="shared" si="140"/>
        <v>31.63</v>
      </c>
      <c r="P369">
        <v>31</v>
      </c>
      <c r="Q369" s="2">
        <f t="shared" si="135"/>
        <v>13.900371196906892</v>
      </c>
      <c r="R369">
        <f t="shared" si="141"/>
        <v>1.810157252532012</v>
      </c>
      <c r="S369" s="1">
        <v>5.0145850000000003</v>
      </c>
      <c r="T369" s="1">
        <v>300.84575000000001</v>
      </c>
      <c r="U369" s="1">
        <v>39.477305999999999</v>
      </c>
      <c r="V369">
        <f t="shared" si="142"/>
        <v>104.15424999999999</v>
      </c>
      <c r="W369">
        <f t="shared" si="143"/>
        <v>8.7521018771112499E-2</v>
      </c>
      <c r="X369">
        <f t="shared" si="144"/>
        <v>1.8178345903681248</v>
      </c>
      <c r="Y369">
        <f t="shared" si="145"/>
        <v>0.68900896873000494</v>
      </c>
      <c r="Z369">
        <f t="shared" si="146"/>
        <v>0.95969935102984016</v>
      </c>
      <c r="AA369">
        <f t="shared" si="147"/>
        <v>139.99722641393313</v>
      </c>
      <c r="AB369" s="1">
        <v>119.517507370253</v>
      </c>
      <c r="AC369" s="4">
        <f t="shared" si="160"/>
        <v>0</v>
      </c>
      <c r="AD369" s="3">
        <f t="shared" si="158"/>
        <v>0</v>
      </c>
      <c r="AE369">
        <f t="shared" si="159"/>
        <v>0</v>
      </c>
      <c r="AF369">
        <f t="shared" si="148"/>
        <v>31.63</v>
      </c>
      <c r="AG369" s="10">
        <f t="shared" si="149"/>
        <v>31.63</v>
      </c>
      <c r="AH369" s="8">
        <f t="shared" si="150"/>
        <v>139.99722641393313</v>
      </c>
      <c r="AI369" s="9">
        <f t="shared" si="151"/>
        <v>31.63</v>
      </c>
      <c r="AJ369" s="11">
        <f t="shared" si="136"/>
        <v>108.36722641393314</v>
      </c>
    </row>
    <row r="370" spans="1:36" x14ac:dyDescent="0.25">
      <c r="A370" t="str">
        <f t="shared" si="137"/>
        <v>1925_9</v>
      </c>
      <c r="B370">
        <v>1925</v>
      </c>
      <c r="C370">
        <v>9</v>
      </c>
      <c r="D370">
        <f t="shared" si="138"/>
        <v>258</v>
      </c>
      <c r="E370" s="1">
        <v>21.82</v>
      </c>
      <c r="F370" s="1">
        <v>4.3099999999999996</v>
      </c>
      <c r="G370" s="1">
        <v>16.02</v>
      </c>
      <c r="H370">
        <f t="shared" si="152"/>
        <v>13.065</v>
      </c>
      <c r="I370">
        <f t="shared" si="153"/>
        <v>1</v>
      </c>
      <c r="J370">
        <f t="shared" si="154"/>
        <v>16.02</v>
      </c>
      <c r="K370">
        <f t="shared" si="155"/>
        <v>0</v>
      </c>
      <c r="L370" s="3">
        <f t="shared" si="156"/>
        <v>0</v>
      </c>
      <c r="M370" s="3">
        <f t="shared" si="139"/>
        <v>0</v>
      </c>
      <c r="N370" s="3">
        <f t="shared" si="157"/>
        <v>0</v>
      </c>
      <c r="O370">
        <f t="shared" si="140"/>
        <v>16.02</v>
      </c>
      <c r="P370">
        <v>30</v>
      </c>
      <c r="Q370" s="2">
        <f t="shared" si="135"/>
        <v>12.544025699174734</v>
      </c>
      <c r="R370">
        <f t="shared" si="141"/>
        <v>1.3456881875955626</v>
      </c>
      <c r="S370" s="1">
        <v>5.0145850000000003</v>
      </c>
      <c r="T370" s="1">
        <v>300.84575000000001</v>
      </c>
      <c r="U370" s="1">
        <v>39.477305999999999</v>
      </c>
      <c r="V370">
        <f t="shared" si="142"/>
        <v>104.15424999999999</v>
      </c>
      <c r="W370">
        <f t="shared" si="143"/>
        <v>8.7521018771112499E-2</v>
      </c>
      <c r="X370">
        <f t="shared" si="144"/>
        <v>1.8178345903681248</v>
      </c>
      <c r="Y370">
        <f t="shared" si="145"/>
        <v>0.68900896873000494</v>
      </c>
      <c r="Z370">
        <f t="shared" si="146"/>
        <v>0.95969935102984016</v>
      </c>
      <c r="AA370">
        <f t="shared" si="147"/>
        <v>66.075973842537394</v>
      </c>
      <c r="AB370" s="1">
        <v>119.517507370253</v>
      </c>
      <c r="AC370" s="4">
        <f t="shared" si="160"/>
        <v>0</v>
      </c>
      <c r="AD370" s="3">
        <f t="shared" si="158"/>
        <v>0</v>
      </c>
      <c r="AE370">
        <f t="shared" si="159"/>
        <v>0</v>
      </c>
      <c r="AF370">
        <f t="shared" si="148"/>
        <v>16.02</v>
      </c>
      <c r="AG370" s="10">
        <f t="shared" si="149"/>
        <v>16.02</v>
      </c>
      <c r="AH370" s="8">
        <f t="shared" si="150"/>
        <v>66.075973842537394</v>
      </c>
      <c r="AI370" s="9">
        <f t="shared" si="151"/>
        <v>16.02</v>
      </c>
      <c r="AJ370" s="11">
        <f t="shared" si="136"/>
        <v>50.055973842537398</v>
      </c>
    </row>
    <row r="371" spans="1:36" x14ac:dyDescent="0.25">
      <c r="A371" t="str">
        <f t="shared" si="137"/>
        <v>1925_10</v>
      </c>
      <c r="B371">
        <v>1925</v>
      </c>
      <c r="C371">
        <v>10</v>
      </c>
      <c r="D371">
        <f t="shared" si="138"/>
        <v>288</v>
      </c>
      <c r="E371" s="1">
        <v>17.41</v>
      </c>
      <c r="F371" s="1">
        <v>-0.62</v>
      </c>
      <c r="G371" s="1">
        <v>19.16</v>
      </c>
      <c r="H371">
        <f t="shared" si="152"/>
        <v>8.3949999999999996</v>
      </c>
      <c r="I371">
        <f t="shared" si="153"/>
        <v>1</v>
      </c>
      <c r="J371">
        <f t="shared" si="154"/>
        <v>19.16</v>
      </c>
      <c r="K371">
        <f t="shared" si="155"/>
        <v>0</v>
      </c>
      <c r="L371" s="3">
        <f t="shared" si="156"/>
        <v>0</v>
      </c>
      <c r="M371" s="3">
        <f t="shared" si="139"/>
        <v>0</v>
      </c>
      <c r="N371" s="3">
        <f t="shared" si="157"/>
        <v>0</v>
      </c>
      <c r="O371">
        <f t="shared" si="140"/>
        <v>19.16</v>
      </c>
      <c r="P371">
        <v>31</v>
      </c>
      <c r="Q371" s="2">
        <f t="shared" si="135"/>
        <v>11.161598960239019</v>
      </c>
      <c r="R371">
        <f t="shared" si="141"/>
        <v>1.0233635506381566</v>
      </c>
      <c r="S371" s="1">
        <v>5.0145850000000003</v>
      </c>
      <c r="T371" s="1">
        <v>300.84575000000001</v>
      </c>
      <c r="U371" s="1">
        <v>39.477305999999999</v>
      </c>
      <c r="V371">
        <f t="shared" si="142"/>
        <v>104.15424999999999</v>
      </c>
      <c r="W371">
        <f t="shared" si="143"/>
        <v>8.7521018771112499E-2</v>
      </c>
      <c r="X371">
        <f t="shared" si="144"/>
        <v>1.8178345903681248</v>
      </c>
      <c r="Y371">
        <f t="shared" si="145"/>
        <v>0.68900896873000494</v>
      </c>
      <c r="Z371">
        <f t="shared" si="146"/>
        <v>0.95969935102984016</v>
      </c>
      <c r="AA371">
        <f t="shared" si="147"/>
        <v>30.17943324812116</v>
      </c>
      <c r="AB371" s="1">
        <v>119.517507370253</v>
      </c>
      <c r="AC371" s="4">
        <f t="shared" si="160"/>
        <v>0</v>
      </c>
      <c r="AD371" s="3">
        <f t="shared" si="158"/>
        <v>0</v>
      </c>
      <c r="AE371">
        <f t="shared" si="159"/>
        <v>0</v>
      </c>
      <c r="AF371">
        <f t="shared" si="148"/>
        <v>19.16</v>
      </c>
      <c r="AG371" s="10">
        <f t="shared" si="149"/>
        <v>19.16</v>
      </c>
      <c r="AH371" s="8">
        <f t="shared" si="150"/>
        <v>30.17943324812116</v>
      </c>
      <c r="AI371" s="9">
        <f t="shared" si="151"/>
        <v>19.16</v>
      </c>
      <c r="AJ371" s="11">
        <f t="shared" si="136"/>
        <v>11.01943324812116</v>
      </c>
    </row>
    <row r="372" spans="1:36" x14ac:dyDescent="0.25">
      <c r="A372" t="str">
        <f t="shared" si="137"/>
        <v>1925_11</v>
      </c>
      <c r="B372">
        <v>1925</v>
      </c>
      <c r="C372">
        <v>11</v>
      </c>
      <c r="D372">
        <f t="shared" si="138"/>
        <v>319</v>
      </c>
      <c r="E372" s="1">
        <v>8.76</v>
      </c>
      <c r="F372" s="1">
        <v>-5.03</v>
      </c>
      <c r="G372" s="1">
        <v>14.45</v>
      </c>
      <c r="H372">
        <f t="shared" si="152"/>
        <v>1.8649999999999998</v>
      </c>
      <c r="I372">
        <f t="shared" si="153"/>
        <v>0.31083333208999997</v>
      </c>
      <c r="J372">
        <f t="shared" si="154"/>
        <v>4.4915416487004993</v>
      </c>
      <c r="K372">
        <f t="shared" si="155"/>
        <v>9.9584583512995</v>
      </c>
      <c r="L372" s="3">
        <f t="shared" si="156"/>
        <v>0</v>
      </c>
      <c r="M372" s="3">
        <f t="shared" si="139"/>
        <v>3.0954207918139112</v>
      </c>
      <c r="N372" s="3">
        <f t="shared" si="157"/>
        <v>6.8630375594855888</v>
      </c>
      <c r="O372">
        <f t="shared" si="140"/>
        <v>7.5869624405144105</v>
      </c>
      <c r="P372">
        <v>30</v>
      </c>
      <c r="Q372" s="2">
        <f t="shared" si="135"/>
        <v>9.8901543123293383</v>
      </c>
      <c r="R372">
        <f t="shared" si="141"/>
        <v>0.68704149370127998</v>
      </c>
      <c r="S372" s="1">
        <v>5.0145850000000003</v>
      </c>
      <c r="T372" s="1">
        <v>300.84575000000001</v>
      </c>
      <c r="U372" s="1">
        <v>39.477305999999999</v>
      </c>
      <c r="V372">
        <f t="shared" si="142"/>
        <v>104.15424999999999</v>
      </c>
      <c r="W372">
        <f t="shared" si="143"/>
        <v>8.7521018771112499E-2</v>
      </c>
      <c r="X372">
        <f t="shared" si="144"/>
        <v>1.8178345903681248</v>
      </c>
      <c r="Y372">
        <f t="shared" si="145"/>
        <v>0.68900896873000494</v>
      </c>
      <c r="Z372">
        <f t="shared" si="146"/>
        <v>0.95969935102984016</v>
      </c>
      <c r="AA372">
        <f t="shared" si="147"/>
        <v>3.9513399773195212</v>
      </c>
      <c r="AB372" s="1">
        <v>119.517507370253</v>
      </c>
      <c r="AC372" s="4">
        <f t="shared" si="160"/>
        <v>0</v>
      </c>
      <c r="AD372" s="3">
        <f t="shared" si="158"/>
        <v>3.6356224631948892</v>
      </c>
      <c r="AE372">
        <f t="shared" si="159"/>
        <v>0</v>
      </c>
      <c r="AF372">
        <f t="shared" si="148"/>
        <v>7.5869624405144105</v>
      </c>
      <c r="AG372" s="10">
        <f t="shared" si="149"/>
        <v>3.9513399773195212</v>
      </c>
      <c r="AH372" s="8">
        <f t="shared" si="150"/>
        <v>3.9513399773195212</v>
      </c>
      <c r="AI372" s="9">
        <f t="shared" si="151"/>
        <v>7.5869624405144105</v>
      </c>
      <c r="AJ372" s="11">
        <f t="shared" si="136"/>
        <v>0</v>
      </c>
    </row>
    <row r="373" spans="1:36" x14ac:dyDescent="0.25">
      <c r="A373" t="str">
        <f t="shared" si="137"/>
        <v>1925_12</v>
      </c>
      <c r="B373">
        <v>1925</v>
      </c>
      <c r="C373">
        <v>12</v>
      </c>
      <c r="D373">
        <f t="shared" si="138"/>
        <v>349</v>
      </c>
      <c r="E373" s="1">
        <v>6.64</v>
      </c>
      <c r="F373" s="1">
        <v>-6.17</v>
      </c>
      <c r="G373" s="1">
        <v>19.079999999999998</v>
      </c>
      <c r="H373">
        <f t="shared" si="152"/>
        <v>0.23499999999999988</v>
      </c>
      <c r="I373">
        <f t="shared" si="153"/>
        <v>3.9166666509999976E-2</v>
      </c>
      <c r="J373">
        <f t="shared" si="154"/>
        <v>0.74729999701079952</v>
      </c>
      <c r="K373">
        <f t="shared" si="155"/>
        <v>18.332700002989199</v>
      </c>
      <c r="L373" s="3">
        <f t="shared" si="156"/>
        <v>6.8630375594855888</v>
      </c>
      <c r="M373" s="3">
        <f t="shared" si="139"/>
        <v>0.9868330505829298</v>
      </c>
      <c r="N373" s="3">
        <f t="shared" si="157"/>
        <v>24.208904511891859</v>
      </c>
      <c r="O373">
        <f t="shared" si="140"/>
        <v>1.7341330475937293</v>
      </c>
      <c r="P373">
        <v>31</v>
      </c>
      <c r="Q373" s="2">
        <f t="shared" si="135"/>
        <v>9.203379809227302</v>
      </c>
      <c r="R373">
        <f t="shared" si="141"/>
        <v>0.62015237216154739</v>
      </c>
      <c r="S373" s="1">
        <v>5.0145850000000003</v>
      </c>
      <c r="T373" s="1">
        <v>300.84575000000001</v>
      </c>
      <c r="U373" s="1">
        <v>39.477305999999999</v>
      </c>
      <c r="V373">
        <f t="shared" si="142"/>
        <v>104.15424999999999</v>
      </c>
      <c r="W373">
        <f t="shared" si="143"/>
        <v>8.7521018771112499E-2</v>
      </c>
      <c r="X373">
        <f t="shared" si="144"/>
        <v>1.8178345903681248</v>
      </c>
      <c r="Y373">
        <f t="shared" si="145"/>
        <v>0.68900896873000494</v>
      </c>
      <c r="Z373">
        <f t="shared" si="146"/>
        <v>0.95969935102984016</v>
      </c>
      <c r="AA373">
        <f t="shared" si="147"/>
        <v>0.43472425464131331</v>
      </c>
      <c r="AB373" s="1">
        <v>119.517507370253</v>
      </c>
      <c r="AC373" s="4">
        <f t="shared" si="160"/>
        <v>3.6356224631948892</v>
      </c>
      <c r="AD373" s="3">
        <f t="shared" si="158"/>
        <v>4.9350312561473055</v>
      </c>
      <c r="AE373">
        <f t="shared" si="159"/>
        <v>-3.9742578649519279E-2</v>
      </c>
      <c r="AF373">
        <f t="shared" si="148"/>
        <v>1.7341330475937293</v>
      </c>
      <c r="AG373" s="10">
        <f t="shared" si="149"/>
        <v>0.43472425464131331</v>
      </c>
      <c r="AH373" s="8">
        <f t="shared" si="150"/>
        <v>0.43472425464131331</v>
      </c>
      <c r="AI373" s="9">
        <f t="shared" si="151"/>
        <v>1.7341330475937293</v>
      </c>
      <c r="AJ373" s="11">
        <f t="shared" si="136"/>
        <v>0</v>
      </c>
    </row>
    <row r="374" spans="1:36" x14ac:dyDescent="0.25">
      <c r="A374" t="str">
        <f t="shared" si="137"/>
        <v>1926_1</v>
      </c>
      <c r="B374">
        <v>1926</v>
      </c>
      <c r="C374">
        <v>1</v>
      </c>
      <c r="D374">
        <f t="shared" si="138"/>
        <v>14</v>
      </c>
      <c r="E374" s="1">
        <v>5.81</v>
      </c>
      <c r="F374" s="1">
        <v>-8.9</v>
      </c>
      <c r="G374" s="1">
        <v>17.75</v>
      </c>
      <c r="H374">
        <f t="shared" si="152"/>
        <v>-1.5450000000000004</v>
      </c>
      <c r="I374">
        <f t="shared" si="153"/>
        <v>0</v>
      </c>
      <c r="J374">
        <f t="shared" si="154"/>
        <v>0</v>
      </c>
      <c r="K374">
        <f t="shared" si="155"/>
        <v>17.75</v>
      </c>
      <c r="L374" s="3">
        <f t="shared" si="156"/>
        <v>24.208904511891859</v>
      </c>
      <c r="M374" s="3">
        <f t="shared" si="139"/>
        <v>0</v>
      </c>
      <c r="N374" s="3">
        <f t="shared" si="157"/>
        <v>41.958904511891859</v>
      </c>
      <c r="O374">
        <f t="shared" si="140"/>
        <v>0</v>
      </c>
      <c r="P374">
        <v>31</v>
      </c>
      <c r="Q374" s="2">
        <f t="shared" si="135"/>
        <v>9.4572373899910858</v>
      </c>
      <c r="R374">
        <f t="shared" si="141"/>
        <v>0.55374573384490999</v>
      </c>
      <c r="S374" s="1">
        <v>5.0145850000000003</v>
      </c>
      <c r="T374" s="1">
        <v>300.84575000000001</v>
      </c>
      <c r="U374" s="1">
        <v>39.477305999999999</v>
      </c>
      <c r="V374">
        <f t="shared" si="142"/>
        <v>104.15424999999999</v>
      </c>
      <c r="W374">
        <f t="shared" si="143"/>
        <v>8.7521018771112499E-2</v>
      </c>
      <c r="X374">
        <f t="shared" si="144"/>
        <v>1.8178345903681248</v>
      </c>
      <c r="Y374">
        <f t="shared" si="145"/>
        <v>0.68900896873000494</v>
      </c>
      <c r="Z374">
        <f t="shared" si="146"/>
        <v>0.95969935102984016</v>
      </c>
      <c r="AA374">
        <f t="shared" si="147"/>
        <v>0</v>
      </c>
      <c r="AB374" s="1">
        <v>119.517507370253</v>
      </c>
      <c r="AC374" s="4">
        <f t="shared" si="160"/>
        <v>4.9350312561473055</v>
      </c>
      <c r="AD374" s="3">
        <f t="shared" si="158"/>
        <v>4.9350312561473055</v>
      </c>
      <c r="AE374">
        <f t="shared" si="159"/>
        <v>0</v>
      </c>
      <c r="AF374">
        <f t="shared" si="148"/>
        <v>0</v>
      </c>
      <c r="AG374" s="10">
        <f t="shared" si="149"/>
        <v>0</v>
      </c>
      <c r="AH374" s="8">
        <f t="shared" si="150"/>
        <v>0</v>
      </c>
      <c r="AI374" s="9">
        <f t="shared" si="151"/>
        <v>0</v>
      </c>
      <c r="AJ374" s="11">
        <f t="shared" si="136"/>
        <v>0</v>
      </c>
    </row>
    <row r="375" spans="1:36" x14ac:dyDescent="0.25">
      <c r="A375" t="str">
        <f t="shared" si="137"/>
        <v>1926_2</v>
      </c>
      <c r="B375">
        <v>1926</v>
      </c>
      <c r="C375">
        <v>2</v>
      </c>
      <c r="D375">
        <f t="shared" si="138"/>
        <v>46</v>
      </c>
      <c r="E375" s="1">
        <v>8.1999999999999993</v>
      </c>
      <c r="F375" s="1">
        <v>-5.1100000000000003</v>
      </c>
      <c r="G375" s="1">
        <v>21.83</v>
      </c>
      <c r="H375">
        <f t="shared" si="152"/>
        <v>1.5449999999999995</v>
      </c>
      <c r="I375">
        <f t="shared" si="153"/>
        <v>0.25749999896999992</v>
      </c>
      <c r="J375">
        <f t="shared" si="154"/>
        <v>5.621224977515098</v>
      </c>
      <c r="K375">
        <f t="shared" si="155"/>
        <v>16.2087750224849</v>
      </c>
      <c r="L375" s="3">
        <f t="shared" si="156"/>
        <v>41.958904511891859</v>
      </c>
      <c r="M375" s="3">
        <f t="shared" si="139"/>
        <v>14.978177420189301</v>
      </c>
      <c r="N375" s="3">
        <f t="shared" si="157"/>
        <v>43.189502114187455</v>
      </c>
      <c r="O375">
        <f t="shared" si="140"/>
        <v>20.599402397704399</v>
      </c>
      <c r="P375">
        <v>28</v>
      </c>
      <c r="Q375" s="2">
        <f t="shared" si="135"/>
        <v>10.577467234058618</v>
      </c>
      <c r="R375">
        <f t="shared" si="141"/>
        <v>0.6734284230624592</v>
      </c>
      <c r="S375" s="1">
        <v>5.0145850000000003</v>
      </c>
      <c r="T375" s="1">
        <v>300.84575000000001</v>
      </c>
      <c r="U375" s="1">
        <v>39.477305999999999</v>
      </c>
      <c r="V375">
        <f t="shared" si="142"/>
        <v>104.15424999999999</v>
      </c>
      <c r="W375">
        <f t="shared" si="143"/>
        <v>8.7521018771112499E-2</v>
      </c>
      <c r="X375">
        <f t="shared" si="144"/>
        <v>1.8178345903681248</v>
      </c>
      <c r="Y375">
        <f t="shared" si="145"/>
        <v>0.68900896873000494</v>
      </c>
      <c r="Z375">
        <f t="shared" si="146"/>
        <v>0.95969935102984016</v>
      </c>
      <c r="AA375">
        <f t="shared" si="147"/>
        <v>3.2064411308164651</v>
      </c>
      <c r="AB375" s="1">
        <v>119.517507370253</v>
      </c>
      <c r="AC375" s="4">
        <f t="shared" si="160"/>
        <v>4.9350312561473055</v>
      </c>
      <c r="AD375" s="3">
        <f t="shared" si="158"/>
        <v>22.327992523035238</v>
      </c>
      <c r="AE375">
        <f t="shared" si="159"/>
        <v>-0.77306452182181373</v>
      </c>
      <c r="AF375">
        <f t="shared" si="148"/>
        <v>20.599402397704399</v>
      </c>
      <c r="AG375" s="10">
        <f t="shared" si="149"/>
        <v>3.2064411308164651</v>
      </c>
      <c r="AH375" s="8">
        <f t="shared" si="150"/>
        <v>3.2064411308164651</v>
      </c>
      <c r="AI375" s="9">
        <f t="shared" si="151"/>
        <v>20.599402397704399</v>
      </c>
      <c r="AJ375" s="11">
        <f t="shared" si="136"/>
        <v>0</v>
      </c>
    </row>
    <row r="376" spans="1:36" x14ac:dyDescent="0.25">
      <c r="A376" t="str">
        <f t="shared" si="137"/>
        <v>1926_3</v>
      </c>
      <c r="B376">
        <v>1926</v>
      </c>
      <c r="C376">
        <v>3</v>
      </c>
      <c r="D376">
        <f t="shared" si="138"/>
        <v>74</v>
      </c>
      <c r="E376" s="1">
        <v>12.04</v>
      </c>
      <c r="F376" s="1">
        <v>-3.55</v>
      </c>
      <c r="G376" s="1">
        <v>12.94</v>
      </c>
      <c r="H376">
        <f t="shared" si="152"/>
        <v>4.2449999999999992</v>
      </c>
      <c r="I376">
        <f t="shared" si="153"/>
        <v>0.70749999716999978</v>
      </c>
      <c r="J376">
        <f t="shared" si="154"/>
        <v>9.1550499633797973</v>
      </c>
      <c r="K376">
        <f t="shared" si="155"/>
        <v>3.7849500366202027</v>
      </c>
      <c r="L376" s="3">
        <f t="shared" si="156"/>
        <v>43.189502114187455</v>
      </c>
      <c r="M376" s="3">
        <f t="shared" si="139"/>
        <v>33.23442476375871</v>
      </c>
      <c r="N376" s="3">
        <f t="shared" si="157"/>
        <v>13.740027387048949</v>
      </c>
      <c r="O376">
        <f t="shared" si="140"/>
        <v>42.389474727138506</v>
      </c>
      <c r="P376">
        <v>31</v>
      </c>
      <c r="Q376" s="2">
        <f t="shared" si="135"/>
        <v>11.851880186239093</v>
      </c>
      <c r="R376">
        <f t="shared" si="141"/>
        <v>0.7961540240104571</v>
      </c>
      <c r="S376" s="1">
        <v>5.0145850000000003</v>
      </c>
      <c r="T376" s="1">
        <v>300.84575000000001</v>
      </c>
      <c r="U376" s="1">
        <v>39.477305999999999</v>
      </c>
      <c r="V376">
        <f t="shared" si="142"/>
        <v>104.15424999999999</v>
      </c>
      <c r="W376">
        <f t="shared" si="143"/>
        <v>8.7521018771112499E-2</v>
      </c>
      <c r="X376">
        <f t="shared" si="144"/>
        <v>1.8178345903681248</v>
      </c>
      <c r="Y376">
        <f t="shared" si="145"/>
        <v>0.68900896873000494</v>
      </c>
      <c r="Z376">
        <f t="shared" si="146"/>
        <v>0.95969935102984016</v>
      </c>
      <c r="AA376">
        <f t="shared" si="147"/>
        <v>12.795044264592033</v>
      </c>
      <c r="AB376" s="1">
        <v>119.517507370253</v>
      </c>
      <c r="AC376" s="4">
        <f t="shared" si="160"/>
        <v>22.327992523035238</v>
      </c>
      <c r="AD376" s="3">
        <f t="shared" si="158"/>
        <v>51.922422985581711</v>
      </c>
      <c r="AE376">
        <f t="shared" si="159"/>
        <v>-6.2734462158970619</v>
      </c>
      <c r="AF376">
        <f t="shared" si="148"/>
        <v>42.389474727138506</v>
      </c>
      <c r="AG376" s="10">
        <f t="shared" si="149"/>
        <v>12.795044264592033</v>
      </c>
      <c r="AH376" s="8">
        <f t="shared" si="150"/>
        <v>12.795044264592033</v>
      </c>
      <c r="AI376" s="9">
        <f t="shared" si="151"/>
        <v>42.389474727138506</v>
      </c>
      <c r="AJ376" s="11">
        <f t="shared" si="136"/>
        <v>0</v>
      </c>
    </row>
    <row r="377" spans="1:36" x14ac:dyDescent="0.25">
      <c r="A377" t="str">
        <f t="shared" si="137"/>
        <v>1926_4</v>
      </c>
      <c r="B377">
        <v>1926</v>
      </c>
      <c r="C377">
        <v>4</v>
      </c>
      <c r="D377">
        <f t="shared" si="138"/>
        <v>105</v>
      </c>
      <c r="E377" s="1">
        <v>16.71</v>
      </c>
      <c r="F377" s="1">
        <v>2.2200000000000002</v>
      </c>
      <c r="G377" s="1">
        <v>14.15</v>
      </c>
      <c r="H377">
        <f t="shared" si="152"/>
        <v>9.4649999999999999</v>
      </c>
      <c r="I377">
        <f t="shared" si="153"/>
        <v>1</v>
      </c>
      <c r="J377">
        <f t="shared" si="154"/>
        <v>14.15</v>
      </c>
      <c r="K377">
        <f t="shared" si="155"/>
        <v>0</v>
      </c>
      <c r="L377" s="3">
        <f t="shared" si="156"/>
        <v>13.740027387048949</v>
      </c>
      <c r="M377" s="3">
        <f t="shared" si="139"/>
        <v>13.740027387048949</v>
      </c>
      <c r="N377" s="3">
        <f t="shared" si="157"/>
        <v>0</v>
      </c>
      <c r="O377">
        <f t="shared" si="140"/>
        <v>27.890027387048949</v>
      </c>
      <c r="P377">
        <v>30</v>
      </c>
      <c r="Q377" s="2">
        <f t="shared" si="135"/>
        <v>13.288242851990873</v>
      </c>
      <c r="R377">
        <f t="shared" si="141"/>
        <v>1.0904929956103175</v>
      </c>
      <c r="S377" s="1">
        <v>5.0145850000000003</v>
      </c>
      <c r="T377" s="1">
        <v>300.84575000000001</v>
      </c>
      <c r="U377" s="1">
        <v>39.477305999999999</v>
      </c>
      <c r="V377">
        <f t="shared" si="142"/>
        <v>104.15424999999999</v>
      </c>
      <c r="W377">
        <f t="shared" si="143"/>
        <v>8.7521018771112499E-2</v>
      </c>
      <c r="X377">
        <f t="shared" si="144"/>
        <v>1.8178345903681248</v>
      </c>
      <c r="Y377">
        <f t="shared" si="145"/>
        <v>0.68900896873000494</v>
      </c>
      <c r="Z377">
        <f t="shared" si="146"/>
        <v>0.95969935102984016</v>
      </c>
      <c r="AA377">
        <f t="shared" si="147"/>
        <v>41.615788020635222</v>
      </c>
      <c r="AB377" s="1">
        <v>119.517507370253</v>
      </c>
      <c r="AC377" s="4">
        <f t="shared" si="160"/>
        <v>51.922422985581711</v>
      </c>
      <c r="AD377" s="3">
        <f t="shared" si="158"/>
        <v>38.196662351995442</v>
      </c>
      <c r="AE377">
        <f t="shared" si="159"/>
        <v>5.6332706668475501</v>
      </c>
      <c r="AF377">
        <f t="shared" si="148"/>
        <v>33.523298053896497</v>
      </c>
      <c r="AG377" s="10">
        <f t="shared" si="149"/>
        <v>33.523298053896497</v>
      </c>
      <c r="AH377" s="8">
        <f t="shared" si="150"/>
        <v>41.615788020635222</v>
      </c>
      <c r="AI377" s="9">
        <f t="shared" si="151"/>
        <v>27.890027387048949</v>
      </c>
      <c r="AJ377" s="11">
        <f t="shared" si="136"/>
        <v>8.0924899667387251</v>
      </c>
    </row>
    <row r="378" spans="1:36" x14ac:dyDescent="0.25">
      <c r="A378" t="str">
        <f t="shared" si="137"/>
        <v>1926_5</v>
      </c>
      <c r="B378">
        <v>1926</v>
      </c>
      <c r="C378">
        <v>5</v>
      </c>
      <c r="D378">
        <f t="shared" si="138"/>
        <v>135</v>
      </c>
      <c r="E378" s="1">
        <v>21.16</v>
      </c>
      <c r="F378" s="1">
        <v>3.29</v>
      </c>
      <c r="G378" s="1">
        <v>23.36</v>
      </c>
      <c r="H378">
        <f t="shared" si="152"/>
        <v>12.225</v>
      </c>
      <c r="I378">
        <f t="shared" si="153"/>
        <v>1</v>
      </c>
      <c r="J378">
        <f t="shared" si="154"/>
        <v>23.36</v>
      </c>
      <c r="K378">
        <f t="shared" si="155"/>
        <v>0</v>
      </c>
      <c r="L378" s="3">
        <f t="shared" si="156"/>
        <v>0</v>
      </c>
      <c r="M378" s="3">
        <f t="shared" si="139"/>
        <v>0</v>
      </c>
      <c r="N378" s="3">
        <f t="shared" si="157"/>
        <v>0</v>
      </c>
      <c r="O378">
        <f t="shared" si="140"/>
        <v>23.36</v>
      </c>
      <c r="P378">
        <v>31</v>
      </c>
      <c r="Q378" s="2">
        <f t="shared" si="135"/>
        <v>14.482141246572208</v>
      </c>
      <c r="R378">
        <f t="shared" si="141"/>
        <v>1.2818645098264729</v>
      </c>
      <c r="S378" s="1">
        <v>5.0145850000000003</v>
      </c>
      <c r="T378" s="1">
        <v>300.84575000000001</v>
      </c>
      <c r="U378" s="1">
        <v>39.477305999999999</v>
      </c>
      <c r="V378">
        <f t="shared" si="142"/>
        <v>104.15424999999999</v>
      </c>
      <c r="W378">
        <f t="shared" si="143"/>
        <v>8.7521018771112499E-2</v>
      </c>
      <c r="X378">
        <f t="shared" si="144"/>
        <v>1.8178345903681248</v>
      </c>
      <c r="Y378">
        <f t="shared" si="145"/>
        <v>0.68900896873000494</v>
      </c>
      <c r="Z378">
        <f t="shared" si="146"/>
        <v>0.95969935102984016</v>
      </c>
      <c r="AA378">
        <f t="shared" si="147"/>
        <v>70.468136870203395</v>
      </c>
      <c r="AB378" s="1">
        <v>119.517507370253</v>
      </c>
      <c r="AC378" s="4">
        <f t="shared" si="160"/>
        <v>38.196662351995442</v>
      </c>
      <c r="AD378" s="3">
        <f t="shared" si="158"/>
        <v>0</v>
      </c>
      <c r="AE378">
        <f t="shared" si="159"/>
        <v>12.442518670454831</v>
      </c>
      <c r="AF378">
        <f t="shared" si="148"/>
        <v>35.80251867045483</v>
      </c>
      <c r="AG378" s="10">
        <f t="shared" si="149"/>
        <v>35.80251867045483</v>
      </c>
      <c r="AH378" s="8">
        <f t="shared" si="150"/>
        <v>70.468136870203395</v>
      </c>
      <c r="AI378" s="9">
        <f t="shared" si="151"/>
        <v>23.36</v>
      </c>
      <c r="AJ378" s="11">
        <f t="shared" si="136"/>
        <v>34.665618199748565</v>
      </c>
    </row>
    <row r="379" spans="1:36" x14ac:dyDescent="0.25">
      <c r="A379" t="str">
        <f t="shared" si="137"/>
        <v>1926_6</v>
      </c>
      <c r="B379">
        <v>1926</v>
      </c>
      <c r="C379">
        <v>6</v>
      </c>
      <c r="D379">
        <f t="shared" si="138"/>
        <v>166</v>
      </c>
      <c r="E379" s="1">
        <v>29.64</v>
      </c>
      <c r="F379" s="1">
        <v>9.91</v>
      </c>
      <c r="G379" s="1">
        <v>5.72</v>
      </c>
      <c r="H379">
        <f t="shared" si="152"/>
        <v>19.774999999999999</v>
      </c>
      <c r="I379">
        <f t="shared" si="153"/>
        <v>1</v>
      </c>
      <c r="J379">
        <f t="shared" si="154"/>
        <v>5.72</v>
      </c>
      <c r="K379">
        <f t="shared" si="155"/>
        <v>0</v>
      </c>
      <c r="L379" s="3">
        <f t="shared" si="156"/>
        <v>0</v>
      </c>
      <c r="M379" s="3">
        <f t="shared" si="139"/>
        <v>0</v>
      </c>
      <c r="N379" s="3">
        <f t="shared" si="157"/>
        <v>0</v>
      </c>
      <c r="O379">
        <f t="shared" si="140"/>
        <v>5.72</v>
      </c>
      <c r="P379">
        <v>30</v>
      </c>
      <c r="Q379" s="2">
        <f t="shared" si="135"/>
        <v>15.14268395896128</v>
      </c>
      <c r="R379">
        <f t="shared" si="141"/>
        <v>1.9641188110875365</v>
      </c>
      <c r="S379" s="1">
        <v>5.0145850000000003</v>
      </c>
      <c r="T379" s="1">
        <v>300.84575000000001</v>
      </c>
      <c r="U379" s="1">
        <v>39.477305999999999</v>
      </c>
      <c r="V379">
        <f t="shared" si="142"/>
        <v>104.15424999999999</v>
      </c>
      <c r="W379">
        <f t="shared" si="143"/>
        <v>8.7521018771112499E-2</v>
      </c>
      <c r="X379">
        <f t="shared" si="144"/>
        <v>1.8178345903681248</v>
      </c>
      <c r="Y379">
        <f t="shared" si="145"/>
        <v>0.68900896873000494</v>
      </c>
      <c r="Z379">
        <f t="shared" si="146"/>
        <v>0.95969935102984016</v>
      </c>
      <c r="AA379">
        <f t="shared" si="147"/>
        <v>172.17934518866986</v>
      </c>
      <c r="AB379" s="1">
        <v>119.517507370253</v>
      </c>
      <c r="AC379" s="4">
        <f t="shared" si="160"/>
        <v>0</v>
      </c>
      <c r="AD379" s="3">
        <f t="shared" si="158"/>
        <v>0</v>
      </c>
      <c r="AE379">
        <f t="shared" si="159"/>
        <v>0</v>
      </c>
      <c r="AF379">
        <f t="shared" si="148"/>
        <v>5.72</v>
      </c>
      <c r="AG379" s="10">
        <f t="shared" si="149"/>
        <v>5.72</v>
      </c>
      <c r="AH379" s="8">
        <f t="shared" si="150"/>
        <v>172.17934518866986</v>
      </c>
      <c r="AI379" s="9">
        <f t="shared" si="151"/>
        <v>5.72</v>
      </c>
      <c r="AJ379" s="11">
        <f t="shared" si="136"/>
        <v>166.45934518866986</v>
      </c>
    </row>
    <row r="380" spans="1:36" x14ac:dyDescent="0.25">
      <c r="A380" t="str">
        <f t="shared" si="137"/>
        <v>1926_7</v>
      </c>
      <c r="B380">
        <v>1926</v>
      </c>
      <c r="C380">
        <v>7</v>
      </c>
      <c r="D380">
        <f t="shared" si="138"/>
        <v>196</v>
      </c>
      <c r="E380" s="1">
        <v>31.53</v>
      </c>
      <c r="F380" s="1">
        <v>11.72</v>
      </c>
      <c r="G380" s="1">
        <v>8.98</v>
      </c>
      <c r="H380">
        <f t="shared" si="152"/>
        <v>21.625</v>
      </c>
      <c r="I380">
        <f t="shared" si="153"/>
        <v>1</v>
      </c>
      <c r="J380">
        <f t="shared" si="154"/>
        <v>8.98</v>
      </c>
      <c r="K380">
        <f t="shared" si="155"/>
        <v>0</v>
      </c>
      <c r="L380" s="3">
        <f t="shared" si="156"/>
        <v>0</v>
      </c>
      <c r="M380" s="3">
        <f t="shared" si="139"/>
        <v>0</v>
      </c>
      <c r="N380" s="3">
        <f t="shared" si="157"/>
        <v>0</v>
      </c>
      <c r="O380">
        <f t="shared" si="140"/>
        <v>8.98</v>
      </c>
      <c r="P380">
        <v>31</v>
      </c>
      <c r="Q380" s="2">
        <f t="shared" si="135"/>
        <v>14.903968316809154</v>
      </c>
      <c r="R380">
        <f t="shared" si="141"/>
        <v>2.1733557503684682</v>
      </c>
      <c r="S380" s="1">
        <v>5.0145850000000003</v>
      </c>
      <c r="T380" s="1">
        <v>300.84575000000001</v>
      </c>
      <c r="U380" s="1">
        <v>39.477305999999999</v>
      </c>
      <c r="V380">
        <f t="shared" si="142"/>
        <v>104.15424999999999</v>
      </c>
      <c r="W380">
        <f t="shared" si="143"/>
        <v>8.7521018771112499E-2</v>
      </c>
      <c r="X380">
        <f t="shared" si="144"/>
        <v>1.8178345903681248</v>
      </c>
      <c r="Y380">
        <f t="shared" si="145"/>
        <v>0.68900896873000494</v>
      </c>
      <c r="Z380">
        <f t="shared" si="146"/>
        <v>0.95969935102984016</v>
      </c>
      <c r="AA380">
        <f t="shared" si="147"/>
        <v>210.56705654348912</v>
      </c>
      <c r="AB380" s="1">
        <v>119.517507370253</v>
      </c>
      <c r="AC380" s="4">
        <f t="shared" si="160"/>
        <v>0</v>
      </c>
      <c r="AD380" s="3">
        <f t="shared" si="158"/>
        <v>0</v>
      </c>
      <c r="AE380">
        <f t="shared" si="159"/>
        <v>0</v>
      </c>
      <c r="AF380">
        <f t="shared" si="148"/>
        <v>8.98</v>
      </c>
      <c r="AG380" s="10">
        <f t="shared" si="149"/>
        <v>8.98</v>
      </c>
      <c r="AH380" s="8">
        <f t="shared" si="150"/>
        <v>210.56705654348912</v>
      </c>
      <c r="AI380" s="9">
        <f t="shared" si="151"/>
        <v>8.98</v>
      </c>
      <c r="AJ380" s="11">
        <f t="shared" si="136"/>
        <v>201.58705654348913</v>
      </c>
    </row>
    <row r="381" spans="1:36" x14ac:dyDescent="0.25">
      <c r="A381" t="str">
        <f t="shared" si="137"/>
        <v>1926_8</v>
      </c>
      <c r="B381">
        <v>1926</v>
      </c>
      <c r="C381">
        <v>8</v>
      </c>
      <c r="D381">
        <f t="shared" si="138"/>
        <v>227</v>
      </c>
      <c r="E381" s="1">
        <v>30.46</v>
      </c>
      <c r="F381" s="1">
        <v>10.25</v>
      </c>
      <c r="G381" s="1">
        <v>5.14</v>
      </c>
      <c r="H381">
        <f t="shared" si="152"/>
        <v>20.355</v>
      </c>
      <c r="I381">
        <f t="shared" si="153"/>
        <v>1</v>
      </c>
      <c r="J381">
        <f t="shared" si="154"/>
        <v>5.14</v>
      </c>
      <c r="K381">
        <f t="shared" si="155"/>
        <v>0</v>
      </c>
      <c r="L381" s="3">
        <f t="shared" si="156"/>
        <v>0</v>
      </c>
      <c r="M381" s="3">
        <f t="shared" si="139"/>
        <v>0</v>
      </c>
      <c r="N381" s="3">
        <f t="shared" si="157"/>
        <v>0</v>
      </c>
      <c r="O381">
        <f t="shared" si="140"/>
        <v>5.14</v>
      </c>
      <c r="P381">
        <v>31</v>
      </c>
      <c r="Q381" s="2">
        <f t="shared" si="135"/>
        <v>13.900371196906892</v>
      </c>
      <c r="R381">
        <f t="shared" si="141"/>
        <v>2.0277312736046924</v>
      </c>
      <c r="S381" s="1">
        <v>5.0145850000000003</v>
      </c>
      <c r="T381" s="1">
        <v>300.84575000000001</v>
      </c>
      <c r="U381" s="1">
        <v>39.477305999999999</v>
      </c>
      <c r="V381">
        <f t="shared" si="142"/>
        <v>104.15424999999999</v>
      </c>
      <c r="W381">
        <f t="shared" si="143"/>
        <v>8.7521018771112499E-2</v>
      </c>
      <c r="X381">
        <f t="shared" si="144"/>
        <v>1.8178345903681248</v>
      </c>
      <c r="Y381">
        <f t="shared" si="145"/>
        <v>0.68900896873000494</v>
      </c>
      <c r="Z381">
        <f t="shared" si="146"/>
        <v>0.95969935102984016</v>
      </c>
      <c r="AA381">
        <f t="shared" si="147"/>
        <v>173.21426807791858</v>
      </c>
      <c r="AB381" s="1">
        <v>119.517507370253</v>
      </c>
      <c r="AC381" s="4">
        <f t="shared" si="160"/>
        <v>0</v>
      </c>
      <c r="AD381" s="3">
        <f t="shared" si="158"/>
        <v>0</v>
      </c>
      <c r="AE381">
        <f t="shared" si="159"/>
        <v>0</v>
      </c>
      <c r="AF381">
        <f t="shared" si="148"/>
        <v>5.14</v>
      </c>
      <c r="AG381" s="10">
        <f t="shared" si="149"/>
        <v>5.14</v>
      </c>
      <c r="AH381" s="8">
        <f t="shared" si="150"/>
        <v>173.21426807791858</v>
      </c>
      <c r="AI381" s="9">
        <f t="shared" si="151"/>
        <v>5.14</v>
      </c>
      <c r="AJ381" s="11">
        <f t="shared" si="136"/>
        <v>168.07426807791859</v>
      </c>
    </row>
    <row r="382" spans="1:36" x14ac:dyDescent="0.25">
      <c r="A382" t="str">
        <f t="shared" si="137"/>
        <v>1926_9</v>
      </c>
      <c r="B382">
        <v>1926</v>
      </c>
      <c r="C382">
        <v>9</v>
      </c>
      <c r="D382">
        <f t="shared" si="138"/>
        <v>258</v>
      </c>
      <c r="E382" s="1">
        <v>23.2</v>
      </c>
      <c r="F382" s="1">
        <v>3.87</v>
      </c>
      <c r="G382" s="1">
        <v>1.2</v>
      </c>
      <c r="H382">
        <f t="shared" si="152"/>
        <v>13.535</v>
      </c>
      <c r="I382">
        <f t="shared" si="153"/>
        <v>1</v>
      </c>
      <c r="J382">
        <f t="shared" si="154"/>
        <v>1.2</v>
      </c>
      <c r="K382">
        <f t="shared" si="155"/>
        <v>0</v>
      </c>
      <c r="L382" s="3">
        <f t="shared" si="156"/>
        <v>0</v>
      </c>
      <c r="M382" s="3">
        <f t="shared" si="139"/>
        <v>0</v>
      </c>
      <c r="N382" s="3">
        <f t="shared" si="157"/>
        <v>0</v>
      </c>
      <c r="O382">
        <f t="shared" si="140"/>
        <v>1.2</v>
      </c>
      <c r="P382">
        <v>30</v>
      </c>
      <c r="Q382" s="2">
        <f t="shared" si="135"/>
        <v>12.544025699174734</v>
      </c>
      <c r="R382">
        <f t="shared" si="141"/>
        <v>1.3826037969521399</v>
      </c>
      <c r="S382" s="1">
        <v>5.0145850000000003</v>
      </c>
      <c r="T382" s="1">
        <v>300.84575000000001</v>
      </c>
      <c r="U382" s="1">
        <v>39.477305999999999</v>
      </c>
      <c r="V382">
        <f t="shared" si="142"/>
        <v>104.15424999999999</v>
      </c>
      <c r="W382">
        <f t="shared" si="143"/>
        <v>8.7521018771112499E-2</v>
      </c>
      <c r="X382">
        <f t="shared" si="144"/>
        <v>1.8178345903681248</v>
      </c>
      <c r="Y382">
        <f t="shared" si="145"/>
        <v>0.68900896873000494</v>
      </c>
      <c r="Z382">
        <f t="shared" si="146"/>
        <v>0.95969935102984016</v>
      </c>
      <c r="AA382">
        <f t="shared" si="147"/>
        <v>70.215584738719144</v>
      </c>
      <c r="AB382" s="1">
        <v>119.517507370253</v>
      </c>
      <c r="AC382" s="4">
        <f t="shared" si="160"/>
        <v>0</v>
      </c>
      <c r="AD382" s="3">
        <f t="shared" si="158"/>
        <v>0</v>
      </c>
      <c r="AE382">
        <f t="shared" si="159"/>
        <v>0</v>
      </c>
      <c r="AF382">
        <f t="shared" si="148"/>
        <v>1.2</v>
      </c>
      <c r="AG382" s="10">
        <f t="shared" si="149"/>
        <v>1.2</v>
      </c>
      <c r="AH382" s="8">
        <f t="shared" si="150"/>
        <v>70.215584738719144</v>
      </c>
      <c r="AI382" s="9">
        <f t="shared" si="151"/>
        <v>1.2</v>
      </c>
      <c r="AJ382" s="11">
        <f t="shared" si="136"/>
        <v>69.015584738719141</v>
      </c>
    </row>
    <row r="383" spans="1:36" x14ac:dyDescent="0.25">
      <c r="A383" t="str">
        <f t="shared" si="137"/>
        <v>1926_10</v>
      </c>
      <c r="B383">
        <v>1926</v>
      </c>
      <c r="C383">
        <v>10</v>
      </c>
      <c r="D383">
        <f t="shared" si="138"/>
        <v>288</v>
      </c>
      <c r="E383" s="1">
        <v>20.399999999999999</v>
      </c>
      <c r="F383" s="1">
        <v>1.31</v>
      </c>
      <c r="G383" s="1">
        <v>1.9</v>
      </c>
      <c r="H383">
        <f t="shared" si="152"/>
        <v>10.854999999999999</v>
      </c>
      <c r="I383">
        <f t="shared" si="153"/>
        <v>1</v>
      </c>
      <c r="J383">
        <f t="shared" si="154"/>
        <v>1.9</v>
      </c>
      <c r="K383">
        <f t="shared" si="155"/>
        <v>0</v>
      </c>
      <c r="L383" s="3">
        <f t="shared" si="156"/>
        <v>0</v>
      </c>
      <c r="M383" s="3">
        <f t="shared" si="139"/>
        <v>0</v>
      </c>
      <c r="N383" s="3">
        <f t="shared" si="157"/>
        <v>0</v>
      </c>
      <c r="O383">
        <f t="shared" si="140"/>
        <v>1.9</v>
      </c>
      <c r="P383">
        <v>31</v>
      </c>
      <c r="Q383" s="2">
        <f t="shared" si="135"/>
        <v>11.161598960239019</v>
      </c>
      <c r="R383">
        <f t="shared" si="141"/>
        <v>1.1834706193577418</v>
      </c>
      <c r="S383" s="1">
        <v>5.0145850000000003</v>
      </c>
      <c r="T383" s="1">
        <v>300.84575000000001</v>
      </c>
      <c r="U383" s="1">
        <v>39.477305999999999</v>
      </c>
      <c r="V383">
        <f t="shared" si="142"/>
        <v>104.15424999999999</v>
      </c>
      <c r="W383">
        <f t="shared" si="143"/>
        <v>8.7521018771112499E-2</v>
      </c>
      <c r="X383">
        <f t="shared" si="144"/>
        <v>1.8178345903681248</v>
      </c>
      <c r="Y383">
        <f t="shared" si="145"/>
        <v>0.68900896873000494</v>
      </c>
      <c r="Z383">
        <f t="shared" si="146"/>
        <v>0.95969935102984016</v>
      </c>
      <c r="AA383">
        <f t="shared" si="147"/>
        <v>44.737486394313535</v>
      </c>
      <c r="AB383" s="1">
        <v>119.517507370253</v>
      </c>
      <c r="AC383" s="4">
        <f t="shared" si="160"/>
        <v>0</v>
      </c>
      <c r="AD383" s="3">
        <f t="shared" si="158"/>
        <v>0</v>
      </c>
      <c r="AE383">
        <f t="shared" si="159"/>
        <v>0</v>
      </c>
      <c r="AF383">
        <f t="shared" si="148"/>
        <v>1.9</v>
      </c>
      <c r="AG383" s="10">
        <f t="shared" si="149"/>
        <v>1.9</v>
      </c>
      <c r="AH383" s="8">
        <f t="shared" si="150"/>
        <v>44.737486394313535</v>
      </c>
      <c r="AI383" s="9">
        <f t="shared" si="151"/>
        <v>1.9</v>
      </c>
      <c r="AJ383" s="11">
        <f t="shared" si="136"/>
        <v>42.837486394313537</v>
      </c>
    </row>
    <row r="384" spans="1:36" x14ac:dyDescent="0.25">
      <c r="A384" t="str">
        <f t="shared" si="137"/>
        <v>1926_11</v>
      </c>
      <c r="B384">
        <v>1926</v>
      </c>
      <c r="C384">
        <v>11</v>
      </c>
      <c r="D384">
        <f t="shared" si="138"/>
        <v>319</v>
      </c>
      <c r="E384" s="1">
        <v>13.27</v>
      </c>
      <c r="F384" s="1">
        <v>-1.32</v>
      </c>
      <c r="G384" s="1">
        <v>28.86</v>
      </c>
      <c r="H384">
        <f t="shared" si="152"/>
        <v>5.9749999999999996</v>
      </c>
      <c r="I384">
        <f t="shared" si="153"/>
        <v>0.99583332934999991</v>
      </c>
      <c r="J384">
        <f t="shared" si="154"/>
        <v>28.739749885040997</v>
      </c>
      <c r="K384">
        <f t="shared" si="155"/>
        <v>0.12025011495900267</v>
      </c>
      <c r="L384" s="3">
        <f t="shared" si="156"/>
        <v>0</v>
      </c>
      <c r="M384" s="3">
        <f t="shared" si="139"/>
        <v>0.11974907233434386</v>
      </c>
      <c r="N384" s="3">
        <f t="shared" si="157"/>
        <v>5.0104262465881354E-4</v>
      </c>
      <c r="O384">
        <f t="shared" si="140"/>
        <v>28.85949895737534</v>
      </c>
      <c r="P384">
        <v>30</v>
      </c>
      <c r="Q384" s="2">
        <f t="shared" si="135"/>
        <v>9.8901543123293383</v>
      </c>
      <c r="R384">
        <f t="shared" si="141"/>
        <v>0.88479638793495041</v>
      </c>
      <c r="S384" s="1">
        <v>5.0145850000000003</v>
      </c>
      <c r="T384" s="1">
        <v>300.84575000000001</v>
      </c>
      <c r="U384" s="1">
        <v>39.477305999999999</v>
      </c>
      <c r="V384">
        <f t="shared" si="142"/>
        <v>104.15424999999999</v>
      </c>
      <c r="W384">
        <f t="shared" si="143"/>
        <v>8.7521018771112499E-2</v>
      </c>
      <c r="X384">
        <f t="shared" si="144"/>
        <v>1.8178345903681248</v>
      </c>
      <c r="Y384">
        <f t="shared" si="145"/>
        <v>0.68900896873000494</v>
      </c>
      <c r="Z384">
        <f t="shared" si="146"/>
        <v>0.95969935102984016</v>
      </c>
      <c r="AA384">
        <f t="shared" si="147"/>
        <v>16.062937807184262</v>
      </c>
      <c r="AB384" s="1">
        <v>119.517507370253</v>
      </c>
      <c r="AC384" s="4">
        <f t="shared" si="160"/>
        <v>0</v>
      </c>
      <c r="AD384" s="3">
        <f t="shared" si="158"/>
        <v>12.796561150191078</v>
      </c>
      <c r="AE384">
        <f t="shared" si="159"/>
        <v>0</v>
      </c>
      <c r="AF384">
        <f t="shared" si="148"/>
        <v>28.85949895737534</v>
      </c>
      <c r="AG384" s="10">
        <f t="shared" si="149"/>
        <v>16.062937807184262</v>
      </c>
      <c r="AH384" s="8">
        <f t="shared" si="150"/>
        <v>16.062937807184262</v>
      </c>
      <c r="AI384" s="9">
        <f t="shared" si="151"/>
        <v>28.85949895737534</v>
      </c>
      <c r="AJ384" s="11">
        <f t="shared" si="136"/>
        <v>0</v>
      </c>
    </row>
    <row r="385" spans="1:36" x14ac:dyDescent="0.25">
      <c r="A385" t="str">
        <f t="shared" si="137"/>
        <v>1926_12</v>
      </c>
      <c r="B385">
        <v>1926</v>
      </c>
      <c r="C385">
        <v>12</v>
      </c>
      <c r="D385">
        <f t="shared" si="138"/>
        <v>349</v>
      </c>
      <c r="E385" s="1">
        <v>4.04</v>
      </c>
      <c r="F385" s="1">
        <v>-9.52</v>
      </c>
      <c r="G385" s="1">
        <v>22.66</v>
      </c>
      <c r="H385">
        <f t="shared" si="152"/>
        <v>-2.7399999999999998</v>
      </c>
      <c r="I385">
        <f t="shared" si="153"/>
        <v>0</v>
      </c>
      <c r="J385">
        <f t="shared" si="154"/>
        <v>0</v>
      </c>
      <c r="K385">
        <f t="shared" si="155"/>
        <v>22.66</v>
      </c>
      <c r="L385" s="3">
        <f t="shared" si="156"/>
        <v>5.0104262465881354E-4</v>
      </c>
      <c r="M385" s="3">
        <f t="shared" si="139"/>
        <v>0</v>
      </c>
      <c r="N385" s="3">
        <f t="shared" si="157"/>
        <v>22.660501042624659</v>
      </c>
      <c r="O385">
        <f t="shared" si="140"/>
        <v>0</v>
      </c>
      <c r="P385">
        <v>31</v>
      </c>
      <c r="Q385" s="2">
        <f t="shared" si="135"/>
        <v>9.203379809227302</v>
      </c>
      <c r="R385">
        <f t="shared" si="141"/>
        <v>0.51277266292427215</v>
      </c>
      <c r="S385" s="1">
        <v>5.0145850000000003</v>
      </c>
      <c r="T385" s="1">
        <v>300.84575000000001</v>
      </c>
      <c r="U385" s="1">
        <v>39.477305999999999</v>
      </c>
      <c r="V385">
        <f t="shared" si="142"/>
        <v>104.15424999999999</v>
      </c>
      <c r="W385">
        <f t="shared" si="143"/>
        <v>8.7521018771112499E-2</v>
      </c>
      <c r="X385">
        <f t="shared" si="144"/>
        <v>1.8178345903681248</v>
      </c>
      <c r="Y385">
        <f t="shared" si="145"/>
        <v>0.68900896873000494</v>
      </c>
      <c r="Z385">
        <f t="shared" si="146"/>
        <v>0.95969935102984016</v>
      </c>
      <c r="AA385">
        <f t="shared" si="147"/>
        <v>0</v>
      </c>
      <c r="AB385" s="1">
        <v>119.517507370253</v>
      </c>
      <c r="AC385" s="4">
        <f t="shared" si="160"/>
        <v>12.796561150191078</v>
      </c>
      <c r="AD385" s="3">
        <f t="shared" si="158"/>
        <v>12.796561150191078</v>
      </c>
      <c r="AE385">
        <f t="shared" si="159"/>
        <v>0</v>
      </c>
      <c r="AF385">
        <f t="shared" si="148"/>
        <v>0</v>
      </c>
      <c r="AG385" s="10">
        <f t="shared" si="149"/>
        <v>0</v>
      </c>
      <c r="AH385" s="8">
        <f t="shared" si="150"/>
        <v>0</v>
      </c>
      <c r="AI385" s="9">
        <f t="shared" si="151"/>
        <v>0</v>
      </c>
      <c r="AJ385" s="11">
        <f t="shared" si="136"/>
        <v>0</v>
      </c>
    </row>
    <row r="386" spans="1:36" x14ac:dyDescent="0.25">
      <c r="A386" t="str">
        <f t="shared" si="137"/>
        <v>1927_1</v>
      </c>
      <c r="B386">
        <v>1927</v>
      </c>
      <c r="C386">
        <v>1</v>
      </c>
      <c r="D386">
        <f t="shared" si="138"/>
        <v>14</v>
      </c>
      <c r="E386" s="1">
        <v>6.99</v>
      </c>
      <c r="F386" s="1">
        <v>-7.27</v>
      </c>
      <c r="G386" s="1">
        <v>17.239999999999998</v>
      </c>
      <c r="H386">
        <f t="shared" si="152"/>
        <v>-0.13999999999999968</v>
      </c>
      <c r="I386">
        <f t="shared" si="153"/>
        <v>0</v>
      </c>
      <c r="J386">
        <f t="shared" si="154"/>
        <v>0</v>
      </c>
      <c r="K386">
        <f t="shared" si="155"/>
        <v>17.239999999999998</v>
      </c>
      <c r="L386" s="3">
        <f t="shared" si="156"/>
        <v>22.660501042624659</v>
      </c>
      <c r="M386" s="3">
        <f t="shared" si="139"/>
        <v>0</v>
      </c>
      <c r="N386" s="3">
        <f t="shared" si="157"/>
        <v>39.900501042624654</v>
      </c>
      <c r="O386">
        <f t="shared" si="140"/>
        <v>0</v>
      </c>
      <c r="P386">
        <v>31</v>
      </c>
      <c r="Q386" s="2">
        <f t="shared" ref="Q386:Q449" si="161">24 - ((ACOS((0.014543316 + SIN((U386*0.017453293)*SIN(ASIN(0.39795*COS(0.2163108+2*ATAN(0.9671396*TAN(0.0086*(D386-186)))))))) / (COS(U386*0.017453293)*COS(ASIN(0.39795*COS(0.2163108+2*ATAN(0.9671396*TAN(0.0086*(D386-186)))))))))*7.639437277)</f>
        <v>9.4572373899910858</v>
      </c>
      <c r="R386">
        <f t="shared" si="141"/>
        <v>0.60560448847744197</v>
      </c>
      <c r="S386" s="1">
        <v>5.0145850000000003</v>
      </c>
      <c r="T386" s="1">
        <v>300.84575000000001</v>
      </c>
      <c r="U386" s="1">
        <v>39.477305999999999</v>
      </c>
      <c r="V386">
        <f t="shared" si="142"/>
        <v>104.15424999999999</v>
      </c>
      <c r="W386">
        <f t="shared" si="143"/>
        <v>8.7521018771112499E-2</v>
      </c>
      <c r="X386">
        <f t="shared" si="144"/>
        <v>1.8178345903681248</v>
      </c>
      <c r="Y386">
        <f t="shared" si="145"/>
        <v>0.68900896873000494</v>
      </c>
      <c r="Z386">
        <f t="shared" si="146"/>
        <v>0.95969935102984016</v>
      </c>
      <c r="AA386">
        <f t="shared" si="147"/>
        <v>0</v>
      </c>
      <c r="AB386" s="1">
        <v>119.517507370253</v>
      </c>
      <c r="AC386" s="4">
        <f t="shared" si="160"/>
        <v>12.796561150191078</v>
      </c>
      <c r="AD386" s="3">
        <f t="shared" si="158"/>
        <v>12.796561150191078</v>
      </c>
      <c r="AE386">
        <f t="shared" si="159"/>
        <v>0</v>
      </c>
      <c r="AF386">
        <f t="shared" si="148"/>
        <v>0</v>
      </c>
      <c r="AG386" s="10">
        <f t="shared" si="149"/>
        <v>0</v>
      </c>
      <c r="AH386" s="8">
        <f t="shared" si="150"/>
        <v>0</v>
      </c>
      <c r="AI386" s="9">
        <f t="shared" si="151"/>
        <v>0</v>
      </c>
      <c r="AJ386" s="11">
        <f t="shared" ref="AJ386:AJ449" si="162">AH386-AG386</f>
        <v>0</v>
      </c>
    </row>
    <row r="387" spans="1:36" x14ac:dyDescent="0.25">
      <c r="A387" t="str">
        <f t="shared" ref="A387:A450" si="163">B387&amp;"_"&amp;C387</f>
        <v>1927_2</v>
      </c>
      <c r="B387">
        <v>1927</v>
      </c>
      <c r="C387">
        <v>2</v>
      </c>
      <c r="D387">
        <f t="shared" ref="D387:D450" si="164">IF(C387=1,14,(IF(C387=2,46,(IF(C387=3,74,(IF(C387=4,105,(IF(C387=5,135,(IF(C387=6,166,(IF(C387=7,196,(IF(C387=8,227,(IF(C387=9,258,(IF(C387=10,288,(IF(C387=11,319,(IF(C387=12,349,0)))))))))))))))))))))))</f>
        <v>46</v>
      </c>
      <c r="E387" s="1">
        <v>7.22</v>
      </c>
      <c r="F387" s="1">
        <v>-5.56</v>
      </c>
      <c r="G387" s="1">
        <v>28.17</v>
      </c>
      <c r="H387">
        <f t="shared" si="152"/>
        <v>0.83000000000000007</v>
      </c>
      <c r="I387">
        <f t="shared" si="153"/>
        <v>0.13833333278000001</v>
      </c>
      <c r="J387">
        <f t="shared" si="154"/>
        <v>3.8968499844126008</v>
      </c>
      <c r="K387">
        <f t="shared" si="155"/>
        <v>24.273150015587401</v>
      </c>
      <c r="L387" s="3">
        <f t="shared" si="156"/>
        <v>39.900501042624654</v>
      </c>
      <c r="M387" s="3">
        <f t="shared" ref="M387:M450" si="165">(K387+L387)*I387</f>
        <v>8.8773550275432491</v>
      </c>
      <c r="N387" s="3">
        <f t="shared" si="157"/>
        <v>55.296296030668806</v>
      </c>
      <c r="O387">
        <f t="shared" ref="O387:O450" si="166">J387+M387</f>
        <v>12.77420501195585</v>
      </c>
      <c r="P387">
        <v>28</v>
      </c>
      <c r="Q387" s="2">
        <f t="shared" si="161"/>
        <v>10.577467234058618</v>
      </c>
      <c r="R387">
        <f t="shared" ref="R387:R450" si="167">EXP(((17.3*H387)/(H387+273.2)))*0.611</f>
        <v>0.64386967106616866</v>
      </c>
      <c r="S387" s="1">
        <v>5.0145850000000003</v>
      </c>
      <c r="T387" s="1">
        <v>300.84575000000001</v>
      </c>
      <c r="U387" s="1">
        <v>39.477305999999999</v>
      </c>
      <c r="V387">
        <f t="shared" ref="V387:V450" si="168">ABS(ABS((180) - ABS(T387 - 225)))</f>
        <v>104.15424999999999</v>
      </c>
      <c r="W387">
        <f t="shared" ref="W387:W450" si="169">S387*0.0174532925</f>
        <v>8.7521018771112499E-2</v>
      </c>
      <c r="X387">
        <f t="shared" ref="X387:X450" si="170">V387*0.0174532925</f>
        <v>1.8178345903681248</v>
      </c>
      <c r="Y387">
        <f t="shared" ref="Y387:Y450" si="171">U387*0.0174532925</f>
        <v>0.68900896873000494</v>
      </c>
      <c r="Z387">
        <f t="shared" ref="Z387:Z450" si="172">0.339+0.808*(COS(Y387)*COS(W387))-0.196*(SIN(Y387)*SIN(W387))-0.482*(COS(X387)*SIN(W387))</f>
        <v>0.95969935102984016</v>
      </c>
      <c r="AA387">
        <f t="shared" ref="AA387:AA450" si="173">IF(H387&lt;0,0,((((R387*H387)/(H387+273.3))*Q387*P387*29.8)*Z387/10))</f>
        <v>1.6512418231401143</v>
      </c>
      <c r="AB387" s="1">
        <v>119.517507370253</v>
      </c>
      <c r="AC387" s="4">
        <f t="shared" si="160"/>
        <v>12.796561150191078</v>
      </c>
      <c r="AD387" s="3">
        <f t="shared" si="158"/>
        <v>23.919524339006813</v>
      </c>
      <c r="AE387">
        <f t="shared" si="159"/>
        <v>-1.2480957263653256</v>
      </c>
      <c r="AF387">
        <f t="shared" ref="AF387:AF450" si="174">IF(AE387&gt;0,AE387+O387,O387)</f>
        <v>12.77420501195585</v>
      </c>
      <c r="AG387" s="10">
        <f t="shared" ref="AG387:AG450" si="175">MIN(IF(AF387&gt;0,AF387,0),AA387)</f>
        <v>1.6512418231401143</v>
      </c>
      <c r="AH387" s="8">
        <f t="shared" ref="AH387:AH450" si="176">AA387</f>
        <v>1.6512418231401143</v>
      </c>
      <c r="AI387" s="9">
        <f t="shared" ref="AI387:AI450" si="177">O387</f>
        <v>12.77420501195585</v>
      </c>
      <c r="AJ387" s="11">
        <f t="shared" si="162"/>
        <v>0</v>
      </c>
    </row>
    <row r="388" spans="1:36" x14ac:dyDescent="0.25">
      <c r="A388" t="str">
        <f t="shared" si="163"/>
        <v>1927_3</v>
      </c>
      <c r="B388">
        <v>1927</v>
      </c>
      <c r="C388">
        <v>3</v>
      </c>
      <c r="D388">
        <f t="shared" si="164"/>
        <v>74</v>
      </c>
      <c r="E388" s="1">
        <v>9.66</v>
      </c>
      <c r="F388" s="1">
        <v>-4.3</v>
      </c>
      <c r="G388" s="1">
        <v>40.74</v>
      </c>
      <c r="H388">
        <f t="shared" ref="H388:H451" si="178">AVERAGE(E388:F388)</f>
        <v>2.68</v>
      </c>
      <c r="I388">
        <f t="shared" ref="I388:I451" si="179">IF(H388&lt;0,0,(IF(H388&gt;=6,1,(H388*0.166666666))))</f>
        <v>0.44666666488000001</v>
      </c>
      <c r="J388">
        <f t="shared" ref="J388:J451" si="180">I388*G388</f>
        <v>18.197199927211201</v>
      </c>
      <c r="K388">
        <f t="shared" ref="K388:K451" si="181">(1-I388)*G388</f>
        <v>22.542800072788804</v>
      </c>
      <c r="L388" s="3">
        <f t="shared" ref="L388:L451" si="182">N387</f>
        <v>55.296296030668806</v>
      </c>
      <c r="M388" s="3">
        <f t="shared" si="165"/>
        <v>34.768129453805216</v>
      </c>
      <c r="N388" s="3">
        <f t="shared" ref="N388:N451" si="183">(((1-I388)^2)*G388)+((1-I388)*L388)</f>
        <v>43.070966649652398</v>
      </c>
      <c r="O388">
        <f t="shared" si="166"/>
        <v>52.965329381016417</v>
      </c>
      <c r="P388">
        <v>31</v>
      </c>
      <c r="Q388" s="2">
        <f t="shared" si="161"/>
        <v>11.851880186239093</v>
      </c>
      <c r="R388">
        <f t="shared" si="167"/>
        <v>0.72281660771057288</v>
      </c>
      <c r="S388" s="1">
        <v>5.0145850000000003</v>
      </c>
      <c r="T388" s="1">
        <v>300.84575000000001</v>
      </c>
      <c r="U388" s="1">
        <v>39.477305999999999</v>
      </c>
      <c r="V388">
        <f t="shared" si="168"/>
        <v>104.15424999999999</v>
      </c>
      <c r="W388">
        <f t="shared" si="169"/>
        <v>8.7521018771112499E-2</v>
      </c>
      <c r="X388">
        <f t="shared" si="170"/>
        <v>1.8178345903681248</v>
      </c>
      <c r="Y388">
        <f t="shared" si="171"/>
        <v>0.68900896873000494</v>
      </c>
      <c r="Z388">
        <f t="shared" si="172"/>
        <v>0.95969935102984016</v>
      </c>
      <c r="AA388">
        <f t="shared" si="173"/>
        <v>7.3754023561487143</v>
      </c>
      <c r="AB388" s="1">
        <v>119.517507370253</v>
      </c>
      <c r="AC388" s="4">
        <f t="shared" si="160"/>
        <v>23.919524339006813</v>
      </c>
      <c r="AD388" s="3">
        <f t="shared" ref="AD388:AD451" si="184">MIN(AB388,IF(((O388-AA388)+AC388)&lt;=0,0,((O388-AA388)+AC388)))</f>
        <v>69.509451363874518</v>
      </c>
      <c r="AE388">
        <f t="shared" ref="AE388:AE451" si="185">(AC388*(1-(EXP(-1*(AH388-AI388)/AB388))))</f>
        <v>-11.108373478825406</v>
      </c>
      <c r="AF388">
        <f t="shared" si="174"/>
        <v>52.965329381016417</v>
      </c>
      <c r="AG388" s="10">
        <f t="shared" si="175"/>
        <v>7.3754023561487143</v>
      </c>
      <c r="AH388" s="8">
        <f t="shared" si="176"/>
        <v>7.3754023561487143</v>
      </c>
      <c r="AI388" s="9">
        <f t="shared" si="177"/>
        <v>52.965329381016417</v>
      </c>
      <c r="AJ388" s="11">
        <f t="shared" si="162"/>
        <v>0</v>
      </c>
    </row>
    <row r="389" spans="1:36" x14ac:dyDescent="0.25">
      <c r="A389" t="str">
        <f t="shared" si="163"/>
        <v>1927_4</v>
      </c>
      <c r="B389">
        <v>1927</v>
      </c>
      <c r="C389">
        <v>4</v>
      </c>
      <c r="D389">
        <f t="shared" si="164"/>
        <v>105</v>
      </c>
      <c r="E389" s="1">
        <v>14.25</v>
      </c>
      <c r="F389" s="1">
        <v>-2.17</v>
      </c>
      <c r="G389" s="1">
        <v>33.92</v>
      </c>
      <c r="H389">
        <f t="shared" si="178"/>
        <v>6.04</v>
      </c>
      <c r="I389">
        <f t="shared" si="179"/>
        <v>1</v>
      </c>
      <c r="J389">
        <f t="shared" si="180"/>
        <v>33.92</v>
      </c>
      <c r="K389">
        <f t="shared" si="181"/>
        <v>0</v>
      </c>
      <c r="L389" s="3">
        <f t="shared" si="182"/>
        <v>43.070966649652398</v>
      </c>
      <c r="M389" s="3">
        <f t="shared" si="165"/>
        <v>43.070966649652398</v>
      </c>
      <c r="N389" s="3">
        <f t="shared" si="183"/>
        <v>0</v>
      </c>
      <c r="O389">
        <f t="shared" si="166"/>
        <v>76.990966649652393</v>
      </c>
      <c r="P389">
        <v>30</v>
      </c>
      <c r="Q389" s="2">
        <f t="shared" si="161"/>
        <v>13.288242851990873</v>
      </c>
      <c r="R389">
        <f t="shared" si="167"/>
        <v>0.8882900859222651</v>
      </c>
      <c r="S389" s="1">
        <v>5.0145850000000003</v>
      </c>
      <c r="T389" s="1">
        <v>300.84575000000001</v>
      </c>
      <c r="U389" s="1">
        <v>39.477305999999999</v>
      </c>
      <c r="V389">
        <f t="shared" si="168"/>
        <v>104.15424999999999</v>
      </c>
      <c r="W389">
        <f t="shared" si="169"/>
        <v>8.7521018771112499E-2</v>
      </c>
      <c r="X389">
        <f t="shared" si="170"/>
        <v>1.8178345903681248</v>
      </c>
      <c r="Y389">
        <f t="shared" si="171"/>
        <v>0.68900896873000494</v>
      </c>
      <c r="Z389">
        <f t="shared" si="172"/>
        <v>0.95969935102984016</v>
      </c>
      <c r="AA389">
        <f t="shared" si="173"/>
        <v>21.897720154069724</v>
      </c>
      <c r="AB389" s="1">
        <v>119.517507370253</v>
      </c>
      <c r="AC389" s="4">
        <f t="shared" si="160"/>
        <v>69.509451363874518</v>
      </c>
      <c r="AD389" s="3">
        <f t="shared" si="184"/>
        <v>119.517507370253</v>
      </c>
      <c r="AE389">
        <f t="shared" si="185"/>
        <v>-40.704837575238514</v>
      </c>
      <c r="AF389">
        <f t="shared" si="174"/>
        <v>76.990966649652393</v>
      </c>
      <c r="AG389" s="10">
        <f t="shared" si="175"/>
        <v>21.897720154069724</v>
      </c>
      <c r="AH389" s="8">
        <f t="shared" si="176"/>
        <v>21.897720154069724</v>
      </c>
      <c r="AI389" s="9">
        <f t="shared" si="177"/>
        <v>76.990966649652393</v>
      </c>
      <c r="AJ389" s="11">
        <f t="shared" si="162"/>
        <v>0</v>
      </c>
    </row>
    <row r="390" spans="1:36" x14ac:dyDescent="0.25">
      <c r="A390" t="str">
        <f t="shared" si="163"/>
        <v>1927_5</v>
      </c>
      <c r="B390">
        <v>1927</v>
      </c>
      <c r="C390">
        <v>5</v>
      </c>
      <c r="D390">
        <f t="shared" si="164"/>
        <v>135</v>
      </c>
      <c r="E390" s="1">
        <v>19.21</v>
      </c>
      <c r="F390" s="1">
        <v>1.75</v>
      </c>
      <c r="G390" s="1">
        <v>36.81</v>
      </c>
      <c r="H390">
        <f t="shared" si="178"/>
        <v>10.48</v>
      </c>
      <c r="I390">
        <f t="shared" si="179"/>
        <v>1</v>
      </c>
      <c r="J390">
        <f t="shared" si="180"/>
        <v>36.81</v>
      </c>
      <c r="K390">
        <f t="shared" si="181"/>
        <v>0</v>
      </c>
      <c r="L390" s="3">
        <f t="shared" si="182"/>
        <v>0</v>
      </c>
      <c r="M390" s="3">
        <f t="shared" si="165"/>
        <v>0</v>
      </c>
      <c r="N390" s="3">
        <f t="shared" si="183"/>
        <v>0</v>
      </c>
      <c r="O390">
        <f t="shared" si="166"/>
        <v>36.81</v>
      </c>
      <c r="P390">
        <v>31</v>
      </c>
      <c r="Q390" s="2">
        <f t="shared" si="161"/>
        <v>14.482141246572208</v>
      </c>
      <c r="R390">
        <f t="shared" si="167"/>
        <v>1.1577241929016022</v>
      </c>
      <c r="S390" s="1">
        <v>5.0145850000000003</v>
      </c>
      <c r="T390" s="1">
        <v>300.84575000000001</v>
      </c>
      <c r="U390" s="1">
        <v>39.477305999999999</v>
      </c>
      <c r="V390">
        <f t="shared" si="168"/>
        <v>104.15424999999999</v>
      </c>
      <c r="W390">
        <f t="shared" si="169"/>
        <v>8.7521018771112499E-2</v>
      </c>
      <c r="X390">
        <f t="shared" si="170"/>
        <v>1.8178345903681248</v>
      </c>
      <c r="Y390">
        <f t="shared" si="171"/>
        <v>0.68900896873000494</v>
      </c>
      <c r="Z390">
        <f t="shared" si="172"/>
        <v>0.95969935102984016</v>
      </c>
      <c r="AA390">
        <f t="shared" si="173"/>
        <v>54.894716309608611</v>
      </c>
      <c r="AB390" s="1">
        <v>119.517507370253</v>
      </c>
      <c r="AC390" s="4">
        <f t="shared" ref="AC390:AC453" si="186">AD389</f>
        <v>119.517507370253</v>
      </c>
      <c r="AD390" s="3">
        <f t="shared" si="184"/>
        <v>101.43279106064439</v>
      </c>
      <c r="AE390">
        <f t="shared" si="185"/>
        <v>16.782955427637823</v>
      </c>
      <c r="AF390">
        <f t="shared" si="174"/>
        <v>53.592955427637825</v>
      </c>
      <c r="AG390" s="10">
        <f t="shared" si="175"/>
        <v>53.592955427637825</v>
      </c>
      <c r="AH390" s="8">
        <f t="shared" si="176"/>
        <v>54.894716309608611</v>
      </c>
      <c r="AI390" s="9">
        <f t="shared" si="177"/>
        <v>36.81</v>
      </c>
      <c r="AJ390" s="11">
        <f t="shared" si="162"/>
        <v>1.301760881970786</v>
      </c>
    </row>
    <row r="391" spans="1:36" x14ac:dyDescent="0.25">
      <c r="A391" t="str">
        <f t="shared" si="163"/>
        <v>1927_6</v>
      </c>
      <c r="B391">
        <v>1927</v>
      </c>
      <c r="C391">
        <v>6</v>
      </c>
      <c r="D391">
        <f t="shared" si="164"/>
        <v>166</v>
      </c>
      <c r="E391" s="1">
        <v>27.33</v>
      </c>
      <c r="F391" s="1">
        <v>6.98</v>
      </c>
      <c r="G391" s="1">
        <v>8.83</v>
      </c>
      <c r="H391">
        <f t="shared" si="178"/>
        <v>17.155000000000001</v>
      </c>
      <c r="I391">
        <f t="shared" si="179"/>
        <v>1</v>
      </c>
      <c r="J391">
        <f t="shared" si="180"/>
        <v>8.83</v>
      </c>
      <c r="K391">
        <f t="shared" si="181"/>
        <v>0</v>
      </c>
      <c r="L391" s="3">
        <f t="shared" si="182"/>
        <v>0</v>
      </c>
      <c r="M391" s="3">
        <f t="shared" si="165"/>
        <v>0</v>
      </c>
      <c r="N391" s="3">
        <f t="shared" si="183"/>
        <v>0</v>
      </c>
      <c r="O391">
        <f t="shared" si="166"/>
        <v>8.83</v>
      </c>
      <c r="P391">
        <v>30</v>
      </c>
      <c r="Q391" s="2">
        <f t="shared" si="161"/>
        <v>15.14268395896128</v>
      </c>
      <c r="R391">
        <f t="shared" si="167"/>
        <v>1.6980404858562368</v>
      </c>
      <c r="S391" s="1">
        <v>5.0145850000000003</v>
      </c>
      <c r="T391" s="1">
        <v>300.84575000000001</v>
      </c>
      <c r="U391" s="1">
        <v>39.477305999999999</v>
      </c>
      <c r="V391">
        <f t="shared" si="168"/>
        <v>104.15424999999999</v>
      </c>
      <c r="W391">
        <f t="shared" si="169"/>
        <v>8.7521018771112499E-2</v>
      </c>
      <c r="X391">
        <f t="shared" si="170"/>
        <v>1.8178345903681248</v>
      </c>
      <c r="Y391">
        <f t="shared" si="171"/>
        <v>0.68900896873000494</v>
      </c>
      <c r="Z391">
        <f t="shared" si="172"/>
        <v>0.95969935102984016</v>
      </c>
      <c r="AA391">
        <f t="shared" si="173"/>
        <v>130.29732040876576</v>
      </c>
      <c r="AB391" s="1">
        <v>119.517507370253</v>
      </c>
      <c r="AC391" s="4">
        <f t="shared" si="186"/>
        <v>101.43279106064439</v>
      </c>
      <c r="AD391" s="3">
        <f t="shared" si="184"/>
        <v>0</v>
      </c>
      <c r="AE391">
        <f t="shared" si="185"/>
        <v>64.721572723525512</v>
      </c>
      <c r="AF391">
        <f t="shared" si="174"/>
        <v>73.55157272352551</v>
      </c>
      <c r="AG391" s="10">
        <f t="shared" si="175"/>
        <v>73.55157272352551</v>
      </c>
      <c r="AH391" s="8">
        <f t="shared" si="176"/>
        <v>130.29732040876576</v>
      </c>
      <c r="AI391" s="9">
        <f t="shared" si="177"/>
        <v>8.83</v>
      </c>
      <c r="AJ391" s="11">
        <f t="shared" si="162"/>
        <v>56.745747685240246</v>
      </c>
    </row>
    <row r="392" spans="1:36" x14ac:dyDescent="0.25">
      <c r="A392" t="str">
        <f t="shared" si="163"/>
        <v>1927_7</v>
      </c>
      <c r="B392">
        <v>1927</v>
      </c>
      <c r="C392">
        <v>7</v>
      </c>
      <c r="D392">
        <f t="shared" si="164"/>
        <v>196</v>
      </c>
      <c r="E392" s="1">
        <v>33.25</v>
      </c>
      <c r="F392" s="1">
        <v>11.59</v>
      </c>
      <c r="G392" s="1">
        <v>6.7</v>
      </c>
      <c r="H392">
        <f t="shared" si="178"/>
        <v>22.42</v>
      </c>
      <c r="I392">
        <f t="shared" si="179"/>
        <v>1</v>
      </c>
      <c r="J392">
        <f t="shared" si="180"/>
        <v>6.7</v>
      </c>
      <c r="K392">
        <f t="shared" si="181"/>
        <v>0</v>
      </c>
      <c r="L392" s="3">
        <f t="shared" si="182"/>
        <v>0</v>
      </c>
      <c r="M392" s="3">
        <f t="shared" si="165"/>
        <v>0</v>
      </c>
      <c r="N392" s="3">
        <f t="shared" si="183"/>
        <v>0</v>
      </c>
      <c r="O392">
        <f t="shared" si="166"/>
        <v>6.7</v>
      </c>
      <c r="P392">
        <v>31</v>
      </c>
      <c r="Q392" s="2">
        <f t="shared" si="161"/>
        <v>14.903968316809154</v>
      </c>
      <c r="R392">
        <f t="shared" si="167"/>
        <v>2.2691020196380762</v>
      </c>
      <c r="S392" s="1">
        <v>5.0145850000000003</v>
      </c>
      <c r="T392" s="1">
        <v>300.84575000000001</v>
      </c>
      <c r="U392" s="1">
        <v>39.477305999999999</v>
      </c>
      <c r="V392">
        <f t="shared" si="168"/>
        <v>104.15424999999999</v>
      </c>
      <c r="W392">
        <f t="shared" si="169"/>
        <v>8.7521018771112499E-2</v>
      </c>
      <c r="X392">
        <f t="shared" si="170"/>
        <v>1.8178345903681248</v>
      </c>
      <c r="Y392">
        <f t="shared" si="171"/>
        <v>0.68900896873000494</v>
      </c>
      <c r="Z392">
        <f t="shared" si="172"/>
        <v>0.95969935102984016</v>
      </c>
      <c r="AA392">
        <f t="shared" si="173"/>
        <v>227.31286239886396</v>
      </c>
      <c r="AB392" s="1">
        <v>119.517507370253</v>
      </c>
      <c r="AC392" s="4">
        <f t="shared" si="186"/>
        <v>0</v>
      </c>
      <c r="AD392" s="3">
        <f t="shared" si="184"/>
        <v>0</v>
      </c>
      <c r="AE392">
        <f t="shared" si="185"/>
        <v>0</v>
      </c>
      <c r="AF392">
        <f t="shared" si="174"/>
        <v>6.7</v>
      </c>
      <c r="AG392" s="10">
        <f t="shared" si="175"/>
        <v>6.7</v>
      </c>
      <c r="AH392" s="8">
        <f t="shared" si="176"/>
        <v>227.31286239886396</v>
      </c>
      <c r="AI392" s="9">
        <f t="shared" si="177"/>
        <v>6.7</v>
      </c>
      <c r="AJ392" s="11">
        <f t="shared" si="162"/>
        <v>220.61286239886397</v>
      </c>
    </row>
    <row r="393" spans="1:36" x14ac:dyDescent="0.25">
      <c r="A393" t="str">
        <f t="shared" si="163"/>
        <v>1927_8</v>
      </c>
      <c r="B393">
        <v>1927</v>
      </c>
      <c r="C393">
        <v>8</v>
      </c>
      <c r="D393">
        <f t="shared" si="164"/>
        <v>227</v>
      </c>
      <c r="E393" s="1">
        <v>30.54</v>
      </c>
      <c r="F393" s="1">
        <v>9.4</v>
      </c>
      <c r="G393" s="1">
        <v>7.33</v>
      </c>
      <c r="H393">
        <f t="shared" si="178"/>
        <v>19.97</v>
      </c>
      <c r="I393">
        <f t="shared" si="179"/>
        <v>1</v>
      </c>
      <c r="J393">
        <f t="shared" si="180"/>
        <v>7.33</v>
      </c>
      <c r="K393">
        <f t="shared" si="181"/>
        <v>0</v>
      </c>
      <c r="L393" s="3">
        <f t="shared" si="182"/>
        <v>0</v>
      </c>
      <c r="M393" s="3">
        <f t="shared" si="165"/>
        <v>0</v>
      </c>
      <c r="N393" s="3">
        <f t="shared" si="183"/>
        <v>0</v>
      </c>
      <c r="O393">
        <f t="shared" si="166"/>
        <v>7.33</v>
      </c>
      <c r="P393">
        <v>31</v>
      </c>
      <c r="Q393" s="2">
        <f t="shared" si="161"/>
        <v>13.900371196906892</v>
      </c>
      <c r="R393">
        <f t="shared" si="167"/>
        <v>1.9853078476440247</v>
      </c>
      <c r="S393" s="1">
        <v>5.0145850000000003</v>
      </c>
      <c r="T393" s="1">
        <v>300.84575000000001</v>
      </c>
      <c r="U393" s="1">
        <v>39.477305999999999</v>
      </c>
      <c r="V393">
        <f t="shared" si="168"/>
        <v>104.15424999999999</v>
      </c>
      <c r="W393">
        <f t="shared" si="169"/>
        <v>8.7521018771112499E-2</v>
      </c>
      <c r="X393">
        <f t="shared" si="170"/>
        <v>1.8178345903681248</v>
      </c>
      <c r="Y393">
        <f t="shared" si="171"/>
        <v>0.68900896873000494</v>
      </c>
      <c r="Z393">
        <f t="shared" si="172"/>
        <v>0.95969935102984016</v>
      </c>
      <c r="AA393">
        <f t="shared" si="173"/>
        <v>166.60109129979787</v>
      </c>
      <c r="AB393" s="1">
        <v>119.517507370253</v>
      </c>
      <c r="AC393" s="4">
        <f t="shared" si="186"/>
        <v>0</v>
      </c>
      <c r="AD393" s="3">
        <f t="shared" si="184"/>
        <v>0</v>
      </c>
      <c r="AE393">
        <f t="shared" si="185"/>
        <v>0</v>
      </c>
      <c r="AF393">
        <f t="shared" si="174"/>
        <v>7.33</v>
      </c>
      <c r="AG393" s="10">
        <f t="shared" si="175"/>
        <v>7.33</v>
      </c>
      <c r="AH393" s="8">
        <f t="shared" si="176"/>
        <v>166.60109129979787</v>
      </c>
      <c r="AI393" s="9">
        <f t="shared" si="177"/>
        <v>7.33</v>
      </c>
      <c r="AJ393" s="11">
        <f t="shared" si="162"/>
        <v>159.27109129979786</v>
      </c>
    </row>
    <row r="394" spans="1:36" x14ac:dyDescent="0.25">
      <c r="A394" t="str">
        <f t="shared" si="163"/>
        <v>1927_9</v>
      </c>
      <c r="B394">
        <v>1927</v>
      </c>
      <c r="C394">
        <v>9</v>
      </c>
      <c r="D394">
        <f t="shared" si="164"/>
        <v>258</v>
      </c>
      <c r="E394" s="1">
        <v>23.78</v>
      </c>
      <c r="F394" s="1">
        <v>4.3099999999999996</v>
      </c>
      <c r="G394" s="1">
        <v>9.09</v>
      </c>
      <c r="H394">
        <f t="shared" si="178"/>
        <v>14.045</v>
      </c>
      <c r="I394">
        <f t="shared" si="179"/>
        <v>1</v>
      </c>
      <c r="J394">
        <f t="shared" si="180"/>
        <v>9.09</v>
      </c>
      <c r="K394">
        <f t="shared" si="181"/>
        <v>0</v>
      </c>
      <c r="L394" s="3">
        <f t="shared" si="182"/>
        <v>0</v>
      </c>
      <c r="M394" s="3">
        <f t="shared" si="165"/>
        <v>0</v>
      </c>
      <c r="N394" s="3">
        <f t="shared" si="183"/>
        <v>0</v>
      </c>
      <c r="O394">
        <f t="shared" si="166"/>
        <v>9.09</v>
      </c>
      <c r="P394">
        <v>30</v>
      </c>
      <c r="Q394" s="2">
        <f t="shared" si="161"/>
        <v>12.544025699174734</v>
      </c>
      <c r="R394">
        <f t="shared" si="167"/>
        <v>1.4236650378498885</v>
      </c>
      <c r="S394" s="1">
        <v>5.0145850000000003</v>
      </c>
      <c r="T394" s="1">
        <v>300.84575000000001</v>
      </c>
      <c r="U394" s="1">
        <v>39.477305999999999</v>
      </c>
      <c r="V394">
        <f t="shared" si="168"/>
        <v>104.15424999999999</v>
      </c>
      <c r="W394">
        <f t="shared" si="169"/>
        <v>8.7521018771112499E-2</v>
      </c>
      <c r="X394">
        <f t="shared" si="170"/>
        <v>1.8178345903681248</v>
      </c>
      <c r="Y394">
        <f t="shared" si="171"/>
        <v>0.68900896873000494</v>
      </c>
      <c r="Z394">
        <f t="shared" si="172"/>
        <v>0.95969935102984016</v>
      </c>
      <c r="AA394">
        <f t="shared" si="173"/>
        <v>74.892025044990106</v>
      </c>
      <c r="AB394" s="1">
        <v>119.517507370253</v>
      </c>
      <c r="AC394" s="4">
        <f t="shared" si="186"/>
        <v>0</v>
      </c>
      <c r="AD394" s="3">
        <f t="shared" si="184"/>
        <v>0</v>
      </c>
      <c r="AE394">
        <f t="shared" si="185"/>
        <v>0</v>
      </c>
      <c r="AF394">
        <f t="shared" si="174"/>
        <v>9.09</v>
      </c>
      <c r="AG394" s="10">
        <f t="shared" si="175"/>
        <v>9.09</v>
      </c>
      <c r="AH394" s="8">
        <f t="shared" si="176"/>
        <v>74.892025044990106</v>
      </c>
      <c r="AI394" s="9">
        <f t="shared" si="177"/>
        <v>9.09</v>
      </c>
      <c r="AJ394" s="11">
        <f t="shared" si="162"/>
        <v>65.802025044990103</v>
      </c>
    </row>
    <row r="395" spans="1:36" x14ac:dyDescent="0.25">
      <c r="A395" t="str">
        <f t="shared" si="163"/>
        <v>1927_10</v>
      </c>
      <c r="B395">
        <v>1927</v>
      </c>
      <c r="C395">
        <v>10</v>
      </c>
      <c r="D395">
        <f t="shared" si="164"/>
        <v>288</v>
      </c>
      <c r="E395" s="1">
        <v>20.76</v>
      </c>
      <c r="F395" s="1">
        <v>1.72</v>
      </c>
      <c r="G395" s="1">
        <v>33.020000000000003</v>
      </c>
      <c r="H395">
        <f t="shared" si="178"/>
        <v>11.24</v>
      </c>
      <c r="I395">
        <f t="shared" si="179"/>
        <v>1</v>
      </c>
      <c r="J395">
        <f t="shared" si="180"/>
        <v>33.020000000000003</v>
      </c>
      <c r="K395">
        <f t="shared" si="181"/>
        <v>0</v>
      </c>
      <c r="L395" s="3">
        <f t="shared" si="182"/>
        <v>0</v>
      </c>
      <c r="M395" s="3">
        <f t="shared" si="165"/>
        <v>0</v>
      </c>
      <c r="N395" s="3">
        <f t="shared" si="183"/>
        <v>0</v>
      </c>
      <c r="O395">
        <f t="shared" si="166"/>
        <v>33.020000000000003</v>
      </c>
      <c r="P395">
        <v>31</v>
      </c>
      <c r="Q395" s="2">
        <f t="shared" si="161"/>
        <v>11.161598960239019</v>
      </c>
      <c r="R395">
        <f t="shared" si="167"/>
        <v>1.2104263760311489</v>
      </c>
      <c r="S395" s="1">
        <v>5.0145850000000003</v>
      </c>
      <c r="T395" s="1">
        <v>300.84575000000001</v>
      </c>
      <c r="U395" s="1">
        <v>39.477305999999999</v>
      </c>
      <c r="V395">
        <f t="shared" si="168"/>
        <v>104.15424999999999</v>
      </c>
      <c r="W395">
        <f t="shared" si="169"/>
        <v>8.7521018771112499E-2</v>
      </c>
      <c r="X395">
        <f t="shared" si="170"/>
        <v>1.8178345903681248</v>
      </c>
      <c r="Y395">
        <f t="shared" si="171"/>
        <v>0.68900896873000494</v>
      </c>
      <c r="Z395">
        <f t="shared" si="172"/>
        <v>0.95969935102984016</v>
      </c>
      <c r="AA395">
        <f t="shared" si="173"/>
        <v>47.315227861311513</v>
      </c>
      <c r="AB395" s="1">
        <v>119.517507370253</v>
      </c>
      <c r="AC395" s="4">
        <f t="shared" si="186"/>
        <v>0</v>
      </c>
      <c r="AD395" s="3">
        <f t="shared" si="184"/>
        <v>0</v>
      </c>
      <c r="AE395">
        <f t="shared" si="185"/>
        <v>0</v>
      </c>
      <c r="AF395">
        <f t="shared" si="174"/>
        <v>33.020000000000003</v>
      </c>
      <c r="AG395" s="10">
        <f t="shared" si="175"/>
        <v>33.020000000000003</v>
      </c>
      <c r="AH395" s="8">
        <f t="shared" si="176"/>
        <v>47.315227861311513</v>
      </c>
      <c r="AI395" s="9">
        <f t="shared" si="177"/>
        <v>33.020000000000003</v>
      </c>
      <c r="AJ395" s="11">
        <f t="shared" si="162"/>
        <v>14.29522786131151</v>
      </c>
    </row>
    <row r="396" spans="1:36" x14ac:dyDescent="0.25">
      <c r="A396" t="str">
        <f t="shared" si="163"/>
        <v>1927_11</v>
      </c>
      <c r="B396">
        <v>1927</v>
      </c>
      <c r="C396">
        <v>11</v>
      </c>
      <c r="D396">
        <f t="shared" si="164"/>
        <v>319</v>
      </c>
      <c r="E396" s="1">
        <v>12.71</v>
      </c>
      <c r="F396" s="1">
        <v>-1.98</v>
      </c>
      <c r="G396" s="1">
        <v>17.5</v>
      </c>
      <c r="H396">
        <f t="shared" si="178"/>
        <v>5.3650000000000002</v>
      </c>
      <c r="I396">
        <f t="shared" si="179"/>
        <v>0.89416666309000004</v>
      </c>
      <c r="J396">
        <f t="shared" si="180"/>
        <v>15.647916604075</v>
      </c>
      <c r="K396">
        <f t="shared" si="181"/>
        <v>1.8520833959249994</v>
      </c>
      <c r="L396" s="3">
        <f t="shared" si="182"/>
        <v>0</v>
      </c>
      <c r="M396" s="3">
        <f t="shared" si="165"/>
        <v>1.656071229898652</v>
      </c>
      <c r="N396" s="3">
        <f t="shared" si="183"/>
        <v>0.1960121660263473</v>
      </c>
      <c r="O396">
        <f t="shared" si="166"/>
        <v>17.30398783397365</v>
      </c>
      <c r="P396">
        <v>30</v>
      </c>
      <c r="Q396" s="2">
        <f t="shared" si="161"/>
        <v>9.8901543123293383</v>
      </c>
      <c r="R396">
        <f t="shared" si="167"/>
        <v>0.85259522562672452</v>
      </c>
      <c r="S396" s="1">
        <v>5.0145850000000003</v>
      </c>
      <c r="T396" s="1">
        <v>300.84575000000001</v>
      </c>
      <c r="U396" s="1">
        <v>39.477305999999999</v>
      </c>
      <c r="V396">
        <f t="shared" si="168"/>
        <v>104.15424999999999</v>
      </c>
      <c r="W396">
        <f t="shared" si="169"/>
        <v>8.7521018771112499E-2</v>
      </c>
      <c r="X396">
        <f t="shared" si="170"/>
        <v>1.8178345903681248</v>
      </c>
      <c r="Y396">
        <f t="shared" si="171"/>
        <v>0.68900896873000494</v>
      </c>
      <c r="Z396">
        <f t="shared" si="172"/>
        <v>0.95969935102984016</v>
      </c>
      <c r="AA396">
        <f t="shared" si="173"/>
        <v>13.928552487470094</v>
      </c>
      <c r="AB396" s="1">
        <v>119.517507370253</v>
      </c>
      <c r="AC396" s="4">
        <f t="shared" si="186"/>
        <v>0</v>
      </c>
      <c r="AD396" s="3">
        <f t="shared" si="184"/>
        <v>3.375435346503556</v>
      </c>
      <c r="AE396">
        <f t="shared" si="185"/>
        <v>0</v>
      </c>
      <c r="AF396">
        <f t="shared" si="174"/>
        <v>17.30398783397365</v>
      </c>
      <c r="AG396" s="10">
        <f t="shared" si="175"/>
        <v>13.928552487470094</v>
      </c>
      <c r="AH396" s="8">
        <f t="shared" si="176"/>
        <v>13.928552487470094</v>
      </c>
      <c r="AI396" s="9">
        <f t="shared" si="177"/>
        <v>17.30398783397365</v>
      </c>
      <c r="AJ396" s="11">
        <f t="shared" si="162"/>
        <v>0</v>
      </c>
    </row>
    <row r="397" spans="1:36" x14ac:dyDescent="0.25">
      <c r="A397" t="str">
        <f t="shared" si="163"/>
        <v>1927_12</v>
      </c>
      <c r="B397">
        <v>1927</v>
      </c>
      <c r="C397">
        <v>12</v>
      </c>
      <c r="D397">
        <f t="shared" si="164"/>
        <v>349</v>
      </c>
      <c r="E397" s="1">
        <v>4.08</v>
      </c>
      <c r="F397" s="1">
        <v>-10.45</v>
      </c>
      <c r="G397" s="1">
        <v>20.010000000000002</v>
      </c>
      <c r="H397">
        <f t="shared" si="178"/>
        <v>-3.1849999999999996</v>
      </c>
      <c r="I397">
        <f t="shared" si="179"/>
        <v>0</v>
      </c>
      <c r="J397">
        <f t="shared" si="180"/>
        <v>0</v>
      </c>
      <c r="K397">
        <f t="shared" si="181"/>
        <v>20.010000000000002</v>
      </c>
      <c r="L397" s="3">
        <f t="shared" si="182"/>
        <v>0.1960121660263473</v>
      </c>
      <c r="M397" s="3">
        <f t="shared" si="165"/>
        <v>0</v>
      </c>
      <c r="N397" s="3">
        <f t="shared" si="183"/>
        <v>20.206012166026348</v>
      </c>
      <c r="O397">
        <f t="shared" si="166"/>
        <v>0</v>
      </c>
      <c r="P397">
        <v>31</v>
      </c>
      <c r="Q397" s="2">
        <f t="shared" si="161"/>
        <v>9.203379809227302</v>
      </c>
      <c r="R397">
        <f t="shared" si="167"/>
        <v>0.49821532852419753</v>
      </c>
      <c r="S397" s="1">
        <v>5.0145850000000003</v>
      </c>
      <c r="T397" s="1">
        <v>300.84575000000001</v>
      </c>
      <c r="U397" s="1">
        <v>39.477305999999999</v>
      </c>
      <c r="V397">
        <f t="shared" si="168"/>
        <v>104.15424999999999</v>
      </c>
      <c r="W397">
        <f t="shared" si="169"/>
        <v>8.7521018771112499E-2</v>
      </c>
      <c r="X397">
        <f t="shared" si="170"/>
        <v>1.8178345903681248</v>
      </c>
      <c r="Y397">
        <f t="shared" si="171"/>
        <v>0.68900896873000494</v>
      </c>
      <c r="Z397">
        <f t="shared" si="172"/>
        <v>0.95969935102984016</v>
      </c>
      <c r="AA397">
        <f t="shared" si="173"/>
        <v>0</v>
      </c>
      <c r="AB397" s="1">
        <v>119.517507370253</v>
      </c>
      <c r="AC397" s="4">
        <f t="shared" si="186"/>
        <v>3.375435346503556</v>
      </c>
      <c r="AD397" s="3">
        <f t="shared" si="184"/>
        <v>3.375435346503556</v>
      </c>
      <c r="AE397">
        <f t="shared" si="185"/>
        <v>0</v>
      </c>
      <c r="AF397">
        <f t="shared" si="174"/>
        <v>0</v>
      </c>
      <c r="AG397" s="10">
        <f t="shared" si="175"/>
        <v>0</v>
      </c>
      <c r="AH397" s="8">
        <f t="shared" si="176"/>
        <v>0</v>
      </c>
      <c r="AI397" s="9">
        <f t="shared" si="177"/>
        <v>0</v>
      </c>
      <c r="AJ397" s="11">
        <f t="shared" si="162"/>
        <v>0</v>
      </c>
    </row>
    <row r="398" spans="1:36" x14ac:dyDescent="0.25">
      <c r="A398" t="str">
        <f t="shared" si="163"/>
        <v>1928_1</v>
      </c>
      <c r="B398">
        <v>1928</v>
      </c>
      <c r="C398">
        <v>1</v>
      </c>
      <c r="D398">
        <f t="shared" si="164"/>
        <v>14</v>
      </c>
      <c r="E398" s="1">
        <v>7</v>
      </c>
      <c r="F398" s="1">
        <v>-7.63</v>
      </c>
      <c r="G398" s="1">
        <v>17.239999999999998</v>
      </c>
      <c r="H398">
        <f t="shared" si="178"/>
        <v>-0.31499999999999995</v>
      </c>
      <c r="I398">
        <f t="shared" si="179"/>
        <v>0</v>
      </c>
      <c r="J398">
        <f t="shared" si="180"/>
        <v>0</v>
      </c>
      <c r="K398">
        <f t="shared" si="181"/>
        <v>17.239999999999998</v>
      </c>
      <c r="L398" s="3">
        <f t="shared" si="182"/>
        <v>20.206012166026348</v>
      </c>
      <c r="M398" s="3">
        <f t="shared" si="165"/>
        <v>0</v>
      </c>
      <c r="N398" s="3">
        <f t="shared" si="183"/>
        <v>37.44601216602635</v>
      </c>
      <c r="O398">
        <f t="shared" si="166"/>
        <v>0</v>
      </c>
      <c r="P398">
        <v>31</v>
      </c>
      <c r="Q398" s="2">
        <f t="shared" si="161"/>
        <v>9.4572373899910858</v>
      </c>
      <c r="R398">
        <f t="shared" si="167"/>
        <v>0.59891938622125229</v>
      </c>
      <c r="S398" s="1">
        <v>5.0145850000000003</v>
      </c>
      <c r="T398" s="1">
        <v>300.84575000000001</v>
      </c>
      <c r="U398" s="1">
        <v>39.477305999999999</v>
      </c>
      <c r="V398">
        <f t="shared" si="168"/>
        <v>104.15424999999999</v>
      </c>
      <c r="W398">
        <f t="shared" si="169"/>
        <v>8.7521018771112499E-2</v>
      </c>
      <c r="X398">
        <f t="shared" si="170"/>
        <v>1.8178345903681248</v>
      </c>
      <c r="Y398">
        <f t="shared" si="171"/>
        <v>0.68900896873000494</v>
      </c>
      <c r="Z398">
        <f t="shared" si="172"/>
        <v>0.95969935102984016</v>
      </c>
      <c r="AA398">
        <f t="shared" si="173"/>
        <v>0</v>
      </c>
      <c r="AB398" s="1">
        <v>119.517507370253</v>
      </c>
      <c r="AC398" s="4">
        <f t="shared" si="186"/>
        <v>3.375435346503556</v>
      </c>
      <c r="AD398" s="3">
        <f t="shared" si="184"/>
        <v>3.375435346503556</v>
      </c>
      <c r="AE398">
        <f t="shared" si="185"/>
        <v>0</v>
      </c>
      <c r="AF398">
        <f t="shared" si="174"/>
        <v>0</v>
      </c>
      <c r="AG398" s="10">
        <f t="shared" si="175"/>
        <v>0</v>
      </c>
      <c r="AH398" s="8">
        <f t="shared" si="176"/>
        <v>0</v>
      </c>
      <c r="AI398" s="9">
        <f t="shared" si="177"/>
        <v>0</v>
      </c>
      <c r="AJ398" s="11">
        <f t="shared" si="162"/>
        <v>0</v>
      </c>
    </row>
    <row r="399" spans="1:36" x14ac:dyDescent="0.25">
      <c r="A399" t="str">
        <f t="shared" si="163"/>
        <v>1928_2</v>
      </c>
      <c r="B399">
        <v>1928</v>
      </c>
      <c r="C399">
        <v>2</v>
      </c>
      <c r="D399">
        <f t="shared" si="164"/>
        <v>46</v>
      </c>
      <c r="E399" s="1">
        <v>8.1199999999999992</v>
      </c>
      <c r="F399" s="1">
        <v>-7.38</v>
      </c>
      <c r="G399" s="1">
        <v>13.8</v>
      </c>
      <c r="H399">
        <f t="shared" si="178"/>
        <v>0.36999999999999966</v>
      </c>
      <c r="I399">
        <f t="shared" si="179"/>
        <v>6.166666641999994E-2</v>
      </c>
      <c r="J399">
        <f t="shared" si="180"/>
        <v>0.85099999659599923</v>
      </c>
      <c r="K399">
        <f t="shared" si="181"/>
        <v>12.949000003404</v>
      </c>
      <c r="L399" s="3">
        <f t="shared" si="182"/>
        <v>37.44601216602635</v>
      </c>
      <c r="M399" s="3">
        <f t="shared" si="165"/>
        <v>3.1076924046840988</v>
      </c>
      <c r="N399" s="3">
        <f t="shared" si="183"/>
        <v>47.28731976474625</v>
      </c>
      <c r="O399">
        <f t="shared" si="166"/>
        <v>3.9586924012800981</v>
      </c>
      <c r="P399">
        <v>29</v>
      </c>
      <c r="Q399" s="2">
        <f t="shared" si="161"/>
        <v>10.577467234058618</v>
      </c>
      <c r="R399">
        <f t="shared" si="167"/>
        <v>0.6254647619956577</v>
      </c>
      <c r="S399" s="1">
        <v>5.0145850000000003</v>
      </c>
      <c r="T399" s="1">
        <v>300.84575000000001</v>
      </c>
      <c r="U399" s="1">
        <v>39.477305999999999</v>
      </c>
      <c r="V399">
        <f t="shared" si="168"/>
        <v>104.15424999999999</v>
      </c>
      <c r="W399">
        <f t="shared" si="169"/>
        <v>8.7521018771112499E-2</v>
      </c>
      <c r="X399">
        <f t="shared" si="170"/>
        <v>1.8178345903681248</v>
      </c>
      <c r="Y399">
        <f t="shared" si="171"/>
        <v>0.68900896873000494</v>
      </c>
      <c r="Z399">
        <f t="shared" si="172"/>
        <v>0.95969935102984016</v>
      </c>
      <c r="AA399">
        <f t="shared" si="173"/>
        <v>0.74183706869645571</v>
      </c>
      <c r="AB399" s="1">
        <v>119.517507370253</v>
      </c>
      <c r="AC399" s="4">
        <f t="shared" si="186"/>
        <v>3.375435346503556</v>
      </c>
      <c r="AD399" s="3">
        <f t="shared" si="184"/>
        <v>6.5922906790871982</v>
      </c>
      <c r="AE399">
        <f t="shared" si="185"/>
        <v>-9.2084704731683301E-2</v>
      </c>
      <c r="AF399">
        <f t="shared" si="174"/>
        <v>3.9586924012800981</v>
      </c>
      <c r="AG399" s="10">
        <f t="shared" si="175"/>
        <v>0.74183706869645571</v>
      </c>
      <c r="AH399" s="8">
        <f t="shared" si="176"/>
        <v>0.74183706869645571</v>
      </c>
      <c r="AI399" s="9">
        <f t="shared" si="177"/>
        <v>3.9586924012800981</v>
      </c>
      <c r="AJ399" s="11">
        <f t="shared" si="162"/>
        <v>0</v>
      </c>
    </row>
    <row r="400" spans="1:36" x14ac:dyDescent="0.25">
      <c r="A400" t="str">
        <f t="shared" si="163"/>
        <v>1928_3</v>
      </c>
      <c r="B400">
        <v>1928</v>
      </c>
      <c r="C400">
        <v>3</v>
      </c>
      <c r="D400">
        <f t="shared" si="164"/>
        <v>74</v>
      </c>
      <c r="E400" s="1">
        <v>12.29</v>
      </c>
      <c r="F400" s="1">
        <v>-1.81</v>
      </c>
      <c r="G400" s="1">
        <v>48.76</v>
      </c>
      <c r="H400">
        <f t="shared" si="178"/>
        <v>5.2399999999999993</v>
      </c>
      <c r="I400">
        <f t="shared" si="179"/>
        <v>0.87333332983999989</v>
      </c>
      <c r="J400">
        <f t="shared" si="180"/>
        <v>42.583733162998392</v>
      </c>
      <c r="K400">
        <f t="shared" si="181"/>
        <v>6.1762668370016049</v>
      </c>
      <c r="L400" s="3">
        <f t="shared" si="182"/>
        <v>47.28731976474625</v>
      </c>
      <c r="M400" s="3">
        <f t="shared" si="165"/>
        <v>46.691532112093661</v>
      </c>
      <c r="N400" s="3">
        <f t="shared" si="183"/>
        <v>6.772054489654197</v>
      </c>
      <c r="O400">
        <f t="shared" si="166"/>
        <v>89.275265275092053</v>
      </c>
      <c r="P400">
        <v>31</v>
      </c>
      <c r="Q400" s="2">
        <f t="shared" si="161"/>
        <v>11.851880186239093</v>
      </c>
      <c r="R400">
        <f t="shared" si="167"/>
        <v>0.84612575727095751</v>
      </c>
      <c r="S400" s="1">
        <v>5.0145850000000003</v>
      </c>
      <c r="T400" s="1">
        <v>300.84575000000001</v>
      </c>
      <c r="U400" s="1">
        <v>39.477305999999999</v>
      </c>
      <c r="V400">
        <f t="shared" si="168"/>
        <v>104.15424999999999</v>
      </c>
      <c r="W400">
        <f t="shared" si="169"/>
        <v>8.7521018771112499E-2</v>
      </c>
      <c r="X400">
        <f t="shared" si="170"/>
        <v>1.8178345903681248</v>
      </c>
      <c r="Y400">
        <f t="shared" si="171"/>
        <v>0.68900896873000494</v>
      </c>
      <c r="Z400">
        <f t="shared" si="172"/>
        <v>0.95969935102984016</v>
      </c>
      <c r="AA400">
        <f t="shared" si="173"/>
        <v>16.725497433137129</v>
      </c>
      <c r="AB400" s="1">
        <v>119.517507370253</v>
      </c>
      <c r="AC400" s="4">
        <f t="shared" si="186"/>
        <v>6.5922906790871982</v>
      </c>
      <c r="AD400" s="3">
        <f t="shared" si="184"/>
        <v>79.142058521042117</v>
      </c>
      <c r="AE400">
        <f t="shared" si="185"/>
        <v>-5.5042919268261876</v>
      </c>
      <c r="AF400">
        <f t="shared" si="174"/>
        <v>89.275265275092053</v>
      </c>
      <c r="AG400" s="10">
        <f t="shared" si="175"/>
        <v>16.725497433137129</v>
      </c>
      <c r="AH400" s="8">
        <f t="shared" si="176"/>
        <v>16.725497433137129</v>
      </c>
      <c r="AI400" s="9">
        <f t="shared" si="177"/>
        <v>89.275265275092053</v>
      </c>
      <c r="AJ400" s="11">
        <f t="shared" si="162"/>
        <v>0</v>
      </c>
    </row>
    <row r="401" spans="1:36" x14ac:dyDescent="0.25">
      <c r="A401" t="str">
        <f t="shared" si="163"/>
        <v>1928_4</v>
      </c>
      <c r="B401">
        <v>1928</v>
      </c>
      <c r="C401">
        <v>4</v>
      </c>
      <c r="D401">
        <f t="shared" si="164"/>
        <v>105</v>
      </c>
      <c r="E401" s="1">
        <v>14.73</v>
      </c>
      <c r="F401" s="1">
        <v>-2.8</v>
      </c>
      <c r="G401" s="1">
        <v>26.14</v>
      </c>
      <c r="H401">
        <f t="shared" si="178"/>
        <v>5.9649999999999999</v>
      </c>
      <c r="I401">
        <f t="shared" si="179"/>
        <v>0.99416666268999987</v>
      </c>
      <c r="J401">
        <f t="shared" si="180"/>
        <v>25.987516562716596</v>
      </c>
      <c r="K401">
        <f t="shared" si="181"/>
        <v>0.15248343728340341</v>
      </c>
      <c r="L401" s="3">
        <f t="shared" si="182"/>
        <v>6.772054489654197</v>
      </c>
      <c r="M401" s="3">
        <f t="shared" si="165"/>
        <v>6.884144761493884</v>
      </c>
      <c r="N401" s="3">
        <f t="shared" si="183"/>
        <v>4.0393165443716066E-2</v>
      </c>
      <c r="O401">
        <f t="shared" si="166"/>
        <v>32.871661324210478</v>
      </c>
      <c r="P401">
        <v>30</v>
      </c>
      <c r="Q401" s="2">
        <f t="shared" si="161"/>
        <v>13.288242851990873</v>
      </c>
      <c r="R401">
        <f t="shared" si="167"/>
        <v>0.88425997287085745</v>
      </c>
      <c r="S401" s="1">
        <v>5.0145850000000003</v>
      </c>
      <c r="T401" s="1">
        <v>300.84575000000001</v>
      </c>
      <c r="U401" s="1">
        <v>39.477305999999999</v>
      </c>
      <c r="V401">
        <f t="shared" si="168"/>
        <v>104.15424999999999</v>
      </c>
      <c r="W401">
        <f t="shared" si="169"/>
        <v>8.7521018771112499E-2</v>
      </c>
      <c r="X401">
        <f t="shared" si="170"/>
        <v>1.8178345903681248</v>
      </c>
      <c r="Y401">
        <f t="shared" si="171"/>
        <v>0.68900896873000494</v>
      </c>
      <c r="Z401">
        <f t="shared" si="172"/>
        <v>0.95969935102984016</v>
      </c>
      <c r="AA401">
        <f t="shared" si="173"/>
        <v>21.533478032929022</v>
      </c>
      <c r="AB401" s="1">
        <v>119.517507370253</v>
      </c>
      <c r="AC401" s="4">
        <f t="shared" si="186"/>
        <v>79.142058521042117</v>
      </c>
      <c r="AD401" s="3">
        <f t="shared" si="184"/>
        <v>90.48024181232357</v>
      </c>
      <c r="AE401">
        <f t="shared" si="185"/>
        <v>-7.875571605107254</v>
      </c>
      <c r="AF401">
        <f t="shared" si="174"/>
        <v>32.871661324210478</v>
      </c>
      <c r="AG401" s="10">
        <f t="shared" si="175"/>
        <v>21.533478032929022</v>
      </c>
      <c r="AH401" s="8">
        <f t="shared" si="176"/>
        <v>21.533478032929022</v>
      </c>
      <c r="AI401" s="9">
        <f t="shared" si="177"/>
        <v>32.871661324210478</v>
      </c>
      <c r="AJ401" s="11">
        <f t="shared" si="162"/>
        <v>0</v>
      </c>
    </row>
    <row r="402" spans="1:36" x14ac:dyDescent="0.25">
      <c r="A402" t="str">
        <f t="shared" si="163"/>
        <v>1928_5</v>
      </c>
      <c r="B402">
        <v>1928</v>
      </c>
      <c r="C402">
        <v>5</v>
      </c>
      <c r="D402">
        <f t="shared" si="164"/>
        <v>135</v>
      </c>
      <c r="E402" s="1">
        <v>22.73</v>
      </c>
      <c r="F402" s="1">
        <v>5.32</v>
      </c>
      <c r="G402" s="1">
        <v>9.57</v>
      </c>
      <c r="H402">
        <f t="shared" si="178"/>
        <v>14.025</v>
      </c>
      <c r="I402">
        <f t="shared" si="179"/>
        <v>1</v>
      </c>
      <c r="J402">
        <f t="shared" si="180"/>
        <v>9.57</v>
      </c>
      <c r="K402">
        <f t="shared" si="181"/>
        <v>0</v>
      </c>
      <c r="L402" s="3">
        <f t="shared" si="182"/>
        <v>4.0393165443716066E-2</v>
      </c>
      <c r="M402" s="3">
        <f t="shared" si="165"/>
        <v>4.0393165443716066E-2</v>
      </c>
      <c r="N402" s="3">
        <f t="shared" si="183"/>
        <v>0</v>
      </c>
      <c r="O402">
        <f t="shared" si="166"/>
        <v>9.6103931654437158</v>
      </c>
      <c r="P402">
        <v>31</v>
      </c>
      <c r="Q402" s="2">
        <f t="shared" si="161"/>
        <v>14.482141246572208</v>
      </c>
      <c r="R402">
        <f t="shared" si="167"/>
        <v>1.4220348369463354</v>
      </c>
      <c r="S402" s="1">
        <v>5.0145850000000003</v>
      </c>
      <c r="T402" s="1">
        <v>300.84575000000001</v>
      </c>
      <c r="U402" s="1">
        <v>39.477305999999999</v>
      </c>
      <c r="V402">
        <f t="shared" si="168"/>
        <v>104.15424999999999</v>
      </c>
      <c r="W402">
        <f t="shared" si="169"/>
        <v>8.7521018771112499E-2</v>
      </c>
      <c r="X402">
        <f t="shared" si="170"/>
        <v>1.8178345903681248</v>
      </c>
      <c r="Y402">
        <f t="shared" si="171"/>
        <v>0.68900896873000494</v>
      </c>
      <c r="Z402">
        <f t="shared" si="172"/>
        <v>0.95969935102984016</v>
      </c>
      <c r="AA402">
        <f t="shared" si="173"/>
        <v>89.122144538449319</v>
      </c>
      <c r="AB402" s="1">
        <v>119.517507370253</v>
      </c>
      <c r="AC402" s="4">
        <f t="shared" si="186"/>
        <v>90.48024181232357</v>
      </c>
      <c r="AD402" s="3">
        <f t="shared" si="184"/>
        <v>10.968490439317961</v>
      </c>
      <c r="AE402">
        <f t="shared" si="185"/>
        <v>43.961342543860845</v>
      </c>
      <c r="AF402">
        <f t="shared" si="174"/>
        <v>53.571735709304562</v>
      </c>
      <c r="AG402" s="10">
        <f t="shared" si="175"/>
        <v>53.571735709304562</v>
      </c>
      <c r="AH402" s="8">
        <f t="shared" si="176"/>
        <v>89.122144538449319</v>
      </c>
      <c r="AI402" s="9">
        <f t="shared" si="177"/>
        <v>9.6103931654437158</v>
      </c>
      <c r="AJ402" s="11">
        <f t="shared" si="162"/>
        <v>35.550408829144757</v>
      </c>
    </row>
    <row r="403" spans="1:36" x14ac:dyDescent="0.25">
      <c r="A403" t="str">
        <f t="shared" si="163"/>
        <v>1928_6</v>
      </c>
      <c r="B403">
        <v>1928</v>
      </c>
      <c r="C403">
        <v>6</v>
      </c>
      <c r="D403">
        <f t="shared" si="164"/>
        <v>166</v>
      </c>
      <c r="E403" s="1">
        <v>25.99</v>
      </c>
      <c r="F403" s="1">
        <v>5.78</v>
      </c>
      <c r="G403" s="1">
        <v>14.69</v>
      </c>
      <c r="H403">
        <f t="shared" si="178"/>
        <v>15.885</v>
      </c>
      <c r="I403">
        <f t="shared" si="179"/>
        <v>1</v>
      </c>
      <c r="J403">
        <f t="shared" si="180"/>
        <v>14.69</v>
      </c>
      <c r="K403">
        <f t="shared" si="181"/>
        <v>0</v>
      </c>
      <c r="L403" s="3">
        <f t="shared" si="182"/>
        <v>0</v>
      </c>
      <c r="M403" s="3">
        <f t="shared" si="165"/>
        <v>0</v>
      </c>
      <c r="N403" s="3">
        <f t="shared" si="183"/>
        <v>0</v>
      </c>
      <c r="O403">
        <f t="shared" si="166"/>
        <v>14.69</v>
      </c>
      <c r="P403">
        <v>30</v>
      </c>
      <c r="Q403" s="2">
        <f t="shared" si="161"/>
        <v>15.14268395896128</v>
      </c>
      <c r="R403">
        <f t="shared" si="167"/>
        <v>1.5808512529231338</v>
      </c>
      <c r="S403" s="1">
        <v>5.0145850000000003</v>
      </c>
      <c r="T403" s="1">
        <v>300.84575000000001</v>
      </c>
      <c r="U403" s="1">
        <v>39.477305999999999</v>
      </c>
      <c r="V403">
        <f t="shared" si="168"/>
        <v>104.15424999999999</v>
      </c>
      <c r="W403">
        <f t="shared" si="169"/>
        <v>8.7521018771112499E-2</v>
      </c>
      <c r="X403">
        <f t="shared" si="170"/>
        <v>1.8178345903681248</v>
      </c>
      <c r="Y403">
        <f t="shared" si="171"/>
        <v>0.68900896873000494</v>
      </c>
      <c r="Z403">
        <f t="shared" si="172"/>
        <v>0.95969935102984016</v>
      </c>
      <c r="AA403">
        <f t="shared" si="173"/>
        <v>112.81790813762714</v>
      </c>
      <c r="AB403" s="1">
        <v>119.517507370253</v>
      </c>
      <c r="AC403" s="4">
        <f t="shared" si="186"/>
        <v>10.968490439317961</v>
      </c>
      <c r="AD403" s="3">
        <f t="shared" si="184"/>
        <v>0</v>
      </c>
      <c r="AE403">
        <f t="shared" si="185"/>
        <v>6.1426114147842599</v>
      </c>
      <c r="AF403">
        <f t="shared" si="174"/>
        <v>20.83261141478426</v>
      </c>
      <c r="AG403" s="10">
        <f t="shared" si="175"/>
        <v>20.83261141478426</v>
      </c>
      <c r="AH403" s="8">
        <f t="shared" si="176"/>
        <v>112.81790813762714</v>
      </c>
      <c r="AI403" s="9">
        <f t="shared" si="177"/>
        <v>14.69</v>
      </c>
      <c r="AJ403" s="11">
        <f t="shared" si="162"/>
        <v>91.985296722842889</v>
      </c>
    </row>
    <row r="404" spans="1:36" x14ac:dyDescent="0.25">
      <c r="A404" t="str">
        <f t="shared" si="163"/>
        <v>1928_7</v>
      </c>
      <c r="B404">
        <v>1928</v>
      </c>
      <c r="C404">
        <v>7</v>
      </c>
      <c r="D404">
        <f t="shared" si="164"/>
        <v>196</v>
      </c>
      <c r="E404" s="1">
        <v>31.66</v>
      </c>
      <c r="F404" s="1">
        <v>11.77</v>
      </c>
      <c r="G404" s="1">
        <v>10.09</v>
      </c>
      <c r="H404">
        <f t="shared" si="178"/>
        <v>21.715</v>
      </c>
      <c r="I404">
        <f t="shared" si="179"/>
        <v>1</v>
      </c>
      <c r="J404">
        <f t="shared" si="180"/>
        <v>10.09</v>
      </c>
      <c r="K404">
        <f t="shared" si="181"/>
        <v>0</v>
      </c>
      <c r="L404" s="3">
        <f t="shared" si="182"/>
        <v>0</v>
      </c>
      <c r="M404" s="3">
        <f t="shared" si="165"/>
        <v>0</v>
      </c>
      <c r="N404" s="3">
        <f t="shared" si="183"/>
        <v>0</v>
      </c>
      <c r="O404">
        <f t="shared" si="166"/>
        <v>10.09</v>
      </c>
      <c r="P404">
        <v>31</v>
      </c>
      <c r="Q404" s="2">
        <f t="shared" si="161"/>
        <v>14.903968316809154</v>
      </c>
      <c r="R404">
        <f t="shared" si="167"/>
        <v>2.1840143887769647</v>
      </c>
      <c r="S404" s="1">
        <v>5.0145850000000003</v>
      </c>
      <c r="T404" s="1">
        <v>300.84575000000001</v>
      </c>
      <c r="U404" s="1">
        <v>39.477305999999999</v>
      </c>
      <c r="V404">
        <f t="shared" si="168"/>
        <v>104.15424999999999</v>
      </c>
      <c r="W404">
        <f t="shared" si="169"/>
        <v>8.7521018771112499E-2</v>
      </c>
      <c r="X404">
        <f t="shared" si="170"/>
        <v>1.8178345903681248</v>
      </c>
      <c r="Y404">
        <f t="shared" si="171"/>
        <v>0.68900896873000494</v>
      </c>
      <c r="Z404">
        <f t="shared" si="172"/>
        <v>0.95969935102984016</v>
      </c>
      <c r="AA404">
        <f t="shared" si="173"/>
        <v>212.41555104102409</v>
      </c>
      <c r="AB404" s="1">
        <v>119.517507370253</v>
      </c>
      <c r="AC404" s="4">
        <f t="shared" si="186"/>
        <v>0</v>
      </c>
      <c r="AD404" s="3">
        <f t="shared" si="184"/>
        <v>0</v>
      </c>
      <c r="AE404">
        <f t="shared" si="185"/>
        <v>0</v>
      </c>
      <c r="AF404">
        <f t="shared" si="174"/>
        <v>10.09</v>
      </c>
      <c r="AG404" s="10">
        <f t="shared" si="175"/>
        <v>10.09</v>
      </c>
      <c r="AH404" s="8">
        <f t="shared" si="176"/>
        <v>212.41555104102409</v>
      </c>
      <c r="AI404" s="9">
        <f t="shared" si="177"/>
        <v>10.09</v>
      </c>
      <c r="AJ404" s="11">
        <f t="shared" si="162"/>
        <v>202.32555104102408</v>
      </c>
    </row>
    <row r="405" spans="1:36" x14ac:dyDescent="0.25">
      <c r="A405" t="str">
        <f t="shared" si="163"/>
        <v>1928_8</v>
      </c>
      <c r="B405">
        <v>1928</v>
      </c>
      <c r="C405">
        <v>8</v>
      </c>
      <c r="D405">
        <f t="shared" si="164"/>
        <v>227</v>
      </c>
      <c r="E405" s="1">
        <v>30.42</v>
      </c>
      <c r="F405" s="1">
        <v>10.19</v>
      </c>
      <c r="G405" s="1">
        <v>2.3199999999999998</v>
      </c>
      <c r="H405">
        <f t="shared" si="178"/>
        <v>20.305</v>
      </c>
      <c r="I405">
        <f t="shared" si="179"/>
        <v>1</v>
      </c>
      <c r="J405">
        <f t="shared" si="180"/>
        <v>2.3199999999999998</v>
      </c>
      <c r="K405">
        <f t="shared" si="181"/>
        <v>0</v>
      </c>
      <c r="L405" s="3">
        <f t="shared" si="182"/>
        <v>0</v>
      </c>
      <c r="M405" s="3">
        <f t="shared" si="165"/>
        <v>0</v>
      </c>
      <c r="N405" s="3">
        <f t="shared" si="183"/>
        <v>0</v>
      </c>
      <c r="O405">
        <f t="shared" si="166"/>
        <v>2.3199999999999998</v>
      </c>
      <c r="P405">
        <v>31</v>
      </c>
      <c r="Q405" s="2">
        <f t="shared" si="161"/>
        <v>13.900371196906892</v>
      </c>
      <c r="R405">
        <f t="shared" si="167"/>
        <v>2.0221772622452829</v>
      </c>
      <c r="S405" s="1">
        <v>5.0145850000000003</v>
      </c>
      <c r="T405" s="1">
        <v>300.84575000000001</v>
      </c>
      <c r="U405" s="1">
        <v>39.477305999999999</v>
      </c>
      <c r="V405">
        <f t="shared" si="168"/>
        <v>104.15424999999999</v>
      </c>
      <c r="W405">
        <f t="shared" si="169"/>
        <v>8.7521018771112499E-2</v>
      </c>
      <c r="X405">
        <f t="shared" si="170"/>
        <v>1.8178345903681248</v>
      </c>
      <c r="Y405">
        <f t="shared" si="171"/>
        <v>0.68900896873000494</v>
      </c>
      <c r="Z405">
        <f t="shared" si="172"/>
        <v>0.95969935102984016</v>
      </c>
      <c r="AA405">
        <f t="shared" si="173"/>
        <v>172.34485631967269</v>
      </c>
      <c r="AB405" s="1">
        <v>119.517507370253</v>
      </c>
      <c r="AC405" s="4">
        <f t="shared" si="186"/>
        <v>0</v>
      </c>
      <c r="AD405" s="3">
        <f t="shared" si="184"/>
        <v>0</v>
      </c>
      <c r="AE405">
        <f t="shared" si="185"/>
        <v>0</v>
      </c>
      <c r="AF405">
        <f t="shared" si="174"/>
        <v>2.3199999999999998</v>
      </c>
      <c r="AG405" s="10">
        <f t="shared" si="175"/>
        <v>2.3199999999999998</v>
      </c>
      <c r="AH405" s="8">
        <f t="shared" si="176"/>
        <v>172.34485631967269</v>
      </c>
      <c r="AI405" s="9">
        <f t="shared" si="177"/>
        <v>2.3199999999999998</v>
      </c>
      <c r="AJ405" s="11">
        <f t="shared" si="162"/>
        <v>170.02485631967269</v>
      </c>
    </row>
    <row r="406" spans="1:36" x14ac:dyDescent="0.25">
      <c r="A406" t="str">
        <f t="shared" si="163"/>
        <v>1928_9</v>
      </c>
      <c r="B406">
        <v>1928</v>
      </c>
      <c r="C406">
        <v>9</v>
      </c>
      <c r="D406">
        <f t="shared" si="164"/>
        <v>258</v>
      </c>
      <c r="E406" s="1">
        <v>26.95</v>
      </c>
      <c r="F406" s="1">
        <v>6.68</v>
      </c>
      <c r="G406" s="1">
        <v>0.12</v>
      </c>
      <c r="H406">
        <f t="shared" si="178"/>
        <v>16.814999999999998</v>
      </c>
      <c r="I406">
        <f t="shared" si="179"/>
        <v>1</v>
      </c>
      <c r="J406">
        <f t="shared" si="180"/>
        <v>0.12</v>
      </c>
      <c r="K406">
        <f t="shared" si="181"/>
        <v>0</v>
      </c>
      <c r="L406" s="3">
        <f t="shared" si="182"/>
        <v>0</v>
      </c>
      <c r="M406" s="3">
        <f t="shared" si="165"/>
        <v>0</v>
      </c>
      <c r="N406" s="3">
        <f t="shared" si="183"/>
        <v>0</v>
      </c>
      <c r="O406">
        <f t="shared" si="166"/>
        <v>0.12</v>
      </c>
      <c r="P406">
        <v>30</v>
      </c>
      <c r="Q406" s="2">
        <f t="shared" si="161"/>
        <v>12.544025699174734</v>
      </c>
      <c r="R406">
        <f t="shared" si="167"/>
        <v>1.665943321468925</v>
      </c>
      <c r="S406" s="1">
        <v>5.0145850000000003</v>
      </c>
      <c r="T406" s="1">
        <v>300.84575000000001</v>
      </c>
      <c r="U406" s="1">
        <v>39.477305999999999</v>
      </c>
      <c r="V406">
        <f t="shared" si="168"/>
        <v>104.15424999999999</v>
      </c>
      <c r="W406">
        <f t="shared" si="169"/>
        <v>8.7521018771112499E-2</v>
      </c>
      <c r="X406">
        <f t="shared" si="170"/>
        <v>1.8178345903681248</v>
      </c>
      <c r="Y406">
        <f t="shared" si="171"/>
        <v>0.68900896873000494</v>
      </c>
      <c r="Z406">
        <f t="shared" si="172"/>
        <v>0.95969935102984016</v>
      </c>
      <c r="AA406">
        <f t="shared" si="173"/>
        <v>103.91938418201548</v>
      </c>
      <c r="AB406" s="1">
        <v>119.517507370253</v>
      </c>
      <c r="AC406" s="4">
        <f t="shared" si="186"/>
        <v>0</v>
      </c>
      <c r="AD406" s="3">
        <f t="shared" si="184"/>
        <v>0</v>
      </c>
      <c r="AE406">
        <f t="shared" si="185"/>
        <v>0</v>
      </c>
      <c r="AF406">
        <f t="shared" si="174"/>
        <v>0.12</v>
      </c>
      <c r="AG406" s="10">
        <f t="shared" si="175"/>
        <v>0.12</v>
      </c>
      <c r="AH406" s="8">
        <f t="shared" si="176"/>
        <v>103.91938418201548</v>
      </c>
      <c r="AI406" s="9">
        <f t="shared" si="177"/>
        <v>0.12</v>
      </c>
      <c r="AJ406" s="11">
        <f t="shared" si="162"/>
        <v>103.79938418201547</v>
      </c>
    </row>
    <row r="407" spans="1:36" x14ac:dyDescent="0.25">
      <c r="A407" t="str">
        <f t="shared" si="163"/>
        <v>1928_10</v>
      </c>
      <c r="B407">
        <v>1928</v>
      </c>
      <c r="C407">
        <v>10</v>
      </c>
      <c r="D407">
        <f t="shared" si="164"/>
        <v>288</v>
      </c>
      <c r="E407" s="1">
        <v>17.78</v>
      </c>
      <c r="F407" s="1">
        <v>0.75</v>
      </c>
      <c r="G407" s="1">
        <v>17.3</v>
      </c>
      <c r="H407">
        <f t="shared" si="178"/>
        <v>9.2650000000000006</v>
      </c>
      <c r="I407">
        <f t="shared" si="179"/>
        <v>1</v>
      </c>
      <c r="J407">
        <f t="shared" si="180"/>
        <v>17.3</v>
      </c>
      <c r="K407">
        <f t="shared" si="181"/>
        <v>0</v>
      </c>
      <c r="L407" s="3">
        <f t="shared" si="182"/>
        <v>0</v>
      </c>
      <c r="M407" s="3">
        <f t="shared" si="165"/>
        <v>0</v>
      </c>
      <c r="N407" s="3">
        <f t="shared" si="183"/>
        <v>0</v>
      </c>
      <c r="O407">
        <f t="shared" si="166"/>
        <v>17.3</v>
      </c>
      <c r="P407">
        <v>31</v>
      </c>
      <c r="Q407" s="2">
        <f t="shared" si="161"/>
        <v>11.161598960239019</v>
      </c>
      <c r="R407">
        <f t="shared" si="167"/>
        <v>1.077658621484112</v>
      </c>
      <c r="S407" s="1">
        <v>5.0145850000000003</v>
      </c>
      <c r="T407" s="1">
        <v>300.84575000000001</v>
      </c>
      <c r="U407" s="1">
        <v>39.477305999999999</v>
      </c>
      <c r="V407">
        <f t="shared" si="168"/>
        <v>104.15424999999999</v>
      </c>
      <c r="W407">
        <f t="shared" si="169"/>
        <v>8.7521018771112499E-2</v>
      </c>
      <c r="X407">
        <f t="shared" si="170"/>
        <v>1.8178345903681248</v>
      </c>
      <c r="Y407">
        <f t="shared" si="171"/>
        <v>0.68900896873000494</v>
      </c>
      <c r="Z407">
        <f t="shared" si="172"/>
        <v>0.95969935102984016</v>
      </c>
      <c r="AA407">
        <f t="shared" si="173"/>
        <v>34.966151722712723</v>
      </c>
      <c r="AB407" s="1">
        <v>119.517507370253</v>
      </c>
      <c r="AC407" s="4">
        <f t="shared" si="186"/>
        <v>0</v>
      </c>
      <c r="AD407" s="3">
        <f t="shared" si="184"/>
        <v>0</v>
      </c>
      <c r="AE407">
        <f t="shared" si="185"/>
        <v>0</v>
      </c>
      <c r="AF407">
        <f t="shared" si="174"/>
        <v>17.3</v>
      </c>
      <c r="AG407" s="10">
        <f t="shared" si="175"/>
        <v>17.3</v>
      </c>
      <c r="AH407" s="8">
        <f t="shared" si="176"/>
        <v>34.966151722712723</v>
      </c>
      <c r="AI407" s="9">
        <f t="shared" si="177"/>
        <v>17.3</v>
      </c>
      <c r="AJ407" s="11">
        <f t="shared" si="162"/>
        <v>17.666151722712723</v>
      </c>
    </row>
    <row r="408" spans="1:36" x14ac:dyDescent="0.25">
      <c r="A408" t="str">
        <f t="shared" si="163"/>
        <v>1928_11</v>
      </c>
      <c r="B408">
        <v>1928</v>
      </c>
      <c r="C408">
        <v>11</v>
      </c>
      <c r="D408">
        <f t="shared" si="164"/>
        <v>319</v>
      </c>
      <c r="E408" s="1">
        <v>9.99</v>
      </c>
      <c r="F408" s="1">
        <v>-4.2699999999999996</v>
      </c>
      <c r="G408" s="1">
        <v>18.05</v>
      </c>
      <c r="H408">
        <f t="shared" si="178"/>
        <v>2.8600000000000003</v>
      </c>
      <c r="I408">
        <f t="shared" si="179"/>
        <v>0.47666666476000003</v>
      </c>
      <c r="J408">
        <f t="shared" si="180"/>
        <v>8.6038332989180013</v>
      </c>
      <c r="K408">
        <f t="shared" si="181"/>
        <v>9.4461667010820012</v>
      </c>
      <c r="L408" s="3">
        <f t="shared" si="182"/>
        <v>0</v>
      </c>
      <c r="M408" s="3">
        <f t="shared" si="165"/>
        <v>4.50267277617173</v>
      </c>
      <c r="N408" s="3">
        <f t="shared" si="183"/>
        <v>4.9434939249102721</v>
      </c>
      <c r="O408">
        <f t="shared" si="166"/>
        <v>13.106506075089731</v>
      </c>
      <c r="P408">
        <v>30</v>
      </c>
      <c r="Q408" s="2">
        <f t="shared" si="161"/>
        <v>9.8901543123293383</v>
      </c>
      <c r="R408">
        <f t="shared" si="167"/>
        <v>0.73093615176930704</v>
      </c>
      <c r="S408" s="1">
        <v>5.0145850000000003</v>
      </c>
      <c r="T408" s="1">
        <v>300.84575000000001</v>
      </c>
      <c r="U408" s="1">
        <v>39.477305999999999</v>
      </c>
      <c r="V408">
        <f t="shared" si="168"/>
        <v>104.15424999999999</v>
      </c>
      <c r="W408">
        <f t="shared" si="169"/>
        <v>8.7521018771112499E-2</v>
      </c>
      <c r="X408">
        <f t="shared" si="170"/>
        <v>1.8178345903681248</v>
      </c>
      <c r="Y408">
        <f t="shared" si="171"/>
        <v>0.68900896873000494</v>
      </c>
      <c r="Z408">
        <f t="shared" si="172"/>
        <v>0.95969935102984016</v>
      </c>
      <c r="AA408">
        <f t="shared" si="173"/>
        <v>6.4233337664380077</v>
      </c>
      <c r="AB408" s="1">
        <v>119.517507370253</v>
      </c>
      <c r="AC408" s="4">
        <f t="shared" si="186"/>
        <v>0</v>
      </c>
      <c r="AD408" s="3">
        <f t="shared" si="184"/>
        <v>6.6831723086517236</v>
      </c>
      <c r="AE408">
        <f t="shared" si="185"/>
        <v>0</v>
      </c>
      <c r="AF408">
        <f t="shared" si="174"/>
        <v>13.106506075089731</v>
      </c>
      <c r="AG408" s="10">
        <f t="shared" si="175"/>
        <v>6.4233337664380077</v>
      </c>
      <c r="AH408" s="8">
        <f t="shared" si="176"/>
        <v>6.4233337664380077</v>
      </c>
      <c r="AI408" s="9">
        <f t="shared" si="177"/>
        <v>13.106506075089731</v>
      </c>
      <c r="AJ408" s="11">
        <f t="shared" si="162"/>
        <v>0</v>
      </c>
    </row>
    <row r="409" spans="1:36" x14ac:dyDescent="0.25">
      <c r="A409" t="str">
        <f t="shared" si="163"/>
        <v>1928_12</v>
      </c>
      <c r="B409">
        <v>1928</v>
      </c>
      <c r="C409">
        <v>12</v>
      </c>
      <c r="D409">
        <f t="shared" si="164"/>
        <v>349</v>
      </c>
      <c r="E409" s="1">
        <v>4.5199999999999996</v>
      </c>
      <c r="F409" s="1">
        <v>-9.3699999999999992</v>
      </c>
      <c r="G409" s="1">
        <v>16</v>
      </c>
      <c r="H409">
        <f t="shared" si="178"/>
        <v>-2.4249999999999998</v>
      </c>
      <c r="I409">
        <f t="shared" si="179"/>
        <v>0</v>
      </c>
      <c r="J409">
        <f t="shared" si="180"/>
        <v>0</v>
      </c>
      <c r="K409">
        <f t="shared" si="181"/>
        <v>16</v>
      </c>
      <c r="L409" s="3">
        <f t="shared" si="182"/>
        <v>4.9434939249102721</v>
      </c>
      <c r="M409" s="3">
        <f t="shared" si="165"/>
        <v>0</v>
      </c>
      <c r="N409" s="3">
        <f t="shared" si="183"/>
        <v>20.943493924910271</v>
      </c>
      <c r="O409">
        <f t="shared" si="166"/>
        <v>0</v>
      </c>
      <c r="P409">
        <v>31</v>
      </c>
      <c r="Q409" s="2">
        <f t="shared" si="161"/>
        <v>9.203379809227302</v>
      </c>
      <c r="R409">
        <f t="shared" si="167"/>
        <v>0.5233037346673266</v>
      </c>
      <c r="S409" s="1">
        <v>5.0145850000000003</v>
      </c>
      <c r="T409" s="1">
        <v>300.84575000000001</v>
      </c>
      <c r="U409" s="1">
        <v>39.477305999999999</v>
      </c>
      <c r="V409">
        <f t="shared" si="168"/>
        <v>104.15424999999999</v>
      </c>
      <c r="W409">
        <f t="shared" si="169"/>
        <v>8.7521018771112499E-2</v>
      </c>
      <c r="X409">
        <f t="shared" si="170"/>
        <v>1.8178345903681248</v>
      </c>
      <c r="Y409">
        <f t="shared" si="171"/>
        <v>0.68900896873000494</v>
      </c>
      <c r="Z409">
        <f t="shared" si="172"/>
        <v>0.95969935102984016</v>
      </c>
      <c r="AA409">
        <f t="shared" si="173"/>
        <v>0</v>
      </c>
      <c r="AB409" s="1">
        <v>119.517507370253</v>
      </c>
      <c r="AC409" s="4">
        <f t="shared" si="186"/>
        <v>6.6831723086517236</v>
      </c>
      <c r="AD409" s="3">
        <f t="shared" si="184"/>
        <v>6.6831723086517236</v>
      </c>
      <c r="AE409">
        <f t="shared" si="185"/>
        <v>0</v>
      </c>
      <c r="AF409">
        <f t="shared" si="174"/>
        <v>0</v>
      </c>
      <c r="AG409" s="10">
        <f t="shared" si="175"/>
        <v>0</v>
      </c>
      <c r="AH409" s="8">
        <f t="shared" si="176"/>
        <v>0</v>
      </c>
      <c r="AI409" s="9">
        <f t="shared" si="177"/>
        <v>0</v>
      </c>
      <c r="AJ409" s="11">
        <f t="shared" si="162"/>
        <v>0</v>
      </c>
    </row>
    <row r="410" spans="1:36" x14ac:dyDescent="0.25">
      <c r="A410" t="str">
        <f t="shared" si="163"/>
        <v>1929_1</v>
      </c>
      <c r="B410">
        <v>1929</v>
      </c>
      <c r="C410">
        <v>1</v>
      </c>
      <c r="D410">
        <f t="shared" si="164"/>
        <v>14</v>
      </c>
      <c r="E410" s="1">
        <v>3.27</v>
      </c>
      <c r="F410" s="1">
        <v>-10.29</v>
      </c>
      <c r="G410" s="1">
        <v>25.68</v>
      </c>
      <c r="H410">
        <f t="shared" si="178"/>
        <v>-3.51</v>
      </c>
      <c r="I410">
        <f t="shared" si="179"/>
        <v>0</v>
      </c>
      <c r="J410">
        <f t="shared" si="180"/>
        <v>0</v>
      </c>
      <c r="K410">
        <f t="shared" si="181"/>
        <v>25.68</v>
      </c>
      <c r="L410" s="3">
        <f t="shared" si="182"/>
        <v>20.943493924910271</v>
      </c>
      <c r="M410" s="3">
        <f t="shared" si="165"/>
        <v>0</v>
      </c>
      <c r="N410" s="3">
        <f t="shared" si="183"/>
        <v>46.623493924910271</v>
      </c>
      <c r="O410">
        <f t="shared" si="166"/>
        <v>0</v>
      </c>
      <c r="P410">
        <v>31</v>
      </c>
      <c r="Q410" s="2">
        <f t="shared" si="161"/>
        <v>9.4572373899910858</v>
      </c>
      <c r="R410">
        <f t="shared" si="167"/>
        <v>0.48781607720531384</v>
      </c>
      <c r="S410" s="1">
        <v>5.0145850000000003</v>
      </c>
      <c r="T410" s="1">
        <v>300.84575000000001</v>
      </c>
      <c r="U410" s="1">
        <v>39.477305999999999</v>
      </c>
      <c r="V410">
        <f t="shared" si="168"/>
        <v>104.15424999999999</v>
      </c>
      <c r="W410">
        <f t="shared" si="169"/>
        <v>8.7521018771112499E-2</v>
      </c>
      <c r="X410">
        <f t="shared" si="170"/>
        <v>1.8178345903681248</v>
      </c>
      <c r="Y410">
        <f t="shared" si="171"/>
        <v>0.68900896873000494</v>
      </c>
      <c r="Z410">
        <f t="shared" si="172"/>
        <v>0.95969935102984016</v>
      </c>
      <c r="AA410">
        <f t="shared" si="173"/>
        <v>0</v>
      </c>
      <c r="AB410" s="1">
        <v>119.517507370253</v>
      </c>
      <c r="AC410" s="4">
        <f t="shared" si="186"/>
        <v>6.6831723086517236</v>
      </c>
      <c r="AD410" s="3">
        <f t="shared" si="184"/>
        <v>6.6831723086517236</v>
      </c>
      <c r="AE410">
        <f t="shared" si="185"/>
        <v>0</v>
      </c>
      <c r="AF410">
        <f t="shared" si="174"/>
        <v>0</v>
      </c>
      <c r="AG410" s="10">
        <f t="shared" si="175"/>
        <v>0</v>
      </c>
      <c r="AH410" s="8">
        <f t="shared" si="176"/>
        <v>0</v>
      </c>
      <c r="AI410" s="9">
        <f t="shared" si="177"/>
        <v>0</v>
      </c>
      <c r="AJ410" s="11">
        <f t="shared" si="162"/>
        <v>0</v>
      </c>
    </row>
    <row r="411" spans="1:36" x14ac:dyDescent="0.25">
      <c r="A411" t="str">
        <f t="shared" si="163"/>
        <v>1929_2</v>
      </c>
      <c r="B411">
        <v>1929</v>
      </c>
      <c r="C411">
        <v>2</v>
      </c>
      <c r="D411">
        <f t="shared" si="164"/>
        <v>46</v>
      </c>
      <c r="E411" s="1">
        <v>3.06</v>
      </c>
      <c r="F411" s="1">
        <v>-10.47</v>
      </c>
      <c r="G411" s="1">
        <v>20.27</v>
      </c>
      <c r="H411">
        <f t="shared" si="178"/>
        <v>-3.7050000000000001</v>
      </c>
      <c r="I411">
        <f t="shared" si="179"/>
        <v>0</v>
      </c>
      <c r="J411">
        <f t="shared" si="180"/>
        <v>0</v>
      </c>
      <c r="K411">
        <f t="shared" si="181"/>
        <v>20.27</v>
      </c>
      <c r="L411" s="3">
        <f t="shared" si="182"/>
        <v>46.623493924910271</v>
      </c>
      <c r="M411" s="3">
        <f t="shared" si="165"/>
        <v>0</v>
      </c>
      <c r="N411" s="3">
        <f t="shared" si="183"/>
        <v>66.893493924910274</v>
      </c>
      <c r="O411">
        <f t="shared" si="166"/>
        <v>0</v>
      </c>
      <c r="P411">
        <v>28</v>
      </c>
      <c r="Q411" s="2">
        <f t="shared" si="161"/>
        <v>10.577467234058618</v>
      </c>
      <c r="R411">
        <f t="shared" si="167"/>
        <v>0.4816692461353882</v>
      </c>
      <c r="S411" s="1">
        <v>5.0145850000000003</v>
      </c>
      <c r="T411" s="1">
        <v>300.84575000000001</v>
      </c>
      <c r="U411" s="1">
        <v>39.477305999999999</v>
      </c>
      <c r="V411">
        <f t="shared" si="168"/>
        <v>104.15424999999999</v>
      </c>
      <c r="W411">
        <f t="shared" si="169"/>
        <v>8.7521018771112499E-2</v>
      </c>
      <c r="X411">
        <f t="shared" si="170"/>
        <v>1.8178345903681248</v>
      </c>
      <c r="Y411">
        <f t="shared" si="171"/>
        <v>0.68900896873000494</v>
      </c>
      <c r="Z411">
        <f t="shared" si="172"/>
        <v>0.95969935102984016</v>
      </c>
      <c r="AA411">
        <f t="shared" si="173"/>
        <v>0</v>
      </c>
      <c r="AB411" s="1">
        <v>119.517507370253</v>
      </c>
      <c r="AC411" s="4">
        <f t="shared" si="186"/>
        <v>6.6831723086517236</v>
      </c>
      <c r="AD411" s="3">
        <f t="shared" si="184"/>
        <v>6.6831723086517236</v>
      </c>
      <c r="AE411">
        <f t="shared" si="185"/>
        <v>0</v>
      </c>
      <c r="AF411">
        <f t="shared" si="174"/>
        <v>0</v>
      </c>
      <c r="AG411" s="10">
        <f t="shared" si="175"/>
        <v>0</v>
      </c>
      <c r="AH411" s="8">
        <f t="shared" si="176"/>
        <v>0</v>
      </c>
      <c r="AI411" s="9">
        <f t="shared" si="177"/>
        <v>0</v>
      </c>
      <c r="AJ411" s="11">
        <f t="shared" si="162"/>
        <v>0</v>
      </c>
    </row>
    <row r="412" spans="1:36" x14ac:dyDescent="0.25">
      <c r="A412" t="str">
        <f t="shared" si="163"/>
        <v>1929_3</v>
      </c>
      <c r="B412">
        <v>1929</v>
      </c>
      <c r="C412">
        <v>3</v>
      </c>
      <c r="D412">
        <f t="shared" si="164"/>
        <v>74</v>
      </c>
      <c r="E412" s="1">
        <v>9.0500000000000007</v>
      </c>
      <c r="F412" s="1">
        <v>-4.72</v>
      </c>
      <c r="G412" s="1">
        <v>50.9</v>
      </c>
      <c r="H412">
        <f t="shared" si="178"/>
        <v>2.1650000000000005</v>
      </c>
      <c r="I412">
        <f t="shared" si="179"/>
        <v>0.36083333189000005</v>
      </c>
      <c r="J412">
        <f t="shared" si="180"/>
        <v>18.366416593201002</v>
      </c>
      <c r="K412">
        <f t="shared" si="181"/>
        <v>32.533583406798996</v>
      </c>
      <c r="L412" s="3">
        <f t="shared" si="182"/>
        <v>66.893493924910274</v>
      </c>
      <c r="M412" s="3">
        <f t="shared" si="165"/>
        <v>35.876603593685353</v>
      </c>
      <c r="N412" s="3">
        <f t="shared" si="183"/>
        <v>63.550473738023911</v>
      </c>
      <c r="O412">
        <f t="shared" si="166"/>
        <v>54.243020186886355</v>
      </c>
      <c r="P412">
        <v>31</v>
      </c>
      <c r="Q412" s="2">
        <f t="shared" si="161"/>
        <v>11.851880186239093</v>
      </c>
      <c r="R412">
        <f t="shared" si="167"/>
        <v>0.70002399181215702</v>
      </c>
      <c r="S412" s="1">
        <v>5.0145850000000003</v>
      </c>
      <c r="T412" s="1">
        <v>300.84575000000001</v>
      </c>
      <c r="U412" s="1">
        <v>39.477305999999999</v>
      </c>
      <c r="V412">
        <f t="shared" si="168"/>
        <v>104.15424999999999</v>
      </c>
      <c r="W412">
        <f t="shared" si="169"/>
        <v>8.7521018771112499E-2</v>
      </c>
      <c r="X412">
        <f t="shared" si="170"/>
        <v>1.8178345903681248</v>
      </c>
      <c r="Y412">
        <f t="shared" si="171"/>
        <v>0.68900896873000494</v>
      </c>
      <c r="Z412">
        <f t="shared" si="172"/>
        <v>0.95969935102984016</v>
      </c>
      <c r="AA412">
        <f t="shared" si="173"/>
        <v>5.7810245114196643</v>
      </c>
      <c r="AB412" s="1">
        <v>119.517507370253</v>
      </c>
      <c r="AC412" s="4">
        <f t="shared" si="186"/>
        <v>6.6831723086517236</v>
      </c>
      <c r="AD412" s="3">
        <f t="shared" si="184"/>
        <v>55.145167984118416</v>
      </c>
      <c r="AE412">
        <f t="shared" si="185"/>
        <v>-3.3417385286802772</v>
      </c>
      <c r="AF412">
        <f t="shared" si="174"/>
        <v>54.243020186886355</v>
      </c>
      <c r="AG412" s="10">
        <f t="shared" si="175"/>
        <v>5.7810245114196643</v>
      </c>
      <c r="AH412" s="8">
        <f t="shared" si="176"/>
        <v>5.7810245114196643</v>
      </c>
      <c r="AI412" s="9">
        <f t="shared" si="177"/>
        <v>54.243020186886355</v>
      </c>
      <c r="AJ412" s="11">
        <f t="shared" si="162"/>
        <v>0</v>
      </c>
    </row>
    <row r="413" spans="1:36" x14ac:dyDescent="0.25">
      <c r="A413" t="str">
        <f t="shared" si="163"/>
        <v>1929_4</v>
      </c>
      <c r="B413">
        <v>1929</v>
      </c>
      <c r="C413">
        <v>4</v>
      </c>
      <c r="D413">
        <f t="shared" si="164"/>
        <v>105</v>
      </c>
      <c r="E413" s="1">
        <v>11.44</v>
      </c>
      <c r="F413" s="1">
        <v>-3.67</v>
      </c>
      <c r="G413" s="1">
        <v>40.07</v>
      </c>
      <c r="H413">
        <f t="shared" si="178"/>
        <v>3.8849999999999998</v>
      </c>
      <c r="I413">
        <f t="shared" si="179"/>
        <v>0.64749999740999997</v>
      </c>
      <c r="J413">
        <f t="shared" si="180"/>
        <v>25.9453248962187</v>
      </c>
      <c r="K413">
        <f t="shared" si="181"/>
        <v>14.124675103781302</v>
      </c>
      <c r="L413" s="3">
        <f t="shared" si="182"/>
        <v>63.550473738023911</v>
      </c>
      <c r="M413" s="3">
        <f t="shared" si="165"/>
        <v>50.29465867389024</v>
      </c>
      <c r="N413" s="3">
        <f t="shared" si="183"/>
        <v>27.380490167914974</v>
      </c>
      <c r="O413">
        <f t="shared" si="166"/>
        <v>76.239983570108933</v>
      </c>
      <c r="P413">
        <v>30</v>
      </c>
      <c r="Q413" s="2">
        <f t="shared" si="161"/>
        <v>13.288242851990873</v>
      </c>
      <c r="R413">
        <f t="shared" si="167"/>
        <v>0.77872635795446576</v>
      </c>
      <c r="S413" s="1">
        <v>5.0145850000000003</v>
      </c>
      <c r="T413" s="1">
        <v>300.84575000000001</v>
      </c>
      <c r="U413" s="1">
        <v>39.477305999999999</v>
      </c>
      <c r="V413">
        <f t="shared" si="168"/>
        <v>104.15424999999999</v>
      </c>
      <c r="W413">
        <f t="shared" si="169"/>
        <v>8.7521018771112499E-2</v>
      </c>
      <c r="X413">
        <f t="shared" si="170"/>
        <v>1.8178345903681248</v>
      </c>
      <c r="Y413">
        <f t="shared" si="171"/>
        <v>0.68900896873000494</v>
      </c>
      <c r="Z413">
        <f t="shared" si="172"/>
        <v>0.95969935102984016</v>
      </c>
      <c r="AA413">
        <f t="shared" si="173"/>
        <v>12.443611678085347</v>
      </c>
      <c r="AB413" s="1">
        <v>119.517507370253</v>
      </c>
      <c r="AC413" s="4">
        <f t="shared" si="186"/>
        <v>55.145167984118416</v>
      </c>
      <c r="AD413" s="3">
        <f t="shared" si="184"/>
        <v>118.941539876142</v>
      </c>
      <c r="AE413">
        <f t="shared" si="185"/>
        <v>-38.897799309765972</v>
      </c>
      <c r="AF413">
        <f t="shared" si="174"/>
        <v>76.239983570108933</v>
      </c>
      <c r="AG413" s="10">
        <f t="shared" si="175"/>
        <v>12.443611678085347</v>
      </c>
      <c r="AH413" s="8">
        <f t="shared" si="176"/>
        <v>12.443611678085347</v>
      </c>
      <c r="AI413" s="9">
        <f t="shared" si="177"/>
        <v>76.239983570108933</v>
      </c>
      <c r="AJ413" s="11">
        <f t="shared" si="162"/>
        <v>0</v>
      </c>
    </row>
    <row r="414" spans="1:36" x14ac:dyDescent="0.25">
      <c r="A414" t="str">
        <f t="shared" si="163"/>
        <v>1929_5</v>
      </c>
      <c r="B414">
        <v>1929</v>
      </c>
      <c r="C414">
        <v>5</v>
      </c>
      <c r="D414">
        <f t="shared" si="164"/>
        <v>135</v>
      </c>
      <c r="E414" s="1">
        <v>20.37</v>
      </c>
      <c r="F414" s="1">
        <v>2.98</v>
      </c>
      <c r="G414" s="1">
        <v>6.65</v>
      </c>
      <c r="H414">
        <f t="shared" si="178"/>
        <v>11.675000000000001</v>
      </c>
      <c r="I414">
        <f t="shared" si="179"/>
        <v>1</v>
      </c>
      <c r="J414">
        <f t="shared" si="180"/>
        <v>6.65</v>
      </c>
      <c r="K414">
        <f t="shared" si="181"/>
        <v>0</v>
      </c>
      <c r="L414" s="3">
        <f t="shared" si="182"/>
        <v>27.380490167914974</v>
      </c>
      <c r="M414" s="3">
        <f t="shared" si="165"/>
        <v>27.380490167914974</v>
      </c>
      <c r="N414" s="3">
        <f t="shared" si="183"/>
        <v>0</v>
      </c>
      <c r="O414">
        <f t="shared" si="166"/>
        <v>34.030490167914976</v>
      </c>
      <c r="P414">
        <v>31</v>
      </c>
      <c r="Q414" s="2">
        <f t="shared" si="161"/>
        <v>14.482141246572208</v>
      </c>
      <c r="R414">
        <f t="shared" si="167"/>
        <v>1.2415314144740119</v>
      </c>
      <c r="S414" s="1">
        <v>5.0145850000000003</v>
      </c>
      <c r="T414" s="1">
        <v>300.84575000000001</v>
      </c>
      <c r="U414" s="1">
        <v>39.477305999999999</v>
      </c>
      <c r="V414">
        <f t="shared" si="168"/>
        <v>104.15424999999999</v>
      </c>
      <c r="W414">
        <f t="shared" si="169"/>
        <v>8.7521018771112499E-2</v>
      </c>
      <c r="X414">
        <f t="shared" si="170"/>
        <v>1.8178345903681248</v>
      </c>
      <c r="Y414">
        <f t="shared" si="171"/>
        <v>0.68900896873000494</v>
      </c>
      <c r="Z414">
        <f t="shared" si="172"/>
        <v>0.95969935102984016</v>
      </c>
      <c r="AA414">
        <f t="shared" si="173"/>
        <v>65.306104335421438</v>
      </c>
      <c r="AB414" s="1">
        <v>119.517507370253</v>
      </c>
      <c r="AC414" s="4">
        <f t="shared" si="186"/>
        <v>118.941539876142</v>
      </c>
      <c r="AD414" s="3">
        <f t="shared" si="184"/>
        <v>87.665925708635541</v>
      </c>
      <c r="AE414">
        <f t="shared" si="185"/>
        <v>27.385629501026735</v>
      </c>
      <c r="AF414">
        <f t="shared" si="174"/>
        <v>61.416119668941711</v>
      </c>
      <c r="AG414" s="10">
        <f t="shared" si="175"/>
        <v>61.416119668941711</v>
      </c>
      <c r="AH414" s="8">
        <f t="shared" si="176"/>
        <v>65.306104335421438</v>
      </c>
      <c r="AI414" s="9">
        <f t="shared" si="177"/>
        <v>34.030490167914976</v>
      </c>
      <c r="AJ414" s="11">
        <f t="shared" si="162"/>
        <v>3.8899846664797266</v>
      </c>
    </row>
    <row r="415" spans="1:36" x14ac:dyDescent="0.25">
      <c r="A415" t="str">
        <f t="shared" si="163"/>
        <v>1929_6</v>
      </c>
      <c r="B415">
        <v>1929</v>
      </c>
      <c r="C415">
        <v>6</v>
      </c>
      <c r="D415">
        <f t="shared" si="164"/>
        <v>166</v>
      </c>
      <c r="E415" s="1">
        <v>25.25</v>
      </c>
      <c r="F415" s="1">
        <v>5.91</v>
      </c>
      <c r="G415" s="1">
        <v>21.09</v>
      </c>
      <c r="H415">
        <f t="shared" si="178"/>
        <v>15.58</v>
      </c>
      <c r="I415">
        <f t="shared" si="179"/>
        <v>1</v>
      </c>
      <c r="J415">
        <f t="shared" si="180"/>
        <v>21.09</v>
      </c>
      <c r="K415">
        <f t="shared" si="181"/>
        <v>0</v>
      </c>
      <c r="L415" s="3">
        <f t="shared" si="182"/>
        <v>0</v>
      </c>
      <c r="M415" s="3">
        <f t="shared" si="165"/>
        <v>0</v>
      </c>
      <c r="N415" s="3">
        <f t="shared" si="183"/>
        <v>0</v>
      </c>
      <c r="O415">
        <f t="shared" si="166"/>
        <v>21.09</v>
      </c>
      <c r="P415">
        <v>30</v>
      </c>
      <c r="Q415" s="2">
        <f t="shared" si="161"/>
        <v>15.14268395896128</v>
      </c>
      <c r="R415">
        <f t="shared" si="167"/>
        <v>1.553787953514125</v>
      </c>
      <c r="S415" s="1">
        <v>5.0145850000000003</v>
      </c>
      <c r="T415" s="1">
        <v>300.84575000000001</v>
      </c>
      <c r="U415" s="1">
        <v>39.477305999999999</v>
      </c>
      <c r="V415">
        <f t="shared" si="168"/>
        <v>104.15424999999999</v>
      </c>
      <c r="W415">
        <f t="shared" si="169"/>
        <v>8.7521018771112499E-2</v>
      </c>
      <c r="X415">
        <f t="shared" si="170"/>
        <v>1.8178345903681248</v>
      </c>
      <c r="Y415">
        <f t="shared" si="171"/>
        <v>0.68900896873000494</v>
      </c>
      <c r="Z415">
        <f t="shared" si="172"/>
        <v>0.95969935102984016</v>
      </c>
      <c r="AA415">
        <f t="shared" si="173"/>
        <v>108.8722770488979</v>
      </c>
      <c r="AB415" s="1">
        <v>119.517507370253</v>
      </c>
      <c r="AC415" s="4">
        <f t="shared" si="186"/>
        <v>87.665925708635541</v>
      </c>
      <c r="AD415" s="3">
        <f t="shared" si="184"/>
        <v>0</v>
      </c>
      <c r="AE415">
        <f t="shared" si="185"/>
        <v>45.607439802439075</v>
      </c>
      <c r="AF415">
        <f t="shared" si="174"/>
        <v>66.697439802439078</v>
      </c>
      <c r="AG415" s="10">
        <f t="shared" si="175"/>
        <v>66.697439802439078</v>
      </c>
      <c r="AH415" s="8">
        <f t="shared" si="176"/>
        <v>108.8722770488979</v>
      </c>
      <c r="AI415" s="9">
        <f t="shared" si="177"/>
        <v>21.09</v>
      </c>
      <c r="AJ415" s="11">
        <f t="shared" si="162"/>
        <v>42.174837246458821</v>
      </c>
    </row>
    <row r="416" spans="1:36" x14ac:dyDescent="0.25">
      <c r="A416" t="str">
        <f t="shared" si="163"/>
        <v>1929_7</v>
      </c>
      <c r="B416">
        <v>1929</v>
      </c>
      <c r="C416">
        <v>7</v>
      </c>
      <c r="D416">
        <f t="shared" si="164"/>
        <v>196</v>
      </c>
      <c r="E416" s="1">
        <v>32.4</v>
      </c>
      <c r="F416" s="1">
        <v>12.5</v>
      </c>
      <c r="G416" s="1">
        <v>13.07</v>
      </c>
      <c r="H416">
        <f t="shared" si="178"/>
        <v>22.45</v>
      </c>
      <c r="I416">
        <f t="shared" si="179"/>
        <v>1</v>
      </c>
      <c r="J416">
        <f t="shared" si="180"/>
        <v>13.07</v>
      </c>
      <c r="K416">
        <f t="shared" si="181"/>
        <v>0</v>
      </c>
      <c r="L416" s="3">
        <f t="shared" si="182"/>
        <v>0</v>
      </c>
      <c r="M416" s="3">
        <f t="shared" si="165"/>
        <v>0</v>
      </c>
      <c r="N416" s="3">
        <f t="shared" si="183"/>
        <v>0</v>
      </c>
      <c r="O416">
        <f t="shared" si="166"/>
        <v>13.07</v>
      </c>
      <c r="P416">
        <v>31</v>
      </c>
      <c r="Q416" s="2">
        <f t="shared" si="161"/>
        <v>14.903968316809154</v>
      </c>
      <c r="R416">
        <f t="shared" si="167"/>
        <v>2.2727862154881815</v>
      </c>
      <c r="S416" s="1">
        <v>5.0145850000000003</v>
      </c>
      <c r="T416" s="1">
        <v>300.84575000000001</v>
      </c>
      <c r="U416" s="1">
        <v>39.477305999999999</v>
      </c>
      <c r="V416">
        <f t="shared" si="168"/>
        <v>104.15424999999999</v>
      </c>
      <c r="W416">
        <f t="shared" si="169"/>
        <v>8.7521018771112499E-2</v>
      </c>
      <c r="X416">
        <f t="shared" si="170"/>
        <v>1.8178345903681248</v>
      </c>
      <c r="Y416">
        <f t="shared" si="171"/>
        <v>0.68900896873000494</v>
      </c>
      <c r="Z416">
        <f t="shared" si="172"/>
        <v>0.95969935102984016</v>
      </c>
      <c r="AA416">
        <f t="shared" si="173"/>
        <v>227.9634686229243</v>
      </c>
      <c r="AB416" s="1">
        <v>119.517507370253</v>
      </c>
      <c r="AC416" s="4">
        <f t="shared" si="186"/>
        <v>0</v>
      </c>
      <c r="AD416" s="3">
        <f t="shared" si="184"/>
        <v>0</v>
      </c>
      <c r="AE416">
        <f t="shared" si="185"/>
        <v>0</v>
      </c>
      <c r="AF416">
        <f t="shared" si="174"/>
        <v>13.07</v>
      </c>
      <c r="AG416" s="10">
        <f t="shared" si="175"/>
        <v>13.07</v>
      </c>
      <c r="AH416" s="8">
        <f t="shared" si="176"/>
        <v>227.9634686229243</v>
      </c>
      <c r="AI416" s="9">
        <f t="shared" si="177"/>
        <v>13.07</v>
      </c>
      <c r="AJ416" s="11">
        <f t="shared" si="162"/>
        <v>214.8934686229243</v>
      </c>
    </row>
    <row r="417" spans="1:36" x14ac:dyDescent="0.25">
      <c r="A417" t="str">
        <f t="shared" si="163"/>
        <v>1929_8</v>
      </c>
      <c r="B417">
        <v>1929</v>
      </c>
      <c r="C417">
        <v>8</v>
      </c>
      <c r="D417">
        <f t="shared" si="164"/>
        <v>227</v>
      </c>
      <c r="E417" s="1">
        <v>31.1</v>
      </c>
      <c r="F417" s="1">
        <v>11.94</v>
      </c>
      <c r="G417" s="1">
        <v>26.45</v>
      </c>
      <c r="H417">
        <f t="shared" si="178"/>
        <v>21.52</v>
      </c>
      <c r="I417">
        <f t="shared" si="179"/>
        <v>1</v>
      </c>
      <c r="J417">
        <f t="shared" si="180"/>
        <v>26.45</v>
      </c>
      <c r="K417">
        <f t="shared" si="181"/>
        <v>0</v>
      </c>
      <c r="L417" s="3">
        <f t="shared" si="182"/>
        <v>0</v>
      </c>
      <c r="M417" s="3">
        <f t="shared" si="165"/>
        <v>0</v>
      </c>
      <c r="N417" s="3">
        <f t="shared" si="183"/>
        <v>0</v>
      </c>
      <c r="O417">
        <f t="shared" si="166"/>
        <v>26.45</v>
      </c>
      <c r="P417">
        <v>31</v>
      </c>
      <c r="Q417" s="2">
        <f t="shared" si="161"/>
        <v>13.900371196906892</v>
      </c>
      <c r="R417">
        <f t="shared" si="167"/>
        <v>2.1609782377231737</v>
      </c>
      <c r="S417" s="1">
        <v>5.0145850000000003</v>
      </c>
      <c r="T417" s="1">
        <v>300.84575000000001</v>
      </c>
      <c r="U417" s="1">
        <v>39.477305999999999</v>
      </c>
      <c r="V417">
        <f t="shared" si="168"/>
        <v>104.15424999999999</v>
      </c>
      <c r="W417">
        <f t="shared" si="169"/>
        <v>8.7521018771112499E-2</v>
      </c>
      <c r="X417">
        <f t="shared" si="170"/>
        <v>1.8178345903681248</v>
      </c>
      <c r="Y417">
        <f t="shared" si="171"/>
        <v>0.68900896873000494</v>
      </c>
      <c r="Z417">
        <f t="shared" si="172"/>
        <v>0.95969935102984016</v>
      </c>
      <c r="AA417">
        <f t="shared" si="173"/>
        <v>194.39060675509236</v>
      </c>
      <c r="AB417" s="1">
        <v>119.517507370253</v>
      </c>
      <c r="AC417" s="4">
        <f t="shared" si="186"/>
        <v>0</v>
      </c>
      <c r="AD417" s="3">
        <f t="shared" si="184"/>
        <v>0</v>
      </c>
      <c r="AE417">
        <f t="shared" si="185"/>
        <v>0</v>
      </c>
      <c r="AF417">
        <f t="shared" si="174"/>
        <v>26.45</v>
      </c>
      <c r="AG417" s="10">
        <f t="shared" si="175"/>
        <v>26.45</v>
      </c>
      <c r="AH417" s="8">
        <f t="shared" si="176"/>
        <v>194.39060675509236</v>
      </c>
      <c r="AI417" s="9">
        <f t="shared" si="177"/>
        <v>26.45</v>
      </c>
      <c r="AJ417" s="11">
        <f t="shared" si="162"/>
        <v>167.94060675509238</v>
      </c>
    </row>
    <row r="418" spans="1:36" x14ac:dyDescent="0.25">
      <c r="A418" t="str">
        <f t="shared" si="163"/>
        <v>1929_9</v>
      </c>
      <c r="B418">
        <v>1929</v>
      </c>
      <c r="C418">
        <v>9</v>
      </c>
      <c r="D418">
        <f t="shared" si="164"/>
        <v>258</v>
      </c>
      <c r="E418" s="1">
        <v>24.01</v>
      </c>
      <c r="F418" s="1">
        <v>4.62</v>
      </c>
      <c r="G418" s="1">
        <v>20.73</v>
      </c>
      <c r="H418">
        <f t="shared" si="178"/>
        <v>14.315000000000001</v>
      </c>
      <c r="I418">
        <f t="shared" si="179"/>
        <v>1</v>
      </c>
      <c r="J418">
        <f t="shared" si="180"/>
        <v>20.73</v>
      </c>
      <c r="K418">
        <f t="shared" si="181"/>
        <v>0</v>
      </c>
      <c r="L418" s="3">
        <f t="shared" si="182"/>
        <v>0</v>
      </c>
      <c r="M418" s="3">
        <f t="shared" si="165"/>
        <v>0</v>
      </c>
      <c r="N418" s="3">
        <f t="shared" si="183"/>
        <v>0</v>
      </c>
      <c r="O418">
        <f t="shared" si="166"/>
        <v>20.73</v>
      </c>
      <c r="P418">
        <v>30</v>
      </c>
      <c r="Q418" s="2">
        <f t="shared" si="161"/>
        <v>12.544025699174734</v>
      </c>
      <c r="R418">
        <f t="shared" si="167"/>
        <v>1.445833982631769</v>
      </c>
      <c r="S418" s="1">
        <v>5.0145850000000003</v>
      </c>
      <c r="T418" s="1">
        <v>300.84575000000001</v>
      </c>
      <c r="U418" s="1">
        <v>39.477305999999999</v>
      </c>
      <c r="V418">
        <f t="shared" si="168"/>
        <v>104.15424999999999</v>
      </c>
      <c r="W418">
        <f t="shared" si="169"/>
        <v>8.7521018771112499E-2</v>
      </c>
      <c r="X418">
        <f t="shared" si="170"/>
        <v>1.8178345903681248</v>
      </c>
      <c r="Y418">
        <f t="shared" si="171"/>
        <v>0.68900896873000494</v>
      </c>
      <c r="Z418">
        <f t="shared" si="172"/>
        <v>0.95969935102984016</v>
      </c>
      <c r="AA418">
        <f t="shared" si="173"/>
        <v>77.447589177247764</v>
      </c>
      <c r="AB418" s="1">
        <v>119.517507370253</v>
      </c>
      <c r="AC418" s="4">
        <f t="shared" si="186"/>
        <v>0</v>
      </c>
      <c r="AD418" s="3">
        <f t="shared" si="184"/>
        <v>0</v>
      </c>
      <c r="AE418">
        <f t="shared" si="185"/>
        <v>0</v>
      </c>
      <c r="AF418">
        <f t="shared" si="174"/>
        <v>20.73</v>
      </c>
      <c r="AG418" s="10">
        <f t="shared" si="175"/>
        <v>20.73</v>
      </c>
      <c r="AH418" s="8">
        <f t="shared" si="176"/>
        <v>77.447589177247764</v>
      </c>
      <c r="AI418" s="9">
        <f t="shared" si="177"/>
        <v>20.73</v>
      </c>
      <c r="AJ418" s="11">
        <f t="shared" si="162"/>
        <v>56.71758917724776</v>
      </c>
    </row>
    <row r="419" spans="1:36" x14ac:dyDescent="0.25">
      <c r="A419" t="str">
        <f t="shared" si="163"/>
        <v>1929_10</v>
      </c>
      <c r="B419">
        <v>1929</v>
      </c>
      <c r="C419">
        <v>10</v>
      </c>
      <c r="D419">
        <f t="shared" si="164"/>
        <v>288</v>
      </c>
      <c r="E419" s="1">
        <v>20.05</v>
      </c>
      <c r="F419" s="1">
        <v>1.45</v>
      </c>
      <c r="G419" s="1">
        <v>3.81</v>
      </c>
      <c r="H419">
        <f t="shared" si="178"/>
        <v>10.75</v>
      </c>
      <c r="I419">
        <f t="shared" si="179"/>
        <v>1</v>
      </c>
      <c r="J419">
        <f t="shared" si="180"/>
        <v>3.81</v>
      </c>
      <c r="K419">
        <f t="shared" si="181"/>
        <v>0</v>
      </c>
      <c r="L419" s="3">
        <f t="shared" si="182"/>
        <v>0</v>
      </c>
      <c r="M419" s="3">
        <f t="shared" si="165"/>
        <v>0</v>
      </c>
      <c r="N419" s="3">
        <f t="shared" si="183"/>
        <v>0</v>
      </c>
      <c r="O419">
        <f t="shared" si="166"/>
        <v>3.81</v>
      </c>
      <c r="P419">
        <v>31</v>
      </c>
      <c r="Q419" s="2">
        <f t="shared" si="161"/>
        <v>11.161598960239019</v>
      </c>
      <c r="R419">
        <f t="shared" si="167"/>
        <v>1.1762113336209383</v>
      </c>
      <c r="S419" s="1">
        <v>5.0145850000000003</v>
      </c>
      <c r="T419" s="1">
        <v>300.84575000000001</v>
      </c>
      <c r="U419" s="1">
        <v>39.477305999999999</v>
      </c>
      <c r="V419">
        <f t="shared" si="168"/>
        <v>104.15424999999999</v>
      </c>
      <c r="W419">
        <f t="shared" si="169"/>
        <v>8.7521018771112499E-2</v>
      </c>
      <c r="X419">
        <f t="shared" si="170"/>
        <v>1.8178345903681248</v>
      </c>
      <c r="Y419">
        <f t="shared" si="171"/>
        <v>0.68900896873000494</v>
      </c>
      <c r="Z419">
        <f t="shared" si="172"/>
        <v>0.95969935102984016</v>
      </c>
      <c r="AA419">
        <f t="shared" si="173"/>
        <v>44.049258649084592</v>
      </c>
      <c r="AB419" s="1">
        <v>119.517507370253</v>
      </c>
      <c r="AC419" s="4">
        <f t="shared" si="186"/>
        <v>0</v>
      </c>
      <c r="AD419" s="3">
        <f t="shared" si="184"/>
        <v>0</v>
      </c>
      <c r="AE419">
        <f t="shared" si="185"/>
        <v>0</v>
      </c>
      <c r="AF419">
        <f t="shared" si="174"/>
        <v>3.81</v>
      </c>
      <c r="AG419" s="10">
        <f t="shared" si="175"/>
        <v>3.81</v>
      </c>
      <c r="AH419" s="8">
        <f t="shared" si="176"/>
        <v>44.049258649084592</v>
      </c>
      <c r="AI419" s="9">
        <f t="shared" si="177"/>
        <v>3.81</v>
      </c>
      <c r="AJ419" s="11">
        <f t="shared" si="162"/>
        <v>40.23925864908459</v>
      </c>
    </row>
    <row r="420" spans="1:36" x14ac:dyDescent="0.25">
      <c r="A420" t="str">
        <f t="shared" si="163"/>
        <v>1929_11</v>
      </c>
      <c r="B420">
        <v>1929</v>
      </c>
      <c r="C420">
        <v>11</v>
      </c>
      <c r="D420">
        <f t="shared" si="164"/>
        <v>319</v>
      </c>
      <c r="E420" s="1">
        <v>12.47</v>
      </c>
      <c r="F420" s="1">
        <v>-5.39</v>
      </c>
      <c r="G420" s="1">
        <v>0.1</v>
      </c>
      <c r="H420">
        <f t="shared" si="178"/>
        <v>3.5400000000000005</v>
      </c>
      <c r="I420">
        <f t="shared" si="179"/>
        <v>0.58999999764</v>
      </c>
      <c r="J420">
        <f t="shared" si="180"/>
        <v>5.8999999764E-2</v>
      </c>
      <c r="K420">
        <f t="shared" si="181"/>
        <v>4.1000000236000006E-2</v>
      </c>
      <c r="L420" s="3">
        <f t="shared" si="182"/>
        <v>0</v>
      </c>
      <c r="M420" s="3">
        <f t="shared" si="165"/>
        <v>2.4190000042480002E-2</v>
      </c>
      <c r="N420" s="3">
        <f t="shared" si="183"/>
        <v>1.6810000193520001E-2</v>
      </c>
      <c r="O420">
        <f t="shared" si="166"/>
        <v>8.3189999806480008E-2</v>
      </c>
      <c r="P420">
        <v>30</v>
      </c>
      <c r="Q420" s="2">
        <f t="shared" si="161"/>
        <v>9.8901543123293383</v>
      </c>
      <c r="R420">
        <f t="shared" si="167"/>
        <v>0.76234173660277782</v>
      </c>
      <c r="S420" s="1">
        <v>5.0145850000000003</v>
      </c>
      <c r="T420" s="1">
        <v>300.84575000000001</v>
      </c>
      <c r="U420" s="1">
        <v>39.477305999999999</v>
      </c>
      <c r="V420">
        <f t="shared" si="168"/>
        <v>104.15424999999999</v>
      </c>
      <c r="W420">
        <f t="shared" si="169"/>
        <v>8.7521018771112499E-2</v>
      </c>
      <c r="X420">
        <f t="shared" si="170"/>
        <v>1.8178345903681248</v>
      </c>
      <c r="Y420">
        <f t="shared" si="171"/>
        <v>0.68900896873000494</v>
      </c>
      <c r="Z420">
        <f t="shared" si="172"/>
        <v>0.95969935102984016</v>
      </c>
      <c r="AA420">
        <f t="shared" si="173"/>
        <v>8.2717977337463857</v>
      </c>
      <c r="AB420" s="1">
        <v>119.517507370253</v>
      </c>
      <c r="AC420" s="4">
        <f t="shared" si="186"/>
        <v>0</v>
      </c>
      <c r="AD420" s="3">
        <f t="shared" si="184"/>
        <v>0</v>
      </c>
      <c r="AE420">
        <f t="shared" si="185"/>
        <v>0</v>
      </c>
      <c r="AF420">
        <f t="shared" si="174"/>
        <v>8.3189999806480008E-2</v>
      </c>
      <c r="AG420" s="10">
        <f t="shared" si="175"/>
        <v>8.3189999806480008E-2</v>
      </c>
      <c r="AH420" s="8">
        <f t="shared" si="176"/>
        <v>8.2717977337463857</v>
      </c>
      <c r="AI420" s="9">
        <f t="shared" si="177"/>
        <v>8.3189999806480008E-2</v>
      </c>
      <c r="AJ420" s="11">
        <f t="shared" si="162"/>
        <v>8.1886077339399055</v>
      </c>
    </row>
    <row r="421" spans="1:36" x14ac:dyDescent="0.25">
      <c r="A421" t="str">
        <f t="shared" si="163"/>
        <v>1929_12</v>
      </c>
      <c r="B421">
        <v>1929</v>
      </c>
      <c r="C421">
        <v>12</v>
      </c>
      <c r="D421">
        <f t="shared" si="164"/>
        <v>349</v>
      </c>
      <c r="E421" s="1">
        <v>10.33</v>
      </c>
      <c r="F421" s="1">
        <v>-3.8</v>
      </c>
      <c r="G421" s="1">
        <v>12.38</v>
      </c>
      <c r="H421">
        <f t="shared" si="178"/>
        <v>3.2650000000000001</v>
      </c>
      <c r="I421">
        <f t="shared" si="179"/>
        <v>0.54416666448999995</v>
      </c>
      <c r="J421">
        <f t="shared" si="180"/>
        <v>6.7367833063861999</v>
      </c>
      <c r="K421">
        <f t="shared" si="181"/>
        <v>5.6432166936138008</v>
      </c>
      <c r="L421" s="3">
        <f t="shared" si="182"/>
        <v>1.6810000193520001E-2</v>
      </c>
      <c r="M421" s="3">
        <f t="shared" si="165"/>
        <v>3.0799978468934923</v>
      </c>
      <c r="N421" s="3">
        <f t="shared" si="183"/>
        <v>2.5800288469138288</v>
      </c>
      <c r="O421">
        <f t="shared" si="166"/>
        <v>9.8167811532796918</v>
      </c>
      <c r="P421">
        <v>31</v>
      </c>
      <c r="Q421" s="2">
        <f t="shared" si="161"/>
        <v>9.203379809227302</v>
      </c>
      <c r="R421">
        <f t="shared" si="167"/>
        <v>0.74950030698952019</v>
      </c>
      <c r="S421" s="1">
        <v>5.0145850000000003</v>
      </c>
      <c r="T421" s="1">
        <v>300.84575000000001</v>
      </c>
      <c r="U421" s="1">
        <v>39.477305999999999</v>
      </c>
      <c r="V421">
        <f t="shared" si="168"/>
        <v>104.15424999999999</v>
      </c>
      <c r="W421">
        <f t="shared" si="169"/>
        <v>8.7521018771112499E-2</v>
      </c>
      <c r="X421">
        <f t="shared" si="170"/>
        <v>1.8178345903681248</v>
      </c>
      <c r="Y421">
        <f t="shared" si="171"/>
        <v>0.68900896873000494</v>
      </c>
      <c r="Z421">
        <f t="shared" si="172"/>
        <v>0.95969935102984016</v>
      </c>
      <c r="AA421">
        <f t="shared" si="173"/>
        <v>7.2196856180673992</v>
      </c>
      <c r="AB421" s="1">
        <v>119.517507370253</v>
      </c>
      <c r="AC421" s="4">
        <f t="shared" si="186"/>
        <v>0</v>
      </c>
      <c r="AD421" s="3">
        <f t="shared" si="184"/>
        <v>2.5970955352122926</v>
      </c>
      <c r="AE421">
        <f t="shared" si="185"/>
        <v>0</v>
      </c>
      <c r="AF421">
        <f t="shared" si="174"/>
        <v>9.8167811532796918</v>
      </c>
      <c r="AG421" s="10">
        <f t="shared" si="175"/>
        <v>7.2196856180673992</v>
      </c>
      <c r="AH421" s="8">
        <f t="shared" si="176"/>
        <v>7.2196856180673992</v>
      </c>
      <c r="AI421" s="9">
        <f t="shared" si="177"/>
        <v>9.8167811532796918</v>
      </c>
      <c r="AJ421" s="11">
        <f t="shared" si="162"/>
        <v>0</v>
      </c>
    </row>
    <row r="422" spans="1:36" x14ac:dyDescent="0.25">
      <c r="A422" t="str">
        <f t="shared" si="163"/>
        <v>1930_1</v>
      </c>
      <c r="B422">
        <v>1930</v>
      </c>
      <c r="C422">
        <v>1</v>
      </c>
      <c r="D422">
        <f t="shared" si="164"/>
        <v>14</v>
      </c>
      <c r="E422" s="1">
        <v>2.33</v>
      </c>
      <c r="F422" s="1">
        <v>-11.08</v>
      </c>
      <c r="G422" s="1">
        <v>40.9</v>
      </c>
      <c r="H422">
        <f t="shared" si="178"/>
        <v>-4.375</v>
      </c>
      <c r="I422">
        <f t="shared" si="179"/>
        <v>0</v>
      </c>
      <c r="J422">
        <f t="shared" si="180"/>
        <v>0</v>
      </c>
      <c r="K422">
        <f t="shared" si="181"/>
        <v>40.9</v>
      </c>
      <c r="L422" s="3">
        <f t="shared" si="182"/>
        <v>2.5800288469138288</v>
      </c>
      <c r="M422" s="3">
        <f t="shared" si="165"/>
        <v>0</v>
      </c>
      <c r="N422" s="3">
        <f t="shared" si="183"/>
        <v>43.480028846913825</v>
      </c>
      <c r="O422">
        <f t="shared" si="166"/>
        <v>0</v>
      </c>
      <c r="P422">
        <v>31</v>
      </c>
      <c r="Q422" s="2">
        <f t="shared" si="161"/>
        <v>9.4572373899910858</v>
      </c>
      <c r="R422">
        <f t="shared" si="167"/>
        <v>0.46106896204729209</v>
      </c>
      <c r="S422" s="1">
        <v>5.0145850000000003</v>
      </c>
      <c r="T422" s="1">
        <v>300.84575000000001</v>
      </c>
      <c r="U422" s="1">
        <v>39.477305999999999</v>
      </c>
      <c r="V422">
        <f t="shared" si="168"/>
        <v>104.15424999999999</v>
      </c>
      <c r="W422">
        <f t="shared" si="169"/>
        <v>8.7521018771112499E-2</v>
      </c>
      <c r="X422">
        <f t="shared" si="170"/>
        <v>1.8178345903681248</v>
      </c>
      <c r="Y422">
        <f t="shared" si="171"/>
        <v>0.68900896873000494</v>
      </c>
      <c r="Z422">
        <f t="shared" si="172"/>
        <v>0.95969935102984016</v>
      </c>
      <c r="AA422">
        <f t="shared" si="173"/>
        <v>0</v>
      </c>
      <c r="AB422" s="1">
        <v>119.517507370253</v>
      </c>
      <c r="AC422" s="4">
        <f t="shared" si="186"/>
        <v>2.5970955352122926</v>
      </c>
      <c r="AD422" s="3">
        <f t="shared" si="184"/>
        <v>2.5970955352122926</v>
      </c>
      <c r="AE422">
        <f t="shared" si="185"/>
        <v>0</v>
      </c>
      <c r="AF422">
        <f t="shared" si="174"/>
        <v>0</v>
      </c>
      <c r="AG422" s="10">
        <f t="shared" si="175"/>
        <v>0</v>
      </c>
      <c r="AH422" s="8">
        <f t="shared" si="176"/>
        <v>0</v>
      </c>
      <c r="AI422" s="9">
        <f t="shared" si="177"/>
        <v>0</v>
      </c>
      <c r="AJ422" s="11">
        <f t="shared" si="162"/>
        <v>0</v>
      </c>
    </row>
    <row r="423" spans="1:36" x14ac:dyDescent="0.25">
      <c r="A423" t="str">
        <f t="shared" si="163"/>
        <v>1930_2</v>
      </c>
      <c r="B423">
        <v>1930</v>
      </c>
      <c r="C423">
        <v>2</v>
      </c>
      <c r="D423">
        <f t="shared" si="164"/>
        <v>46</v>
      </c>
      <c r="E423" s="1">
        <v>9.24</v>
      </c>
      <c r="F423" s="1">
        <v>-4.4000000000000004</v>
      </c>
      <c r="G423" s="1">
        <v>28.43</v>
      </c>
      <c r="H423">
        <f t="shared" si="178"/>
        <v>2.42</v>
      </c>
      <c r="I423">
        <f t="shared" si="179"/>
        <v>0.40333333171999997</v>
      </c>
      <c r="J423">
        <f t="shared" si="180"/>
        <v>11.466766620799598</v>
      </c>
      <c r="K423">
        <f t="shared" si="181"/>
        <v>16.9632333792004</v>
      </c>
      <c r="L423" s="3">
        <f t="shared" si="182"/>
        <v>43.480028846913825</v>
      </c>
      <c r="M423" s="3">
        <f t="shared" si="165"/>
        <v>24.378782333684274</v>
      </c>
      <c r="N423" s="3">
        <f t="shared" si="183"/>
        <v>36.064479892429958</v>
      </c>
      <c r="O423">
        <f t="shared" si="166"/>
        <v>35.845548954483874</v>
      </c>
      <c r="P423">
        <v>28</v>
      </c>
      <c r="Q423" s="2">
        <f t="shared" si="161"/>
        <v>10.577467234058618</v>
      </c>
      <c r="R423">
        <f t="shared" si="167"/>
        <v>0.711229028265432</v>
      </c>
      <c r="S423" s="1">
        <v>5.0145850000000003</v>
      </c>
      <c r="T423" s="1">
        <v>300.84575000000001</v>
      </c>
      <c r="U423" s="1">
        <v>39.477305999999999</v>
      </c>
      <c r="V423">
        <f t="shared" si="168"/>
        <v>104.15424999999999</v>
      </c>
      <c r="W423">
        <f t="shared" si="169"/>
        <v>8.7521018771112499E-2</v>
      </c>
      <c r="X423">
        <f t="shared" si="170"/>
        <v>1.8178345903681248</v>
      </c>
      <c r="Y423">
        <f t="shared" si="171"/>
        <v>0.68900896873000494</v>
      </c>
      <c r="Z423">
        <f t="shared" si="172"/>
        <v>0.95969935102984016</v>
      </c>
      <c r="AA423">
        <f t="shared" si="173"/>
        <v>5.2874680375657048</v>
      </c>
      <c r="AB423" s="1">
        <v>119.517507370253</v>
      </c>
      <c r="AC423" s="4">
        <f t="shared" si="186"/>
        <v>2.5970955352122926</v>
      </c>
      <c r="AD423" s="3">
        <f t="shared" si="184"/>
        <v>33.155176452130462</v>
      </c>
      <c r="AE423">
        <f t="shared" si="185"/>
        <v>-0.75663198148712796</v>
      </c>
      <c r="AF423">
        <f t="shared" si="174"/>
        <v>35.845548954483874</v>
      </c>
      <c r="AG423" s="10">
        <f t="shared" si="175"/>
        <v>5.2874680375657048</v>
      </c>
      <c r="AH423" s="8">
        <f t="shared" si="176"/>
        <v>5.2874680375657048</v>
      </c>
      <c r="AI423" s="9">
        <f t="shared" si="177"/>
        <v>35.845548954483874</v>
      </c>
      <c r="AJ423" s="11">
        <f t="shared" si="162"/>
        <v>0</v>
      </c>
    </row>
    <row r="424" spans="1:36" x14ac:dyDescent="0.25">
      <c r="A424" t="str">
        <f t="shared" si="163"/>
        <v>1930_3</v>
      </c>
      <c r="B424">
        <v>1930</v>
      </c>
      <c r="C424">
        <v>3</v>
      </c>
      <c r="D424">
        <f t="shared" si="164"/>
        <v>74</v>
      </c>
      <c r="E424" s="1">
        <v>10.1</v>
      </c>
      <c r="F424" s="1">
        <v>-4.18</v>
      </c>
      <c r="G424" s="1">
        <v>30.05</v>
      </c>
      <c r="H424">
        <f t="shared" si="178"/>
        <v>2.96</v>
      </c>
      <c r="I424">
        <f t="shared" si="179"/>
        <v>0.49333333135999996</v>
      </c>
      <c r="J424">
        <f t="shared" si="180"/>
        <v>14.824666607368</v>
      </c>
      <c r="K424">
        <f t="shared" si="181"/>
        <v>15.225333392632002</v>
      </c>
      <c r="L424" s="3">
        <f t="shared" si="182"/>
        <v>36.064479892429958</v>
      </c>
      <c r="M424" s="3">
        <f t="shared" si="165"/>
        <v>25.302974452752</v>
      </c>
      <c r="N424" s="3">
        <f t="shared" si="183"/>
        <v>25.986838832309964</v>
      </c>
      <c r="O424">
        <f t="shared" si="166"/>
        <v>40.127641060119998</v>
      </c>
      <c r="P424">
        <v>31</v>
      </c>
      <c r="Q424" s="2">
        <f t="shared" si="161"/>
        <v>11.851880186239093</v>
      </c>
      <c r="R424">
        <f t="shared" si="167"/>
        <v>0.73548172753425134</v>
      </c>
      <c r="S424" s="1">
        <v>5.0145850000000003</v>
      </c>
      <c r="T424" s="1">
        <v>300.84575000000001</v>
      </c>
      <c r="U424" s="1">
        <v>39.477305999999999</v>
      </c>
      <c r="V424">
        <f t="shared" si="168"/>
        <v>104.15424999999999</v>
      </c>
      <c r="W424">
        <f t="shared" si="169"/>
        <v>8.7521018771112499E-2</v>
      </c>
      <c r="X424">
        <f t="shared" si="170"/>
        <v>1.8178345903681248</v>
      </c>
      <c r="Y424">
        <f t="shared" si="171"/>
        <v>0.68900896873000494</v>
      </c>
      <c r="Z424">
        <f t="shared" si="172"/>
        <v>0.95969935102984016</v>
      </c>
      <c r="AA424">
        <f t="shared" si="173"/>
        <v>8.2802986794173439</v>
      </c>
      <c r="AB424" s="1">
        <v>119.517507370253</v>
      </c>
      <c r="AC424" s="4">
        <f t="shared" si="186"/>
        <v>33.155176452130462</v>
      </c>
      <c r="AD424" s="3">
        <f t="shared" si="184"/>
        <v>65.002518832833118</v>
      </c>
      <c r="AE424">
        <f t="shared" si="185"/>
        <v>-10.123704377281369</v>
      </c>
      <c r="AF424">
        <f t="shared" si="174"/>
        <v>40.127641060119998</v>
      </c>
      <c r="AG424" s="10">
        <f t="shared" si="175"/>
        <v>8.2802986794173439</v>
      </c>
      <c r="AH424" s="8">
        <f t="shared" si="176"/>
        <v>8.2802986794173439</v>
      </c>
      <c r="AI424" s="9">
        <f t="shared" si="177"/>
        <v>40.127641060119998</v>
      </c>
      <c r="AJ424" s="11">
        <f t="shared" si="162"/>
        <v>0</v>
      </c>
    </row>
    <row r="425" spans="1:36" x14ac:dyDescent="0.25">
      <c r="A425" t="str">
        <f t="shared" si="163"/>
        <v>1930_4</v>
      </c>
      <c r="B425">
        <v>1930</v>
      </c>
      <c r="C425">
        <v>4</v>
      </c>
      <c r="D425">
        <f t="shared" si="164"/>
        <v>105</v>
      </c>
      <c r="E425" s="1">
        <v>17.309999999999999</v>
      </c>
      <c r="F425" s="1">
        <v>0.95</v>
      </c>
      <c r="G425" s="1">
        <v>40.729999999999997</v>
      </c>
      <c r="H425">
        <f t="shared" si="178"/>
        <v>9.129999999999999</v>
      </c>
      <c r="I425">
        <f t="shared" si="179"/>
        <v>1</v>
      </c>
      <c r="J425">
        <f t="shared" si="180"/>
        <v>40.729999999999997</v>
      </c>
      <c r="K425">
        <f t="shared" si="181"/>
        <v>0</v>
      </c>
      <c r="L425" s="3">
        <f t="shared" si="182"/>
        <v>25.986838832309964</v>
      </c>
      <c r="M425" s="3">
        <f t="shared" si="165"/>
        <v>25.986838832309964</v>
      </c>
      <c r="N425" s="3">
        <f t="shared" si="183"/>
        <v>0</v>
      </c>
      <c r="O425">
        <f t="shared" si="166"/>
        <v>66.716838832309961</v>
      </c>
      <c r="P425">
        <v>30</v>
      </c>
      <c r="Q425" s="2">
        <f t="shared" si="161"/>
        <v>13.288242851990873</v>
      </c>
      <c r="R425">
        <f t="shared" si="167"/>
        <v>1.069070782589836</v>
      </c>
      <c r="S425" s="1">
        <v>5.0145850000000003</v>
      </c>
      <c r="T425" s="1">
        <v>300.84575000000001</v>
      </c>
      <c r="U425" s="1">
        <v>39.477305999999999</v>
      </c>
      <c r="V425">
        <f t="shared" si="168"/>
        <v>104.15424999999999</v>
      </c>
      <c r="W425">
        <f t="shared" si="169"/>
        <v>8.7521018771112499E-2</v>
      </c>
      <c r="X425">
        <f t="shared" si="170"/>
        <v>1.8178345903681248</v>
      </c>
      <c r="Y425">
        <f t="shared" si="171"/>
        <v>0.68900896873000494</v>
      </c>
      <c r="Z425">
        <f t="shared" si="172"/>
        <v>0.95969935102984016</v>
      </c>
      <c r="AA425">
        <f t="shared" si="173"/>
        <v>39.40094957107263</v>
      </c>
      <c r="AB425" s="1">
        <v>119.517507370253</v>
      </c>
      <c r="AC425" s="4">
        <f t="shared" si="186"/>
        <v>65.002518832833118</v>
      </c>
      <c r="AD425" s="3">
        <f t="shared" si="184"/>
        <v>92.318408094070449</v>
      </c>
      <c r="AE425">
        <f t="shared" si="185"/>
        <v>-16.69122171363319</v>
      </c>
      <c r="AF425">
        <f t="shared" si="174"/>
        <v>66.716838832309961</v>
      </c>
      <c r="AG425" s="10">
        <f t="shared" si="175"/>
        <v>39.40094957107263</v>
      </c>
      <c r="AH425" s="8">
        <f t="shared" si="176"/>
        <v>39.40094957107263</v>
      </c>
      <c r="AI425" s="9">
        <f t="shared" si="177"/>
        <v>66.716838832309961</v>
      </c>
      <c r="AJ425" s="11">
        <f t="shared" si="162"/>
        <v>0</v>
      </c>
    </row>
    <row r="426" spans="1:36" x14ac:dyDescent="0.25">
      <c r="A426" t="str">
        <f t="shared" si="163"/>
        <v>1930_5</v>
      </c>
      <c r="B426">
        <v>1930</v>
      </c>
      <c r="C426">
        <v>5</v>
      </c>
      <c r="D426">
        <f t="shared" si="164"/>
        <v>135</v>
      </c>
      <c r="E426" s="1">
        <v>16.079999999999998</v>
      </c>
      <c r="F426" s="1">
        <v>1.06</v>
      </c>
      <c r="G426" s="1">
        <v>112.69</v>
      </c>
      <c r="H426">
        <f t="shared" si="178"/>
        <v>8.5699999999999985</v>
      </c>
      <c r="I426">
        <f t="shared" si="179"/>
        <v>1</v>
      </c>
      <c r="J426">
        <f t="shared" si="180"/>
        <v>112.69</v>
      </c>
      <c r="K426">
        <f t="shared" si="181"/>
        <v>0</v>
      </c>
      <c r="L426" s="3">
        <f t="shared" si="182"/>
        <v>0</v>
      </c>
      <c r="M426" s="3">
        <f t="shared" si="165"/>
        <v>0</v>
      </c>
      <c r="N426" s="3">
        <f t="shared" si="183"/>
        <v>0</v>
      </c>
      <c r="O426">
        <f t="shared" si="166"/>
        <v>112.69</v>
      </c>
      <c r="P426">
        <v>31</v>
      </c>
      <c r="Q426" s="2">
        <f t="shared" si="161"/>
        <v>14.482141246572208</v>
      </c>
      <c r="R426">
        <f t="shared" si="167"/>
        <v>1.0340871521047725</v>
      </c>
      <c r="S426" s="1">
        <v>5.0145850000000003</v>
      </c>
      <c r="T426" s="1">
        <v>300.84575000000001</v>
      </c>
      <c r="U426" s="1">
        <v>39.477305999999999</v>
      </c>
      <c r="V426">
        <f t="shared" si="168"/>
        <v>104.15424999999999</v>
      </c>
      <c r="W426">
        <f t="shared" si="169"/>
        <v>8.7521018771112499E-2</v>
      </c>
      <c r="X426">
        <f t="shared" si="170"/>
        <v>1.8178345903681248</v>
      </c>
      <c r="Y426">
        <f t="shared" si="171"/>
        <v>0.68900896873000494</v>
      </c>
      <c r="Z426">
        <f t="shared" si="172"/>
        <v>0.95969935102984016</v>
      </c>
      <c r="AA426">
        <f t="shared" si="173"/>
        <v>40.36779676637844</v>
      </c>
      <c r="AB426" s="1">
        <v>119.517507370253</v>
      </c>
      <c r="AC426" s="4">
        <f t="shared" si="186"/>
        <v>92.318408094070449</v>
      </c>
      <c r="AD426" s="3">
        <f t="shared" si="184"/>
        <v>119.517507370253</v>
      </c>
      <c r="AE426">
        <f t="shared" si="185"/>
        <v>-76.75984231681511</v>
      </c>
      <c r="AF426">
        <f t="shared" si="174"/>
        <v>112.69</v>
      </c>
      <c r="AG426" s="10">
        <f t="shared" si="175"/>
        <v>40.36779676637844</v>
      </c>
      <c r="AH426" s="8">
        <f t="shared" si="176"/>
        <v>40.36779676637844</v>
      </c>
      <c r="AI426" s="9">
        <f t="shared" si="177"/>
        <v>112.69</v>
      </c>
      <c r="AJ426" s="11">
        <f t="shared" si="162"/>
        <v>0</v>
      </c>
    </row>
    <row r="427" spans="1:36" x14ac:dyDescent="0.25">
      <c r="A427" t="str">
        <f t="shared" si="163"/>
        <v>1930_6</v>
      </c>
      <c r="B427">
        <v>1930</v>
      </c>
      <c r="C427">
        <v>6</v>
      </c>
      <c r="D427">
        <f t="shared" si="164"/>
        <v>166</v>
      </c>
      <c r="E427" s="1">
        <v>27.44</v>
      </c>
      <c r="F427" s="1">
        <v>6.85</v>
      </c>
      <c r="G427" s="1">
        <v>8.1</v>
      </c>
      <c r="H427">
        <f t="shared" si="178"/>
        <v>17.145</v>
      </c>
      <c r="I427">
        <f t="shared" si="179"/>
        <v>1</v>
      </c>
      <c r="J427">
        <f t="shared" si="180"/>
        <v>8.1</v>
      </c>
      <c r="K427">
        <f t="shared" si="181"/>
        <v>0</v>
      </c>
      <c r="L427" s="3">
        <f t="shared" si="182"/>
        <v>0</v>
      </c>
      <c r="M427" s="3">
        <f t="shared" si="165"/>
        <v>0</v>
      </c>
      <c r="N427" s="3">
        <f t="shared" si="183"/>
        <v>0</v>
      </c>
      <c r="O427">
        <f t="shared" si="166"/>
        <v>8.1</v>
      </c>
      <c r="P427">
        <v>30</v>
      </c>
      <c r="Q427" s="2">
        <f t="shared" si="161"/>
        <v>15.14268395896128</v>
      </c>
      <c r="R427">
        <f t="shared" si="167"/>
        <v>1.6970887653151607</v>
      </c>
      <c r="S427" s="1">
        <v>5.0145850000000003</v>
      </c>
      <c r="T427" s="1">
        <v>300.84575000000001</v>
      </c>
      <c r="U427" s="1">
        <v>39.477305999999999</v>
      </c>
      <c r="V427">
        <f t="shared" si="168"/>
        <v>104.15424999999999</v>
      </c>
      <c r="W427">
        <f t="shared" si="169"/>
        <v>8.7521018771112499E-2</v>
      </c>
      <c r="X427">
        <f t="shared" si="170"/>
        <v>1.8178345903681248</v>
      </c>
      <c r="Y427">
        <f t="shared" si="171"/>
        <v>0.68900896873000494</v>
      </c>
      <c r="Z427">
        <f t="shared" si="172"/>
        <v>0.95969935102984016</v>
      </c>
      <c r="AA427">
        <f t="shared" si="173"/>
        <v>130.15286175024511</v>
      </c>
      <c r="AB427" s="1">
        <v>119.517507370253</v>
      </c>
      <c r="AC427" s="4">
        <f t="shared" si="186"/>
        <v>119.517507370253</v>
      </c>
      <c r="AD427" s="3">
        <f t="shared" si="184"/>
        <v>0</v>
      </c>
      <c r="AE427">
        <f t="shared" si="185"/>
        <v>76.472355036841165</v>
      </c>
      <c r="AF427">
        <f t="shared" si="174"/>
        <v>84.572355036841159</v>
      </c>
      <c r="AG427" s="10">
        <f t="shared" si="175"/>
        <v>84.572355036841159</v>
      </c>
      <c r="AH427" s="8">
        <f t="shared" si="176"/>
        <v>130.15286175024511</v>
      </c>
      <c r="AI427" s="9">
        <f t="shared" si="177"/>
        <v>8.1</v>
      </c>
      <c r="AJ427" s="11">
        <f t="shared" si="162"/>
        <v>45.580506713403949</v>
      </c>
    </row>
    <row r="428" spans="1:36" x14ac:dyDescent="0.25">
      <c r="A428" t="str">
        <f t="shared" si="163"/>
        <v>1930_7</v>
      </c>
      <c r="B428">
        <v>1930</v>
      </c>
      <c r="C428">
        <v>7</v>
      </c>
      <c r="D428">
        <f t="shared" si="164"/>
        <v>196</v>
      </c>
      <c r="E428" s="1">
        <v>31.26</v>
      </c>
      <c r="F428" s="1">
        <v>11.66</v>
      </c>
      <c r="G428" s="1">
        <v>10.94</v>
      </c>
      <c r="H428">
        <f t="shared" si="178"/>
        <v>21.46</v>
      </c>
      <c r="I428">
        <f t="shared" si="179"/>
        <v>1</v>
      </c>
      <c r="J428">
        <f t="shared" si="180"/>
        <v>10.94</v>
      </c>
      <c r="K428">
        <f t="shared" si="181"/>
        <v>0</v>
      </c>
      <c r="L428" s="3">
        <f t="shared" si="182"/>
        <v>0</v>
      </c>
      <c r="M428" s="3">
        <f t="shared" si="165"/>
        <v>0</v>
      </c>
      <c r="N428" s="3">
        <f t="shared" si="183"/>
        <v>0</v>
      </c>
      <c r="O428">
        <f t="shared" si="166"/>
        <v>10.94</v>
      </c>
      <c r="P428">
        <v>31</v>
      </c>
      <c r="Q428" s="2">
        <f t="shared" si="161"/>
        <v>14.903968316809154</v>
      </c>
      <c r="R428">
        <f t="shared" si="167"/>
        <v>2.1539331119393079</v>
      </c>
      <c r="S428" s="1">
        <v>5.0145850000000003</v>
      </c>
      <c r="T428" s="1">
        <v>300.84575000000001</v>
      </c>
      <c r="U428" s="1">
        <v>39.477305999999999</v>
      </c>
      <c r="V428">
        <f t="shared" si="168"/>
        <v>104.15424999999999</v>
      </c>
      <c r="W428">
        <f t="shared" si="169"/>
        <v>8.7521018771112499E-2</v>
      </c>
      <c r="X428">
        <f t="shared" si="170"/>
        <v>1.8178345903681248</v>
      </c>
      <c r="Y428">
        <f t="shared" si="171"/>
        <v>0.68900896873000494</v>
      </c>
      <c r="Z428">
        <f t="shared" si="172"/>
        <v>0.95969935102984016</v>
      </c>
      <c r="AA428">
        <f t="shared" si="173"/>
        <v>207.20892618558582</v>
      </c>
      <c r="AB428" s="1">
        <v>119.517507370253</v>
      </c>
      <c r="AC428" s="4">
        <f t="shared" si="186"/>
        <v>0</v>
      </c>
      <c r="AD428" s="3">
        <f t="shared" si="184"/>
        <v>0</v>
      </c>
      <c r="AE428">
        <f t="shared" si="185"/>
        <v>0</v>
      </c>
      <c r="AF428">
        <f t="shared" si="174"/>
        <v>10.94</v>
      </c>
      <c r="AG428" s="10">
        <f t="shared" si="175"/>
        <v>10.94</v>
      </c>
      <c r="AH428" s="8">
        <f t="shared" si="176"/>
        <v>207.20892618558582</v>
      </c>
      <c r="AI428" s="9">
        <f t="shared" si="177"/>
        <v>10.94</v>
      </c>
      <c r="AJ428" s="11">
        <f t="shared" si="162"/>
        <v>196.26892618558583</v>
      </c>
    </row>
    <row r="429" spans="1:36" x14ac:dyDescent="0.25">
      <c r="A429" t="str">
        <f t="shared" si="163"/>
        <v>1930_8</v>
      </c>
      <c r="B429">
        <v>1930</v>
      </c>
      <c r="C429">
        <v>8</v>
      </c>
      <c r="D429">
        <f t="shared" si="164"/>
        <v>227</v>
      </c>
      <c r="E429" s="1">
        <v>28.6</v>
      </c>
      <c r="F429" s="1">
        <v>10.55</v>
      </c>
      <c r="G429" s="1">
        <v>38.159999999999997</v>
      </c>
      <c r="H429">
        <f t="shared" si="178"/>
        <v>19.575000000000003</v>
      </c>
      <c r="I429">
        <f t="shared" si="179"/>
        <v>1</v>
      </c>
      <c r="J429">
        <f t="shared" si="180"/>
        <v>38.159999999999997</v>
      </c>
      <c r="K429">
        <f t="shared" si="181"/>
        <v>0</v>
      </c>
      <c r="L429" s="3">
        <f t="shared" si="182"/>
        <v>0</v>
      </c>
      <c r="M429" s="3">
        <f t="shared" si="165"/>
        <v>0</v>
      </c>
      <c r="N429" s="3">
        <f t="shared" si="183"/>
        <v>0</v>
      </c>
      <c r="O429">
        <f t="shared" si="166"/>
        <v>38.159999999999997</v>
      </c>
      <c r="P429">
        <v>31</v>
      </c>
      <c r="Q429" s="2">
        <f t="shared" si="161"/>
        <v>13.900371196906892</v>
      </c>
      <c r="R429">
        <f t="shared" si="167"/>
        <v>1.9425925217856164</v>
      </c>
      <c r="S429" s="1">
        <v>5.0145850000000003</v>
      </c>
      <c r="T429" s="1">
        <v>300.84575000000001</v>
      </c>
      <c r="U429" s="1">
        <v>39.477305999999999</v>
      </c>
      <c r="V429">
        <f t="shared" si="168"/>
        <v>104.15424999999999</v>
      </c>
      <c r="W429">
        <f t="shared" si="169"/>
        <v>8.7521018771112499E-2</v>
      </c>
      <c r="X429">
        <f t="shared" si="170"/>
        <v>1.8178345903681248</v>
      </c>
      <c r="Y429">
        <f t="shared" si="171"/>
        <v>0.68900896873000494</v>
      </c>
      <c r="Z429">
        <f t="shared" si="172"/>
        <v>0.95969935102984016</v>
      </c>
      <c r="AA429">
        <f t="shared" si="173"/>
        <v>160.00764693771043</v>
      </c>
      <c r="AB429" s="1">
        <v>119.517507370253</v>
      </c>
      <c r="AC429" s="4">
        <f t="shared" si="186"/>
        <v>0</v>
      </c>
      <c r="AD429" s="3">
        <f t="shared" si="184"/>
        <v>0</v>
      </c>
      <c r="AE429">
        <f t="shared" si="185"/>
        <v>0</v>
      </c>
      <c r="AF429">
        <f t="shared" si="174"/>
        <v>38.159999999999997</v>
      </c>
      <c r="AG429" s="10">
        <f t="shared" si="175"/>
        <v>38.159999999999997</v>
      </c>
      <c r="AH429" s="8">
        <f t="shared" si="176"/>
        <v>160.00764693771043</v>
      </c>
      <c r="AI429" s="9">
        <f t="shared" si="177"/>
        <v>38.159999999999997</v>
      </c>
      <c r="AJ429" s="11">
        <f t="shared" si="162"/>
        <v>121.84764693771044</v>
      </c>
    </row>
    <row r="430" spans="1:36" x14ac:dyDescent="0.25">
      <c r="A430" t="str">
        <f t="shared" si="163"/>
        <v>1930_9</v>
      </c>
      <c r="B430">
        <v>1930</v>
      </c>
      <c r="C430">
        <v>9</v>
      </c>
      <c r="D430">
        <f t="shared" si="164"/>
        <v>258</v>
      </c>
      <c r="E430" s="1">
        <v>23.49</v>
      </c>
      <c r="F430" s="1">
        <v>5.86</v>
      </c>
      <c r="G430" s="1">
        <v>14.29</v>
      </c>
      <c r="H430">
        <f t="shared" si="178"/>
        <v>14.674999999999999</v>
      </c>
      <c r="I430">
        <f t="shared" si="179"/>
        <v>1</v>
      </c>
      <c r="J430">
        <f t="shared" si="180"/>
        <v>14.29</v>
      </c>
      <c r="K430">
        <f t="shared" si="181"/>
        <v>0</v>
      </c>
      <c r="L430" s="3">
        <f t="shared" si="182"/>
        <v>0</v>
      </c>
      <c r="M430" s="3">
        <f t="shared" si="165"/>
        <v>0</v>
      </c>
      <c r="N430" s="3">
        <f t="shared" si="183"/>
        <v>0</v>
      </c>
      <c r="O430">
        <f t="shared" si="166"/>
        <v>14.29</v>
      </c>
      <c r="P430">
        <v>30</v>
      </c>
      <c r="Q430" s="2">
        <f t="shared" si="161"/>
        <v>12.544025699174734</v>
      </c>
      <c r="R430">
        <f t="shared" si="167"/>
        <v>1.4758639502746786</v>
      </c>
      <c r="S430" s="1">
        <v>5.0145850000000003</v>
      </c>
      <c r="T430" s="1">
        <v>300.84575000000001</v>
      </c>
      <c r="U430" s="1">
        <v>39.477305999999999</v>
      </c>
      <c r="V430">
        <f t="shared" si="168"/>
        <v>104.15424999999999</v>
      </c>
      <c r="W430">
        <f t="shared" si="169"/>
        <v>8.7521018771112499E-2</v>
      </c>
      <c r="X430">
        <f t="shared" si="170"/>
        <v>1.8178345903681248</v>
      </c>
      <c r="Y430">
        <f t="shared" si="171"/>
        <v>0.68900896873000494</v>
      </c>
      <c r="Z430">
        <f t="shared" si="172"/>
        <v>0.95969935102984016</v>
      </c>
      <c r="AA430">
        <f t="shared" si="173"/>
        <v>80.943001124705049</v>
      </c>
      <c r="AB430" s="1">
        <v>119.517507370253</v>
      </c>
      <c r="AC430" s="4">
        <f t="shared" si="186"/>
        <v>0</v>
      </c>
      <c r="AD430" s="3">
        <f t="shared" si="184"/>
        <v>0</v>
      </c>
      <c r="AE430">
        <f t="shared" si="185"/>
        <v>0</v>
      </c>
      <c r="AF430">
        <f t="shared" si="174"/>
        <v>14.29</v>
      </c>
      <c r="AG430" s="10">
        <f t="shared" si="175"/>
        <v>14.29</v>
      </c>
      <c r="AH430" s="8">
        <f t="shared" si="176"/>
        <v>80.943001124705049</v>
      </c>
      <c r="AI430" s="9">
        <f t="shared" si="177"/>
        <v>14.29</v>
      </c>
      <c r="AJ430" s="11">
        <f t="shared" si="162"/>
        <v>66.653001124705042</v>
      </c>
    </row>
    <row r="431" spans="1:36" x14ac:dyDescent="0.25">
      <c r="A431" t="str">
        <f t="shared" si="163"/>
        <v>1930_10</v>
      </c>
      <c r="B431">
        <v>1930</v>
      </c>
      <c r="C431">
        <v>10</v>
      </c>
      <c r="D431">
        <f t="shared" si="164"/>
        <v>288</v>
      </c>
      <c r="E431" s="1">
        <v>15.84</v>
      </c>
      <c r="F431" s="1">
        <v>-0.57999999999999996</v>
      </c>
      <c r="G431" s="1">
        <v>20.76</v>
      </c>
      <c r="H431">
        <f t="shared" si="178"/>
        <v>7.63</v>
      </c>
      <c r="I431">
        <f t="shared" si="179"/>
        <v>1</v>
      </c>
      <c r="J431">
        <f t="shared" si="180"/>
        <v>20.76</v>
      </c>
      <c r="K431">
        <f t="shared" si="181"/>
        <v>0</v>
      </c>
      <c r="L431" s="3">
        <f t="shared" si="182"/>
        <v>0</v>
      </c>
      <c r="M431" s="3">
        <f t="shared" si="165"/>
        <v>0</v>
      </c>
      <c r="N431" s="3">
        <f t="shared" si="183"/>
        <v>0</v>
      </c>
      <c r="O431">
        <f t="shared" si="166"/>
        <v>20.76</v>
      </c>
      <c r="P431">
        <v>31</v>
      </c>
      <c r="Q431" s="2">
        <f t="shared" si="161"/>
        <v>11.161598960239019</v>
      </c>
      <c r="R431">
        <f t="shared" si="167"/>
        <v>0.97762743430946086</v>
      </c>
      <c r="S431" s="1">
        <v>5.0145850000000003</v>
      </c>
      <c r="T431" s="1">
        <v>300.84575000000001</v>
      </c>
      <c r="U431" s="1">
        <v>39.477305999999999</v>
      </c>
      <c r="V431">
        <f t="shared" si="168"/>
        <v>104.15424999999999</v>
      </c>
      <c r="W431">
        <f t="shared" si="169"/>
        <v>8.7521018771112499E-2</v>
      </c>
      <c r="X431">
        <f t="shared" si="170"/>
        <v>1.8178345903681248</v>
      </c>
      <c r="Y431">
        <f t="shared" si="171"/>
        <v>0.68900896873000494</v>
      </c>
      <c r="Z431">
        <f t="shared" si="172"/>
        <v>0.95969935102984016</v>
      </c>
      <c r="AA431">
        <f t="shared" si="173"/>
        <v>26.274797174396308</v>
      </c>
      <c r="AB431" s="1">
        <v>119.517507370253</v>
      </c>
      <c r="AC431" s="4">
        <f t="shared" si="186"/>
        <v>0</v>
      </c>
      <c r="AD431" s="3">
        <f t="shared" si="184"/>
        <v>0</v>
      </c>
      <c r="AE431">
        <f t="shared" si="185"/>
        <v>0</v>
      </c>
      <c r="AF431">
        <f t="shared" si="174"/>
        <v>20.76</v>
      </c>
      <c r="AG431" s="10">
        <f t="shared" si="175"/>
        <v>20.76</v>
      </c>
      <c r="AH431" s="8">
        <f t="shared" si="176"/>
        <v>26.274797174396308</v>
      </c>
      <c r="AI431" s="9">
        <f t="shared" si="177"/>
        <v>20.76</v>
      </c>
      <c r="AJ431" s="11">
        <f t="shared" si="162"/>
        <v>5.5147971743963069</v>
      </c>
    </row>
    <row r="432" spans="1:36" x14ac:dyDescent="0.25">
      <c r="A432" t="str">
        <f t="shared" si="163"/>
        <v>1930_11</v>
      </c>
      <c r="B432">
        <v>1930</v>
      </c>
      <c r="C432">
        <v>11</v>
      </c>
      <c r="D432">
        <f t="shared" si="164"/>
        <v>319</v>
      </c>
      <c r="E432" s="1">
        <v>9.99</v>
      </c>
      <c r="F432" s="1">
        <v>-6.3</v>
      </c>
      <c r="G432" s="1">
        <v>31.6</v>
      </c>
      <c r="H432">
        <f t="shared" si="178"/>
        <v>1.8450000000000002</v>
      </c>
      <c r="I432">
        <f t="shared" si="179"/>
        <v>0.30749999877</v>
      </c>
      <c r="J432">
        <f t="shared" si="180"/>
        <v>9.7169999611320002</v>
      </c>
      <c r="K432">
        <f t="shared" si="181"/>
        <v>21.883000038868001</v>
      </c>
      <c r="L432" s="3">
        <f t="shared" si="182"/>
        <v>0</v>
      </c>
      <c r="M432" s="3">
        <f t="shared" si="165"/>
        <v>6.72902248503582</v>
      </c>
      <c r="N432" s="3">
        <f t="shared" si="183"/>
        <v>15.153977553832179</v>
      </c>
      <c r="O432">
        <f t="shared" si="166"/>
        <v>16.44602244616782</v>
      </c>
      <c r="P432">
        <v>30</v>
      </c>
      <c r="Q432" s="2">
        <f t="shared" si="161"/>
        <v>9.8901543123293383</v>
      </c>
      <c r="R432">
        <f t="shared" si="167"/>
        <v>0.68618360808239898</v>
      </c>
      <c r="S432" s="1">
        <v>5.0145850000000003</v>
      </c>
      <c r="T432" s="1">
        <v>300.84575000000001</v>
      </c>
      <c r="U432" s="1">
        <v>39.477305999999999</v>
      </c>
      <c r="V432">
        <f t="shared" si="168"/>
        <v>104.15424999999999</v>
      </c>
      <c r="W432">
        <f t="shared" si="169"/>
        <v>8.7521018771112499E-2</v>
      </c>
      <c r="X432">
        <f t="shared" si="170"/>
        <v>1.8178345903681248</v>
      </c>
      <c r="Y432">
        <f t="shared" si="171"/>
        <v>0.68900896873000494</v>
      </c>
      <c r="Z432">
        <f t="shared" si="172"/>
        <v>0.95969935102984016</v>
      </c>
      <c r="AA432">
        <f t="shared" si="173"/>
        <v>3.904369147214235</v>
      </c>
      <c r="AB432" s="1">
        <v>119.517507370253</v>
      </c>
      <c r="AC432" s="4">
        <f t="shared" si="186"/>
        <v>0</v>
      </c>
      <c r="AD432" s="3">
        <f t="shared" si="184"/>
        <v>12.541653298953586</v>
      </c>
      <c r="AE432">
        <f t="shared" si="185"/>
        <v>0</v>
      </c>
      <c r="AF432">
        <f t="shared" si="174"/>
        <v>16.44602244616782</v>
      </c>
      <c r="AG432" s="10">
        <f t="shared" si="175"/>
        <v>3.904369147214235</v>
      </c>
      <c r="AH432" s="8">
        <f t="shared" si="176"/>
        <v>3.904369147214235</v>
      </c>
      <c r="AI432" s="9">
        <f t="shared" si="177"/>
        <v>16.44602244616782</v>
      </c>
      <c r="AJ432" s="11">
        <f t="shared" si="162"/>
        <v>0</v>
      </c>
    </row>
    <row r="433" spans="1:36" x14ac:dyDescent="0.25">
      <c r="A433" t="str">
        <f t="shared" si="163"/>
        <v>1930_12</v>
      </c>
      <c r="B433">
        <v>1930</v>
      </c>
      <c r="C433">
        <v>12</v>
      </c>
      <c r="D433">
        <f t="shared" si="164"/>
        <v>349</v>
      </c>
      <c r="E433" s="1">
        <v>4.28</v>
      </c>
      <c r="F433" s="1">
        <v>-10.18</v>
      </c>
      <c r="G433" s="1">
        <v>1.3</v>
      </c>
      <c r="H433">
        <f t="shared" si="178"/>
        <v>-2.9499999999999997</v>
      </c>
      <c r="I433">
        <f t="shared" si="179"/>
        <v>0</v>
      </c>
      <c r="J433">
        <f t="shared" si="180"/>
        <v>0</v>
      </c>
      <c r="K433">
        <f t="shared" si="181"/>
        <v>1.3</v>
      </c>
      <c r="L433" s="3">
        <f t="shared" si="182"/>
        <v>15.153977553832179</v>
      </c>
      <c r="M433" s="3">
        <f t="shared" si="165"/>
        <v>0</v>
      </c>
      <c r="N433" s="3">
        <f t="shared" si="183"/>
        <v>16.453977553832178</v>
      </c>
      <c r="O433">
        <f t="shared" si="166"/>
        <v>0</v>
      </c>
      <c r="P433">
        <v>31</v>
      </c>
      <c r="Q433" s="2">
        <f t="shared" si="161"/>
        <v>9.203379809227302</v>
      </c>
      <c r="R433">
        <f t="shared" si="167"/>
        <v>0.50585663337845055</v>
      </c>
      <c r="S433" s="1">
        <v>5.0145850000000003</v>
      </c>
      <c r="T433" s="1">
        <v>300.84575000000001</v>
      </c>
      <c r="U433" s="1">
        <v>39.477305999999999</v>
      </c>
      <c r="V433">
        <f t="shared" si="168"/>
        <v>104.15424999999999</v>
      </c>
      <c r="W433">
        <f t="shared" si="169"/>
        <v>8.7521018771112499E-2</v>
      </c>
      <c r="X433">
        <f t="shared" si="170"/>
        <v>1.8178345903681248</v>
      </c>
      <c r="Y433">
        <f t="shared" si="171"/>
        <v>0.68900896873000494</v>
      </c>
      <c r="Z433">
        <f t="shared" si="172"/>
        <v>0.95969935102984016</v>
      </c>
      <c r="AA433">
        <f t="shared" si="173"/>
        <v>0</v>
      </c>
      <c r="AB433" s="1">
        <v>119.517507370253</v>
      </c>
      <c r="AC433" s="4">
        <f t="shared" si="186"/>
        <v>12.541653298953586</v>
      </c>
      <c r="AD433" s="3">
        <f t="shared" si="184"/>
        <v>12.541653298953586</v>
      </c>
      <c r="AE433">
        <f t="shared" si="185"/>
        <v>0</v>
      </c>
      <c r="AF433">
        <f t="shared" si="174"/>
        <v>0</v>
      </c>
      <c r="AG433" s="10">
        <f t="shared" si="175"/>
        <v>0</v>
      </c>
      <c r="AH433" s="8">
        <f t="shared" si="176"/>
        <v>0</v>
      </c>
      <c r="AI433" s="9">
        <f t="shared" si="177"/>
        <v>0</v>
      </c>
      <c r="AJ433" s="11">
        <f t="shared" si="162"/>
        <v>0</v>
      </c>
    </row>
    <row r="434" spans="1:36" x14ac:dyDescent="0.25">
      <c r="A434" t="str">
        <f t="shared" si="163"/>
        <v>1931_1</v>
      </c>
      <c r="B434">
        <v>1931</v>
      </c>
      <c r="C434">
        <v>1</v>
      </c>
      <c r="D434">
        <f t="shared" si="164"/>
        <v>14</v>
      </c>
      <c r="E434" s="1">
        <v>6.36</v>
      </c>
      <c r="F434" s="1">
        <v>-7.81</v>
      </c>
      <c r="G434" s="1">
        <v>12.9</v>
      </c>
      <c r="H434">
        <f t="shared" si="178"/>
        <v>-0.72499999999999964</v>
      </c>
      <c r="I434">
        <f t="shared" si="179"/>
        <v>0</v>
      </c>
      <c r="J434">
        <f t="shared" si="180"/>
        <v>0</v>
      </c>
      <c r="K434">
        <f t="shared" si="181"/>
        <v>12.9</v>
      </c>
      <c r="L434" s="3">
        <f t="shared" si="182"/>
        <v>16.453977553832178</v>
      </c>
      <c r="M434" s="3">
        <f t="shared" si="165"/>
        <v>0</v>
      </c>
      <c r="N434" s="3">
        <f t="shared" si="183"/>
        <v>29.353977553832181</v>
      </c>
      <c r="O434">
        <f t="shared" si="166"/>
        <v>0</v>
      </c>
      <c r="P434">
        <v>31</v>
      </c>
      <c r="Q434" s="2">
        <f t="shared" si="161"/>
        <v>9.4572373899910858</v>
      </c>
      <c r="R434">
        <f t="shared" si="167"/>
        <v>0.58351211441038042</v>
      </c>
      <c r="S434" s="1">
        <v>5.0145850000000003</v>
      </c>
      <c r="T434" s="1">
        <v>300.84575000000001</v>
      </c>
      <c r="U434" s="1">
        <v>39.477305999999999</v>
      </c>
      <c r="V434">
        <f t="shared" si="168"/>
        <v>104.15424999999999</v>
      </c>
      <c r="W434">
        <f t="shared" si="169"/>
        <v>8.7521018771112499E-2</v>
      </c>
      <c r="X434">
        <f t="shared" si="170"/>
        <v>1.8178345903681248</v>
      </c>
      <c r="Y434">
        <f t="shared" si="171"/>
        <v>0.68900896873000494</v>
      </c>
      <c r="Z434">
        <f t="shared" si="172"/>
        <v>0.95969935102984016</v>
      </c>
      <c r="AA434">
        <f t="shared" si="173"/>
        <v>0</v>
      </c>
      <c r="AB434" s="1">
        <v>119.517507370253</v>
      </c>
      <c r="AC434" s="4">
        <f t="shared" si="186"/>
        <v>12.541653298953586</v>
      </c>
      <c r="AD434" s="3">
        <f t="shared" si="184"/>
        <v>12.541653298953586</v>
      </c>
      <c r="AE434">
        <f t="shared" si="185"/>
        <v>0</v>
      </c>
      <c r="AF434">
        <f t="shared" si="174"/>
        <v>0</v>
      </c>
      <c r="AG434" s="10">
        <f t="shared" si="175"/>
        <v>0</v>
      </c>
      <c r="AH434" s="8">
        <f t="shared" si="176"/>
        <v>0</v>
      </c>
      <c r="AI434" s="9">
        <f t="shared" si="177"/>
        <v>0</v>
      </c>
      <c r="AJ434" s="11">
        <f t="shared" si="162"/>
        <v>0</v>
      </c>
    </row>
    <row r="435" spans="1:36" x14ac:dyDescent="0.25">
      <c r="A435" t="str">
        <f t="shared" si="163"/>
        <v>1931_2</v>
      </c>
      <c r="B435">
        <v>1931</v>
      </c>
      <c r="C435">
        <v>2</v>
      </c>
      <c r="D435">
        <f t="shared" si="164"/>
        <v>46</v>
      </c>
      <c r="E435" s="1">
        <v>7.08</v>
      </c>
      <c r="F435" s="1">
        <v>-5.48</v>
      </c>
      <c r="G435" s="1">
        <v>21.14</v>
      </c>
      <c r="H435">
        <f t="shared" si="178"/>
        <v>0.79999999999999982</v>
      </c>
      <c r="I435">
        <f t="shared" si="179"/>
        <v>0.13333333279999995</v>
      </c>
      <c r="J435">
        <f t="shared" si="180"/>
        <v>2.8186666553919992</v>
      </c>
      <c r="K435">
        <f t="shared" si="181"/>
        <v>18.321333344608004</v>
      </c>
      <c r="L435" s="3">
        <f t="shared" si="182"/>
        <v>29.353977553832181</v>
      </c>
      <c r="M435" s="3">
        <f t="shared" si="165"/>
        <v>6.3567080943651906</v>
      </c>
      <c r="N435" s="3">
        <f t="shared" si="183"/>
        <v>41.318602804074992</v>
      </c>
      <c r="O435">
        <f t="shared" si="166"/>
        <v>9.1753747497571894</v>
      </c>
      <c r="P435">
        <v>28</v>
      </c>
      <c r="Q435" s="2">
        <f t="shared" si="161"/>
        <v>10.577467234058618</v>
      </c>
      <c r="R435">
        <f t="shared" si="167"/>
        <v>0.64265491983912226</v>
      </c>
      <c r="S435" s="1">
        <v>5.0145850000000003</v>
      </c>
      <c r="T435" s="1">
        <v>300.84575000000001</v>
      </c>
      <c r="U435" s="1">
        <v>39.477305999999999</v>
      </c>
      <c r="V435">
        <f t="shared" si="168"/>
        <v>104.15424999999999</v>
      </c>
      <c r="W435">
        <f t="shared" si="169"/>
        <v>8.7521018771112499E-2</v>
      </c>
      <c r="X435">
        <f t="shared" si="170"/>
        <v>1.8178345903681248</v>
      </c>
      <c r="Y435">
        <f t="shared" si="171"/>
        <v>0.68900896873000494</v>
      </c>
      <c r="Z435">
        <f t="shared" si="172"/>
        <v>0.95969935102984016</v>
      </c>
      <c r="AA435">
        <f t="shared" si="173"/>
        <v>1.5887295496897511</v>
      </c>
      <c r="AB435" s="1">
        <v>119.517507370253</v>
      </c>
      <c r="AC435" s="4">
        <f t="shared" si="186"/>
        <v>12.541653298953586</v>
      </c>
      <c r="AD435" s="3">
        <f t="shared" si="184"/>
        <v>20.128298499021025</v>
      </c>
      <c r="AE435">
        <f t="shared" si="185"/>
        <v>-0.82192059675145623</v>
      </c>
      <c r="AF435">
        <f t="shared" si="174"/>
        <v>9.1753747497571894</v>
      </c>
      <c r="AG435" s="10">
        <f t="shared" si="175"/>
        <v>1.5887295496897511</v>
      </c>
      <c r="AH435" s="8">
        <f t="shared" si="176"/>
        <v>1.5887295496897511</v>
      </c>
      <c r="AI435" s="9">
        <f t="shared" si="177"/>
        <v>9.1753747497571894</v>
      </c>
      <c r="AJ435" s="11">
        <f t="shared" si="162"/>
        <v>0</v>
      </c>
    </row>
    <row r="436" spans="1:36" x14ac:dyDescent="0.25">
      <c r="A436" t="str">
        <f t="shared" si="163"/>
        <v>1931_3</v>
      </c>
      <c r="B436">
        <v>1931</v>
      </c>
      <c r="C436">
        <v>3</v>
      </c>
      <c r="D436">
        <f t="shared" si="164"/>
        <v>74</v>
      </c>
      <c r="E436" s="1">
        <v>11.2</v>
      </c>
      <c r="F436" s="1">
        <v>-4.24</v>
      </c>
      <c r="G436" s="1">
        <v>18.23</v>
      </c>
      <c r="H436">
        <f t="shared" si="178"/>
        <v>3.4799999999999995</v>
      </c>
      <c r="I436">
        <f t="shared" si="179"/>
        <v>0.57999999767999988</v>
      </c>
      <c r="J436">
        <f t="shared" si="180"/>
        <v>10.573399957706398</v>
      </c>
      <c r="K436">
        <f t="shared" si="181"/>
        <v>7.6566000422936025</v>
      </c>
      <c r="L436" s="3">
        <f t="shared" si="182"/>
        <v>41.318602804074992</v>
      </c>
      <c r="M436" s="3">
        <f t="shared" si="165"/>
        <v>28.405617537271308</v>
      </c>
      <c r="N436" s="3">
        <f t="shared" si="183"/>
        <v>20.569585309097285</v>
      </c>
      <c r="O436">
        <f t="shared" si="166"/>
        <v>38.979017494977704</v>
      </c>
      <c r="P436">
        <v>31</v>
      </c>
      <c r="Q436" s="2">
        <f t="shared" si="161"/>
        <v>11.851880186239093</v>
      </c>
      <c r="R436">
        <f t="shared" si="167"/>
        <v>0.75952352203291129</v>
      </c>
      <c r="S436" s="1">
        <v>5.0145850000000003</v>
      </c>
      <c r="T436" s="1">
        <v>300.84575000000001</v>
      </c>
      <c r="U436" s="1">
        <v>39.477305999999999</v>
      </c>
      <c r="V436">
        <f t="shared" si="168"/>
        <v>104.15424999999999</v>
      </c>
      <c r="W436">
        <f t="shared" si="169"/>
        <v>8.7521018771112499E-2</v>
      </c>
      <c r="X436">
        <f t="shared" si="170"/>
        <v>1.8178345903681248</v>
      </c>
      <c r="Y436">
        <f t="shared" si="171"/>
        <v>0.68900896873000494</v>
      </c>
      <c r="Z436">
        <f t="shared" si="172"/>
        <v>0.95969935102984016</v>
      </c>
      <c r="AA436">
        <f t="shared" si="173"/>
        <v>10.034279148172683</v>
      </c>
      <c r="AB436" s="1">
        <v>119.517507370253</v>
      </c>
      <c r="AC436" s="4">
        <f t="shared" si="186"/>
        <v>20.128298499021025</v>
      </c>
      <c r="AD436" s="3">
        <f t="shared" si="184"/>
        <v>49.073036845826046</v>
      </c>
      <c r="AE436">
        <f t="shared" si="185"/>
        <v>-5.5156242450660615</v>
      </c>
      <c r="AF436">
        <f t="shared" si="174"/>
        <v>38.979017494977704</v>
      </c>
      <c r="AG436" s="10">
        <f t="shared" si="175"/>
        <v>10.034279148172683</v>
      </c>
      <c r="AH436" s="8">
        <f t="shared" si="176"/>
        <v>10.034279148172683</v>
      </c>
      <c r="AI436" s="9">
        <f t="shared" si="177"/>
        <v>38.979017494977704</v>
      </c>
      <c r="AJ436" s="11">
        <f t="shared" si="162"/>
        <v>0</v>
      </c>
    </row>
    <row r="437" spans="1:36" x14ac:dyDescent="0.25">
      <c r="A437" t="str">
        <f t="shared" si="163"/>
        <v>1931_4</v>
      </c>
      <c r="B437">
        <v>1931</v>
      </c>
      <c r="C437">
        <v>4</v>
      </c>
      <c r="D437">
        <f t="shared" si="164"/>
        <v>105</v>
      </c>
      <c r="E437" s="1">
        <v>16.73</v>
      </c>
      <c r="F437" s="1">
        <v>-0.57999999999999996</v>
      </c>
      <c r="G437" s="1">
        <v>12.14</v>
      </c>
      <c r="H437">
        <f t="shared" si="178"/>
        <v>8.0750000000000011</v>
      </c>
      <c r="I437">
        <f t="shared" si="179"/>
        <v>1</v>
      </c>
      <c r="J437">
        <f t="shared" si="180"/>
        <v>12.14</v>
      </c>
      <c r="K437">
        <f t="shared" si="181"/>
        <v>0</v>
      </c>
      <c r="L437" s="3">
        <f t="shared" si="182"/>
        <v>20.569585309097285</v>
      </c>
      <c r="M437" s="3">
        <f t="shared" si="165"/>
        <v>20.569585309097285</v>
      </c>
      <c r="N437" s="3">
        <f t="shared" si="183"/>
        <v>0</v>
      </c>
      <c r="O437">
        <f t="shared" si="166"/>
        <v>32.709585309097285</v>
      </c>
      <c r="P437">
        <v>30</v>
      </c>
      <c r="Q437" s="2">
        <f t="shared" si="161"/>
        <v>13.288242851990873</v>
      </c>
      <c r="R437">
        <f t="shared" si="167"/>
        <v>1.0040077647227692</v>
      </c>
      <c r="S437" s="1">
        <v>5.0145850000000003</v>
      </c>
      <c r="T437" s="1">
        <v>300.84575000000001</v>
      </c>
      <c r="U437" s="1">
        <v>39.477305999999999</v>
      </c>
      <c r="V437">
        <f t="shared" si="168"/>
        <v>104.15424999999999</v>
      </c>
      <c r="W437">
        <f t="shared" si="169"/>
        <v>8.7521018771112499E-2</v>
      </c>
      <c r="X437">
        <f t="shared" si="170"/>
        <v>1.8178345903681248</v>
      </c>
      <c r="Y437">
        <f t="shared" si="171"/>
        <v>0.68900896873000494</v>
      </c>
      <c r="Z437">
        <f t="shared" si="172"/>
        <v>0.95969935102984016</v>
      </c>
      <c r="AA437">
        <f t="shared" si="173"/>
        <v>32.849924141523054</v>
      </c>
      <c r="AB437" s="1">
        <v>119.517507370253</v>
      </c>
      <c r="AC437" s="4">
        <f t="shared" si="186"/>
        <v>49.073036845826046</v>
      </c>
      <c r="AD437" s="3">
        <f t="shared" si="184"/>
        <v>48.932698013400277</v>
      </c>
      <c r="AE437">
        <f t="shared" si="185"/>
        <v>5.7588307497667413E-2</v>
      </c>
      <c r="AF437">
        <f t="shared" si="174"/>
        <v>32.767173616594953</v>
      </c>
      <c r="AG437" s="10">
        <f t="shared" si="175"/>
        <v>32.767173616594953</v>
      </c>
      <c r="AH437" s="8">
        <f t="shared" si="176"/>
        <v>32.849924141523054</v>
      </c>
      <c r="AI437" s="9">
        <f t="shared" si="177"/>
        <v>32.709585309097285</v>
      </c>
      <c r="AJ437" s="11">
        <f t="shared" si="162"/>
        <v>8.2750524928101754E-2</v>
      </c>
    </row>
    <row r="438" spans="1:36" x14ac:dyDescent="0.25">
      <c r="A438" t="str">
        <f t="shared" si="163"/>
        <v>1931_5</v>
      </c>
      <c r="B438">
        <v>1931</v>
      </c>
      <c r="C438">
        <v>5</v>
      </c>
      <c r="D438">
        <f t="shared" si="164"/>
        <v>135</v>
      </c>
      <c r="E438" s="1">
        <v>22.82</v>
      </c>
      <c r="F438" s="1">
        <v>4.0199999999999996</v>
      </c>
      <c r="G438" s="1">
        <v>8.33</v>
      </c>
      <c r="H438">
        <f t="shared" si="178"/>
        <v>13.42</v>
      </c>
      <c r="I438">
        <f t="shared" si="179"/>
        <v>1</v>
      </c>
      <c r="J438">
        <f t="shared" si="180"/>
        <v>8.33</v>
      </c>
      <c r="K438">
        <f t="shared" si="181"/>
        <v>0</v>
      </c>
      <c r="L438" s="3">
        <f t="shared" si="182"/>
        <v>0</v>
      </c>
      <c r="M438" s="3">
        <f t="shared" si="165"/>
        <v>0</v>
      </c>
      <c r="N438" s="3">
        <f t="shared" si="183"/>
        <v>0</v>
      </c>
      <c r="O438">
        <f t="shared" si="166"/>
        <v>8.33</v>
      </c>
      <c r="P438">
        <v>31</v>
      </c>
      <c r="Q438" s="2">
        <f t="shared" si="161"/>
        <v>14.482141246572208</v>
      </c>
      <c r="R438">
        <f t="shared" si="167"/>
        <v>1.3734899894307482</v>
      </c>
      <c r="S438" s="1">
        <v>5.0145850000000003</v>
      </c>
      <c r="T438" s="1">
        <v>300.84575000000001</v>
      </c>
      <c r="U438" s="1">
        <v>39.477305999999999</v>
      </c>
      <c r="V438">
        <f t="shared" si="168"/>
        <v>104.15424999999999</v>
      </c>
      <c r="W438">
        <f t="shared" si="169"/>
        <v>8.7521018771112499E-2</v>
      </c>
      <c r="X438">
        <f t="shared" si="170"/>
        <v>1.8178345903681248</v>
      </c>
      <c r="Y438">
        <f t="shared" si="171"/>
        <v>0.68900896873000494</v>
      </c>
      <c r="Z438">
        <f t="shared" si="172"/>
        <v>0.95969935102984016</v>
      </c>
      <c r="AA438">
        <f t="shared" si="173"/>
        <v>82.540285026419525</v>
      </c>
      <c r="AB438" s="1">
        <v>119.517507370253</v>
      </c>
      <c r="AC438" s="4">
        <f t="shared" si="186"/>
        <v>48.932698013400277</v>
      </c>
      <c r="AD438" s="3">
        <f t="shared" si="184"/>
        <v>0</v>
      </c>
      <c r="AE438">
        <f t="shared" si="185"/>
        <v>22.633715725685708</v>
      </c>
      <c r="AF438">
        <f t="shared" si="174"/>
        <v>30.963715725685709</v>
      </c>
      <c r="AG438" s="10">
        <f t="shared" si="175"/>
        <v>30.963715725685709</v>
      </c>
      <c r="AH438" s="8">
        <f t="shared" si="176"/>
        <v>82.540285026419525</v>
      </c>
      <c r="AI438" s="9">
        <f t="shared" si="177"/>
        <v>8.33</v>
      </c>
      <c r="AJ438" s="11">
        <f t="shared" si="162"/>
        <v>51.576569300733816</v>
      </c>
    </row>
    <row r="439" spans="1:36" x14ac:dyDescent="0.25">
      <c r="A439" t="str">
        <f t="shared" si="163"/>
        <v>1931_6</v>
      </c>
      <c r="B439">
        <v>1931</v>
      </c>
      <c r="C439">
        <v>6</v>
      </c>
      <c r="D439">
        <f t="shared" si="164"/>
        <v>166</v>
      </c>
      <c r="E439" s="1">
        <v>27.3</v>
      </c>
      <c r="F439" s="1">
        <v>7.97</v>
      </c>
      <c r="G439" s="1">
        <v>15.27</v>
      </c>
      <c r="H439">
        <f t="shared" si="178"/>
        <v>17.635000000000002</v>
      </c>
      <c r="I439">
        <f t="shared" si="179"/>
        <v>1</v>
      </c>
      <c r="J439">
        <f t="shared" si="180"/>
        <v>15.27</v>
      </c>
      <c r="K439">
        <f t="shared" si="181"/>
        <v>0</v>
      </c>
      <c r="L439" s="3">
        <f t="shared" si="182"/>
        <v>0</v>
      </c>
      <c r="M439" s="3">
        <f t="shared" si="165"/>
        <v>0</v>
      </c>
      <c r="N439" s="3">
        <f t="shared" si="183"/>
        <v>0</v>
      </c>
      <c r="O439">
        <f t="shared" si="166"/>
        <v>15.27</v>
      </c>
      <c r="P439">
        <v>30</v>
      </c>
      <c r="Q439" s="2">
        <f t="shared" si="161"/>
        <v>15.14268395896128</v>
      </c>
      <c r="R439">
        <f t="shared" si="167"/>
        <v>1.7442771920688289</v>
      </c>
      <c r="S439" s="1">
        <v>5.0145850000000003</v>
      </c>
      <c r="T439" s="1">
        <v>300.84575000000001</v>
      </c>
      <c r="U439" s="1">
        <v>39.477305999999999</v>
      </c>
      <c r="V439">
        <f t="shared" si="168"/>
        <v>104.15424999999999</v>
      </c>
      <c r="W439">
        <f t="shared" si="169"/>
        <v>8.7521018771112499E-2</v>
      </c>
      <c r="X439">
        <f t="shared" si="170"/>
        <v>1.8178345903681248</v>
      </c>
      <c r="Y439">
        <f t="shared" si="171"/>
        <v>0.68900896873000494</v>
      </c>
      <c r="Z439">
        <f t="shared" si="172"/>
        <v>0.95969935102984016</v>
      </c>
      <c r="AA439">
        <f t="shared" si="173"/>
        <v>137.3632550250372</v>
      </c>
      <c r="AB439" s="1">
        <v>119.517507370253</v>
      </c>
      <c r="AC439" s="4">
        <f t="shared" si="186"/>
        <v>0</v>
      </c>
      <c r="AD439" s="3">
        <f t="shared" si="184"/>
        <v>0</v>
      </c>
      <c r="AE439">
        <f t="shared" si="185"/>
        <v>0</v>
      </c>
      <c r="AF439">
        <f t="shared" si="174"/>
        <v>15.27</v>
      </c>
      <c r="AG439" s="10">
        <f t="shared" si="175"/>
        <v>15.27</v>
      </c>
      <c r="AH439" s="8">
        <f t="shared" si="176"/>
        <v>137.3632550250372</v>
      </c>
      <c r="AI439" s="9">
        <f t="shared" si="177"/>
        <v>15.27</v>
      </c>
      <c r="AJ439" s="11">
        <f t="shared" si="162"/>
        <v>122.09325502503721</v>
      </c>
    </row>
    <row r="440" spans="1:36" x14ac:dyDescent="0.25">
      <c r="A440" t="str">
        <f t="shared" si="163"/>
        <v>1931_7</v>
      </c>
      <c r="B440">
        <v>1931</v>
      </c>
      <c r="C440">
        <v>7</v>
      </c>
      <c r="D440">
        <f t="shared" si="164"/>
        <v>196</v>
      </c>
      <c r="E440" s="1">
        <v>34.659999999999997</v>
      </c>
      <c r="F440" s="1">
        <v>13.54</v>
      </c>
      <c r="G440" s="1">
        <v>10.65</v>
      </c>
      <c r="H440">
        <f t="shared" si="178"/>
        <v>24.099999999999998</v>
      </c>
      <c r="I440">
        <f t="shared" si="179"/>
        <v>1</v>
      </c>
      <c r="J440">
        <f t="shared" si="180"/>
        <v>10.65</v>
      </c>
      <c r="K440">
        <f t="shared" si="181"/>
        <v>0</v>
      </c>
      <c r="L440" s="3">
        <f t="shared" si="182"/>
        <v>0</v>
      </c>
      <c r="M440" s="3">
        <f t="shared" si="165"/>
        <v>0</v>
      </c>
      <c r="N440" s="3">
        <f t="shared" si="183"/>
        <v>0</v>
      </c>
      <c r="O440">
        <f t="shared" si="166"/>
        <v>10.65</v>
      </c>
      <c r="P440">
        <v>31</v>
      </c>
      <c r="Q440" s="2">
        <f t="shared" si="161"/>
        <v>14.903968316809154</v>
      </c>
      <c r="R440">
        <f t="shared" si="167"/>
        <v>2.4836514601998214</v>
      </c>
      <c r="S440" s="1">
        <v>5.0145850000000003</v>
      </c>
      <c r="T440" s="1">
        <v>300.84575000000001</v>
      </c>
      <c r="U440" s="1">
        <v>39.477305999999999</v>
      </c>
      <c r="V440">
        <f t="shared" si="168"/>
        <v>104.15424999999999</v>
      </c>
      <c r="W440">
        <f t="shared" si="169"/>
        <v>8.7521018771112499E-2</v>
      </c>
      <c r="X440">
        <f t="shared" si="170"/>
        <v>1.8178345903681248</v>
      </c>
      <c r="Y440">
        <f t="shared" si="171"/>
        <v>0.68900896873000494</v>
      </c>
      <c r="Z440">
        <f t="shared" si="172"/>
        <v>0.95969935102984016</v>
      </c>
      <c r="AA440">
        <f t="shared" si="173"/>
        <v>265.93886184304279</v>
      </c>
      <c r="AB440" s="1">
        <v>119.517507370253</v>
      </c>
      <c r="AC440" s="4">
        <f t="shared" si="186"/>
        <v>0</v>
      </c>
      <c r="AD440" s="3">
        <f t="shared" si="184"/>
        <v>0</v>
      </c>
      <c r="AE440">
        <f t="shared" si="185"/>
        <v>0</v>
      </c>
      <c r="AF440">
        <f t="shared" si="174"/>
        <v>10.65</v>
      </c>
      <c r="AG440" s="10">
        <f t="shared" si="175"/>
        <v>10.65</v>
      </c>
      <c r="AH440" s="8">
        <f t="shared" si="176"/>
        <v>265.93886184304279</v>
      </c>
      <c r="AI440" s="9">
        <f t="shared" si="177"/>
        <v>10.65</v>
      </c>
      <c r="AJ440" s="11">
        <f t="shared" si="162"/>
        <v>255.28886184304278</v>
      </c>
    </row>
    <row r="441" spans="1:36" x14ac:dyDescent="0.25">
      <c r="A441" t="str">
        <f t="shared" si="163"/>
        <v>1931_8</v>
      </c>
      <c r="B441">
        <v>1931</v>
      </c>
      <c r="C441">
        <v>8</v>
      </c>
      <c r="D441">
        <f t="shared" si="164"/>
        <v>227</v>
      </c>
      <c r="E441" s="1">
        <v>30.89</v>
      </c>
      <c r="F441" s="1">
        <v>12.09</v>
      </c>
      <c r="G441" s="1">
        <v>28.33</v>
      </c>
      <c r="H441">
        <f t="shared" si="178"/>
        <v>21.490000000000002</v>
      </c>
      <c r="I441">
        <f t="shared" si="179"/>
        <v>1</v>
      </c>
      <c r="J441">
        <f t="shared" si="180"/>
        <v>28.33</v>
      </c>
      <c r="K441">
        <f t="shared" si="181"/>
        <v>0</v>
      </c>
      <c r="L441" s="3">
        <f t="shared" si="182"/>
        <v>0</v>
      </c>
      <c r="M441" s="3">
        <f t="shared" si="165"/>
        <v>0</v>
      </c>
      <c r="N441" s="3">
        <f t="shared" si="183"/>
        <v>0</v>
      </c>
      <c r="O441">
        <f t="shared" si="166"/>
        <v>28.33</v>
      </c>
      <c r="P441">
        <v>31</v>
      </c>
      <c r="Q441" s="2">
        <f t="shared" si="161"/>
        <v>13.900371196906892</v>
      </c>
      <c r="R441">
        <f t="shared" si="167"/>
        <v>2.1574531577191491</v>
      </c>
      <c r="S441" s="1">
        <v>5.0145850000000003</v>
      </c>
      <c r="T441" s="1">
        <v>300.84575000000001</v>
      </c>
      <c r="U441" s="1">
        <v>39.477305999999999</v>
      </c>
      <c r="V441">
        <f t="shared" si="168"/>
        <v>104.15424999999999</v>
      </c>
      <c r="W441">
        <f t="shared" si="169"/>
        <v>8.7521018771112499E-2</v>
      </c>
      <c r="X441">
        <f t="shared" si="170"/>
        <v>1.8178345903681248</v>
      </c>
      <c r="Y441">
        <f t="shared" si="171"/>
        <v>0.68900896873000494</v>
      </c>
      <c r="Z441">
        <f t="shared" si="172"/>
        <v>0.95969935102984016</v>
      </c>
      <c r="AA441">
        <f t="shared" si="173"/>
        <v>193.82268273851145</v>
      </c>
      <c r="AB441" s="1">
        <v>119.517507370253</v>
      </c>
      <c r="AC441" s="4">
        <f t="shared" si="186"/>
        <v>0</v>
      </c>
      <c r="AD441" s="3">
        <f t="shared" si="184"/>
        <v>0</v>
      </c>
      <c r="AE441">
        <f t="shared" si="185"/>
        <v>0</v>
      </c>
      <c r="AF441">
        <f t="shared" si="174"/>
        <v>28.33</v>
      </c>
      <c r="AG441" s="10">
        <f t="shared" si="175"/>
        <v>28.33</v>
      </c>
      <c r="AH441" s="8">
        <f t="shared" si="176"/>
        <v>193.82268273851145</v>
      </c>
      <c r="AI441" s="9">
        <f t="shared" si="177"/>
        <v>28.33</v>
      </c>
      <c r="AJ441" s="11">
        <f t="shared" si="162"/>
        <v>165.49268273851146</v>
      </c>
    </row>
    <row r="442" spans="1:36" x14ac:dyDescent="0.25">
      <c r="A442" t="str">
        <f t="shared" si="163"/>
        <v>1931_9</v>
      </c>
      <c r="B442">
        <v>1931</v>
      </c>
      <c r="C442">
        <v>9</v>
      </c>
      <c r="D442">
        <f t="shared" si="164"/>
        <v>258</v>
      </c>
      <c r="E442" s="1">
        <v>22.73</v>
      </c>
      <c r="F442" s="1">
        <v>4.5199999999999996</v>
      </c>
      <c r="G442" s="1">
        <v>24.07</v>
      </c>
      <c r="H442">
        <f t="shared" si="178"/>
        <v>13.625</v>
      </c>
      <c r="I442">
        <f t="shared" si="179"/>
        <v>1</v>
      </c>
      <c r="J442">
        <f t="shared" si="180"/>
        <v>24.07</v>
      </c>
      <c r="K442">
        <f t="shared" si="181"/>
        <v>0</v>
      </c>
      <c r="L442" s="3">
        <f t="shared" si="182"/>
        <v>0</v>
      </c>
      <c r="M442" s="3">
        <f t="shared" si="165"/>
        <v>0</v>
      </c>
      <c r="N442" s="3">
        <f t="shared" si="183"/>
        <v>0</v>
      </c>
      <c r="O442">
        <f t="shared" si="166"/>
        <v>24.07</v>
      </c>
      <c r="P442">
        <v>30</v>
      </c>
      <c r="Q442" s="2">
        <f t="shared" si="161"/>
        <v>12.544025699174734</v>
      </c>
      <c r="R442">
        <f t="shared" si="167"/>
        <v>1.3897733642575565</v>
      </c>
      <c r="S442" s="1">
        <v>5.0145850000000003</v>
      </c>
      <c r="T442" s="1">
        <v>300.84575000000001</v>
      </c>
      <c r="U442" s="1">
        <v>39.477305999999999</v>
      </c>
      <c r="V442">
        <f t="shared" si="168"/>
        <v>104.15424999999999</v>
      </c>
      <c r="W442">
        <f t="shared" si="169"/>
        <v>8.7521018771112499E-2</v>
      </c>
      <c r="X442">
        <f t="shared" si="170"/>
        <v>1.8178345903681248</v>
      </c>
      <c r="Y442">
        <f t="shared" si="171"/>
        <v>0.68900896873000494</v>
      </c>
      <c r="Z442">
        <f t="shared" si="172"/>
        <v>0.95969935102984016</v>
      </c>
      <c r="AA442">
        <f t="shared" si="173"/>
        <v>71.026720013489324</v>
      </c>
      <c r="AB442" s="1">
        <v>119.517507370253</v>
      </c>
      <c r="AC442" s="4">
        <f t="shared" si="186"/>
        <v>0</v>
      </c>
      <c r="AD442" s="3">
        <f t="shared" si="184"/>
        <v>0</v>
      </c>
      <c r="AE442">
        <f t="shared" si="185"/>
        <v>0</v>
      </c>
      <c r="AF442">
        <f t="shared" si="174"/>
        <v>24.07</v>
      </c>
      <c r="AG442" s="10">
        <f t="shared" si="175"/>
        <v>24.07</v>
      </c>
      <c r="AH442" s="8">
        <f t="shared" si="176"/>
        <v>71.026720013489324</v>
      </c>
      <c r="AI442" s="9">
        <f t="shared" si="177"/>
        <v>24.07</v>
      </c>
      <c r="AJ442" s="11">
        <f t="shared" si="162"/>
        <v>46.956720013489324</v>
      </c>
    </row>
    <row r="443" spans="1:36" x14ac:dyDescent="0.25">
      <c r="A443" t="str">
        <f t="shared" si="163"/>
        <v>1931_10</v>
      </c>
      <c r="B443">
        <v>1931</v>
      </c>
      <c r="C443">
        <v>10</v>
      </c>
      <c r="D443">
        <f t="shared" si="164"/>
        <v>288</v>
      </c>
      <c r="E443" s="1">
        <v>18.91</v>
      </c>
      <c r="F443" s="1">
        <v>1.44</v>
      </c>
      <c r="G443" s="1">
        <v>20.34</v>
      </c>
      <c r="H443">
        <f t="shared" si="178"/>
        <v>10.175000000000001</v>
      </c>
      <c r="I443">
        <f t="shared" si="179"/>
        <v>1</v>
      </c>
      <c r="J443">
        <f t="shared" si="180"/>
        <v>20.34</v>
      </c>
      <c r="K443">
        <f t="shared" si="181"/>
        <v>0</v>
      </c>
      <c r="L443" s="3">
        <f t="shared" si="182"/>
        <v>0</v>
      </c>
      <c r="M443" s="3">
        <f t="shared" si="165"/>
        <v>0</v>
      </c>
      <c r="N443" s="3">
        <f t="shared" si="183"/>
        <v>0</v>
      </c>
      <c r="O443">
        <f t="shared" si="166"/>
        <v>20.34</v>
      </c>
      <c r="P443">
        <v>31</v>
      </c>
      <c r="Q443" s="2">
        <f t="shared" si="161"/>
        <v>11.161598960239019</v>
      </c>
      <c r="R443">
        <f t="shared" si="167"/>
        <v>1.1371485525141383</v>
      </c>
      <c r="S443" s="1">
        <v>5.0145850000000003</v>
      </c>
      <c r="T443" s="1">
        <v>300.84575000000001</v>
      </c>
      <c r="U443" s="1">
        <v>39.477305999999999</v>
      </c>
      <c r="V443">
        <f t="shared" si="168"/>
        <v>104.15424999999999</v>
      </c>
      <c r="W443">
        <f t="shared" si="169"/>
        <v>8.7521018771112499E-2</v>
      </c>
      <c r="X443">
        <f t="shared" si="170"/>
        <v>1.8178345903681248</v>
      </c>
      <c r="Y443">
        <f t="shared" si="171"/>
        <v>0.68900896873000494</v>
      </c>
      <c r="Z443">
        <f t="shared" si="172"/>
        <v>0.95969935102984016</v>
      </c>
      <c r="AA443">
        <f t="shared" si="173"/>
        <v>40.390239646503836</v>
      </c>
      <c r="AB443" s="1">
        <v>119.517507370253</v>
      </c>
      <c r="AC443" s="4">
        <f t="shared" si="186"/>
        <v>0</v>
      </c>
      <c r="AD443" s="3">
        <f t="shared" si="184"/>
        <v>0</v>
      </c>
      <c r="AE443">
        <f t="shared" si="185"/>
        <v>0</v>
      </c>
      <c r="AF443">
        <f t="shared" si="174"/>
        <v>20.34</v>
      </c>
      <c r="AG443" s="10">
        <f t="shared" si="175"/>
        <v>20.34</v>
      </c>
      <c r="AH443" s="8">
        <f t="shared" si="176"/>
        <v>40.390239646503836</v>
      </c>
      <c r="AI443" s="9">
        <f t="shared" si="177"/>
        <v>20.34</v>
      </c>
      <c r="AJ443" s="11">
        <f t="shared" si="162"/>
        <v>20.050239646503837</v>
      </c>
    </row>
    <row r="444" spans="1:36" x14ac:dyDescent="0.25">
      <c r="A444" t="str">
        <f t="shared" si="163"/>
        <v>1931_11</v>
      </c>
      <c r="B444">
        <v>1931</v>
      </c>
      <c r="C444">
        <v>11</v>
      </c>
      <c r="D444">
        <f t="shared" si="164"/>
        <v>319</v>
      </c>
      <c r="E444" s="1">
        <v>7.12</v>
      </c>
      <c r="F444" s="1">
        <v>-7.71</v>
      </c>
      <c r="G444" s="1">
        <v>27.67</v>
      </c>
      <c r="H444">
        <f t="shared" si="178"/>
        <v>-0.29499999999999993</v>
      </c>
      <c r="I444">
        <f t="shared" si="179"/>
        <v>0</v>
      </c>
      <c r="J444">
        <f t="shared" si="180"/>
        <v>0</v>
      </c>
      <c r="K444">
        <f t="shared" si="181"/>
        <v>27.67</v>
      </c>
      <c r="L444" s="3">
        <f t="shared" si="182"/>
        <v>0</v>
      </c>
      <c r="M444" s="3">
        <f t="shared" si="165"/>
        <v>0</v>
      </c>
      <c r="N444" s="3">
        <f t="shared" si="183"/>
        <v>27.67</v>
      </c>
      <c r="O444">
        <f t="shared" si="166"/>
        <v>0</v>
      </c>
      <c r="P444">
        <v>30</v>
      </c>
      <c r="Q444" s="2">
        <f t="shared" si="161"/>
        <v>9.8901543123293383</v>
      </c>
      <c r="R444">
        <f t="shared" si="167"/>
        <v>0.59968007964733694</v>
      </c>
      <c r="S444" s="1">
        <v>5.0145850000000003</v>
      </c>
      <c r="T444" s="1">
        <v>300.84575000000001</v>
      </c>
      <c r="U444" s="1">
        <v>39.477305999999999</v>
      </c>
      <c r="V444">
        <f t="shared" si="168"/>
        <v>104.15424999999999</v>
      </c>
      <c r="W444">
        <f t="shared" si="169"/>
        <v>8.7521018771112499E-2</v>
      </c>
      <c r="X444">
        <f t="shared" si="170"/>
        <v>1.8178345903681248</v>
      </c>
      <c r="Y444">
        <f t="shared" si="171"/>
        <v>0.68900896873000494</v>
      </c>
      <c r="Z444">
        <f t="shared" si="172"/>
        <v>0.95969935102984016</v>
      </c>
      <c r="AA444">
        <f t="shared" si="173"/>
        <v>0</v>
      </c>
      <c r="AB444" s="1">
        <v>119.517507370253</v>
      </c>
      <c r="AC444" s="4">
        <f t="shared" si="186"/>
        <v>0</v>
      </c>
      <c r="AD444" s="3">
        <f t="shared" si="184"/>
        <v>0</v>
      </c>
      <c r="AE444">
        <f t="shared" si="185"/>
        <v>0</v>
      </c>
      <c r="AF444">
        <f t="shared" si="174"/>
        <v>0</v>
      </c>
      <c r="AG444" s="10">
        <f t="shared" si="175"/>
        <v>0</v>
      </c>
      <c r="AH444" s="8">
        <f t="shared" si="176"/>
        <v>0</v>
      </c>
      <c r="AI444" s="9">
        <f t="shared" si="177"/>
        <v>0</v>
      </c>
      <c r="AJ444" s="11">
        <f t="shared" si="162"/>
        <v>0</v>
      </c>
    </row>
    <row r="445" spans="1:36" x14ac:dyDescent="0.25">
      <c r="A445" t="str">
        <f t="shared" si="163"/>
        <v>1931_12</v>
      </c>
      <c r="B445">
        <v>1931</v>
      </c>
      <c r="C445">
        <v>12</v>
      </c>
      <c r="D445">
        <f t="shared" si="164"/>
        <v>349</v>
      </c>
      <c r="E445" s="1">
        <v>3.18</v>
      </c>
      <c r="F445" s="1">
        <v>-9.6300000000000008</v>
      </c>
      <c r="G445" s="1">
        <v>37.65</v>
      </c>
      <c r="H445">
        <f t="shared" si="178"/>
        <v>-3.2250000000000005</v>
      </c>
      <c r="I445">
        <f t="shared" si="179"/>
        <v>0</v>
      </c>
      <c r="J445">
        <f t="shared" si="180"/>
        <v>0</v>
      </c>
      <c r="K445">
        <f t="shared" si="181"/>
        <v>37.65</v>
      </c>
      <c r="L445" s="3">
        <f t="shared" si="182"/>
        <v>27.67</v>
      </c>
      <c r="M445" s="3">
        <f t="shared" si="165"/>
        <v>0</v>
      </c>
      <c r="N445" s="3">
        <f t="shared" si="183"/>
        <v>65.319999999999993</v>
      </c>
      <c r="O445">
        <f t="shared" si="166"/>
        <v>0</v>
      </c>
      <c r="P445">
        <v>31</v>
      </c>
      <c r="Q445" s="2">
        <f t="shared" si="161"/>
        <v>9.203379809227302</v>
      </c>
      <c r="R445">
        <f t="shared" si="167"/>
        <v>0.4969249135369615</v>
      </c>
      <c r="S445" s="1">
        <v>5.0145850000000003</v>
      </c>
      <c r="T445" s="1">
        <v>300.84575000000001</v>
      </c>
      <c r="U445" s="1">
        <v>39.477305999999999</v>
      </c>
      <c r="V445">
        <f t="shared" si="168"/>
        <v>104.15424999999999</v>
      </c>
      <c r="W445">
        <f t="shared" si="169"/>
        <v>8.7521018771112499E-2</v>
      </c>
      <c r="X445">
        <f t="shared" si="170"/>
        <v>1.8178345903681248</v>
      </c>
      <c r="Y445">
        <f t="shared" si="171"/>
        <v>0.68900896873000494</v>
      </c>
      <c r="Z445">
        <f t="shared" si="172"/>
        <v>0.95969935102984016</v>
      </c>
      <c r="AA445">
        <f t="shared" si="173"/>
        <v>0</v>
      </c>
      <c r="AB445" s="1">
        <v>119.517507370253</v>
      </c>
      <c r="AC445" s="4">
        <f t="shared" si="186"/>
        <v>0</v>
      </c>
      <c r="AD445" s="3">
        <f t="shared" si="184"/>
        <v>0</v>
      </c>
      <c r="AE445">
        <f t="shared" si="185"/>
        <v>0</v>
      </c>
      <c r="AF445">
        <f t="shared" si="174"/>
        <v>0</v>
      </c>
      <c r="AG445" s="10">
        <f t="shared" si="175"/>
        <v>0</v>
      </c>
      <c r="AH445" s="8">
        <f t="shared" si="176"/>
        <v>0</v>
      </c>
      <c r="AI445" s="9">
        <f t="shared" si="177"/>
        <v>0</v>
      </c>
      <c r="AJ445" s="11">
        <f t="shared" si="162"/>
        <v>0</v>
      </c>
    </row>
    <row r="446" spans="1:36" x14ac:dyDescent="0.25">
      <c r="A446" t="str">
        <f t="shared" si="163"/>
        <v>1932_1</v>
      </c>
      <c r="B446">
        <v>1932</v>
      </c>
      <c r="C446">
        <v>1</v>
      </c>
      <c r="D446">
        <f t="shared" si="164"/>
        <v>14</v>
      </c>
      <c r="E446" s="1">
        <v>0.78</v>
      </c>
      <c r="F446" s="1">
        <v>-12.1</v>
      </c>
      <c r="G446" s="1">
        <v>43.17</v>
      </c>
      <c r="H446">
        <f t="shared" si="178"/>
        <v>-5.66</v>
      </c>
      <c r="I446">
        <f t="shared" si="179"/>
        <v>0</v>
      </c>
      <c r="J446">
        <f t="shared" si="180"/>
        <v>0</v>
      </c>
      <c r="K446">
        <f t="shared" si="181"/>
        <v>43.17</v>
      </c>
      <c r="L446" s="3">
        <f t="shared" si="182"/>
        <v>65.319999999999993</v>
      </c>
      <c r="M446" s="3">
        <f t="shared" si="165"/>
        <v>0</v>
      </c>
      <c r="N446" s="3">
        <f t="shared" si="183"/>
        <v>108.49</v>
      </c>
      <c r="O446">
        <f t="shared" si="166"/>
        <v>0</v>
      </c>
      <c r="P446">
        <v>31</v>
      </c>
      <c r="Q446" s="2">
        <f t="shared" si="161"/>
        <v>9.4572373899910858</v>
      </c>
      <c r="R446">
        <f t="shared" si="167"/>
        <v>0.42373280898132576</v>
      </c>
      <c r="S446" s="1">
        <v>5.0145850000000003</v>
      </c>
      <c r="T446" s="1">
        <v>300.84575000000001</v>
      </c>
      <c r="U446" s="1">
        <v>39.477305999999999</v>
      </c>
      <c r="V446">
        <f t="shared" si="168"/>
        <v>104.15424999999999</v>
      </c>
      <c r="W446">
        <f t="shared" si="169"/>
        <v>8.7521018771112499E-2</v>
      </c>
      <c r="X446">
        <f t="shared" si="170"/>
        <v>1.8178345903681248</v>
      </c>
      <c r="Y446">
        <f t="shared" si="171"/>
        <v>0.68900896873000494</v>
      </c>
      <c r="Z446">
        <f t="shared" si="172"/>
        <v>0.95969935102984016</v>
      </c>
      <c r="AA446">
        <f t="shared" si="173"/>
        <v>0</v>
      </c>
      <c r="AB446" s="1">
        <v>119.517507370253</v>
      </c>
      <c r="AC446" s="4">
        <f t="shared" si="186"/>
        <v>0</v>
      </c>
      <c r="AD446" s="3">
        <f t="shared" si="184"/>
        <v>0</v>
      </c>
      <c r="AE446">
        <f t="shared" si="185"/>
        <v>0</v>
      </c>
      <c r="AF446">
        <f t="shared" si="174"/>
        <v>0</v>
      </c>
      <c r="AG446" s="10">
        <f t="shared" si="175"/>
        <v>0</v>
      </c>
      <c r="AH446" s="8">
        <f t="shared" si="176"/>
        <v>0</v>
      </c>
      <c r="AI446" s="9">
        <f t="shared" si="177"/>
        <v>0</v>
      </c>
      <c r="AJ446" s="11">
        <f t="shared" si="162"/>
        <v>0</v>
      </c>
    </row>
    <row r="447" spans="1:36" x14ac:dyDescent="0.25">
      <c r="A447" t="str">
        <f t="shared" si="163"/>
        <v>1932_2</v>
      </c>
      <c r="B447">
        <v>1932</v>
      </c>
      <c r="C447">
        <v>2</v>
      </c>
      <c r="D447">
        <f t="shared" si="164"/>
        <v>46</v>
      </c>
      <c r="E447" s="1">
        <v>3.85</v>
      </c>
      <c r="F447" s="1">
        <v>-10.199999999999999</v>
      </c>
      <c r="G447" s="1">
        <v>40.69</v>
      </c>
      <c r="H447">
        <f t="shared" si="178"/>
        <v>-3.1749999999999998</v>
      </c>
      <c r="I447">
        <f t="shared" si="179"/>
        <v>0</v>
      </c>
      <c r="J447">
        <f t="shared" si="180"/>
        <v>0</v>
      </c>
      <c r="K447">
        <f t="shared" si="181"/>
        <v>40.69</v>
      </c>
      <c r="L447" s="3">
        <f t="shared" si="182"/>
        <v>108.49</v>
      </c>
      <c r="M447" s="3">
        <f t="shared" si="165"/>
        <v>0</v>
      </c>
      <c r="N447" s="3">
        <f t="shared" si="183"/>
        <v>149.18</v>
      </c>
      <c r="O447">
        <f t="shared" si="166"/>
        <v>0</v>
      </c>
      <c r="P447">
        <v>29</v>
      </c>
      <c r="Q447" s="2">
        <f t="shared" si="161"/>
        <v>10.577467234058618</v>
      </c>
      <c r="R447">
        <f t="shared" si="167"/>
        <v>0.49853839566532476</v>
      </c>
      <c r="S447" s="1">
        <v>5.0145850000000003</v>
      </c>
      <c r="T447" s="1">
        <v>300.84575000000001</v>
      </c>
      <c r="U447" s="1">
        <v>39.477305999999999</v>
      </c>
      <c r="V447">
        <f t="shared" si="168"/>
        <v>104.15424999999999</v>
      </c>
      <c r="W447">
        <f t="shared" si="169"/>
        <v>8.7521018771112499E-2</v>
      </c>
      <c r="X447">
        <f t="shared" si="170"/>
        <v>1.8178345903681248</v>
      </c>
      <c r="Y447">
        <f t="shared" si="171"/>
        <v>0.68900896873000494</v>
      </c>
      <c r="Z447">
        <f t="shared" si="172"/>
        <v>0.95969935102984016</v>
      </c>
      <c r="AA447">
        <f t="shared" si="173"/>
        <v>0</v>
      </c>
      <c r="AB447" s="1">
        <v>119.517507370253</v>
      </c>
      <c r="AC447" s="4">
        <f t="shared" si="186"/>
        <v>0</v>
      </c>
      <c r="AD447" s="3">
        <f t="shared" si="184"/>
        <v>0</v>
      </c>
      <c r="AE447">
        <f t="shared" si="185"/>
        <v>0</v>
      </c>
      <c r="AF447">
        <f t="shared" si="174"/>
        <v>0</v>
      </c>
      <c r="AG447" s="10">
        <f t="shared" si="175"/>
        <v>0</v>
      </c>
      <c r="AH447" s="8">
        <f t="shared" si="176"/>
        <v>0</v>
      </c>
      <c r="AI447" s="9">
        <f t="shared" si="177"/>
        <v>0</v>
      </c>
      <c r="AJ447" s="11">
        <f t="shared" si="162"/>
        <v>0</v>
      </c>
    </row>
    <row r="448" spans="1:36" x14ac:dyDescent="0.25">
      <c r="A448" t="str">
        <f t="shared" si="163"/>
        <v>1932_3</v>
      </c>
      <c r="B448">
        <v>1932</v>
      </c>
      <c r="C448">
        <v>3</v>
      </c>
      <c r="D448">
        <f t="shared" si="164"/>
        <v>74</v>
      </c>
      <c r="E448" s="1">
        <v>8.69</v>
      </c>
      <c r="F448" s="1">
        <v>-4.41</v>
      </c>
      <c r="G448" s="1">
        <v>20.309999999999999</v>
      </c>
      <c r="H448">
        <f t="shared" si="178"/>
        <v>2.1399999999999997</v>
      </c>
      <c r="I448">
        <f t="shared" si="179"/>
        <v>0.3566666652399999</v>
      </c>
      <c r="J448">
        <f t="shared" si="180"/>
        <v>7.2438999710243976</v>
      </c>
      <c r="K448">
        <f t="shared" si="181"/>
        <v>13.066100028975601</v>
      </c>
      <c r="L448" s="3">
        <f t="shared" si="182"/>
        <v>149.18</v>
      </c>
      <c r="M448" s="3">
        <f t="shared" si="165"/>
        <v>57.867775445530178</v>
      </c>
      <c r="N448" s="3">
        <f t="shared" si="183"/>
        <v>104.37832458344543</v>
      </c>
      <c r="O448">
        <f t="shared" si="166"/>
        <v>65.111675416554576</v>
      </c>
      <c r="P448">
        <v>31</v>
      </c>
      <c r="Q448" s="2">
        <f t="shared" si="161"/>
        <v>11.851880186239093</v>
      </c>
      <c r="R448">
        <f t="shared" si="167"/>
        <v>0.69893389939486184</v>
      </c>
      <c r="S448" s="1">
        <v>5.0145850000000003</v>
      </c>
      <c r="T448" s="1">
        <v>300.84575000000001</v>
      </c>
      <c r="U448" s="1">
        <v>39.477305999999999</v>
      </c>
      <c r="V448">
        <f t="shared" si="168"/>
        <v>104.15424999999999</v>
      </c>
      <c r="W448">
        <f t="shared" si="169"/>
        <v>8.7521018771112499E-2</v>
      </c>
      <c r="X448">
        <f t="shared" si="170"/>
        <v>1.8178345903681248</v>
      </c>
      <c r="Y448">
        <f t="shared" si="171"/>
        <v>0.68900896873000494</v>
      </c>
      <c r="Z448">
        <f t="shared" si="172"/>
        <v>0.95969935102984016</v>
      </c>
      <c r="AA448">
        <f t="shared" si="173"/>
        <v>5.7058884909371743</v>
      </c>
      <c r="AB448" s="1">
        <v>119.517507370253</v>
      </c>
      <c r="AC448" s="4">
        <f t="shared" si="186"/>
        <v>0</v>
      </c>
      <c r="AD448" s="3">
        <f t="shared" si="184"/>
        <v>59.405786925617399</v>
      </c>
      <c r="AE448">
        <f t="shared" si="185"/>
        <v>0</v>
      </c>
      <c r="AF448">
        <f t="shared" si="174"/>
        <v>65.111675416554576</v>
      </c>
      <c r="AG448" s="10">
        <f t="shared" si="175"/>
        <v>5.7058884909371743</v>
      </c>
      <c r="AH448" s="8">
        <f t="shared" si="176"/>
        <v>5.7058884909371743</v>
      </c>
      <c r="AI448" s="9">
        <f t="shared" si="177"/>
        <v>65.111675416554576</v>
      </c>
      <c r="AJ448" s="11">
        <f t="shared" si="162"/>
        <v>0</v>
      </c>
    </row>
    <row r="449" spans="1:36" x14ac:dyDescent="0.25">
      <c r="A449" t="str">
        <f t="shared" si="163"/>
        <v>1932_4</v>
      </c>
      <c r="B449">
        <v>1932</v>
      </c>
      <c r="C449">
        <v>4</v>
      </c>
      <c r="D449">
        <f t="shared" si="164"/>
        <v>105</v>
      </c>
      <c r="E449" s="1">
        <v>13.93</v>
      </c>
      <c r="F449" s="1">
        <v>-1.88</v>
      </c>
      <c r="G449" s="1">
        <v>33.020000000000003</v>
      </c>
      <c r="H449">
        <f t="shared" si="178"/>
        <v>6.0250000000000004</v>
      </c>
      <c r="I449">
        <f t="shared" si="179"/>
        <v>1</v>
      </c>
      <c r="J449">
        <f t="shared" si="180"/>
        <v>33.020000000000003</v>
      </c>
      <c r="K449">
        <f t="shared" si="181"/>
        <v>0</v>
      </c>
      <c r="L449" s="3">
        <f t="shared" si="182"/>
        <v>104.37832458344543</v>
      </c>
      <c r="M449" s="3">
        <f t="shared" si="165"/>
        <v>104.37832458344543</v>
      </c>
      <c r="N449" s="3">
        <f t="shared" si="183"/>
        <v>0</v>
      </c>
      <c r="O449">
        <f t="shared" si="166"/>
        <v>137.39832458344543</v>
      </c>
      <c r="P449">
        <v>30</v>
      </c>
      <c r="Q449" s="2">
        <f t="shared" si="161"/>
        <v>13.288242851990873</v>
      </c>
      <c r="R449">
        <f t="shared" si="167"/>
        <v>0.88748277000388665</v>
      </c>
      <c r="S449" s="1">
        <v>5.0145850000000003</v>
      </c>
      <c r="T449" s="1">
        <v>300.84575000000001</v>
      </c>
      <c r="U449" s="1">
        <v>39.477305999999999</v>
      </c>
      <c r="V449">
        <f t="shared" si="168"/>
        <v>104.15424999999999</v>
      </c>
      <c r="W449">
        <f t="shared" si="169"/>
        <v>8.7521018771112499E-2</v>
      </c>
      <c r="X449">
        <f t="shared" si="170"/>
        <v>1.8178345903681248</v>
      </c>
      <c r="Y449">
        <f t="shared" si="171"/>
        <v>0.68900896873000494</v>
      </c>
      <c r="Z449">
        <f t="shared" si="172"/>
        <v>0.95969935102984016</v>
      </c>
      <c r="AA449">
        <f t="shared" si="173"/>
        <v>21.824658181646349</v>
      </c>
      <c r="AB449" s="1">
        <v>119.517507370253</v>
      </c>
      <c r="AC449" s="4">
        <f t="shared" si="186"/>
        <v>59.405786925617399</v>
      </c>
      <c r="AD449" s="3">
        <f t="shared" si="184"/>
        <v>119.517507370253</v>
      </c>
      <c r="AE449">
        <f t="shared" si="185"/>
        <v>-96.834266060625012</v>
      </c>
      <c r="AF449">
        <f t="shared" si="174"/>
        <v>137.39832458344543</v>
      </c>
      <c r="AG449" s="10">
        <f t="shared" si="175"/>
        <v>21.824658181646349</v>
      </c>
      <c r="AH449" s="8">
        <f t="shared" si="176"/>
        <v>21.824658181646349</v>
      </c>
      <c r="AI449" s="9">
        <f t="shared" si="177"/>
        <v>137.39832458344543</v>
      </c>
      <c r="AJ449" s="11">
        <f t="shared" si="162"/>
        <v>0</v>
      </c>
    </row>
    <row r="450" spans="1:36" x14ac:dyDescent="0.25">
      <c r="A450" t="str">
        <f t="shared" si="163"/>
        <v>1932_5</v>
      </c>
      <c r="B450">
        <v>1932</v>
      </c>
      <c r="C450">
        <v>5</v>
      </c>
      <c r="D450">
        <f t="shared" si="164"/>
        <v>135</v>
      </c>
      <c r="E450" s="1">
        <v>18.14</v>
      </c>
      <c r="F450" s="1">
        <v>2.0099999999999998</v>
      </c>
      <c r="G450" s="1">
        <v>82.87</v>
      </c>
      <c r="H450">
        <f t="shared" si="178"/>
        <v>10.074999999999999</v>
      </c>
      <c r="I450">
        <f t="shared" si="179"/>
        <v>1</v>
      </c>
      <c r="J450">
        <f t="shared" si="180"/>
        <v>82.87</v>
      </c>
      <c r="K450">
        <f t="shared" si="181"/>
        <v>0</v>
      </c>
      <c r="L450" s="3">
        <f t="shared" si="182"/>
        <v>0</v>
      </c>
      <c r="M450" s="3">
        <f t="shared" si="165"/>
        <v>0</v>
      </c>
      <c r="N450" s="3">
        <f t="shared" si="183"/>
        <v>0</v>
      </c>
      <c r="O450">
        <f t="shared" si="166"/>
        <v>82.87</v>
      </c>
      <c r="P450">
        <v>31</v>
      </c>
      <c r="Q450" s="2">
        <f t="shared" ref="Q450:Q513" si="187">24 - ((ACOS((0.014543316 + SIN((U450*0.017453293)*SIN(ASIN(0.39795*COS(0.2163108+2*ATAN(0.9671396*TAN(0.0086*(D450-186)))))))) / (COS(U450*0.017453293)*COS(ASIN(0.39795*COS(0.2163108+2*ATAN(0.9671396*TAN(0.0086*(D450-186)))))))))*7.639437277)</f>
        <v>14.482141246572208</v>
      </c>
      <c r="R450">
        <f t="shared" si="167"/>
        <v>1.1304728601362537</v>
      </c>
      <c r="S450" s="1">
        <v>5.0145850000000003</v>
      </c>
      <c r="T450" s="1">
        <v>300.84575000000001</v>
      </c>
      <c r="U450" s="1">
        <v>39.477305999999999</v>
      </c>
      <c r="V450">
        <f t="shared" si="168"/>
        <v>104.15424999999999</v>
      </c>
      <c r="W450">
        <f t="shared" si="169"/>
        <v>8.7521018771112499E-2</v>
      </c>
      <c r="X450">
        <f t="shared" si="170"/>
        <v>1.8178345903681248</v>
      </c>
      <c r="Y450">
        <f t="shared" si="171"/>
        <v>0.68900896873000494</v>
      </c>
      <c r="Z450">
        <f t="shared" si="172"/>
        <v>0.95969935102984016</v>
      </c>
      <c r="AA450">
        <f t="shared" si="173"/>
        <v>51.60474068914489</v>
      </c>
      <c r="AB450" s="1">
        <v>119.517507370253</v>
      </c>
      <c r="AC450" s="4">
        <f t="shared" si="186"/>
        <v>119.517507370253</v>
      </c>
      <c r="AD450" s="3">
        <f t="shared" si="184"/>
        <v>119.517507370253</v>
      </c>
      <c r="AE450">
        <f t="shared" si="185"/>
        <v>-35.735875412949625</v>
      </c>
      <c r="AF450">
        <f t="shared" si="174"/>
        <v>82.87</v>
      </c>
      <c r="AG450" s="10">
        <f t="shared" si="175"/>
        <v>51.60474068914489</v>
      </c>
      <c r="AH450" s="8">
        <f t="shared" si="176"/>
        <v>51.60474068914489</v>
      </c>
      <c r="AI450" s="9">
        <f t="shared" si="177"/>
        <v>82.87</v>
      </c>
      <c r="AJ450" s="11">
        <f t="shared" ref="AJ450:AJ513" si="188">AH450-AG450</f>
        <v>0</v>
      </c>
    </row>
    <row r="451" spans="1:36" x14ac:dyDescent="0.25">
      <c r="A451" t="str">
        <f t="shared" ref="A451:A514" si="189">B451&amp;"_"&amp;C451</f>
        <v>1932_6</v>
      </c>
      <c r="B451">
        <v>1932</v>
      </c>
      <c r="C451">
        <v>6</v>
      </c>
      <c r="D451">
        <f t="shared" ref="D451:D514" si="190">IF(C451=1,14,(IF(C451=2,46,(IF(C451=3,74,(IF(C451=4,105,(IF(C451=5,135,(IF(C451=6,166,(IF(C451=7,196,(IF(C451=8,227,(IF(C451=9,258,(IF(C451=10,288,(IF(C451=11,319,(IF(C451=12,349,0)))))))))))))))))))))))</f>
        <v>166</v>
      </c>
      <c r="E451" s="1">
        <v>25.04</v>
      </c>
      <c r="F451" s="1">
        <v>6.66</v>
      </c>
      <c r="G451" s="1">
        <v>30.61</v>
      </c>
      <c r="H451">
        <f t="shared" si="178"/>
        <v>15.85</v>
      </c>
      <c r="I451">
        <f t="shared" si="179"/>
        <v>1</v>
      </c>
      <c r="J451">
        <f t="shared" si="180"/>
        <v>30.61</v>
      </c>
      <c r="K451">
        <f t="shared" si="181"/>
        <v>0</v>
      </c>
      <c r="L451" s="3">
        <f t="shared" si="182"/>
        <v>0</v>
      </c>
      <c r="M451" s="3">
        <f t="shared" ref="M451:M514" si="191">(K451+L451)*I451</f>
        <v>0</v>
      </c>
      <c r="N451" s="3">
        <f t="shared" si="183"/>
        <v>0</v>
      </c>
      <c r="O451">
        <f t="shared" ref="O451:O514" si="192">J451+M451</f>
        <v>30.61</v>
      </c>
      <c r="P451">
        <v>30</v>
      </c>
      <c r="Q451" s="2">
        <f t="shared" si="187"/>
        <v>15.14268395896128</v>
      </c>
      <c r="R451">
        <f t="shared" ref="R451:R514" si="193">EXP(((17.3*H451)/(H451+273.2)))*0.611</f>
        <v>1.5777247595933606</v>
      </c>
      <c r="S451" s="1">
        <v>5.0145850000000003</v>
      </c>
      <c r="T451" s="1">
        <v>300.84575000000001</v>
      </c>
      <c r="U451" s="1">
        <v>39.477305999999999</v>
      </c>
      <c r="V451">
        <f t="shared" ref="V451:V514" si="194">ABS(ABS((180) - ABS(T451 - 225)))</f>
        <v>104.15424999999999</v>
      </c>
      <c r="W451">
        <f t="shared" ref="W451:W514" si="195">S451*0.0174532925</f>
        <v>8.7521018771112499E-2</v>
      </c>
      <c r="X451">
        <f t="shared" ref="X451:X514" si="196">V451*0.0174532925</f>
        <v>1.8178345903681248</v>
      </c>
      <c r="Y451">
        <f t="shared" ref="Y451:Y514" si="197">U451*0.0174532925</f>
        <v>0.68900896873000494</v>
      </c>
      <c r="Z451">
        <f t="shared" ref="Z451:Z514" si="198">0.339+0.808*(COS(Y451)*COS(W451))-0.196*(SIN(Y451)*SIN(W451))-0.482*(COS(X451)*SIN(W451))</f>
        <v>0.95969935102984016</v>
      </c>
      <c r="AA451">
        <f t="shared" ref="AA451:AA514" si="199">IF(H451&lt;0,0,((((R451*H451)/(H451+273.3))*Q451*P451*29.8)*Z451/10))</f>
        <v>112.36029978053803</v>
      </c>
      <c r="AB451" s="1">
        <v>119.517507370253</v>
      </c>
      <c r="AC451" s="4">
        <f t="shared" si="186"/>
        <v>119.517507370253</v>
      </c>
      <c r="AD451" s="3">
        <f t="shared" si="184"/>
        <v>37.767207589714971</v>
      </c>
      <c r="AE451">
        <f t="shared" si="185"/>
        <v>59.209785761653023</v>
      </c>
      <c r="AF451">
        <f t="shared" ref="AF451:AF514" si="200">IF(AE451&gt;0,AE451+O451,O451)</f>
        <v>89.819785761653023</v>
      </c>
      <c r="AG451" s="10">
        <f t="shared" ref="AG451:AG514" si="201">MIN(IF(AF451&gt;0,AF451,0),AA451)</f>
        <v>89.819785761653023</v>
      </c>
      <c r="AH451" s="8">
        <f t="shared" ref="AH451:AH514" si="202">AA451</f>
        <v>112.36029978053803</v>
      </c>
      <c r="AI451" s="9">
        <f t="shared" ref="AI451:AI514" si="203">O451</f>
        <v>30.61</v>
      </c>
      <c r="AJ451" s="11">
        <f t="shared" si="188"/>
        <v>22.540514018885005</v>
      </c>
    </row>
    <row r="452" spans="1:36" x14ac:dyDescent="0.25">
      <c r="A452" t="str">
        <f t="shared" si="189"/>
        <v>1932_7</v>
      </c>
      <c r="B452">
        <v>1932</v>
      </c>
      <c r="C452">
        <v>7</v>
      </c>
      <c r="D452">
        <f t="shared" si="190"/>
        <v>196</v>
      </c>
      <c r="E452" s="1">
        <v>29.85</v>
      </c>
      <c r="F452" s="1">
        <v>9.73</v>
      </c>
      <c r="G452" s="1">
        <v>7.79</v>
      </c>
      <c r="H452">
        <f t="shared" ref="H452:H515" si="204">AVERAGE(E452:F452)</f>
        <v>19.79</v>
      </c>
      <c r="I452">
        <f t="shared" ref="I452:I515" si="205">IF(H452&lt;0,0,(IF(H452&gt;=6,1,(H452*0.166666666))))</f>
        <v>1</v>
      </c>
      <c r="J452">
        <f t="shared" ref="J452:J515" si="206">I452*G452</f>
        <v>7.79</v>
      </c>
      <c r="K452">
        <f t="shared" ref="K452:K515" si="207">(1-I452)*G452</f>
        <v>0</v>
      </c>
      <c r="L452" s="3">
        <f t="shared" ref="L452:L515" si="208">N451</f>
        <v>0</v>
      </c>
      <c r="M452" s="3">
        <f t="shared" si="191"/>
        <v>0</v>
      </c>
      <c r="N452" s="3">
        <f t="shared" ref="N452:N515" si="209">(((1-I452)^2)*G452)+((1-I452)*L452)</f>
        <v>0</v>
      </c>
      <c r="O452">
        <f t="shared" si="192"/>
        <v>7.79</v>
      </c>
      <c r="P452">
        <v>31</v>
      </c>
      <c r="Q452" s="2">
        <f t="shared" si="187"/>
        <v>14.903968316809154</v>
      </c>
      <c r="R452">
        <f t="shared" si="193"/>
        <v>1.9657416739007016</v>
      </c>
      <c r="S452" s="1">
        <v>5.0145850000000003</v>
      </c>
      <c r="T452" s="1">
        <v>300.84575000000001</v>
      </c>
      <c r="U452" s="1">
        <v>39.477305999999999</v>
      </c>
      <c r="V452">
        <f t="shared" si="194"/>
        <v>104.15424999999999</v>
      </c>
      <c r="W452">
        <f t="shared" si="195"/>
        <v>8.7521018771112499E-2</v>
      </c>
      <c r="X452">
        <f t="shared" si="196"/>
        <v>1.8178345903681248</v>
      </c>
      <c r="Y452">
        <f t="shared" si="197"/>
        <v>0.68900896873000494</v>
      </c>
      <c r="Z452">
        <f t="shared" si="198"/>
        <v>0.95969935102984016</v>
      </c>
      <c r="AA452">
        <f t="shared" si="199"/>
        <v>175.38252397737506</v>
      </c>
      <c r="AB452" s="1">
        <v>119.517507370253</v>
      </c>
      <c r="AC452" s="4">
        <f t="shared" si="186"/>
        <v>37.767207589714971</v>
      </c>
      <c r="AD452" s="3">
        <f t="shared" ref="AD452:AD515" si="210">MIN(AB452,IF(((O452-AA452)+AC452)&lt;=0,0,((O452-AA452)+AC452)))</f>
        <v>0</v>
      </c>
      <c r="AE452">
        <f t="shared" ref="AE452:AE515" si="211">(AC452*(1-(EXP(-1*(AH452-AI452)/AB452))))</f>
        <v>28.474790150936592</v>
      </c>
      <c r="AF452">
        <f t="shared" si="200"/>
        <v>36.264790150936591</v>
      </c>
      <c r="AG452" s="10">
        <f t="shared" si="201"/>
        <v>36.264790150936591</v>
      </c>
      <c r="AH452" s="8">
        <f t="shared" si="202"/>
        <v>175.38252397737506</v>
      </c>
      <c r="AI452" s="9">
        <f t="shared" si="203"/>
        <v>7.79</v>
      </c>
      <c r="AJ452" s="11">
        <f t="shared" si="188"/>
        <v>139.11773382643847</v>
      </c>
    </row>
    <row r="453" spans="1:36" x14ac:dyDescent="0.25">
      <c r="A453" t="str">
        <f t="shared" si="189"/>
        <v>1932_8</v>
      </c>
      <c r="B453">
        <v>1932</v>
      </c>
      <c r="C453">
        <v>8</v>
      </c>
      <c r="D453">
        <f t="shared" si="190"/>
        <v>227</v>
      </c>
      <c r="E453" s="1">
        <v>28.86</v>
      </c>
      <c r="F453" s="1">
        <v>8.43</v>
      </c>
      <c r="G453" s="1">
        <v>5.51</v>
      </c>
      <c r="H453">
        <f t="shared" si="204"/>
        <v>18.645</v>
      </c>
      <c r="I453">
        <f t="shared" si="205"/>
        <v>1</v>
      </c>
      <c r="J453">
        <f t="shared" si="206"/>
        <v>5.51</v>
      </c>
      <c r="K453">
        <f t="shared" si="207"/>
        <v>0</v>
      </c>
      <c r="L453" s="3">
        <f t="shared" si="208"/>
        <v>0</v>
      </c>
      <c r="M453" s="3">
        <f t="shared" si="191"/>
        <v>0</v>
      </c>
      <c r="N453" s="3">
        <f t="shared" si="209"/>
        <v>0</v>
      </c>
      <c r="O453">
        <f t="shared" si="192"/>
        <v>5.51</v>
      </c>
      <c r="P453">
        <v>31</v>
      </c>
      <c r="Q453" s="2">
        <f t="shared" si="187"/>
        <v>13.900371196906892</v>
      </c>
      <c r="R453">
        <f t="shared" si="193"/>
        <v>1.8451872494861177</v>
      </c>
      <c r="S453" s="1">
        <v>5.0145850000000003</v>
      </c>
      <c r="T453" s="1">
        <v>300.84575000000001</v>
      </c>
      <c r="U453" s="1">
        <v>39.477305999999999</v>
      </c>
      <c r="V453">
        <f t="shared" si="194"/>
        <v>104.15424999999999</v>
      </c>
      <c r="W453">
        <f t="shared" si="195"/>
        <v>8.7521018771112499E-2</v>
      </c>
      <c r="X453">
        <f t="shared" si="196"/>
        <v>1.8178345903681248</v>
      </c>
      <c r="Y453">
        <f t="shared" si="197"/>
        <v>0.68900896873000494</v>
      </c>
      <c r="Z453">
        <f t="shared" si="198"/>
        <v>0.95969935102984016</v>
      </c>
      <c r="AA453">
        <f t="shared" si="199"/>
        <v>145.22498750831537</v>
      </c>
      <c r="AB453" s="1">
        <v>119.517507370253</v>
      </c>
      <c r="AC453" s="4">
        <f t="shared" si="186"/>
        <v>0</v>
      </c>
      <c r="AD453" s="3">
        <f t="shared" si="210"/>
        <v>0</v>
      </c>
      <c r="AE453">
        <f t="shared" si="211"/>
        <v>0</v>
      </c>
      <c r="AF453">
        <f t="shared" si="200"/>
        <v>5.51</v>
      </c>
      <c r="AG453" s="10">
        <f t="shared" si="201"/>
        <v>5.51</v>
      </c>
      <c r="AH453" s="8">
        <f t="shared" si="202"/>
        <v>145.22498750831537</v>
      </c>
      <c r="AI453" s="9">
        <f t="shared" si="203"/>
        <v>5.51</v>
      </c>
      <c r="AJ453" s="11">
        <f t="shared" si="188"/>
        <v>139.71498750831537</v>
      </c>
    </row>
    <row r="454" spans="1:36" x14ac:dyDescent="0.25">
      <c r="A454" t="str">
        <f t="shared" si="189"/>
        <v>1932_9</v>
      </c>
      <c r="B454">
        <v>1932</v>
      </c>
      <c r="C454">
        <v>9</v>
      </c>
      <c r="D454">
        <f t="shared" si="190"/>
        <v>258</v>
      </c>
      <c r="E454" s="1">
        <v>26.09</v>
      </c>
      <c r="F454" s="1">
        <v>5.82</v>
      </c>
      <c r="G454" s="1">
        <v>3.57</v>
      </c>
      <c r="H454">
        <f t="shared" si="204"/>
        <v>15.955</v>
      </c>
      <c r="I454">
        <f t="shared" si="205"/>
        <v>1</v>
      </c>
      <c r="J454">
        <f t="shared" si="206"/>
        <v>3.57</v>
      </c>
      <c r="K454">
        <f t="shared" si="207"/>
        <v>0</v>
      </c>
      <c r="L454" s="3">
        <f t="shared" si="208"/>
        <v>0</v>
      </c>
      <c r="M454" s="3">
        <f t="shared" si="191"/>
        <v>0</v>
      </c>
      <c r="N454" s="3">
        <f t="shared" si="209"/>
        <v>0</v>
      </c>
      <c r="O454">
        <f t="shared" si="192"/>
        <v>3.57</v>
      </c>
      <c r="P454">
        <v>30</v>
      </c>
      <c r="Q454" s="2">
        <f t="shared" si="187"/>
        <v>12.544025699174734</v>
      </c>
      <c r="R454">
        <f t="shared" si="193"/>
        <v>1.5871205567851103</v>
      </c>
      <c r="S454" s="1">
        <v>5.0145850000000003</v>
      </c>
      <c r="T454" s="1">
        <v>300.84575000000001</v>
      </c>
      <c r="U454" s="1">
        <v>39.477305999999999</v>
      </c>
      <c r="V454">
        <f t="shared" si="194"/>
        <v>104.15424999999999</v>
      </c>
      <c r="W454">
        <f t="shared" si="195"/>
        <v>8.7521018771112499E-2</v>
      </c>
      <c r="X454">
        <f t="shared" si="196"/>
        <v>1.8178345903681248</v>
      </c>
      <c r="Y454">
        <f t="shared" si="197"/>
        <v>0.68900896873000494</v>
      </c>
      <c r="Z454">
        <f t="shared" si="198"/>
        <v>0.95969935102984016</v>
      </c>
      <c r="AA454">
        <f t="shared" si="199"/>
        <v>94.218352412208901</v>
      </c>
      <c r="AB454" s="1">
        <v>119.517507370253</v>
      </c>
      <c r="AC454" s="4">
        <f t="shared" ref="AC454:AC517" si="212">AD453</f>
        <v>0</v>
      </c>
      <c r="AD454" s="3">
        <f t="shared" si="210"/>
        <v>0</v>
      </c>
      <c r="AE454">
        <f t="shared" si="211"/>
        <v>0</v>
      </c>
      <c r="AF454">
        <f t="shared" si="200"/>
        <v>3.57</v>
      </c>
      <c r="AG454" s="10">
        <f t="shared" si="201"/>
        <v>3.57</v>
      </c>
      <c r="AH454" s="8">
        <f t="shared" si="202"/>
        <v>94.218352412208901</v>
      </c>
      <c r="AI454" s="9">
        <f t="shared" si="203"/>
        <v>3.57</v>
      </c>
      <c r="AJ454" s="11">
        <f t="shared" si="188"/>
        <v>90.648352412208908</v>
      </c>
    </row>
    <row r="455" spans="1:36" x14ac:dyDescent="0.25">
      <c r="A455" t="str">
        <f t="shared" si="189"/>
        <v>1932_10</v>
      </c>
      <c r="B455">
        <v>1932</v>
      </c>
      <c r="C455">
        <v>10</v>
      </c>
      <c r="D455">
        <f t="shared" si="190"/>
        <v>288</v>
      </c>
      <c r="E455" s="1">
        <v>18.670000000000002</v>
      </c>
      <c r="F455" s="1">
        <v>-1.37</v>
      </c>
      <c r="G455" s="1">
        <v>7.02</v>
      </c>
      <c r="H455">
        <f t="shared" si="204"/>
        <v>8.65</v>
      </c>
      <c r="I455">
        <f t="shared" si="205"/>
        <v>1</v>
      </c>
      <c r="J455">
        <f t="shared" si="206"/>
        <v>7.02</v>
      </c>
      <c r="K455">
        <f t="shared" si="207"/>
        <v>0</v>
      </c>
      <c r="L455" s="3">
        <f t="shared" si="208"/>
        <v>0</v>
      </c>
      <c r="M455" s="3">
        <f t="shared" si="191"/>
        <v>0</v>
      </c>
      <c r="N455" s="3">
        <f t="shared" si="209"/>
        <v>0</v>
      </c>
      <c r="O455">
        <f t="shared" si="192"/>
        <v>7.02</v>
      </c>
      <c r="P455">
        <v>31</v>
      </c>
      <c r="Q455" s="2">
        <f t="shared" si="187"/>
        <v>11.161598960239019</v>
      </c>
      <c r="R455">
        <f t="shared" si="193"/>
        <v>1.0390222457541776</v>
      </c>
      <c r="S455" s="1">
        <v>5.0145850000000003</v>
      </c>
      <c r="T455" s="1">
        <v>300.84575000000001</v>
      </c>
      <c r="U455" s="1">
        <v>39.477305999999999</v>
      </c>
      <c r="V455">
        <f t="shared" si="194"/>
        <v>104.15424999999999</v>
      </c>
      <c r="W455">
        <f t="shared" si="195"/>
        <v>8.7521018771112499E-2</v>
      </c>
      <c r="X455">
        <f t="shared" si="196"/>
        <v>1.8178345903681248</v>
      </c>
      <c r="Y455">
        <f t="shared" si="197"/>
        <v>0.68900896873000494</v>
      </c>
      <c r="Z455">
        <f t="shared" si="198"/>
        <v>0.95969935102984016</v>
      </c>
      <c r="AA455">
        <f t="shared" si="199"/>
        <v>31.5433945142406</v>
      </c>
      <c r="AB455" s="1">
        <v>119.517507370253</v>
      </c>
      <c r="AC455" s="4">
        <f t="shared" si="212"/>
        <v>0</v>
      </c>
      <c r="AD455" s="3">
        <f t="shared" si="210"/>
        <v>0</v>
      </c>
      <c r="AE455">
        <f t="shared" si="211"/>
        <v>0</v>
      </c>
      <c r="AF455">
        <f t="shared" si="200"/>
        <v>7.02</v>
      </c>
      <c r="AG455" s="10">
        <f t="shared" si="201"/>
        <v>7.02</v>
      </c>
      <c r="AH455" s="8">
        <f t="shared" si="202"/>
        <v>31.5433945142406</v>
      </c>
      <c r="AI455" s="9">
        <f t="shared" si="203"/>
        <v>7.02</v>
      </c>
      <c r="AJ455" s="11">
        <f t="shared" si="188"/>
        <v>24.5233945142406</v>
      </c>
    </row>
    <row r="456" spans="1:36" x14ac:dyDescent="0.25">
      <c r="A456" t="str">
        <f t="shared" si="189"/>
        <v>1932_11</v>
      </c>
      <c r="B456">
        <v>1932</v>
      </c>
      <c r="C456">
        <v>11</v>
      </c>
      <c r="D456">
        <f t="shared" si="190"/>
        <v>319</v>
      </c>
      <c r="E456" s="1">
        <v>13</v>
      </c>
      <c r="F456" s="1">
        <v>-2.87</v>
      </c>
      <c r="G456" s="1">
        <v>4.41</v>
      </c>
      <c r="H456">
        <f t="shared" si="204"/>
        <v>5.0649999999999995</v>
      </c>
      <c r="I456">
        <f t="shared" si="205"/>
        <v>0.8441666632899999</v>
      </c>
      <c r="J456">
        <f t="shared" si="206"/>
        <v>3.7227749851088996</v>
      </c>
      <c r="K456">
        <f t="shared" si="207"/>
        <v>0.68722501489110044</v>
      </c>
      <c r="L456" s="3">
        <f t="shared" si="208"/>
        <v>0</v>
      </c>
      <c r="M456" s="3">
        <f t="shared" si="191"/>
        <v>0.5801324477500408</v>
      </c>
      <c r="N456" s="3">
        <f t="shared" si="209"/>
        <v>0.10709256714105971</v>
      </c>
      <c r="O456">
        <f t="shared" si="192"/>
        <v>4.3029074328589401</v>
      </c>
      <c r="P456">
        <v>30</v>
      </c>
      <c r="Q456" s="2">
        <f t="shared" si="187"/>
        <v>9.8901543123293383</v>
      </c>
      <c r="R456">
        <f t="shared" si="193"/>
        <v>0.83714126514581533</v>
      </c>
      <c r="S456" s="1">
        <v>5.0145850000000003</v>
      </c>
      <c r="T456" s="1">
        <v>300.84575000000001</v>
      </c>
      <c r="U456" s="1">
        <v>39.477305999999999</v>
      </c>
      <c r="V456">
        <f t="shared" si="194"/>
        <v>104.15424999999999</v>
      </c>
      <c r="W456">
        <f t="shared" si="195"/>
        <v>8.7521018771112499E-2</v>
      </c>
      <c r="X456">
        <f t="shared" si="196"/>
        <v>1.8178345903681248</v>
      </c>
      <c r="Y456">
        <f t="shared" si="197"/>
        <v>0.68900896873000494</v>
      </c>
      <c r="Z456">
        <f t="shared" si="198"/>
        <v>0.95969935102984016</v>
      </c>
      <c r="AA456">
        <f t="shared" si="199"/>
        <v>12.925262108020252</v>
      </c>
      <c r="AB456" s="1">
        <v>119.517507370253</v>
      </c>
      <c r="AC456" s="4">
        <f t="shared" si="212"/>
        <v>0</v>
      </c>
      <c r="AD456" s="3">
        <f t="shared" si="210"/>
        <v>0</v>
      </c>
      <c r="AE456">
        <f t="shared" si="211"/>
        <v>0</v>
      </c>
      <c r="AF456">
        <f t="shared" si="200"/>
        <v>4.3029074328589401</v>
      </c>
      <c r="AG456" s="10">
        <f t="shared" si="201"/>
        <v>4.3029074328589401</v>
      </c>
      <c r="AH456" s="8">
        <f t="shared" si="202"/>
        <v>12.925262108020252</v>
      </c>
      <c r="AI456" s="9">
        <f t="shared" si="203"/>
        <v>4.3029074328589401</v>
      </c>
      <c r="AJ456" s="11">
        <f t="shared" si="188"/>
        <v>8.6223546751613114</v>
      </c>
    </row>
    <row r="457" spans="1:36" x14ac:dyDescent="0.25">
      <c r="A457" t="str">
        <f t="shared" si="189"/>
        <v>1932_12</v>
      </c>
      <c r="B457">
        <v>1932</v>
      </c>
      <c r="C457">
        <v>12</v>
      </c>
      <c r="D457">
        <f t="shared" si="190"/>
        <v>349</v>
      </c>
      <c r="E457" s="1">
        <v>1.46</v>
      </c>
      <c r="F457" s="1">
        <v>-12.92</v>
      </c>
      <c r="G457" s="1">
        <v>22.35</v>
      </c>
      <c r="H457">
        <f t="shared" si="204"/>
        <v>-5.73</v>
      </c>
      <c r="I457">
        <f t="shared" si="205"/>
        <v>0</v>
      </c>
      <c r="J457">
        <f t="shared" si="206"/>
        <v>0</v>
      </c>
      <c r="K457">
        <f t="shared" si="207"/>
        <v>22.35</v>
      </c>
      <c r="L457" s="3">
        <f t="shared" si="208"/>
        <v>0.10709256714105971</v>
      </c>
      <c r="M457" s="3">
        <f t="shared" si="191"/>
        <v>0</v>
      </c>
      <c r="N457" s="3">
        <f t="shared" si="209"/>
        <v>22.457092567141061</v>
      </c>
      <c r="O457">
        <f t="shared" si="192"/>
        <v>0</v>
      </c>
      <c r="P457">
        <v>31</v>
      </c>
      <c r="Q457" s="2">
        <f t="shared" si="187"/>
        <v>9.203379809227302</v>
      </c>
      <c r="R457">
        <f t="shared" si="193"/>
        <v>0.4217782464955821</v>
      </c>
      <c r="S457" s="1">
        <v>5.0145850000000003</v>
      </c>
      <c r="T457" s="1">
        <v>300.84575000000001</v>
      </c>
      <c r="U457" s="1">
        <v>39.477305999999999</v>
      </c>
      <c r="V457">
        <f t="shared" si="194"/>
        <v>104.15424999999999</v>
      </c>
      <c r="W457">
        <f t="shared" si="195"/>
        <v>8.7521018771112499E-2</v>
      </c>
      <c r="X457">
        <f t="shared" si="196"/>
        <v>1.8178345903681248</v>
      </c>
      <c r="Y457">
        <f t="shared" si="197"/>
        <v>0.68900896873000494</v>
      </c>
      <c r="Z457">
        <f t="shared" si="198"/>
        <v>0.95969935102984016</v>
      </c>
      <c r="AA457">
        <f t="shared" si="199"/>
        <v>0</v>
      </c>
      <c r="AB457" s="1">
        <v>119.517507370253</v>
      </c>
      <c r="AC457" s="4">
        <f t="shared" si="212"/>
        <v>0</v>
      </c>
      <c r="AD457" s="3">
        <f t="shared" si="210"/>
        <v>0</v>
      </c>
      <c r="AE457">
        <f t="shared" si="211"/>
        <v>0</v>
      </c>
      <c r="AF457">
        <f t="shared" si="200"/>
        <v>0</v>
      </c>
      <c r="AG457" s="10">
        <f t="shared" si="201"/>
        <v>0</v>
      </c>
      <c r="AH457" s="8">
        <f t="shared" si="202"/>
        <v>0</v>
      </c>
      <c r="AI457" s="9">
        <f t="shared" si="203"/>
        <v>0</v>
      </c>
      <c r="AJ457" s="11">
        <f t="shared" si="188"/>
        <v>0</v>
      </c>
    </row>
    <row r="458" spans="1:36" x14ac:dyDescent="0.25">
      <c r="A458" t="str">
        <f t="shared" si="189"/>
        <v>1933_1</v>
      </c>
      <c r="B458">
        <v>1933</v>
      </c>
      <c r="C458">
        <v>1</v>
      </c>
      <c r="D458">
        <f t="shared" si="190"/>
        <v>14</v>
      </c>
      <c r="E458" s="1">
        <v>1.96</v>
      </c>
      <c r="F458" s="1">
        <v>-11.78</v>
      </c>
      <c r="G458" s="1">
        <v>49.54</v>
      </c>
      <c r="H458">
        <f t="shared" si="204"/>
        <v>-4.91</v>
      </c>
      <c r="I458">
        <f t="shared" si="205"/>
        <v>0</v>
      </c>
      <c r="J458">
        <f t="shared" si="206"/>
        <v>0</v>
      </c>
      <c r="K458">
        <f t="shared" si="207"/>
        <v>49.54</v>
      </c>
      <c r="L458" s="3">
        <f t="shared" si="208"/>
        <v>22.457092567141061</v>
      </c>
      <c r="M458" s="3">
        <f t="shared" si="191"/>
        <v>0</v>
      </c>
      <c r="N458" s="3">
        <f t="shared" si="209"/>
        <v>71.997092567141067</v>
      </c>
      <c r="O458">
        <f t="shared" si="192"/>
        <v>0</v>
      </c>
      <c r="P458">
        <v>31</v>
      </c>
      <c r="Q458" s="2">
        <f t="shared" si="187"/>
        <v>9.4572373899910858</v>
      </c>
      <c r="R458">
        <f t="shared" si="193"/>
        <v>0.44518417182245995</v>
      </c>
      <c r="S458" s="1">
        <v>5.0145850000000003</v>
      </c>
      <c r="T458" s="1">
        <v>300.84575000000001</v>
      </c>
      <c r="U458" s="1">
        <v>39.477305999999999</v>
      </c>
      <c r="V458">
        <f t="shared" si="194"/>
        <v>104.15424999999999</v>
      </c>
      <c r="W458">
        <f t="shared" si="195"/>
        <v>8.7521018771112499E-2</v>
      </c>
      <c r="X458">
        <f t="shared" si="196"/>
        <v>1.8178345903681248</v>
      </c>
      <c r="Y458">
        <f t="shared" si="197"/>
        <v>0.68900896873000494</v>
      </c>
      <c r="Z458">
        <f t="shared" si="198"/>
        <v>0.95969935102984016</v>
      </c>
      <c r="AA458">
        <f t="shared" si="199"/>
        <v>0</v>
      </c>
      <c r="AB458" s="1">
        <v>119.517507370253</v>
      </c>
      <c r="AC458" s="4">
        <f t="shared" si="212"/>
        <v>0</v>
      </c>
      <c r="AD458" s="3">
        <f t="shared" si="210"/>
        <v>0</v>
      </c>
      <c r="AE458">
        <f t="shared" si="211"/>
        <v>0</v>
      </c>
      <c r="AF458">
        <f t="shared" si="200"/>
        <v>0</v>
      </c>
      <c r="AG458" s="10">
        <f t="shared" si="201"/>
        <v>0</v>
      </c>
      <c r="AH458" s="8">
        <f t="shared" si="202"/>
        <v>0</v>
      </c>
      <c r="AI458" s="9">
        <f t="shared" si="203"/>
        <v>0</v>
      </c>
      <c r="AJ458" s="11">
        <f t="shared" si="188"/>
        <v>0</v>
      </c>
    </row>
    <row r="459" spans="1:36" x14ac:dyDescent="0.25">
      <c r="A459" t="str">
        <f t="shared" si="189"/>
        <v>1933_2</v>
      </c>
      <c r="B459">
        <v>1933</v>
      </c>
      <c r="C459">
        <v>2</v>
      </c>
      <c r="D459">
        <f t="shared" si="190"/>
        <v>46</v>
      </c>
      <c r="E459" s="1">
        <v>0.55000000000000004</v>
      </c>
      <c r="F459" s="1">
        <v>-14.7</v>
      </c>
      <c r="G459" s="1">
        <v>15.34</v>
      </c>
      <c r="H459">
        <f t="shared" si="204"/>
        <v>-7.0749999999999993</v>
      </c>
      <c r="I459">
        <f t="shared" si="205"/>
        <v>0</v>
      </c>
      <c r="J459">
        <f t="shared" si="206"/>
        <v>0</v>
      </c>
      <c r="K459">
        <f t="shared" si="207"/>
        <v>15.34</v>
      </c>
      <c r="L459" s="3">
        <f t="shared" si="208"/>
        <v>71.997092567141067</v>
      </c>
      <c r="M459" s="3">
        <f t="shared" si="191"/>
        <v>0</v>
      </c>
      <c r="N459" s="3">
        <f t="shared" si="209"/>
        <v>87.33709256714107</v>
      </c>
      <c r="O459">
        <f t="shared" si="192"/>
        <v>0</v>
      </c>
      <c r="P459">
        <v>28</v>
      </c>
      <c r="Q459" s="2">
        <f t="shared" si="187"/>
        <v>10.577467234058618</v>
      </c>
      <c r="R459">
        <f t="shared" si="193"/>
        <v>0.38574329594782203</v>
      </c>
      <c r="S459" s="1">
        <v>5.0145850000000003</v>
      </c>
      <c r="T459" s="1">
        <v>300.84575000000001</v>
      </c>
      <c r="U459" s="1">
        <v>39.477305999999999</v>
      </c>
      <c r="V459">
        <f t="shared" si="194"/>
        <v>104.15424999999999</v>
      </c>
      <c r="W459">
        <f t="shared" si="195"/>
        <v>8.7521018771112499E-2</v>
      </c>
      <c r="X459">
        <f t="shared" si="196"/>
        <v>1.8178345903681248</v>
      </c>
      <c r="Y459">
        <f t="shared" si="197"/>
        <v>0.68900896873000494</v>
      </c>
      <c r="Z459">
        <f t="shared" si="198"/>
        <v>0.95969935102984016</v>
      </c>
      <c r="AA459">
        <f t="shared" si="199"/>
        <v>0</v>
      </c>
      <c r="AB459" s="1">
        <v>119.517507370253</v>
      </c>
      <c r="AC459" s="4">
        <f t="shared" si="212"/>
        <v>0</v>
      </c>
      <c r="AD459" s="3">
        <f t="shared" si="210"/>
        <v>0</v>
      </c>
      <c r="AE459">
        <f t="shared" si="211"/>
        <v>0</v>
      </c>
      <c r="AF459">
        <f t="shared" si="200"/>
        <v>0</v>
      </c>
      <c r="AG459" s="10">
        <f t="shared" si="201"/>
        <v>0</v>
      </c>
      <c r="AH459" s="8">
        <f t="shared" si="202"/>
        <v>0</v>
      </c>
      <c r="AI459" s="9">
        <f t="shared" si="203"/>
        <v>0</v>
      </c>
      <c r="AJ459" s="11">
        <f t="shared" si="188"/>
        <v>0</v>
      </c>
    </row>
    <row r="460" spans="1:36" x14ac:dyDescent="0.25">
      <c r="A460" t="str">
        <f t="shared" si="189"/>
        <v>1933_3</v>
      </c>
      <c r="B460">
        <v>1933</v>
      </c>
      <c r="C460">
        <v>3</v>
      </c>
      <c r="D460">
        <f t="shared" si="190"/>
        <v>74</v>
      </c>
      <c r="E460" s="1">
        <v>8.09</v>
      </c>
      <c r="F460" s="1">
        <v>-4.87</v>
      </c>
      <c r="G460" s="1">
        <v>22.2</v>
      </c>
      <c r="H460">
        <f t="shared" si="204"/>
        <v>1.6099999999999999</v>
      </c>
      <c r="I460">
        <f t="shared" si="205"/>
        <v>0.26833333225999995</v>
      </c>
      <c r="J460">
        <f t="shared" si="206"/>
        <v>5.9569999761719989</v>
      </c>
      <c r="K460">
        <f t="shared" si="207"/>
        <v>16.243000023828003</v>
      </c>
      <c r="L460" s="3">
        <f t="shared" si="208"/>
        <v>87.33709256714107</v>
      </c>
      <c r="M460" s="3">
        <f t="shared" si="191"/>
        <v>27.793991400734065</v>
      </c>
      <c r="N460" s="3">
        <f t="shared" si="209"/>
        <v>75.786101190235016</v>
      </c>
      <c r="O460">
        <f t="shared" si="192"/>
        <v>33.750991376906065</v>
      </c>
      <c r="P460">
        <v>31</v>
      </c>
      <c r="Q460" s="2">
        <f t="shared" si="187"/>
        <v>11.851880186239093</v>
      </c>
      <c r="R460">
        <f t="shared" si="193"/>
        <v>0.67617412328694215</v>
      </c>
      <c r="S460" s="1">
        <v>5.0145850000000003</v>
      </c>
      <c r="T460" s="1">
        <v>300.84575000000001</v>
      </c>
      <c r="U460" s="1">
        <v>39.477305999999999</v>
      </c>
      <c r="V460">
        <f t="shared" si="194"/>
        <v>104.15424999999999</v>
      </c>
      <c r="W460">
        <f t="shared" si="195"/>
        <v>8.7521018771112499E-2</v>
      </c>
      <c r="X460">
        <f t="shared" si="196"/>
        <v>1.8178345903681248</v>
      </c>
      <c r="Y460">
        <f t="shared" si="197"/>
        <v>0.68900896873000494</v>
      </c>
      <c r="Z460">
        <f t="shared" si="198"/>
        <v>0.95969935102984016</v>
      </c>
      <c r="AA460">
        <f t="shared" si="199"/>
        <v>4.1609672375130318</v>
      </c>
      <c r="AB460" s="1">
        <v>119.517507370253</v>
      </c>
      <c r="AC460" s="4">
        <f t="shared" si="212"/>
        <v>0</v>
      </c>
      <c r="AD460" s="3">
        <f t="shared" si="210"/>
        <v>29.590024139393034</v>
      </c>
      <c r="AE460">
        <f t="shared" si="211"/>
        <v>0</v>
      </c>
      <c r="AF460">
        <f t="shared" si="200"/>
        <v>33.750991376906065</v>
      </c>
      <c r="AG460" s="10">
        <f t="shared" si="201"/>
        <v>4.1609672375130318</v>
      </c>
      <c r="AH460" s="8">
        <f t="shared" si="202"/>
        <v>4.1609672375130318</v>
      </c>
      <c r="AI460" s="9">
        <f t="shared" si="203"/>
        <v>33.750991376906065</v>
      </c>
      <c r="AJ460" s="11">
        <f t="shared" si="188"/>
        <v>0</v>
      </c>
    </row>
    <row r="461" spans="1:36" x14ac:dyDescent="0.25">
      <c r="A461" t="str">
        <f t="shared" si="189"/>
        <v>1933_4</v>
      </c>
      <c r="B461">
        <v>1933</v>
      </c>
      <c r="C461">
        <v>4</v>
      </c>
      <c r="D461">
        <f t="shared" si="190"/>
        <v>105</v>
      </c>
      <c r="E461" s="1">
        <v>11.6</v>
      </c>
      <c r="F461" s="1">
        <v>-3.91</v>
      </c>
      <c r="G461" s="1">
        <v>20.78</v>
      </c>
      <c r="H461">
        <f t="shared" si="204"/>
        <v>3.8449999999999998</v>
      </c>
      <c r="I461">
        <f t="shared" si="205"/>
        <v>0.64083333076999993</v>
      </c>
      <c r="J461">
        <f t="shared" si="206"/>
        <v>13.3165166134006</v>
      </c>
      <c r="K461">
        <f t="shared" si="207"/>
        <v>7.4634833865994015</v>
      </c>
      <c r="L461" s="3">
        <f t="shared" si="208"/>
        <v>75.786101190235016</v>
      </c>
      <c r="M461" s="3">
        <f t="shared" si="191"/>
        <v>53.349108569591621</v>
      </c>
      <c r="N461" s="3">
        <f t="shared" si="209"/>
        <v>29.900476007242801</v>
      </c>
      <c r="O461">
        <f t="shared" si="192"/>
        <v>66.665625182992216</v>
      </c>
      <c r="P461">
        <v>30</v>
      </c>
      <c r="Q461" s="2">
        <f t="shared" si="187"/>
        <v>13.288242851990873</v>
      </c>
      <c r="R461">
        <f t="shared" si="193"/>
        <v>0.77681089543563664</v>
      </c>
      <c r="S461" s="1">
        <v>5.0145850000000003</v>
      </c>
      <c r="T461" s="1">
        <v>300.84575000000001</v>
      </c>
      <c r="U461" s="1">
        <v>39.477305999999999</v>
      </c>
      <c r="V461">
        <f t="shared" si="194"/>
        <v>104.15424999999999</v>
      </c>
      <c r="W461">
        <f t="shared" si="195"/>
        <v>8.7521018771112499E-2</v>
      </c>
      <c r="X461">
        <f t="shared" si="196"/>
        <v>1.8178345903681248</v>
      </c>
      <c r="Y461">
        <f t="shared" si="197"/>
        <v>0.68900896873000494</v>
      </c>
      <c r="Z461">
        <f t="shared" si="198"/>
        <v>0.95969935102984016</v>
      </c>
      <c r="AA461">
        <f t="shared" si="199"/>
        <v>12.286972352664948</v>
      </c>
      <c r="AB461" s="1">
        <v>119.517507370253</v>
      </c>
      <c r="AC461" s="4">
        <f t="shared" si="212"/>
        <v>29.590024139393034</v>
      </c>
      <c r="AD461" s="3">
        <f t="shared" si="210"/>
        <v>83.968676969720306</v>
      </c>
      <c r="AE461">
        <f t="shared" si="211"/>
        <v>-17.048276826477618</v>
      </c>
      <c r="AF461">
        <f t="shared" si="200"/>
        <v>66.665625182992216</v>
      </c>
      <c r="AG461" s="10">
        <f t="shared" si="201"/>
        <v>12.286972352664948</v>
      </c>
      <c r="AH461" s="8">
        <f t="shared" si="202"/>
        <v>12.286972352664948</v>
      </c>
      <c r="AI461" s="9">
        <f t="shared" si="203"/>
        <v>66.665625182992216</v>
      </c>
      <c r="AJ461" s="11">
        <f t="shared" si="188"/>
        <v>0</v>
      </c>
    </row>
    <row r="462" spans="1:36" x14ac:dyDescent="0.25">
      <c r="A462" t="str">
        <f t="shared" si="189"/>
        <v>1933_5</v>
      </c>
      <c r="B462">
        <v>1933</v>
      </c>
      <c r="C462">
        <v>5</v>
      </c>
      <c r="D462">
        <f t="shared" si="190"/>
        <v>135</v>
      </c>
      <c r="E462" s="1">
        <v>13.79</v>
      </c>
      <c r="F462" s="1">
        <v>-0.3</v>
      </c>
      <c r="G462" s="1">
        <v>73.92</v>
      </c>
      <c r="H462">
        <f t="shared" si="204"/>
        <v>6.7449999999999992</v>
      </c>
      <c r="I462">
        <f t="shared" si="205"/>
        <v>1</v>
      </c>
      <c r="J462">
        <f t="shared" si="206"/>
        <v>73.92</v>
      </c>
      <c r="K462">
        <f t="shared" si="207"/>
        <v>0</v>
      </c>
      <c r="L462" s="3">
        <f t="shared" si="208"/>
        <v>29.900476007242801</v>
      </c>
      <c r="M462" s="3">
        <f t="shared" si="191"/>
        <v>29.900476007242801</v>
      </c>
      <c r="N462" s="3">
        <f t="shared" si="209"/>
        <v>0</v>
      </c>
      <c r="O462">
        <f t="shared" si="192"/>
        <v>103.8204760072428</v>
      </c>
      <c r="P462">
        <v>31</v>
      </c>
      <c r="Q462" s="2">
        <f t="shared" si="187"/>
        <v>14.482141246572208</v>
      </c>
      <c r="R462">
        <f t="shared" si="193"/>
        <v>0.92697210986386003</v>
      </c>
      <c r="S462" s="1">
        <v>5.0145850000000003</v>
      </c>
      <c r="T462" s="1">
        <v>300.84575000000001</v>
      </c>
      <c r="U462" s="1">
        <v>39.477305999999999</v>
      </c>
      <c r="V462">
        <f t="shared" si="194"/>
        <v>104.15424999999999</v>
      </c>
      <c r="W462">
        <f t="shared" si="195"/>
        <v>8.7521018771112499E-2</v>
      </c>
      <c r="X462">
        <f t="shared" si="196"/>
        <v>1.8178345903681248</v>
      </c>
      <c r="Y462">
        <f t="shared" si="197"/>
        <v>0.68900896873000494</v>
      </c>
      <c r="Z462">
        <f t="shared" si="198"/>
        <v>0.95969935102984016</v>
      </c>
      <c r="AA462">
        <f t="shared" si="199"/>
        <v>28.665976232813723</v>
      </c>
      <c r="AB462" s="1">
        <v>119.517507370253</v>
      </c>
      <c r="AC462" s="4">
        <f t="shared" si="212"/>
        <v>83.968676969720306</v>
      </c>
      <c r="AD462" s="3">
        <f t="shared" si="210"/>
        <v>119.517507370253</v>
      </c>
      <c r="AE462">
        <f t="shared" si="211"/>
        <v>-73.505211842888301</v>
      </c>
      <c r="AF462">
        <f t="shared" si="200"/>
        <v>103.8204760072428</v>
      </c>
      <c r="AG462" s="10">
        <f t="shared" si="201"/>
        <v>28.665976232813723</v>
      </c>
      <c r="AH462" s="8">
        <f t="shared" si="202"/>
        <v>28.665976232813723</v>
      </c>
      <c r="AI462" s="9">
        <f t="shared" si="203"/>
        <v>103.8204760072428</v>
      </c>
      <c r="AJ462" s="11">
        <f t="shared" si="188"/>
        <v>0</v>
      </c>
    </row>
    <row r="463" spans="1:36" x14ac:dyDescent="0.25">
      <c r="A463" t="str">
        <f t="shared" si="189"/>
        <v>1933_6</v>
      </c>
      <c r="B463">
        <v>1933</v>
      </c>
      <c r="C463">
        <v>6</v>
      </c>
      <c r="D463">
        <f t="shared" si="190"/>
        <v>166</v>
      </c>
      <c r="E463" s="1">
        <v>27.33</v>
      </c>
      <c r="F463" s="1">
        <v>6.83</v>
      </c>
      <c r="G463" s="1">
        <v>0.94</v>
      </c>
      <c r="H463">
        <f t="shared" si="204"/>
        <v>17.079999999999998</v>
      </c>
      <c r="I463">
        <f t="shared" si="205"/>
        <v>1</v>
      </c>
      <c r="J463">
        <f t="shared" si="206"/>
        <v>0.94</v>
      </c>
      <c r="K463">
        <f t="shared" si="207"/>
        <v>0</v>
      </c>
      <c r="L463" s="3">
        <f t="shared" si="208"/>
        <v>0</v>
      </c>
      <c r="M463" s="3">
        <f t="shared" si="191"/>
        <v>0</v>
      </c>
      <c r="N463" s="3">
        <f t="shared" si="209"/>
        <v>0</v>
      </c>
      <c r="O463">
        <f t="shared" si="192"/>
        <v>0.94</v>
      </c>
      <c r="P463">
        <v>30</v>
      </c>
      <c r="Q463" s="2">
        <f t="shared" si="187"/>
        <v>15.14268395896128</v>
      </c>
      <c r="R463">
        <f t="shared" si="193"/>
        <v>1.6909139785343787</v>
      </c>
      <c r="S463" s="1">
        <v>5.0145850000000003</v>
      </c>
      <c r="T463" s="1">
        <v>300.84575000000001</v>
      </c>
      <c r="U463" s="1">
        <v>39.477305999999999</v>
      </c>
      <c r="V463">
        <f t="shared" si="194"/>
        <v>104.15424999999999</v>
      </c>
      <c r="W463">
        <f t="shared" si="195"/>
        <v>8.7521018771112499E-2</v>
      </c>
      <c r="X463">
        <f t="shared" si="196"/>
        <v>1.8178345903681248</v>
      </c>
      <c r="Y463">
        <f t="shared" si="197"/>
        <v>0.68900896873000494</v>
      </c>
      <c r="Z463">
        <f t="shared" si="198"/>
        <v>0.95969935102984016</v>
      </c>
      <c r="AA463">
        <f t="shared" si="199"/>
        <v>129.21658470113465</v>
      </c>
      <c r="AB463" s="1">
        <v>119.517507370253</v>
      </c>
      <c r="AC463" s="4">
        <f t="shared" si="212"/>
        <v>119.517507370253</v>
      </c>
      <c r="AD463" s="3">
        <f t="shared" si="210"/>
        <v>0</v>
      </c>
      <c r="AE463">
        <f t="shared" si="211"/>
        <v>78.65651465980531</v>
      </c>
      <c r="AF463">
        <f t="shared" si="200"/>
        <v>79.596514659805308</v>
      </c>
      <c r="AG463" s="10">
        <f t="shared" si="201"/>
        <v>79.596514659805308</v>
      </c>
      <c r="AH463" s="8">
        <f t="shared" si="202"/>
        <v>129.21658470113465</v>
      </c>
      <c r="AI463" s="9">
        <f t="shared" si="203"/>
        <v>0.94</v>
      </c>
      <c r="AJ463" s="11">
        <f t="shared" si="188"/>
        <v>49.620070041329342</v>
      </c>
    </row>
    <row r="464" spans="1:36" x14ac:dyDescent="0.25">
      <c r="A464" t="str">
        <f t="shared" si="189"/>
        <v>1933_7</v>
      </c>
      <c r="B464">
        <v>1933</v>
      </c>
      <c r="C464">
        <v>7</v>
      </c>
      <c r="D464">
        <f t="shared" si="190"/>
        <v>196</v>
      </c>
      <c r="E464" s="1">
        <v>31.64</v>
      </c>
      <c r="F464" s="1">
        <v>11.71</v>
      </c>
      <c r="G464" s="1">
        <v>7.3</v>
      </c>
      <c r="H464">
        <f t="shared" si="204"/>
        <v>21.675000000000001</v>
      </c>
      <c r="I464">
        <f t="shared" si="205"/>
        <v>1</v>
      </c>
      <c r="J464">
        <f t="shared" si="206"/>
        <v>7.3</v>
      </c>
      <c r="K464">
        <f t="shared" si="207"/>
        <v>0</v>
      </c>
      <c r="L464" s="3">
        <f t="shared" si="208"/>
        <v>0</v>
      </c>
      <c r="M464" s="3">
        <f t="shared" si="191"/>
        <v>0</v>
      </c>
      <c r="N464" s="3">
        <f t="shared" si="209"/>
        <v>0</v>
      </c>
      <c r="O464">
        <f t="shared" si="192"/>
        <v>7.3</v>
      </c>
      <c r="P464">
        <v>31</v>
      </c>
      <c r="Q464" s="2">
        <f t="shared" si="187"/>
        <v>14.903968316809154</v>
      </c>
      <c r="R464">
        <f t="shared" si="193"/>
        <v>2.1792715814268271</v>
      </c>
      <c r="S464" s="1">
        <v>5.0145850000000003</v>
      </c>
      <c r="T464" s="1">
        <v>300.84575000000001</v>
      </c>
      <c r="U464" s="1">
        <v>39.477305999999999</v>
      </c>
      <c r="V464">
        <f t="shared" si="194"/>
        <v>104.15424999999999</v>
      </c>
      <c r="W464">
        <f t="shared" si="195"/>
        <v>8.7521018771112499E-2</v>
      </c>
      <c r="X464">
        <f t="shared" si="196"/>
        <v>1.8178345903681248</v>
      </c>
      <c r="Y464">
        <f t="shared" si="197"/>
        <v>0.68900896873000494</v>
      </c>
      <c r="Z464">
        <f t="shared" si="198"/>
        <v>0.95969935102984016</v>
      </c>
      <c r="AA464">
        <f t="shared" si="199"/>
        <v>211.59252908646377</v>
      </c>
      <c r="AB464" s="1">
        <v>119.517507370253</v>
      </c>
      <c r="AC464" s="4">
        <f t="shared" si="212"/>
        <v>0</v>
      </c>
      <c r="AD464" s="3">
        <f t="shared" si="210"/>
        <v>0</v>
      </c>
      <c r="AE464">
        <f t="shared" si="211"/>
        <v>0</v>
      </c>
      <c r="AF464">
        <f t="shared" si="200"/>
        <v>7.3</v>
      </c>
      <c r="AG464" s="10">
        <f t="shared" si="201"/>
        <v>7.3</v>
      </c>
      <c r="AH464" s="8">
        <f t="shared" si="202"/>
        <v>211.59252908646377</v>
      </c>
      <c r="AI464" s="9">
        <f t="shared" si="203"/>
        <v>7.3</v>
      </c>
      <c r="AJ464" s="11">
        <f t="shared" si="188"/>
        <v>204.29252908646376</v>
      </c>
    </row>
    <row r="465" spans="1:36" x14ac:dyDescent="0.25">
      <c r="A465" t="str">
        <f t="shared" si="189"/>
        <v>1933_8</v>
      </c>
      <c r="B465">
        <v>1933</v>
      </c>
      <c r="C465">
        <v>8</v>
      </c>
      <c r="D465">
        <f t="shared" si="190"/>
        <v>227</v>
      </c>
      <c r="E465" s="1">
        <v>31.23</v>
      </c>
      <c r="F465" s="1">
        <v>9.67</v>
      </c>
      <c r="G465" s="1">
        <v>4.24</v>
      </c>
      <c r="H465">
        <f t="shared" si="204"/>
        <v>20.45</v>
      </c>
      <c r="I465">
        <f t="shared" si="205"/>
        <v>1</v>
      </c>
      <c r="J465">
        <f t="shared" si="206"/>
        <v>4.24</v>
      </c>
      <c r="K465">
        <f t="shared" si="207"/>
        <v>0</v>
      </c>
      <c r="L465" s="3">
        <f t="shared" si="208"/>
        <v>0</v>
      </c>
      <c r="M465" s="3">
        <f t="shared" si="191"/>
        <v>0</v>
      </c>
      <c r="N465" s="3">
        <f t="shared" si="209"/>
        <v>0</v>
      </c>
      <c r="O465">
        <f t="shared" si="192"/>
        <v>4.24</v>
      </c>
      <c r="P465">
        <v>31</v>
      </c>
      <c r="Q465" s="2">
        <f t="shared" si="187"/>
        <v>13.900371196906892</v>
      </c>
      <c r="R465">
        <f t="shared" si="193"/>
        <v>2.0383207104722514</v>
      </c>
      <c r="S465" s="1">
        <v>5.0145850000000003</v>
      </c>
      <c r="T465" s="1">
        <v>300.84575000000001</v>
      </c>
      <c r="U465" s="1">
        <v>39.477305999999999</v>
      </c>
      <c r="V465">
        <f t="shared" si="194"/>
        <v>104.15424999999999</v>
      </c>
      <c r="W465">
        <f t="shared" si="195"/>
        <v>8.7521018771112499E-2</v>
      </c>
      <c r="X465">
        <f t="shared" si="196"/>
        <v>1.8178345903681248</v>
      </c>
      <c r="Y465">
        <f t="shared" si="197"/>
        <v>0.68900896873000494</v>
      </c>
      <c r="Z465">
        <f t="shared" si="198"/>
        <v>0.95969935102984016</v>
      </c>
      <c r="AA465">
        <f t="shared" si="199"/>
        <v>174.87491287301563</v>
      </c>
      <c r="AB465" s="1">
        <v>119.517507370253</v>
      </c>
      <c r="AC465" s="4">
        <f t="shared" si="212"/>
        <v>0</v>
      </c>
      <c r="AD465" s="3">
        <f t="shared" si="210"/>
        <v>0</v>
      </c>
      <c r="AE465">
        <f t="shared" si="211"/>
        <v>0</v>
      </c>
      <c r="AF465">
        <f t="shared" si="200"/>
        <v>4.24</v>
      </c>
      <c r="AG465" s="10">
        <f t="shared" si="201"/>
        <v>4.24</v>
      </c>
      <c r="AH465" s="8">
        <f t="shared" si="202"/>
        <v>174.87491287301563</v>
      </c>
      <c r="AI465" s="9">
        <f t="shared" si="203"/>
        <v>4.24</v>
      </c>
      <c r="AJ465" s="11">
        <f t="shared" si="188"/>
        <v>170.63491287301562</v>
      </c>
    </row>
    <row r="466" spans="1:36" x14ac:dyDescent="0.25">
      <c r="A466" t="str">
        <f t="shared" si="189"/>
        <v>1933_9</v>
      </c>
      <c r="B466">
        <v>1933</v>
      </c>
      <c r="C466">
        <v>9</v>
      </c>
      <c r="D466">
        <f t="shared" si="190"/>
        <v>258</v>
      </c>
      <c r="E466" s="1">
        <v>27.3</v>
      </c>
      <c r="F466" s="1">
        <v>4.67</v>
      </c>
      <c r="G466" s="1">
        <v>5.1100000000000003</v>
      </c>
      <c r="H466">
        <f t="shared" si="204"/>
        <v>15.984999999999999</v>
      </c>
      <c r="I466">
        <f t="shared" si="205"/>
        <v>1</v>
      </c>
      <c r="J466">
        <f t="shared" si="206"/>
        <v>5.1100000000000003</v>
      </c>
      <c r="K466">
        <f t="shared" si="207"/>
        <v>0</v>
      </c>
      <c r="L466" s="3">
        <f t="shared" si="208"/>
        <v>0</v>
      </c>
      <c r="M466" s="3">
        <f t="shared" si="191"/>
        <v>0</v>
      </c>
      <c r="N466" s="3">
        <f t="shared" si="209"/>
        <v>0</v>
      </c>
      <c r="O466">
        <f t="shared" si="192"/>
        <v>5.1100000000000003</v>
      </c>
      <c r="P466">
        <v>30</v>
      </c>
      <c r="Q466" s="2">
        <f t="shared" si="187"/>
        <v>12.544025699174734</v>
      </c>
      <c r="R466">
        <f t="shared" si="193"/>
        <v>1.5898140740468403</v>
      </c>
      <c r="S466" s="1">
        <v>5.0145850000000003</v>
      </c>
      <c r="T466" s="1">
        <v>300.84575000000001</v>
      </c>
      <c r="U466" s="1">
        <v>39.477305999999999</v>
      </c>
      <c r="V466">
        <f t="shared" si="194"/>
        <v>104.15424999999999</v>
      </c>
      <c r="W466">
        <f t="shared" si="195"/>
        <v>8.7521018771112499E-2</v>
      </c>
      <c r="X466">
        <f t="shared" si="196"/>
        <v>1.8178345903681248</v>
      </c>
      <c r="Y466">
        <f t="shared" si="197"/>
        <v>0.68900896873000494</v>
      </c>
      <c r="Z466">
        <f t="shared" si="198"/>
        <v>0.95969935102984016</v>
      </c>
      <c r="AA466">
        <f t="shared" si="199"/>
        <v>94.545903787618158</v>
      </c>
      <c r="AB466" s="1">
        <v>119.517507370253</v>
      </c>
      <c r="AC466" s="4">
        <f t="shared" si="212"/>
        <v>0</v>
      </c>
      <c r="AD466" s="3">
        <f t="shared" si="210"/>
        <v>0</v>
      </c>
      <c r="AE466">
        <f t="shared" si="211"/>
        <v>0</v>
      </c>
      <c r="AF466">
        <f t="shared" si="200"/>
        <v>5.1100000000000003</v>
      </c>
      <c r="AG466" s="10">
        <f t="shared" si="201"/>
        <v>5.1100000000000003</v>
      </c>
      <c r="AH466" s="8">
        <f t="shared" si="202"/>
        <v>94.545903787618158</v>
      </c>
      <c r="AI466" s="9">
        <f t="shared" si="203"/>
        <v>5.1100000000000003</v>
      </c>
      <c r="AJ466" s="11">
        <f t="shared" si="188"/>
        <v>89.435903787618159</v>
      </c>
    </row>
    <row r="467" spans="1:36" x14ac:dyDescent="0.25">
      <c r="A467" t="str">
        <f t="shared" si="189"/>
        <v>1933_10</v>
      </c>
      <c r="B467">
        <v>1933</v>
      </c>
      <c r="C467">
        <v>10</v>
      </c>
      <c r="D467">
        <f t="shared" si="190"/>
        <v>288</v>
      </c>
      <c r="E467" s="1">
        <v>22.96</v>
      </c>
      <c r="F467" s="1">
        <v>3.04</v>
      </c>
      <c r="G467" s="1">
        <v>7.92</v>
      </c>
      <c r="H467">
        <f t="shared" si="204"/>
        <v>13</v>
      </c>
      <c r="I467">
        <f t="shared" si="205"/>
        <v>1</v>
      </c>
      <c r="J467">
        <f t="shared" si="206"/>
        <v>7.92</v>
      </c>
      <c r="K467">
        <f t="shared" si="207"/>
        <v>0</v>
      </c>
      <c r="L467" s="3">
        <f t="shared" si="208"/>
        <v>0</v>
      </c>
      <c r="M467" s="3">
        <f t="shared" si="191"/>
        <v>0</v>
      </c>
      <c r="N467" s="3">
        <f t="shared" si="209"/>
        <v>0</v>
      </c>
      <c r="O467">
        <f t="shared" si="192"/>
        <v>7.92</v>
      </c>
      <c r="P467">
        <v>31</v>
      </c>
      <c r="Q467" s="2">
        <f t="shared" si="187"/>
        <v>11.161598960239019</v>
      </c>
      <c r="R467">
        <f t="shared" si="193"/>
        <v>1.340651642583127</v>
      </c>
      <c r="S467" s="1">
        <v>5.0145850000000003</v>
      </c>
      <c r="T467" s="1">
        <v>300.84575000000001</v>
      </c>
      <c r="U467" s="1">
        <v>39.477305999999999</v>
      </c>
      <c r="V467">
        <f t="shared" si="194"/>
        <v>104.15424999999999</v>
      </c>
      <c r="W467">
        <f t="shared" si="195"/>
        <v>8.7521018771112499E-2</v>
      </c>
      <c r="X467">
        <f t="shared" si="196"/>
        <v>1.8178345903681248</v>
      </c>
      <c r="Y467">
        <f t="shared" si="197"/>
        <v>0.68900896873000494</v>
      </c>
      <c r="Z467">
        <f t="shared" si="198"/>
        <v>0.95969935102984016</v>
      </c>
      <c r="AA467">
        <f t="shared" si="199"/>
        <v>60.238967867349174</v>
      </c>
      <c r="AB467" s="1">
        <v>119.517507370253</v>
      </c>
      <c r="AC467" s="4">
        <f t="shared" si="212"/>
        <v>0</v>
      </c>
      <c r="AD467" s="3">
        <f t="shared" si="210"/>
        <v>0</v>
      </c>
      <c r="AE467">
        <f t="shared" si="211"/>
        <v>0</v>
      </c>
      <c r="AF467">
        <f t="shared" si="200"/>
        <v>7.92</v>
      </c>
      <c r="AG467" s="10">
        <f t="shared" si="201"/>
        <v>7.92</v>
      </c>
      <c r="AH467" s="8">
        <f t="shared" si="202"/>
        <v>60.238967867349174</v>
      </c>
      <c r="AI467" s="9">
        <f t="shared" si="203"/>
        <v>7.92</v>
      </c>
      <c r="AJ467" s="11">
        <f t="shared" si="188"/>
        <v>52.318967867349173</v>
      </c>
    </row>
    <row r="468" spans="1:36" x14ac:dyDescent="0.25">
      <c r="A468" t="str">
        <f t="shared" si="189"/>
        <v>1933_11</v>
      </c>
      <c r="B468">
        <v>1933</v>
      </c>
      <c r="C468">
        <v>11</v>
      </c>
      <c r="D468">
        <f t="shared" si="190"/>
        <v>319</v>
      </c>
      <c r="E468" s="1">
        <v>13.44</v>
      </c>
      <c r="F468" s="1">
        <v>-4.07</v>
      </c>
      <c r="G468" s="1">
        <v>7.78</v>
      </c>
      <c r="H468">
        <f t="shared" si="204"/>
        <v>4.6849999999999996</v>
      </c>
      <c r="I468">
        <f t="shared" si="205"/>
        <v>0.7808333302099999</v>
      </c>
      <c r="J468">
        <f t="shared" si="206"/>
        <v>6.0748833090337993</v>
      </c>
      <c r="K468">
        <f t="shared" si="207"/>
        <v>1.7051166909662008</v>
      </c>
      <c r="L468" s="3">
        <f t="shared" si="208"/>
        <v>0</v>
      </c>
      <c r="M468" s="3">
        <f t="shared" si="191"/>
        <v>1.3314119442037937</v>
      </c>
      <c r="N468" s="3">
        <f t="shared" si="209"/>
        <v>0.373704746762407</v>
      </c>
      <c r="O468">
        <f t="shared" si="192"/>
        <v>7.4062952532375927</v>
      </c>
      <c r="P468">
        <v>30</v>
      </c>
      <c r="Q468" s="2">
        <f t="shared" si="187"/>
        <v>9.8901543123293383</v>
      </c>
      <c r="R468">
        <f t="shared" si="193"/>
        <v>0.81792134347173973</v>
      </c>
      <c r="S468" s="1">
        <v>5.0145850000000003</v>
      </c>
      <c r="T468" s="1">
        <v>300.84575000000001</v>
      </c>
      <c r="U468" s="1">
        <v>39.477305999999999</v>
      </c>
      <c r="V468">
        <f t="shared" si="194"/>
        <v>104.15424999999999</v>
      </c>
      <c r="W468">
        <f t="shared" si="195"/>
        <v>8.7521018771112499E-2</v>
      </c>
      <c r="X468">
        <f t="shared" si="196"/>
        <v>1.8178345903681248</v>
      </c>
      <c r="Y468">
        <f t="shared" si="197"/>
        <v>0.68900896873000494</v>
      </c>
      <c r="Z468">
        <f t="shared" si="198"/>
        <v>0.95969935102984016</v>
      </c>
      <c r="AA468">
        <f t="shared" si="199"/>
        <v>11.697028873726421</v>
      </c>
      <c r="AB468" s="1">
        <v>119.517507370253</v>
      </c>
      <c r="AC468" s="4">
        <f t="shared" si="212"/>
        <v>0</v>
      </c>
      <c r="AD468" s="3">
        <f t="shared" si="210"/>
        <v>0</v>
      </c>
      <c r="AE468">
        <f t="shared" si="211"/>
        <v>0</v>
      </c>
      <c r="AF468">
        <f t="shared" si="200"/>
        <v>7.4062952532375927</v>
      </c>
      <c r="AG468" s="10">
        <f t="shared" si="201"/>
        <v>7.4062952532375927</v>
      </c>
      <c r="AH468" s="8">
        <f t="shared" si="202"/>
        <v>11.697028873726421</v>
      </c>
      <c r="AI468" s="9">
        <f t="shared" si="203"/>
        <v>7.4062952532375927</v>
      </c>
      <c r="AJ468" s="11">
        <f t="shared" si="188"/>
        <v>4.2907336204888278</v>
      </c>
    </row>
    <row r="469" spans="1:36" x14ac:dyDescent="0.25">
      <c r="A469" t="str">
        <f t="shared" si="189"/>
        <v>1933_12</v>
      </c>
      <c r="B469">
        <v>1933</v>
      </c>
      <c r="C469">
        <v>12</v>
      </c>
      <c r="D469">
        <f t="shared" si="190"/>
        <v>349</v>
      </c>
      <c r="E469" s="1">
        <v>10.18</v>
      </c>
      <c r="F469" s="1">
        <v>-4.54</v>
      </c>
      <c r="G469" s="1">
        <v>26.83</v>
      </c>
      <c r="H469">
        <f t="shared" si="204"/>
        <v>2.82</v>
      </c>
      <c r="I469">
        <f t="shared" si="205"/>
        <v>0.46999999811999993</v>
      </c>
      <c r="J469">
        <f t="shared" si="206"/>
        <v>12.610099949559597</v>
      </c>
      <c r="K469">
        <f t="shared" si="207"/>
        <v>14.219900050440401</v>
      </c>
      <c r="L469" s="3">
        <f t="shared" si="208"/>
        <v>0.373704746762407</v>
      </c>
      <c r="M469" s="3">
        <f t="shared" si="191"/>
        <v>6.858994227249342</v>
      </c>
      <c r="N469" s="3">
        <f t="shared" si="209"/>
        <v>7.7346105699534657</v>
      </c>
      <c r="O469">
        <f t="shared" si="192"/>
        <v>19.469094176808937</v>
      </c>
      <c r="P469">
        <v>31</v>
      </c>
      <c r="Q469" s="2">
        <f t="shared" si="187"/>
        <v>9.203379809227302</v>
      </c>
      <c r="R469">
        <f t="shared" si="193"/>
        <v>0.72912488030134537</v>
      </c>
      <c r="S469" s="1">
        <v>5.0145850000000003</v>
      </c>
      <c r="T469" s="1">
        <v>300.84575000000001</v>
      </c>
      <c r="U469" s="1">
        <v>39.477305999999999</v>
      </c>
      <c r="V469">
        <f t="shared" si="194"/>
        <v>104.15424999999999</v>
      </c>
      <c r="W469">
        <f t="shared" si="195"/>
        <v>8.7521018771112499E-2</v>
      </c>
      <c r="X469">
        <f t="shared" si="196"/>
        <v>1.8178345903681248</v>
      </c>
      <c r="Y469">
        <f t="shared" si="197"/>
        <v>0.68900896873000494</v>
      </c>
      <c r="Z469">
        <f t="shared" si="198"/>
        <v>0.95969935102984016</v>
      </c>
      <c r="AA469">
        <f t="shared" si="199"/>
        <v>6.075942648215495</v>
      </c>
      <c r="AB469" s="1">
        <v>119.517507370253</v>
      </c>
      <c r="AC469" s="4">
        <f t="shared" si="212"/>
        <v>0</v>
      </c>
      <c r="AD469" s="3">
        <f t="shared" si="210"/>
        <v>13.393151528593442</v>
      </c>
      <c r="AE469">
        <f t="shared" si="211"/>
        <v>0</v>
      </c>
      <c r="AF469">
        <f t="shared" si="200"/>
        <v>19.469094176808937</v>
      </c>
      <c r="AG469" s="10">
        <f t="shared" si="201"/>
        <v>6.075942648215495</v>
      </c>
      <c r="AH469" s="8">
        <f t="shared" si="202"/>
        <v>6.075942648215495</v>
      </c>
      <c r="AI469" s="9">
        <f t="shared" si="203"/>
        <v>19.469094176808937</v>
      </c>
      <c r="AJ469" s="11">
        <f t="shared" si="188"/>
        <v>0</v>
      </c>
    </row>
    <row r="470" spans="1:36" x14ac:dyDescent="0.25">
      <c r="A470" t="str">
        <f t="shared" si="189"/>
        <v>1934_1</v>
      </c>
      <c r="B470">
        <v>1934</v>
      </c>
      <c r="C470">
        <v>1</v>
      </c>
      <c r="D470">
        <f t="shared" si="190"/>
        <v>14</v>
      </c>
      <c r="E470" s="1">
        <v>7.44</v>
      </c>
      <c r="F470" s="1">
        <v>-6.83</v>
      </c>
      <c r="G470" s="1">
        <v>14.02</v>
      </c>
      <c r="H470">
        <f t="shared" si="204"/>
        <v>0.30500000000000016</v>
      </c>
      <c r="I470">
        <f t="shared" si="205"/>
        <v>5.0833333130000026E-2</v>
      </c>
      <c r="J470">
        <f t="shared" si="206"/>
        <v>0.71268333048260035</v>
      </c>
      <c r="K470">
        <f t="shared" si="207"/>
        <v>13.307316669517398</v>
      </c>
      <c r="L470" s="3">
        <f t="shared" si="208"/>
        <v>7.7346105699534657</v>
      </c>
      <c r="M470" s="3">
        <f t="shared" si="191"/>
        <v>1.0696312970612443</v>
      </c>
      <c r="N470" s="3">
        <f t="shared" si="209"/>
        <v>19.97229594240962</v>
      </c>
      <c r="O470">
        <f t="shared" si="192"/>
        <v>1.7823146275438446</v>
      </c>
      <c r="P470">
        <v>31</v>
      </c>
      <c r="Q470" s="2">
        <f t="shared" si="187"/>
        <v>9.4572373899910858</v>
      </c>
      <c r="R470">
        <f t="shared" si="193"/>
        <v>0.62290194269839005</v>
      </c>
      <c r="S470" s="1">
        <v>5.0145850000000003</v>
      </c>
      <c r="T470" s="1">
        <v>300.84575000000001</v>
      </c>
      <c r="U470" s="1">
        <v>39.477305999999999</v>
      </c>
      <c r="V470">
        <f t="shared" si="194"/>
        <v>104.15424999999999</v>
      </c>
      <c r="W470">
        <f t="shared" si="195"/>
        <v>8.7521018771112499E-2</v>
      </c>
      <c r="X470">
        <f t="shared" si="196"/>
        <v>1.8178345903681248</v>
      </c>
      <c r="Y470">
        <f t="shared" si="197"/>
        <v>0.68900896873000494</v>
      </c>
      <c r="Z470">
        <f t="shared" si="198"/>
        <v>0.95969935102984016</v>
      </c>
      <c r="AA470">
        <f t="shared" si="199"/>
        <v>0.58220099679148563</v>
      </c>
      <c r="AB470" s="1">
        <v>119.517507370253</v>
      </c>
      <c r="AC470" s="4">
        <f t="shared" si="212"/>
        <v>13.393151528593442</v>
      </c>
      <c r="AD470" s="3">
        <f t="shared" si="210"/>
        <v>14.593265159345801</v>
      </c>
      <c r="AE470">
        <f t="shared" si="211"/>
        <v>-0.1351623996282578</v>
      </c>
      <c r="AF470">
        <f t="shared" si="200"/>
        <v>1.7823146275438446</v>
      </c>
      <c r="AG470" s="10">
        <f t="shared" si="201"/>
        <v>0.58220099679148563</v>
      </c>
      <c r="AH470" s="8">
        <f t="shared" si="202"/>
        <v>0.58220099679148563</v>
      </c>
      <c r="AI470" s="9">
        <f t="shared" si="203"/>
        <v>1.7823146275438446</v>
      </c>
      <c r="AJ470" s="11">
        <f t="shared" si="188"/>
        <v>0</v>
      </c>
    </row>
    <row r="471" spans="1:36" x14ac:dyDescent="0.25">
      <c r="A471" t="str">
        <f t="shared" si="189"/>
        <v>1934_2</v>
      </c>
      <c r="B471">
        <v>1934</v>
      </c>
      <c r="C471">
        <v>2</v>
      </c>
      <c r="D471">
        <f t="shared" si="190"/>
        <v>46</v>
      </c>
      <c r="E471" s="1">
        <v>9.92</v>
      </c>
      <c r="F471" s="1">
        <v>-4.1500000000000004</v>
      </c>
      <c r="G471" s="1">
        <v>38.119999999999997</v>
      </c>
      <c r="H471">
        <f t="shared" si="204"/>
        <v>2.8849999999999998</v>
      </c>
      <c r="I471">
        <f t="shared" si="205"/>
        <v>0.48083333140999995</v>
      </c>
      <c r="J471">
        <f t="shared" si="206"/>
        <v>18.329366593349196</v>
      </c>
      <c r="K471">
        <f t="shared" si="207"/>
        <v>19.790633406650802</v>
      </c>
      <c r="L471" s="3">
        <f t="shared" si="208"/>
        <v>19.97229594240962</v>
      </c>
      <c r="M471" s="3">
        <f t="shared" si="191"/>
        <v>19.119341785529183</v>
      </c>
      <c r="N471" s="3">
        <f t="shared" si="209"/>
        <v>20.643587563531238</v>
      </c>
      <c r="O471">
        <f t="shared" si="192"/>
        <v>37.448708378878379</v>
      </c>
      <c r="P471">
        <v>28</v>
      </c>
      <c r="Q471" s="2">
        <f t="shared" si="187"/>
        <v>10.577467234058618</v>
      </c>
      <c r="R471">
        <f t="shared" si="193"/>
        <v>0.73207021336755851</v>
      </c>
      <c r="S471" s="1">
        <v>5.0145850000000003</v>
      </c>
      <c r="T471" s="1">
        <v>300.84575000000001</v>
      </c>
      <c r="U471" s="1">
        <v>39.477305999999999</v>
      </c>
      <c r="V471">
        <f t="shared" si="194"/>
        <v>104.15424999999999</v>
      </c>
      <c r="W471">
        <f t="shared" si="195"/>
        <v>8.7521018771112499E-2</v>
      </c>
      <c r="X471">
        <f t="shared" si="196"/>
        <v>1.8178345903681248</v>
      </c>
      <c r="Y471">
        <f t="shared" si="197"/>
        <v>0.68900896873000494</v>
      </c>
      <c r="Z471">
        <f t="shared" si="198"/>
        <v>0.95969935102984016</v>
      </c>
      <c r="AA471">
        <f t="shared" si="199"/>
        <v>6.477234964097863</v>
      </c>
      <c r="AB471" s="1">
        <v>119.517507370253</v>
      </c>
      <c r="AC471" s="4">
        <f t="shared" si="212"/>
        <v>14.593265159345801</v>
      </c>
      <c r="AD471" s="3">
        <f t="shared" si="210"/>
        <v>45.564738574126316</v>
      </c>
      <c r="AE471">
        <f t="shared" si="211"/>
        <v>-4.3168633139810586</v>
      </c>
      <c r="AF471">
        <f t="shared" si="200"/>
        <v>37.448708378878379</v>
      </c>
      <c r="AG471" s="10">
        <f t="shared" si="201"/>
        <v>6.477234964097863</v>
      </c>
      <c r="AH471" s="8">
        <f t="shared" si="202"/>
        <v>6.477234964097863</v>
      </c>
      <c r="AI471" s="9">
        <f t="shared" si="203"/>
        <v>37.448708378878379</v>
      </c>
      <c r="AJ471" s="11">
        <f t="shared" si="188"/>
        <v>0</v>
      </c>
    </row>
    <row r="472" spans="1:36" x14ac:dyDescent="0.25">
      <c r="A472" t="str">
        <f t="shared" si="189"/>
        <v>1934_3</v>
      </c>
      <c r="B472">
        <v>1934</v>
      </c>
      <c r="C472">
        <v>3</v>
      </c>
      <c r="D472">
        <f t="shared" si="190"/>
        <v>74</v>
      </c>
      <c r="E472" s="1">
        <v>17.09</v>
      </c>
      <c r="F472" s="1">
        <v>-0.63</v>
      </c>
      <c r="G472" s="1">
        <v>19.850000000000001</v>
      </c>
      <c r="H472">
        <f t="shared" si="204"/>
        <v>8.23</v>
      </c>
      <c r="I472">
        <f t="shared" si="205"/>
        <v>1</v>
      </c>
      <c r="J472">
        <f t="shared" si="206"/>
        <v>19.850000000000001</v>
      </c>
      <c r="K472">
        <f t="shared" si="207"/>
        <v>0</v>
      </c>
      <c r="L472" s="3">
        <f t="shared" si="208"/>
        <v>20.643587563531238</v>
      </c>
      <c r="M472" s="3">
        <f t="shared" si="191"/>
        <v>20.643587563531238</v>
      </c>
      <c r="N472" s="3">
        <f t="shared" si="209"/>
        <v>0</v>
      </c>
      <c r="O472">
        <f t="shared" si="192"/>
        <v>40.493587563531236</v>
      </c>
      <c r="P472">
        <v>31</v>
      </c>
      <c r="Q472" s="2">
        <f t="shared" si="187"/>
        <v>11.851880186239093</v>
      </c>
      <c r="R472">
        <f t="shared" si="193"/>
        <v>1.0133425686737645</v>
      </c>
      <c r="S472" s="1">
        <v>5.0145850000000003</v>
      </c>
      <c r="T472" s="1">
        <v>300.84575000000001</v>
      </c>
      <c r="U472" s="1">
        <v>39.477305999999999</v>
      </c>
      <c r="V472">
        <f t="shared" si="194"/>
        <v>104.15424999999999</v>
      </c>
      <c r="W472">
        <f t="shared" si="195"/>
        <v>8.7521018771112499E-2</v>
      </c>
      <c r="X472">
        <f t="shared" si="196"/>
        <v>1.8178345903681248</v>
      </c>
      <c r="Y472">
        <f t="shared" si="197"/>
        <v>0.68900896873000494</v>
      </c>
      <c r="Z472">
        <f t="shared" si="198"/>
        <v>0.95969935102984016</v>
      </c>
      <c r="AA472">
        <f t="shared" si="199"/>
        <v>31.126612083939552</v>
      </c>
      <c r="AB472" s="1">
        <v>119.517507370253</v>
      </c>
      <c r="AC472" s="4">
        <f t="shared" si="212"/>
        <v>45.564738574126316</v>
      </c>
      <c r="AD472" s="3">
        <f t="shared" si="210"/>
        <v>54.931714053717997</v>
      </c>
      <c r="AE472">
        <f t="shared" si="211"/>
        <v>-3.7147228594242052</v>
      </c>
      <c r="AF472">
        <f t="shared" si="200"/>
        <v>40.493587563531236</v>
      </c>
      <c r="AG472" s="10">
        <f t="shared" si="201"/>
        <v>31.126612083939552</v>
      </c>
      <c r="AH472" s="8">
        <f t="shared" si="202"/>
        <v>31.126612083939552</v>
      </c>
      <c r="AI472" s="9">
        <f t="shared" si="203"/>
        <v>40.493587563531236</v>
      </c>
      <c r="AJ472" s="11">
        <f t="shared" si="188"/>
        <v>0</v>
      </c>
    </row>
    <row r="473" spans="1:36" x14ac:dyDescent="0.25">
      <c r="A473" t="str">
        <f t="shared" si="189"/>
        <v>1934_4</v>
      </c>
      <c r="B473">
        <v>1934</v>
      </c>
      <c r="C473">
        <v>4</v>
      </c>
      <c r="D473">
        <f t="shared" si="190"/>
        <v>105</v>
      </c>
      <c r="E473" s="1">
        <v>19.12</v>
      </c>
      <c r="F473" s="1">
        <v>1.1000000000000001</v>
      </c>
      <c r="G473" s="1">
        <v>59.46</v>
      </c>
      <c r="H473">
        <f t="shared" si="204"/>
        <v>10.110000000000001</v>
      </c>
      <c r="I473">
        <f t="shared" si="205"/>
        <v>1</v>
      </c>
      <c r="J473">
        <f t="shared" si="206"/>
        <v>59.46</v>
      </c>
      <c r="K473">
        <f t="shared" si="207"/>
        <v>0</v>
      </c>
      <c r="L473" s="3">
        <f t="shared" si="208"/>
        <v>0</v>
      </c>
      <c r="M473" s="3">
        <f t="shared" si="191"/>
        <v>0</v>
      </c>
      <c r="N473" s="3">
        <f t="shared" si="209"/>
        <v>0</v>
      </c>
      <c r="O473">
        <f t="shared" si="192"/>
        <v>59.46</v>
      </c>
      <c r="P473">
        <v>30</v>
      </c>
      <c r="Q473" s="2">
        <f t="shared" si="187"/>
        <v>13.288242851990873</v>
      </c>
      <c r="R473">
        <f t="shared" si="193"/>
        <v>1.1328054183760787</v>
      </c>
      <c r="S473" s="1">
        <v>5.0145850000000003</v>
      </c>
      <c r="T473" s="1">
        <v>300.84575000000001</v>
      </c>
      <c r="U473" s="1">
        <v>39.477305999999999</v>
      </c>
      <c r="V473">
        <f t="shared" si="194"/>
        <v>104.15424999999999</v>
      </c>
      <c r="W473">
        <f t="shared" si="195"/>
        <v>8.7521018771112499E-2</v>
      </c>
      <c r="X473">
        <f t="shared" si="196"/>
        <v>1.8178345903681248</v>
      </c>
      <c r="Y473">
        <f t="shared" si="197"/>
        <v>0.68900896873000494</v>
      </c>
      <c r="Z473">
        <f t="shared" si="198"/>
        <v>0.95969935102984016</v>
      </c>
      <c r="AA473">
        <f t="shared" si="199"/>
        <v>46.071418034902415</v>
      </c>
      <c r="AB473" s="1">
        <v>119.517507370253</v>
      </c>
      <c r="AC473" s="4">
        <f t="shared" si="212"/>
        <v>54.931714053717997</v>
      </c>
      <c r="AD473" s="3">
        <f t="shared" si="210"/>
        <v>68.320296018815583</v>
      </c>
      <c r="AE473">
        <f t="shared" si="211"/>
        <v>-6.5114620687653835</v>
      </c>
      <c r="AF473">
        <f t="shared" si="200"/>
        <v>59.46</v>
      </c>
      <c r="AG473" s="10">
        <f t="shared" si="201"/>
        <v>46.071418034902415</v>
      </c>
      <c r="AH473" s="8">
        <f t="shared" si="202"/>
        <v>46.071418034902415</v>
      </c>
      <c r="AI473" s="9">
        <f t="shared" si="203"/>
        <v>59.46</v>
      </c>
      <c r="AJ473" s="11">
        <f t="shared" si="188"/>
        <v>0</v>
      </c>
    </row>
    <row r="474" spans="1:36" x14ac:dyDescent="0.25">
      <c r="A474" t="str">
        <f t="shared" si="189"/>
        <v>1934_5</v>
      </c>
      <c r="B474">
        <v>1934</v>
      </c>
      <c r="C474">
        <v>5</v>
      </c>
      <c r="D474">
        <f t="shared" si="190"/>
        <v>135</v>
      </c>
      <c r="E474" s="1">
        <v>24.11</v>
      </c>
      <c r="F474" s="1">
        <v>4.5599999999999996</v>
      </c>
      <c r="G474" s="1">
        <v>3.72</v>
      </c>
      <c r="H474">
        <f t="shared" si="204"/>
        <v>14.334999999999999</v>
      </c>
      <c r="I474">
        <f t="shared" si="205"/>
        <v>1</v>
      </c>
      <c r="J474">
        <f t="shared" si="206"/>
        <v>3.72</v>
      </c>
      <c r="K474">
        <f t="shared" si="207"/>
        <v>0</v>
      </c>
      <c r="L474" s="3">
        <f t="shared" si="208"/>
        <v>0</v>
      </c>
      <c r="M474" s="3">
        <f t="shared" si="191"/>
        <v>0</v>
      </c>
      <c r="N474" s="3">
        <f t="shared" si="209"/>
        <v>0</v>
      </c>
      <c r="O474">
        <f t="shared" si="192"/>
        <v>3.72</v>
      </c>
      <c r="P474">
        <v>31</v>
      </c>
      <c r="Q474" s="2">
        <f t="shared" si="187"/>
        <v>14.482141246572208</v>
      </c>
      <c r="R474">
        <f t="shared" si="193"/>
        <v>1.4474881228163357</v>
      </c>
      <c r="S474" s="1">
        <v>5.0145850000000003</v>
      </c>
      <c r="T474" s="1">
        <v>300.84575000000001</v>
      </c>
      <c r="U474" s="1">
        <v>39.477305999999999</v>
      </c>
      <c r="V474">
        <f t="shared" si="194"/>
        <v>104.15424999999999</v>
      </c>
      <c r="W474">
        <f t="shared" si="195"/>
        <v>8.7521018771112499E-2</v>
      </c>
      <c r="X474">
        <f t="shared" si="196"/>
        <v>1.8178345903681248</v>
      </c>
      <c r="Y474">
        <f t="shared" si="197"/>
        <v>0.68900896873000494</v>
      </c>
      <c r="Z474">
        <f t="shared" si="198"/>
        <v>0.95969935102984016</v>
      </c>
      <c r="AA474">
        <f t="shared" si="199"/>
        <v>92.622588371858782</v>
      </c>
      <c r="AB474" s="1">
        <v>119.517507370253</v>
      </c>
      <c r="AC474" s="4">
        <f t="shared" si="212"/>
        <v>68.320296018815583</v>
      </c>
      <c r="AD474" s="3">
        <f t="shared" si="210"/>
        <v>0</v>
      </c>
      <c r="AE474">
        <f t="shared" si="211"/>
        <v>35.848849154656783</v>
      </c>
      <c r="AF474">
        <f t="shared" si="200"/>
        <v>39.568849154656782</v>
      </c>
      <c r="AG474" s="10">
        <f t="shared" si="201"/>
        <v>39.568849154656782</v>
      </c>
      <c r="AH474" s="8">
        <f t="shared" si="202"/>
        <v>92.622588371858782</v>
      </c>
      <c r="AI474" s="9">
        <f t="shared" si="203"/>
        <v>3.72</v>
      </c>
      <c r="AJ474" s="11">
        <f t="shared" si="188"/>
        <v>53.053739217202001</v>
      </c>
    </row>
    <row r="475" spans="1:36" x14ac:dyDescent="0.25">
      <c r="A475" t="str">
        <f t="shared" si="189"/>
        <v>1934_6</v>
      </c>
      <c r="B475">
        <v>1934</v>
      </c>
      <c r="C475">
        <v>6</v>
      </c>
      <c r="D475">
        <f t="shared" si="190"/>
        <v>166</v>
      </c>
      <c r="E475" s="1">
        <v>21.83</v>
      </c>
      <c r="F475" s="1">
        <v>4.3</v>
      </c>
      <c r="G475" s="1">
        <v>26.83</v>
      </c>
      <c r="H475">
        <f t="shared" si="204"/>
        <v>13.065</v>
      </c>
      <c r="I475">
        <f t="shared" si="205"/>
        <v>1</v>
      </c>
      <c r="J475">
        <f t="shared" si="206"/>
        <v>26.83</v>
      </c>
      <c r="K475">
        <f t="shared" si="207"/>
        <v>0</v>
      </c>
      <c r="L475" s="3">
        <f t="shared" si="208"/>
        <v>0</v>
      </c>
      <c r="M475" s="3">
        <f t="shared" si="191"/>
        <v>0</v>
      </c>
      <c r="N475" s="3">
        <f t="shared" si="209"/>
        <v>0</v>
      </c>
      <c r="O475">
        <f t="shared" si="192"/>
        <v>26.83</v>
      </c>
      <c r="P475">
        <v>30</v>
      </c>
      <c r="Q475" s="2">
        <f t="shared" si="187"/>
        <v>15.14268395896128</v>
      </c>
      <c r="R475">
        <f t="shared" si="193"/>
        <v>1.3456881875955626</v>
      </c>
      <c r="S475" s="1">
        <v>5.0145850000000003</v>
      </c>
      <c r="T475" s="1">
        <v>300.84575000000001</v>
      </c>
      <c r="U475" s="1">
        <v>39.477305999999999</v>
      </c>
      <c r="V475">
        <f t="shared" si="194"/>
        <v>104.15424999999999</v>
      </c>
      <c r="W475">
        <f t="shared" si="195"/>
        <v>8.7521018771112499E-2</v>
      </c>
      <c r="X475">
        <f t="shared" si="196"/>
        <v>1.8178345903681248</v>
      </c>
      <c r="Y475">
        <f t="shared" si="197"/>
        <v>0.68900896873000494</v>
      </c>
      <c r="Z475">
        <f t="shared" si="198"/>
        <v>0.95969935102984016</v>
      </c>
      <c r="AA475">
        <f t="shared" si="199"/>
        <v>79.764472201612534</v>
      </c>
      <c r="AB475" s="1">
        <v>119.517507370253</v>
      </c>
      <c r="AC475" s="4">
        <f t="shared" si="212"/>
        <v>0</v>
      </c>
      <c r="AD475" s="3">
        <f t="shared" si="210"/>
        <v>0</v>
      </c>
      <c r="AE475">
        <f t="shared" si="211"/>
        <v>0</v>
      </c>
      <c r="AF475">
        <f t="shared" si="200"/>
        <v>26.83</v>
      </c>
      <c r="AG475" s="10">
        <f t="shared" si="201"/>
        <v>26.83</v>
      </c>
      <c r="AH475" s="8">
        <f t="shared" si="202"/>
        <v>79.764472201612534</v>
      </c>
      <c r="AI475" s="9">
        <f t="shared" si="203"/>
        <v>26.83</v>
      </c>
      <c r="AJ475" s="11">
        <f t="shared" si="188"/>
        <v>52.934472201612536</v>
      </c>
    </row>
    <row r="476" spans="1:36" x14ac:dyDescent="0.25">
      <c r="A476" t="str">
        <f t="shared" si="189"/>
        <v>1934_7</v>
      </c>
      <c r="B476">
        <v>1934</v>
      </c>
      <c r="C476">
        <v>7</v>
      </c>
      <c r="D476">
        <f t="shared" si="190"/>
        <v>196</v>
      </c>
      <c r="E476" s="1">
        <v>32.64</v>
      </c>
      <c r="F476" s="1">
        <v>10.36</v>
      </c>
      <c r="G476" s="1">
        <v>7.08</v>
      </c>
      <c r="H476">
        <f t="shared" si="204"/>
        <v>21.5</v>
      </c>
      <c r="I476">
        <f t="shared" si="205"/>
        <v>1</v>
      </c>
      <c r="J476">
        <f t="shared" si="206"/>
        <v>7.08</v>
      </c>
      <c r="K476">
        <f t="shared" si="207"/>
        <v>0</v>
      </c>
      <c r="L476" s="3">
        <f t="shared" si="208"/>
        <v>0</v>
      </c>
      <c r="M476" s="3">
        <f t="shared" si="191"/>
        <v>0</v>
      </c>
      <c r="N476" s="3">
        <f t="shared" si="209"/>
        <v>0</v>
      </c>
      <c r="O476">
        <f t="shared" si="192"/>
        <v>7.08</v>
      </c>
      <c r="P476">
        <v>31</v>
      </c>
      <c r="Q476" s="2">
        <f t="shared" si="187"/>
        <v>14.903968316809154</v>
      </c>
      <c r="R476">
        <f t="shared" si="193"/>
        <v>2.1586276247278233</v>
      </c>
      <c r="S476" s="1">
        <v>5.0145850000000003</v>
      </c>
      <c r="T476" s="1">
        <v>300.84575000000001</v>
      </c>
      <c r="U476" s="1">
        <v>39.477305999999999</v>
      </c>
      <c r="V476">
        <f t="shared" si="194"/>
        <v>104.15424999999999</v>
      </c>
      <c r="W476">
        <f t="shared" si="195"/>
        <v>8.7521018771112499E-2</v>
      </c>
      <c r="X476">
        <f t="shared" si="196"/>
        <v>1.8178345903681248</v>
      </c>
      <c r="Y476">
        <f t="shared" si="197"/>
        <v>0.68900896873000494</v>
      </c>
      <c r="Z476">
        <f t="shared" si="198"/>
        <v>0.95969935102984016</v>
      </c>
      <c r="AA476">
        <f t="shared" si="199"/>
        <v>208.01937586647472</v>
      </c>
      <c r="AB476" s="1">
        <v>119.517507370253</v>
      </c>
      <c r="AC476" s="4">
        <f t="shared" si="212"/>
        <v>0</v>
      </c>
      <c r="AD476" s="3">
        <f t="shared" si="210"/>
        <v>0</v>
      </c>
      <c r="AE476">
        <f t="shared" si="211"/>
        <v>0</v>
      </c>
      <c r="AF476">
        <f t="shared" si="200"/>
        <v>7.08</v>
      </c>
      <c r="AG476" s="10">
        <f t="shared" si="201"/>
        <v>7.08</v>
      </c>
      <c r="AH476" s="8">
        <f t="shared" si="202"/>
        <v>208.01937586647472</v>
      </c>
      <c r="AI476" s="9">
        <f t="shared" si="203"/>
        <v>7.08</v>
      </c>
      <c r="AJ476" s="11">
        <f t="shared" si="188"/>
        <v>200.93937586647471</v>
      </c>
    </row>
    <row r="477" spans="1:36" x14ac:dyDescent="0.25">
      <c r="A477" t="str">
        <f t="shared" si="189"/>
        <v>1934_8</v>
      </c>
      <c r="B477">
        <v>1934</v>
      </c>
      <c r="C477">
        <v>8</v>
      </c>
      <c r="D477">
        <f t="shared" si="190"/>
        <v>227</v>
      </c>
      <c r="E477" s="1">
        <v>32.299999999999997</v>
      </c>
      <c r="F477" s="1">
        <v>10.91</v>
      </c>
      <c r="G477" s="1">
        <v>4.54</v>
      </c>
      <c r="H477">
        <f t="shared" si="204"/>
        <v>21.604999999999997</v>
      </c>
      <c r="I477">
        <f t="shared" si="205"/>
        <v>1</v>
      </c>
      <c r="J477">
        <f t="shared" si="206"/>
        <v>4.54</v>
      </c>
      <c r="K477">
        <f t="shared" si="207"/>
        <v>0</v>
      </c>
      <c r="L477" s="3">
        <f t="shared" si="208"/>
        <v>0</v>
      </c>
      <c r="M477" s="3">
        <f t="shared" si="191"/>
        <v>0</v>
      </c>
      <c r="N477" s="3">
        <f t="shared" si="209"/>
        <v>0</v>
      </c>
      <c r="O477">
        <f t="shared" si="192"/>
        <v>4.54</v>
      </c>
      <c r="P477">
        <v>31</v>
      </c>
      <c r="Q477" s="2">
        <f t="shared" si="187"/>
        <v>13.900371196906892</v>
      </c>
      <c r="R477">
        <f t="shared" si="193"/>
        <v>2.1709933564254946</v>
      </c>
      <c r="S477" s="1">
        <v>5.0145850000000003</v>
      </c>
      <c r="T477" s="1">
        <v>300.84575000000001</v>
      </c>
      <c r="U477" s="1">
        <v>39.477305999999999</v>
      </c>
      <c r="V477">
        <f t="shared" si="194"/>
        <v>104.15424999999999</v>
      </c>
      <c r="W477">
        <f t="shared" si="195"/>
        <v>8.7521018771112499E-2</v>
      </c>
      <c r="X477">
        <f t="shared" si="196"/>
        <v>1.8178345903681248</v>
      </c>
      <c r="Y477">
        <f t="shared" si="197"/>
        <v>0.68900896873000494</v>
      </c>
      <c r="Z477">
        <f t="shared" si="198"/>
        <v>0.95969935102984016</v>
      </c>
      <c r="AA477">
        <f t="shared" si="199"/>
        <v>196.0063701697282</v>
      </c>
      <c r="AB477" s="1">
        <v>119.517507370253</v>
      </c>
      <c r="AC477" s="4">
        <f t="shared" si="212"/>
        <v>0</v>
      </c>
      <c r="AD477" s="3">
        <f t="shared" si="210"/>
        <v>0</v>
      </c>
      <c r="AE477">
        <f t="shared" si="211"/>
        <v>0</v>
      </c>
      <c r="AF477">
        <f t="shared" si="200"/>
        <v>4.54</v>
      </c>
      <c r="AG477" s="10">
        <f t="shared" si="201"/>
        <v>4.54</v>
      </c>
      <c r="AH477" s="8">
        <f t="shared" si="202"/>
        <v>196.0063701697282</v>
      </c>
      <c r="AI477" s="9">
        <f t="shared" si="203"/>
        <v>4.54</v>
      </c>
      <c r="AJ477" s="11">
        <f t="shared" si="188"/>
        <v>191.46637016972821</v>
      </c>
    </row>
    <row r="478" spans="1:36" x14ac:dyDescent="0.25">
      <c r="A478" t="str">
        <f t="shared" si="189"/>
        <v>1934_9</v>
      </c>
      <c r="B478">
        <v>1934</v>
      </c>
      <c r="C478">
        <v>9</v>
      </c>
      <c r="D478">
        <f t="shared" si="190"/>
        <v>258</v>
      </c>
      <c r="E478" s="1">
        <v>25.19</v>
      </c>
      <c r="F478" s="1">
        <v>4.6399999999999997</v>
      </c>
      <c r="G478" s="1">
        <v>7.58</v>
      </c>
      <c r="H478">
        <f t="shared" si="204"/>
        <v>14.915000000000001</v>
      </c>
      <c r="I478">
        <f t="shared" si="205"/>
        <v>1</v>
      </c>
      <c r="J478">
        <f t="shared" si="206"/>
        <v>7.58</v>
      </c>
      <c r="K478">
        <f t="shared" si="207"/>
        <v>0</v>
      </c>
      <c r="L478" s="3">
        <f t="shared" si="208"/>
        <v>0</v>
      </c>
      <c r="M478" s="3">
        <f t="shared" si="191"/>
        <v>0</v>
      </c>
      <c r="N478" s="3">
        <f t="shared" si="209"/>
        <v>0</v>
      </c>
      <c r="O478">
        <f t="shared" si="192"/>
        <v>7.58</v>
      </c>
      <c r="P478">
        <v>30</v>
      </c>
      <c r="Q478" s="2">
        <f t="shared" si="187"/>
        <v>12.544025699174734</v>
      </c>
      <c r="R478">
        <f t="shared" si="193"/>
        <v>1.496186944649105</v>
      </c>
      <c r="S478" s="1">
        <v>5.0145850000000003</v>
      </c>
      <c r="T478" s="1">
        <v>300.84575000000001</v>
      </c>
      <c r="U478" s="1">
        <v>39.477305999999999</v>
      </c>
      <c r="V478">
        <f t="shared" si="194"/>
        <v>104.15424999999999</v>
      </c>
      <c r="W478">
        <f t="shared" si="195"/>
        <v>8.7521018771112499E-2</v>
      </c>
      <c r="X478">
        <f t="shared" si="196"/>
        <v>1.8178345903681248</v>
      </c>
      <c r="Y478">
        <f t="shared" si="197"/>
        <v>0.68900896873000494</v>
      </c>
      <c r="Z478">
        <f t="shared" si="198"/>
        <v>0.95969935102984016</v>
      </c>
      <c r="AA478">
        <f t="shared" si="199"/>
        <v>83.330155814341268</v>
      </c>
      <c r="AB478" s="1">
        <v>119.517507370253</v>
      </c>
      <c r="AC478" s="4">
        <f t="shared" si="212"/>
        <v>0</v>
      </c>
      <c r="AD478" s="3">
        <f t="shared" si="210"/>
        <v>0</v>
      </c>
      <c r="AE478">
        <f t="shared" si="211"/>
        <v>0</v>
      </c>
      <c r="AF478">
        <f t="shared" si="200"/>
        <v>7.58</v>
      </c>
      <c r="AG478" s="10">
        <f t="shared" si="201"/>
        <v>7.58</v>
      </c>
      <c r="AH478" s="8">
        <f t="shared" si="202"/>
        <v>83.330155814341268</v>
      </c>
      <c r="AI478" s="9">
        <f t="shared" si="203"/>
        <v>7.58</v>
      </c>
      <c r="AJ478" s="11">
        <f t="shared" si="188"/>
        <v>75.750155814341269</v>
      </c>
    </row>
    <row r="479" spans="1:36" x14ac:dyDescent="0.25">
      <c r="A479" t="str">
        <f t="shared" si="189"/>
        <v>1934_10</v>
      </c>
      <c r="B479">
        <v>1934</v>
      </c>
      <c r="C479">
        <v>10</v>
      </c>
      <c r="D479">
        <f t="shared" si="190"/>
        <v>288</v>
      </c>
      <c r="E479" s="1">
        <v>20.29</v>
      </c>
      <c r="F479" s="1">
        <v>2.0699999999999998</v>
      </c>
      <c r="G479" s="1">
        <v>27.72</v>
      </c>
      <c r="H479">
        <f t="shared" si="204"/>
        <v>11.18</v>
      </c>
      <c r="I479">
        <f t="shared" si="205"/>
        <v>1</v>
      </c>
      <c r="J479">
        <f t="shared" si="206"/>
        <v>27.72</v>
      </c>
      <c r="K479">
        <f t="shared" si="207"/>
        <v>0</v>
      </c>
      <c r="L479" s="3">
        <f t="shared" si="208"/>
        <v>0</v>
      </c>
      <c r="M479" s="3">
        <f t="shared" si="191"/>
        <v>0</v>
      </c>
      <c r="N479" s="3">
        <f t="shared" si="209"/>
        <v>0</v>
      </c>
      <c r="O479">
        <f t="shared" si="192"/>
        <v>27.72</v>
      </c>
      <c r="P479">
        <v>31</v>
      </c>
      <c r="Q479" s="2">
        <f t="shared" si="187"/>
        <v>11.161598960239019</v>
      </c>
      <c r="R479">
        <f t="shared" si="193"/>
        <v>1.2061902814045242</v>
      </c>
      <c r="S479" s="1">
        <v>5.0145850000000003</v>
      </c>
      <c r="T479" s="1">
        <v>300.84575000000001</v>
      </c>
      <c r="U479" s="1">
        <v>39.477305999999999</v>
      </c>
      <c r="V479">
        <f t="shared" si="194"/>
        <v>104.15424999999999</v>
      </c>
      <c r="W479">
        <f t="shared" si="195"/>
        <v>8.7521018771112499E-2</v>
      </c>
      <c r="X479">
        <f t="shared" si="196"/>
        <v>1.8178345903681248</v>
      </c>
      <c r="Y479">
        <f t="shared" si="197"/>
        <v>0.68900896873000494</v>
      </c>
      <c r="Z479">
        <f t="shared" si="198"/>
        <v>0.95969935102984016</v>
      </c>
      <c r="AA479">
        <f t="shared" si="199"/>
        <v>46.907842939294049</v>
      </c>
      <c r="AB479" s="1">
        <v>119.517507370253</v>
      </c>
      <c r="AC479" s="4">
        <f t="shared" si="212"/>
        <v>0</v>
      </c>
      <c r="AD479" s="3">
        <f t="shared" si="210"/>
        <v>0</v>
      </c>
      <c r="AE479">
        <f t="shared" si="211"/>
        <v>0</v>
      </c>
      <c r="AF479">
        <f t="shared" si="200"/>
        <v>27.72</v>
      </c>
      <c r="AG479" s="10">
        <f t="shared" si="201"/>
        <v>27.72</v>
      </c>
      <c r="AH479" s="8">
        <f t="shared" si="202"/>
        <v>46.907842939294049</v>
      </c>
      <c r="AI479" s="9">
        <f t="shared" si="203"/>
        <v>27.72</v>
      </c>
      <c r="AJ479" s="11">
        <f t="shared" si="188"/>
        <v>19.18784293929405</v>
      </c>
    </row>
    <row r="480" spans="1:36" x14ac:dyDescent="0.25">
      <c r="A480" t="str">
        <f t="shared" si="189"/>
        <v>1934_11</v>
      </c>
      <c r="B480">
        <v>1934</v>
      </c>
      <c r="C480">
        <v>11</v>
      </c>
      <c r="D480">
        <f t="shared" si="190"/>
        <v>319</v>
      </c>
      <c r="E480" s="1">
        <v>12.03</v>
      </c>
      <c r="F480" s="1">
        <v>-3.33</v>
      </c>
      <c r="G480" s="1">
        <v>42.09</v>
      </c>
      <c r="H480">
        <f t="shared" si="204"/>
        <v>4.3499999999999996</v>
      </c>
      <c r="I480">
        <f t="shared" si="205"/>
        <v>0.72499999709999985</v>
      </c>
      <c r="J480">
        <f t="shared" si="206"/>
        <v>30.515249877938995</v>
      </c>
      <c r="K480">
        <f t="shared" si="207"/>
        <v>11.574750122061007</v>
      </c>
      <c r="L480" s="3">
        <f t="shared" si="208"/>
        <v>0</v>
      </c>
      <c r="M480" s="3">
        <f t="shared" si="191"/>
        <v>8.3916938049274528</v>
      </c>
      <c r="N480" s="3">
        <f t="shared" si="209"/>
        <v>3.1830563171335537</v>
      </c>
      <c r="O480">
        <f t="shared" si="192"/>
        <v>38.906943682866448</v>
      </c>
      <c r="P480">
        <v>30</v>
      </c>
      <c r="Q480" s="2">
        <f t="shared" si="187"/>
        <v>9.8901543123293383</v>
      </c>
      <c r="R480">
        <f t="shared" si="193"/>
        <v>0.80130151082239076</v>
      </c>
      <c r="S480" s="1">
        <v>5.0145850000000003</v>
      </c>
      <c r="T480" s="1">
        <v>300.84575000000001</v>
      </c>
      <c r="U480" s="1">
        <v>39.477305999999999</v>
      </c>
      <c r="V480">
        <f t="shared" si="194"/>
        <v>104.15424999999999</v>
      </c>
      <c r="W480">
        <f t="shared" si="195"/>
        <v>8.7521018771112499E-2</v>
      </c>
      <c r="X480">
        <f t="shared" si="196"/>
        <v>1.8178345903681248</v>
      </c>
      <c r="Y480">
        <f t="shared" si="197"/>
        <v>0.68900896873000494</v>
      </c>
      <c r="Z480">
        <f t="shared" si="198"/>
        <v>0.95969935102984016</v>
      </c>
      <c r="AA480">
        <f t="shared" si="199"/>
        <v>10.652789083599387</v>
      </c>
      <c r="AB480" s="1">
        <v>119.517507370253</v>
      </c>
      <c r="AC480" s="4">
        <f t="shared" si="212"/>
        <v>0</v>
      </c>
      <c r="AD480" s="3">
        <f t="shared" si="210"/>
        <v>28.254154599267061</v>
      </c>
      <c r="AE480">
        <f t="shared" si="211"/>
        <v>0</v>
      </c>
      <c r="AF480">
        <f t="shared" si="200"/>
        <v>38.906943682866448</v>
      </c>
      <c r="AG480" s="10">
        <f t="shared" si="201"/>
        <v>10.652789083599387</v>
      </c>
      <c r="AH480" s="8">
        <f t="shared" si="202"/>
        <v>10.652789083599387</v>
      </c>
      <c r="AI480" s="9">
        <f t="shared" si="203"/>
        <v>38.906943682866448</v>
      </c>
      <c r="AJ480" s="11">
        <f t="shared" si="188"/>
        <v>0</v>
      </c>
    </row>
    <row r="481" spans="1:36" x14ac:dyDescent="0.25">
      <c r="A481" t="str">
        <f t="shared" si="189"/>
        <v>1934_12</v>
      </c>
      <c r="B481">
        <v>1934</v>
      </c>
      <c r="C481">
        <v>12</v>
      </c>
      <c r="D481">
        <f t="shared" si="190"/>
        <v>349</v>
      </c>
      <c r="E481" s="1">
        <v>6.55</v>
      </c>
      <c r="F481" s="1">
        <v>-6.48</v>
      </c>
      <c r="G481" s="1">
        <v>34.29</v>
      </c>
      <c r="H481">
        <f t="shared" si="204"/>
        <v>3.4999999999999698E-2</v>
      </c>
      <c r="I481">
        <f t="shared" si="205"/>
        <v>5.8333333099999498E-3</v>
      </c>
      <c r="J481">
        <f t="shared" si="206"/>
        <v>0.20002499919989827</v>
      </c>
      <c r="K481">
        <f t="shared" si="207"/>
        <v>34.089975000800102</v>
      </c>
      <c r="L481" s="3">
        <f t="shared" si="208"/>
        <v>3.1830563171335537</v>
      </c>
      <c r="M481" s="3">
        <f t="shared" si="191"/>
        <v>0.21742601515157373</v>
      </c>
      <c r="N481" s="3">
        <f t="shared" si="209"/>
        <v>37.055605302782084</v>
      </c>
      <c r="O481">
        <f t="shared" si="192"/>
        <v>0.41745101435147203</v>
      </c>
      <c r="P481">
        <v>31</v>
      </c>
      <c r="Q481" s="2">
        <f t="shared" si="187"/>
        <v>9.203379809227302</v>
      </c>
      <c r="R481">
        <f t="shared" si="193"/>
        <v>0.61235550250448878</v>
      </c>
      <c r="S481" s="1">
        <v>5.0145850000000003</v>
      </c>
      <c r="T481" s="1">
        <v>300.84575000000001</v>
      </c>
      <c r="U481" s="1">
        <v>39.477305999999999</v>
      </c>
      <c r="V481">
        <f t="shared" si="194"/>
        <v>104.15424999999999</v>
      </c>
      <c r="W481">
        <f t="shared" si="195"/>
        <v>8.7521018771112499E-2</v>
      </c>
      <c r="X481">
        <f t="shared" si="196"/>
        <v>1.8178345903681248</v>
      </c>
      <c r="Y481">
        <f t="shared" si="197"/>
        <v>0.68900896873000494</v>
      </c>
      <c r="Z481">
        <f t="shared" si="198"/>
        <v>0.95969935102984016</v>
      </c>
      <c r="AA481">
        <f t="shared" si="199"/>
        <v>6.3978923337149135E-2</v>
      </c>
      <c r="AB481" s="1">
        <v>119.517507370253</v>
      </c>
      <c r="AC481" s="4">
        <f t="shared" si="212"/>
        <v>28.254154599267061</v>
      </c>
      <c r="AD481" s="3">
        <f t="shared" si="210"/>
        <v>28.607626690281382</v>
      </c>
      <c r="AE481">
        <f t="shared" si="211"/>
        <v>-8.368512876930348E-2</v>
      </c>
      <c r="AF481">
        <f t="shared" si="200"/>
        <v>0.41745101435147203</v>
      </c>
      <c r="AG481" s="10">
        <f t="shared" si="201"/>
        <v>6.3978923337149135E-2</v>
      </c>
      <c r="AH481" s="8">
        <f t="shared" si="202"/>
        <v>6.3978923337149135E-2</v>
      </c>
      <c r="AI481" s="9">
        <f t="shared" si="203"/>
        <v>0.41745101435147203</v>
      </c>
      <c r="AJ481" s="11">
        <f t="shared" si="188"/>
        <v>0</v>
      </c>
    </row>
    <row r="482" spans="1:36" x14ac:dyDescent="0.25">
      <c r="A482" t="str">
        <f t="shared" si="189"/>
        <v>1935_1</v>
      </c>
      <c r="B482">
        <v>1935</v>
      </c>
      <c r="C482">
        <v>1</v>
      </c>
      <c r="D482">
        <f t="shared" si="190"/>
        <v>14</v>
      </c>
      <c r="E482" s="1">
        <v>5.96</v>
      </c>
      <c r="F482" s="1">
        <v>-8.5299999999999994</v>
      </c>
      <c r="G482" s="1">
        <v>34.35</v>
      </c>
      <c r="H482">
        <f t="shared" si="204"/>
        <v>-1.2849999999999997</v>
      </c>
      <c r="I482">
        <f t="shared" si="205"/>
        <v>0</v>
      </c>
      <c r="J482">
        <f t="shared" si="206"/>
        <v>0</v>
      </c>
      <c r="K482">
        <f t="shared" si="207"/>
        <v>34.35</v>
      </c>
      <c r="L482" s="3">
        <f t="shared" si="208"/>
        <v>37.055605302782084</v>
      </c>
      <c r="M482" s="3">
        <f t="shared" si="191"/>
        <v>0</v>
      </c>
      <c r="N482" s="3">
        <f t="shared" si="209"/>
        <v>71.405605302782078</v>
      </c>
      <c r="O482">
        <f t="shared" si="192"/>
        <v>0</v>
      </c>
      <c r="P482">
        <v>31</v>
      </c>
      <c r="Q482" s="2">
        <f t="shared" si="187"/>
        <v>9.4572373899910858</v>
      </c>
      <c r="R482">
        <f t="shared" si="193"/>
        <v>0.56303490881634333</v>
      </c>
      <c r="S482" s="1">
        <v>5.0145850000000003</v>
      </c>
      <c r="T482" s="1">
        <v>300.84575000000001</v>
      </c>
      <c r="U482" s="1">
        <v>39.477305999999999</v>
      </c>
      <c r="V482">
        <f t="shared" si="194"/>
        <v>104.15424999999999</v>
      </c>
      <c r="W482">
        <f t="shared" si="195"/>
        <v>8.7521018771112499E-2</v>
      </c>
      <c r="X482">
        <f t="shared" si="196"/>
        <v>1.8178345903681248</v>
      </c>
      <c r="Y482">
        <f t="shared" si="197"/>
        <v>0.68900896873000494</v>
      </c>
      <c r="Z482">
        <f t="shared" si="198"/>
        <v>0.95969935102984016</v>
      </c>
      <c r="AA482">
        <f t="shared" si="199"/>
        <v>0</v>
      </c>
      <c r="AB482" s="1">
        <v>119.517507370253</v>
      </c>
      <c r="AC482" s="4">
        <f t="shared" si="212"/>
        <v>28.607626690281382</v>
      </c>
      <c r="AD482" s="3">
        <f t="shared" si="210"/>
        <v>28.607626690281382</v>
      </c>
      <c r="AE482">
        <f t="shared" si="211"/>
        <v>0</v>
      </c>
      <c r="AF482">
        <f t="shared" si="200"/>
        <v>0</v>
      </c>
      <c r="AG482" s="10">
        <f t="shared" si="201"/>
        <v>0</v>
      </c>
      <c r="AH482" s="8">
        <f t="shared" si="202"/>
        <v>0</v>
      </c>
      <c r="AI482" s="9">
        <f t="shared" si="203"/>
        <v>0</v>
      </c>
      <c r="AJ482" s="11">
        <f t="shared" si="188"/>
        <v>0</v>
      </c>
    </row>
    <row r="483" spans="1:36" x14ac:dyDescent="0.25">
      <c r="A483" t="str">
        <f t="shared" si="189"/>
        <v>1935_2</v>
      </c>
      <c r="B483">
        <v>1935</v>
      </c>
      <c r="C483">
        <v>2</v>
      </c>
      <c r="D483">
        <f t="shared" si="190"/>
        <v>46</v>
      </c>
      <c r="E483" s="1">
        <v>8</v>
      </c>
      <c r="F483" s="1">
        <v>-6.19</v>
      </c>
      <c r="G483" s="1">
        <v>43.43</v>
      </c>
      <c r="H483">
        <f t="shared" si="204"/>
        <v>0.9049999999999998</v>
      </c>
      <c r="I483">
        <f t="shared" si="205"/>
        <v>0.15083333272999996</v>
      </c>
      <c r="J483">
        <f t="shared" si="206"/>
        <v>6.5506916404638984</v>
      </c>
      <c r="K483">
        <f t="shared" si="207"/>
        <v>36.879308359536097</v>
      </c>
      <c r="L483" s="3">
        <f t="shared" si="208"/>
        <v>71.405605302782078</v>
      </c>
      <c r="M483" s="3">
        <f t="shared" si="191"/>
        <v>16.332974412067756</v>
      </c>
      <c r="N483" s="3">
        <f t="shared" si="209"/>
        <v>91.951939250250419</v>
      </c>
      <c r="O483">
        <f t="shared" si="192"/>
        <v>22.883666052531655</v>
      </c>
      <c r="P483">
        <v>28</v>
      </c>
      <c r="Q483" s="2">
        <f t="shared" si="187"/>
        <v>10.577467234058618</v>
      </c>
      <c r="R483">
        <f t="shared" si="193"/>
        <v>0.64691543427841158</v>
      </c>
      <c r="S483" s="1">
        <v>5.0145850000000003</v>
      </c>
      <c r="T483" s="1">
        <v>300.84575000000001</v>
      </c>
      <c r="U483" s="1">
        <v>39.477305999999999</v>
      </c>
      <c r="V483">
        <f t="shared" si="194"/>
        <v>104.15424999999999</v>
      </c>
      <c r="W483">
        <f t="shared" si="195"/>
        <v>8.7521018771112499E-2</v>
      </c>
      <c r="X483">
        <f t="shared" si="196"/>
        <v>1.8178345903681248</v>
      </c>
      <c r="Y483">
        <f t="shared" si="197"/>
        <v>0.68900896873000494</v>
      </c>
      <c r="Z483">
        <f t="shared" si="198"/>
        <v>0.95969935102984016</v>
      </c>
      <c r="AA483">
        <f t="shared" si="199"/>
        <v>1.8084724931288818</v>
      </c>
      <c r="AB483" s="1">
        <v>119.517507370253</v>
      </c>
      <c r="AC483" s="4">
        <f t="shared" si="212"/>
        <v>28.607626690281382</v>
      </c>
      <c r="AD483" s="3">
        <f t="shared" si="210"/>
        <v>49.682820249684156</v>
      </c>
      <c r="AE483">
        <f t="shared" si="211"/>
        <v>-5.5166469518155363</v>
      </c>
      <c r="AF483">
        <f t="shared" si="200"/>
        <v>22.883666052531655</v>
      </c>
      <c r="AG483" s="10">
        <f t="shared" si="201"/>
        <v>1.8084724931288818</v>
      </c>
      <c r="AH483" s="8">
        <f t="shared" si="202"/>
        <v>1.8084724931288818</v>
      </c>
      <c r="AI483" s="9">
        <f t="shared" si="203"/>
        <v>22.883666052531655</v>
      </c>
      <c r="AJ483" s="11">
        <f t="shared" si="188"/>
        <v>0</v>
      </c>
    </row>
    <row r="484" spans="1:36" x14ac:dyDescent="0.25">
      <c r="A484" t="str">
        <f t="shared" si="189"/>
        <v>1935_3</v>
      </c>
      <c r="B484">
        <v>1935</v>
      </c>
      <c r="C484">
        <v>3</v>
      </c>
      <c r="D484">
        <f t="shared" si="190"/>
        <v>74</v>
      </c>
      <c r="E484" s="1">
        <v>8.57</v>
      </c>
      <c r="F484" s="1">
        <v>-7.15</v>
      </c>
      <c r="G484" s="1">
        <v>43.36</v>
      </c>
      <c r="H484">
        <f t="shared" si="204"/>
        <v>0.71</v>
      </c>
      <c r="I484">
        <f t="shared" si="205"/>
        <v>0.11833333285999999</v>
      </c>
      <c r="J484">
        <f t="shared" si="206"/>
        <v>5.1309333128095993</v>
      </c>
      <c r="K484">
        <f t="shared" si="207"/>
        <v>38.229066687190397</v>
      </c>
      <c r="L484" s="3">
        <f t="shared" si="208"/>
        <v>91.951939250250419</v>
      </c>
      <c r="M484" s="3">
        <f t="shared" si="191"/>
        <v>15.40475230764482</v>
      </c>
      <c r="N484" s="3">
        <f t="shared" si="209"/>
        <v>114.77625362979599</v>
      </c>
      <c r="O484">
        <f t="shared" si="192"/>
        <v>20.535685620454419</v>
      </c>
      <c r="P484">
        <v>31</v>
      </c>
      <c r="Q484" s="2">
        <f t="shared" si="187"/>
        <v>11.851880186239093</v>
      </c>
      <c r="R484">
        <f t="shared" si="193"/>
        <v>0.63902281364305313</v>
      </c>
      <c r="S484" s="1">
        <v>5.0145850000000003</v>
      </c>
      <c r="T484" s="1">
        <v>300.84575000000001</v>
      </c>
      <c r="U484" s="1">
        <v>39.477305999999999</v>
      </c>
      <c r="V484">
        <f t="shared" si="194"/>
        <v>104.15424999999999</v>
      </c>
      <c r="W484">
        <f t="shared" si="195"/>
        <v>8.7521018771112499E-2</v>
      </c>
      <c r="X484">
        <f t="shared" si="196"/>
        <v>1.8178345903681248</v>
      </c>
      <c r="Y484">
        <f t="shared" si="197"/>
        <v>0.68900896873000494</v>
      </c>
      <c r="Z484">
        <f t="shared" si="198"/>
        <v>0.95969935102984016</v>
      </c>
      <c r="AA484">
        <f t="shared" si="199"/>
        <v>1.7398375934332719</v>
      </c>
      <c r="AB484" s="1">
        <v>119.517507370253</v>
      </c>
      <c r="AC484" s="4">
        <f t="shared" si="212"/>
        <v>49.682820249684156</v>
      </c>
      <c r="AD484" s="3">
        <f t="shared" si="210"/>
        <v>68.478668276705307</v>
      </c>
      <c r="AE484">
        <f t="shared" si="211"/>
        <v>-8.4612322689058193</v>
      </c>
      <c r="AF484">
        <f t="shared" si="200"/>
        <v>20.535685620454419</v>
      </c>
      <c r="AG484" s="10">
        <f t="shared" si="201"/>
        <v>1.7398375934332719</v>
      </c>
      <c r="AH484" s="8">
        <f t="shared" si="202"/>
        <v>1.7398375934332719</v>
      </c>
      <c r="AI484" s="9">
        <f t="shared" si="203"/>
        <v>20.535685620454419</v>
      </c>
      <c r="AJ484" s="11">
        <f t="shared" si="188"/>
        <v>0</v>
      </c>
    </row>
    <row r="485" spans="1:36" x14ac:dyDescent="0.25">
      <c r="A485" t="str">
        <f t="shared" si="189"/>
        <v>1935_4</v>
      </c>
      <c r="B485">
        <v>1935</v>
      </c>
      <c r="C485">
        <v>4</v>
      </c>
      <c r="D485">
        <f t="shared" si="190"/>
        <v>105</v>
      </c>
      <c r="E485" s="1">
        <v>14.18</v>
      </c>
      <c r="F485" s="1">
        <v>-1.43</v>
      </c>
      <c r="G485" s="1">
        <v>73.650000000000006</v>
      </c>
      <c r="H485">
        <f t="shared" si="204"/>
        <v>6.375</v>
      </c>
      <c r="I485">
        <f t="shared" si="205"/>
        <v>1</v>
      </c>
      <c r="J485">
        <f t="shared" si="206"/>
        <v>73.650000000000006</v>
      </c>
      <c r="K485">
        <f t="shared" si="207"/>
        <v>0</v>
      </c>
      <c r="L485" s="3">
        <f t="shared" si="208"/>
        <v>114.77625362979599</v>
      </c>
      <c r="M485" s="3">
        <f t="shared" si="191"/>
        <v>114.77625362979599</v>
      </c>
      <c r="N485" s="3">
        <f t="shared" si="209"/>
        <v>0</v>
      </c>
      <c r="O485">
        <f t="shared" si="192"/>
        <v>188.42625362979601</v>
      </c>
      <c r="P485">
        <v>30</v>
      </c>
      <c r="Q485" s="2">
        <f t="shared" si="187"/>
        <v>13.288242851990873</v>
      </c>
      <c r="R485">
        <f t="shared" si="193"/>
        <v>0.90648968946184139</v>
      </c>
      <c r="S485" s="1">
        <v>5.0145850000000003</v>
      </c>
      <c r="T485" s="1">
        <v>300.84575000000001</v>
      </c>
      <c r="U485" s="1">
        <v>39.477305999999999</v>
      </c>
      <c r="V485">
        <f t="shared" si="194"/>
        <v>104.15424999999999</v>
      </c>
      <c r="W485">
        <f t="shared" si="195"/>
        <v>8.7521018771112499E-2</v>
      </c>
      <c r="X485">
        <f t="shared" si="196"/>
        <v>1.8178345903681248</v>
      </c>
      <c r="Y485">
        <f t="shared" si="197"/>
        <v>0.68900896873000494</v>
      </c>
      <c r="Z485">
        <f t="shared" si="198"/>
        <v>0.95969935102984016</v>
      </c>
      <c r="AA485">
        <f t="shared" si="199"/>
        <v>23.557526458232857</v>
      </c>
      <c r="AB485" s="1">
        <v>119.517507370253</v>
      </c>
      <c r="AC485" s="4">
        <f t="shared" si="212"/>
        <v>68.478668276705307</v>
      </c>
      <c r="AD485" s="3">
        <f t="shared" si="210"/>
        <v>119.517507370253</v>
      </c>
      <c r="AE485">
        <f t="shared" si="211"/>
        <v>-203.568321655359</v>
      </c>
      <c r="AF485">
        <f t="shared" si="200"/>
        <v>188.42625362979601</v>
      </c>
      <c r="AG485" s="10">
        <f t="shared" si="201"/>
        <v>23.557526458232857</v>
      </c>
      <c r="AH485" s="8">
        <f t="shared" si="202"/>
        <v>23.557526458232857</v>
      </c>
      <c r="AI485" s="9">
        <f t="shared" si="203"/>
        <v>188.42625362979601</v>
      </c>
      <c r="AJ485" s="11">
        <f t="shared" si="188"/>
        <v>0</v>
      </c>
    </row>
    <row r="486" spans="1:36" x14ac:dyDescent="0.25">
      <c r="A486" t="str">
        <f t="shared" si="189"/>
        <v>1935_5</v>
      </c>
      <c r="B486">
        <v>1935</v>
      </c>
      <c r="C486">
        <v>5</v>
      </c>
      <c r="D486">
        <f t="shared" si="190"/>
        <v>135</v>
      </c>
      <c r="E486" s="1">
        <v>17.670000000000002</v>
      </c>
      <c r="F486" s="1">
        <v>0.52</v>
      </c>
      <c r="G486" s="1">
        <v>62.31</v>
      </c>
      <c r="H486">
        <f t="shared" si="204"/>
        <v>9.0950000000000006</v>
      </c>
      <c r="I486">
        <f t="shared" si="205"/>
        <v>1</v>
      </c>
      <c r="J486">
        <f t="shared" si="206"/>
        <v>62.31</v>
      </c>
      <c r="K486">
        <f t="shared" si="207"/>
        <v>0</v>
      </c>
      <c r="L486" s="3">
        <f t="shared" si="208"/>
        <v>0</v>
      </c>
      <c r="M486" s="3">
        <f t="shared" si="191"/>
        <v>0</v>
      </c>
      <c r="N486" s="3">
        <f t="shared" si="209"/>
        <v>0</v>
      </c>
      <c r="O486">
        <f t="shared" si="192"/>
        <v>62.31</v>
      </c>
      <c r="P486">
        <v>31</v>
      </c>
      <c r="Q486" s="2">
        <f t="shared" si="187"/>
        <v>14.482141246572208</v>
      </c>
      <c r="R486">
        <f t="shared" si="193"/>
        <v>1.0668541665812414</v>
      </c>
      <c r="S486" s="1">
        <v>5.0145850000000003</v>
      </c>
      <c r="T486" s="1">
        <v>300.84575000000001</v>
      </c>
      <c r="U486" s="1">
        <v>39.477305999999999</v>
      </c>
      <c r="V486">
        <f t="shared" si="194"/>
        <v>104.15424999999999</v>
      </c>
      <c r="W486">
        <f t="shared" si="195"/>
        <v>8.7521018771112499E-2</v>
      </c>
      <c r="X486">
        <f t="shared" si="196"/>
        <v>1.8178345903681248</v>
      </c>
      <c r="Y486">
        <f t="shared" si="197"/>
        <v>0.68900896873000494</v>
      </c>
      <c r="Z486">
        <f t="shared" si="198"/>
        <v>0.95969935102984016</v>
      </c>
      <c r="AA486">
        <f t="shared" si="199"/>
        <v>44.116057699234823</v>
      </c>
      <c r="AB486" s="1">
        <v>119.517507370253</v>
      </c>
      <c r="AC486" s="4">
        <f t="shared" si="212"/>
        <v>119.517507370253</v>
      </c>
      <c r="AD486" s="3">
        <f t="shared" si="210"/>
        <v>119.517507370253</v>
      </c>
      <c r="AE486">
        <f t="shared" si="211"/>
        <v>-19.65178555822466</v>
      </c>
      <c r="AF486">
        <f t="shared" si="200"/>
        <v>62.31</v>
      </c>
      <c r="AG486" s="10">
        <f t="shared" si="201"/>
        <v>44.116057699234823</v>
      </c>
      <c r="AH486" s="8">
        <f t="shared" si="202"/>
        <v>44.116057699234823</v>
      </c>
      <c r="AI486" s="9">
        <f t="shared" si="203"/>
        <v>62.31</v>
      </c>
      <c r="AJ486" s="11">
        <f t="shared" si="188"/>
        <v>0</v>
      </c>
    </row>
    <row r="487" spans="1:36" x14ac:dyDescent="0.25">
      <c r="A487" t="str">
        <f t="shared" si="189"/>
        <v>1935_6</v>
      </c>
      <c r="B487">
        <v>1935</v>
      </c>
      <c r="C487">
        <v>6</v>
      </c>
      <c r="D487">
        <f t="shared" si="190"/>
        <v>166</v>
      </c>
      <c r="E487" s="1">
        <v>28.27</v>
      </c>
      <c r="F487" s="1">
        <v>6.64</v>
      </c>
      <c r="G487" s="1">
        <v>0.69</v>
      </c>
      <c r="H487">
        <f t="shared" si="204"/>
        <v>17.454999999999998</v>
      </c>
      <c r="I487">
        <f t="shared" si="205"/>
        <v>1</v>
      </c>
      <c r="J487">
        <f t="shared" si="206"/>
        <v>0.69</v>
      </c>
      <c r="K487">
        <f t="shared" si="207"/>
        <v>0</v>
      </c>
      <c r="L487" s="3">
        <f t="shared" si="208"/>
        <v>0</v>
      </c>
      <c r="M487" s="3">
        <f t="shared" si="191"/>
        <v>0</v>
      </c>
      <c r="N487" s="3">
        <f t="shared" si="209"/>
        <v>0</v>
      </c>
      <c r="O487">
        <f t="shared" si="192"/>
        <v>0.69</v>
      </c>
      <c r="P487">
        <v>30</v>
      </c>
      <c r="Q487" s="2">
        <f t="shared" si="187"/>
        <v>15.14268395896128</v>
      </c>
      <c r="R487">
        <f t="shared" si="193"/>
        <v>1.7268106562387804</v>
      </c>
      <c r="S487" s="1">
        <v>5.0145850000000003</v>
      </c>
      <c r="T487" s="1">
        <v>300.84575000000001</v>
      </c>
      <c r="U487" s="1">
        <v>39.477305999999999</v>
      </c>
      <c r="V487">
        <f t="shared" si="194"/>
        <v>104.15424999999999</v>
      </c>
      <c r="W487">
        <f t="shared" si="195"/>
        <v>8.7521018771112499E-2</v>
      </c>
      <c r="X487">
        <f t="shared" si="196"/>
        <v>1.8178345903681248</v>
      </c>
      <c r="Y487">
        <f t="shared" si="197"/>
        <v>0.68900896873000494</v>
      </c>
      <c r="Z487">
        <f t="shared" si="198"/>
        <v>0.95969935102984016</v>
      </c>
      <c r="AA487">
        <f t="shared" si="199"/>
        <v>134.68305522310015</v>
      </c>
      <c r="AB487" s="1">
        <v>119.517507370253</v>
      </c>
      <c r="AC487" s="4">
        <f t="shared" si="212"/>
        <v>119.517507370253</v>
      </c>
      <c r="AD487" s="3">
        <f t="shared" si="210"/>
        <v>0</v>
      </c>
      <c r="AE487">
        <f t="shared" si="211"/>
        <v>80.564876362297838</v>
      </c>
      <c r="AF487">
        <f t="shared" si="200"/>
        <v>81.254876362297836</v>
      </c>
      <c r="AG487" s="10">
        <f t="shared" si="201"/>
        <v>81.254876362297836</v>
      </c>
      <c r="AH487" s="8">
        <f t="shared" si="202"/>
        <v>134.68305522310015</v>
      </c>
      <c r="AI487" s="9">
        <f t="shared" si="203"/>
        <v>0.69</v>
      </c>
      <c r="AJ487" s="11">
        <f t="shared" si="188"/>
        <v>53.428178860802319</v>
      </c>
    </row>
    <row r="488" spans="1:36" x14ac:dyDescent="0.25">
      <c r="A488" t="str">
        <f t="shared" si="189"/>
        <v>1935_7</v>
      </c>
      <c r="B488">
        <v>1935</v>
      </c>
      <c r="C488">
        <v>7</v>
      </c>
      <c r="D488">
        <f t="shared" si="190"/>
        <v>196</v>
      </c>
      <c r="E488" s="1">
        <v>30.96</v>
      </c>
      <c r="F488" s="1">
        <v>9.94</v>
      </c>
      <c r="G488" s="1">
        <v>6.17</v>
      </c>
      <c r="H488">
        <f t="shared" si="204"/>
        <v>20.45</v>
      </c>
      <c r="I488">
        <f t="shared" si="205"/>
        <v>1</v>
      </c>
      <c r="J488">
        <f t="shared" si="206"/>
        <v>6.17</v>
      </c>
      <c r="K488">
        <f t="shared" si="207"/>
        <v>0</v>
      </c>
      <c r="L488" s="3">
        <f t="shared" si="208"/>
        <v>0</v>
      </c>
      <c r="M488" s="3">
        <f t="shared" si="191"/>
        <v>0</v>
      </c>
      <c r="N488" s="3">
        <f t="shared" si="209"/>
        <v>0</v>
      </c>
      <c r="O488">
        <f t="shared" si="192"/>
        <v>6.17</v>
      </c>
      <c r="P488">
        <v>31</v>
      </c>
      <c r="Q488" s="2">
        <f t="shared" si="187"/>
        <v>14.903968316809154</v>
      </c>
      <c r="R488">
        <f t="shared" si="193"/>
        <v>2.0383207104722514</v>
      </c>
      <c r="S488" s="1">
        <v>5.0145850000000003</v>
      </c>
      <c r="T488" s="1">
        <v>300.84575000000001</v>
      </c>
      <c r="U488" s="1">
        <v>39.477305999999999</v>
      </c>
      <c r="V488">
        <f t="shared" si="194"/>
        <v>104.15424999999999</v>
      </c>
      <c r="W488">
        <f t="shared" si="195"/>
        <v>8.7521018771112499E-2</v>
      </c>
      <c r="X488">
        <f t="shared" si="196"/>
        <v>1.8178345903681248</v>
      </c>
      <c r="Y488">
        <f t="shared" si="197"/>
        <v>0.68900896873000494</v>
      </c>
      <c r="Z488">
        <f t="shared" si="198"/>
        <v>0.95969935102984016</v>
      </c>
      <c r="AA488">
        <f t="shared" si="199"/>
        <v>187.50075979583522</v>
      </c>
      <c r="AB488" s="1">
        <v>119.517507370253</v>
      </c>
      <c r="AC488" s="4">
        <f t="shared" si="212"/>
        <v>0</v>
      </c>
      <c r="AD488" s="3">
        <f t="shared" si="210"/>
        <v>0</v>
      </c>
      <c r="AE488">
        <f t="shared" si="211"/>
        <v>0</v>
      </c>
      <c r="AF488">
        <f t="shared" si="200"/>
        <v>6.17</v>
      </c>
      <c r="AG488" s="10">
        <f t="shared" si="201"/>
        <v>6.17</v>
      </c>
      <c r="AH488" s="8">
        <f t="shared" si="202"/>
        <v>187.50075979583522</v>
      </c>
      <c r="AI488" s="9">
        <f t="shared" si="203"/>
        <v>6.17</v>
      </c>
      <c r="AJ488" s="11">
        <f t="shared" si="188"/>
        <v>181.33075979583523</v>
      </c>
    </row>
    <row r="489" spans="1:36" x14ac:dyDescent="0.25">
      <c r="A489" t="str">
        <f t="shared" si="189"/>
        <v>1935_8</v>
      </c>
      <c r="B489">
        <v>1935</v>
      </c>
      <c r="C489">
        <v>8</v>
      </c>
      <c r="D489">
        <f t="shared" si="190"/>
        <v>227</v>
      </c>
      <c r="E489" s="1">
        <v>31.75</v>
      </c>
      <c r="F489" s="1">
        <v>9.89</v>
      </c>
      <c r="G489" s="1">
        <v>16.73</v>
      </c>
      <c r="H489">
        <f t="shared" si="204"/>
        <v>20.82</v>
      </c>
      <c r="I489">
        <f t="shared" si="205"/>
        <v>1</v>
      </c>
      <c r="J489">
        <f t="shared" si="206"/>
        <v>16.73</v>
      </c>
      <c r="K489">
        <f t="shared" si="207"/>
        <v>0</v>
      </c>
      <c r="L489" s="3">
        <f t="shared" si="208"/>
        <v>0</v>
      </c>
      <c r="M489" s="3">
        <f t="shared" si="191"/>
        <v>0</v>
      </c>
      <c r="N489" s="3">
        <f t="shared" si="209"/>
        <v>0</v>
      </c>
      <c r="O489">
        <f t="shared" si="192"/>
        <v>16.73</v>
      </c>
      <c r="P489">
        <v>31</v>
      </c>
      <c r="Q489" s="2">
        <f t="shared" si="187"/>
        <v>13.900371196906892</v>
      </c>
      <c r="R489">
        <f t="shared" si="193"/>
        <v>2.0800268310534782</v>
      </c>
      <c r="S489" s="1">
        <v>5.0145850000000003</v>
      </c>
      <c r="T489" s="1">
        <v>300.84575000000001</v>
      </c>
      <c r="U489" s="1">
        <v>39.477305999999999</v>
      </c>
      <c r="V489">
        <f t="shared" si="194"/>
        <v>104.15424999999999</v>
      </c>
      <c r="W489">
        <f t="shared" si="195"/>
        <v>8.7521018771112499E-2</v>
      </c>
      <c r="X489">
        <f t="shared" si="196"/>
        <v>1.8178345903681248</v>
      </c>
      <c r="Y489">
        <f t="shared" si="197"/>
        <v>0.68900896873000494</v>
      </c>
      <c r="Z489">
        <f t="shared" si="198"/>
        <v>0.95969935102984016</v>
      </c>
      <c r="AA489">
        <f t="shared" si="199"/>
        <v>181.45321267145428</v>
      </c>
      <c r="AB489" s="1">
        <v>119.517507370253</v>
      </c>
      <c r="AC489" s="4">
        <f t="shared" si="212"/>
        <v>0</v>
      </c>
      <c r="AD489" s="3">
        <f t="shared" si="210"/>
        <v>0</v>
      </c>
      <c r="AE489">
        <f t="shared" si="211"/>
        <v>0</v>
      </c>
      <c r="AF489">
        <f t="shared" si="200"/>
        <v>16.73</v>
      </c>
      <c r="AG489" s="10">
        <f t="shared" si="201"/>
        <v>16.73</v>
      </c>
      <c r="AH489" s="8">
        <f t="shared" si="202"/>
        <v>181.45321267145428</v>
      </c>
      <c r="AI489" s="9">
        <f t="shared" si="203"/>
        <v>16.73</v>
      </c>
      <c r="AJ489" s="11">
        <f t="shared" si="188"/>
        <v>164.72321267145429</v>
      </c>
    </row>
    <row r="490" spans="1:36" x14ac:dyDescent="0.25">
      <c r="A490" t="str">
        <f t="shared" si="189"/>
        <v>1935_9</v>
      </c>
      <c r="B490">
        <v>1935</v>
      </c>
      <c r="C490">
        <v>9</v>
      </c>
      <c r="D490">
        <f t="shared" si="190"/>
        <v>258</v>
      </c>
      <c r="E490" s="1">
        <v>27.6</v>
      </c>
      <c r="F490" s="1">
        <v>6.48</v>
      </c>
      <c r="G490" s="1">
        <v>5.84</v>
      </c>
      <c r="H490">
        <f t="shared" si="204"/>
        <v>17.04</v>
      </c>
      <c r="I490">
        <f t="shared" si="205"/>
        <v>1</v>
      </c>
      <c r="J490">
        <f t="shared" si="206"/>
        <v>5.84</v>
      </c>
      <c r="K490">
        <f t="shared" si="207"/>
        <v>0</v>
      </c>
      <c r="L490" s="3">
        <f t="shared" si="208"/>
        <v>0</v>
      </c>
      <c r="M490" s="3">
        <f t="shared" si="191"/>
        <v>0</v>
      </c>
      <c r="N490" s="3">
        <f t="shared" si="209"/>
        <v>0</v>
      </c>
      <c r="O490">
        <f t="shared" si="192"/>
        <v>5.84</v>
      </c>
      <c r="P490">
        <v>30</v>
      </c>
      <c r="Q490" s="2">
        <f t="shared" si="187"/>
        <v>12.544025699174734</v>
      </c>
      <c r="R490">
        <f t="shared" si="193"/>
        <v>1.6871239127465563</v>
      </c>
      <c r="S490" s="1">
        <v>5.0145850000000003</v>
      </c>
      <c r="T490" s="1">
        <v>300.84575000000001</v>
      </c>
      <c r="U490" s="1">
        <v>39.477305999999999</v>
      </c>
      <c r="V490">
        <f t="shared" si="194"/>
        <v>104.15424999999999</v>
      </c>
      <c r="W490">
        <f t="shared" si="195"/>
        <v>8.7521018771112499E-2</v>
      </c>
      <c r="X490">
        <f t="shared" si="196"/>
        <v>1.8178345903681248</v>
      </c>
      <c r="Y490">
        <f t="shared" si="197"/>
        <v>0.68900896873000494</v>
      </c>
      <c r="Z490">
        <f t="shared" si="198"/>
        <v>0.95969935102984016</v>
      </c>
      <c r="AA490">
        <f t="shared" si="199"/>
        <v>106.56616914034764</v>
      </c>
      <c r="AB490" s="1">
        <v>119.517507370253</v>
      </c>
      <c r="AC490" s="4">
        <f t="shared" si="212"/>
        <v>0</v>
      </c>
      <c r="AD490" s="3">
        <f t="shared" si="210"/>
        <v>0</v>
      </c>
      <c r="AE490">
        <f t="shared" si="211"/>
        <v>0</v>
      </c>
      <c r="AF490">
        <f t="shared" si="200"/>
        <v>5.84</v>
      </c>
      <c r="AG490" s="10">
        <f t="shared" si="201"/>
        <v>5.84</v>
      </c>
      <c r="AH490" s="8">
        <f t="shared" si="202"/>
        <v>106.56616914034764</v>
      </c>
      <c r="AI490" s="9">
        <f t="shared" si="203"/>
        <v>5.84</v>
      </c>
      <c r="AJ490" s="11">
        <f t="shared" si="188"/>
        <v>100.72616914034764</v>
      </c>
    </row>
    <row r="491" spans="1:36" x14ac:dyDescent="0.25">
      <c r="A491" t="str">
        <f t="shared" si="189"/>
        <v>1935_10</v>
      </c>
      <c r="B491">
        <v>1935</v>
      </c>
      <c r="C491">
        <v>10</v>
      </c>
      <c r="D491">
        <f t="shared" si="190"/>
        <v>288</v>
      </c>
      <c r="E491" s="1">
        <v>17.850000000000001</v>
      </c>
      <c r="F491" s="1">
        <v>-1.03</v>
      </c>
      <c r="G491" s="1">
        <v>19.37</v>
      </c>
      <c r="H491">
        <f t="shared" si="204"/>
        <v>8.41</v>
      </c>
      <c r="I491">
        <f t="shared" si="205"/>
        <v>1</v>
      </c>
      <c r="J491">
        <f t="shared" si="206"/>
        <v>19.37</v>
      </c>
      <c r="K491">
        <f t="shared" si="207"/>
        <v>0</v>
      </c>
      <c r="L491" s="3">
        <f t="shared" si="208"/>
        <v>0</v>
      </c>
      <c r="M491" s="3">
        <f t="shared" si="191"/>
        <v>0</v>
      </c>
      <c r="N491" s="3">
        <f t="shared" si="209"/>
        <v>0</v>
      </c>
      <c r="O491">
        <f t="shared" si="192"/>
        <v>19.37</v>
      </c>
      <c r="P491">
        <v>31</v>
      </c>
      <c r="Q491" s="2">
        <f t="shared" si="187"/>
        <v>11.161598960239019</v>
      </c>
      <c r="R491">
        <f t="shared" si="193"/>
        <v>1.0242788625987236</v>
      </c>
      <c r="S491" s="1">
        <v>5.0145850000000003</v>
      </c>
      <c r="T491" s="1">
        <v>300.84575000000001</v>
      </c>
      <c r="U491" s="1">
        <v>39.477305999999999</v>
      </c>
      <c r="V491">
        <f t="shared" si="194"/>
        <v>104.15424999999999</v>
      </c>
      <c r="W491">
        <f t="shared" si="195"/>
        <v>8.7521018771112499E-2</v>
      </c>
      <c r="X491">
        <f t="shared" si="196"/>
        <v>1.8178345903681248</v>
      </c>
      <c r="Y491">
        <f t="shared" si="197"/>
        <v>0.68900896873000494</v>
      </c>
      <c r="Z491">
        <f t="shared" si="198"/>
        <v>0.95969935102984016</v>
      </c>
      <c r="AA491">
        <f t="shared" si="199"/>
        <v>30.258787113742386</v>
      </c>
      <c r="AB491" s="1">
        <v>119.517507370253</v>
      </c>
      <c r="AC491" s="4">
        <f t="shared" si="212"/>
        <v>0</v>
      </c>
      <c r="AD491" s="3">
        <f t="shared" si="210"/>
        <v>0</v>
      </c>
      <c r="AE491">
        <f t="shared" si="211"/>
        <v>0</v>
      </c>
      <c r="AF491">
        <f t="shared" si="200"/>
        <v>19.37</v>
      </c>
      <c r="AG491" s="10">
        <f t="shared" si="201"/>
        <v>19.37</v>
      </c>
      <c r="AH491" s="8">
        <f t="shared" si="202"/>
        <v>30.258787113742386</v>
      </c>
      <c r="AI491" s="9">
        <f t="shared" si="203"/>
        <v>19.37</v>
      </c>
      <c r="AJ491" s="11">
        <f t="shared" si="188"/>
        <v>10.888787113742385</v>
      </c>
    </row>
    <row r="492" spans="1:36" x14ac:dyDescent="0.25">
      <c r="A492" t="str">
        <f t="shared" si="189"/>
        <v>1935_11</v>
      </c>
      <c r="B492">
        <v>1935</v>
      </c>
      <c r="C492">
        <v>11</v>
      </c>
      <c r="D492">
        <f t="shared" si="190"/>
        <v>319</v>
      </c>
      <c r="E492" s="1">
        <v>8.01</v>
      </c>
      <c r="F492" s="1">
        <v>-7.59</v>
      </c>
      <c r="G492" s="1">
        <v>13.79</v>
      </c>
      <c r="H492">
        <f t="shared" si="204"/>
        <v>0.20999999999999996</v>
      </c>
      <c r="I492">
        <f t="shared" si="205"/>
        <v>3.4999999859999992E-2</v>
      </c>
      <c r="J492">
        <f t="shared" si="206"/>
        <v>0.48264999806939984</v>
      </c>
      <c r="K492">
        <f t="shared" si="207"/>
        <v>13.307350001930599</v>
      </c>
      <c r="L492" s="3">
        <f t="shared" si="208"/>
        <v>0</v>
      </c>
      <c r="M492" s="3">
        <f t="shared" si="191"/>
        <v>0.46575724820454184</v>
      </c>
      <c r="N492" s="3">
        <f t="shared" si="209"/>
        <v>12.841592753726056</v>
      </c>
      <c r="O492">
        <f t="shared" si="192"/>
        <v>0.94840724627394168</v>
      </c>
      <c r="P492">
        <v>30</v>
      </c>
      <c r="Q492" s="2">
        <f t="shared" si="187"/>
        <v>9.8901543123293383</v>
      </c>
      <c r="R492">
        <f t="shared" si="193"/>
        <v>0.61917298691351874</v>
      </c>
      <c r="S492" s="1">
        <v>5.0145850000000003</v>
      </c>
      <c r="T492" s="1">
        <v>300.84575000000001</v>
      </c>
      <c r="U492" s="1">
        <v>39.477305999999999</v>
      </c>
      <c r="V492">
        <f t="shared" si="194"/>
        <v>104.15424999999999</v>
      </c>
      <c r="W492">
        <f t="shared" si="195"/>
        <v>8.7521018771112499E-2</v>
      </c>
      <c r="X492">
        <f t="shared" si="196"/>
        <v>1.8178345903681248</v>
      </c>
      <c r="Y492">
        <f t="shared" si="197"/>
        <v>0.68900896873000494</v>
      </c>
      <c r="Z492">
        <f t="shared" si="198"/>
        <v>0.95969935102984016</v>
      </c>
      <c r="AA492">
        <f t="shared" si="199"/>
        <v>0.4033981235750021</v>
      </c>
      <c r="AB492" s="1">
        <v>119.517507370253</v>
      </c>
      <c r="AC492" s="4">
        <f t="shared" si="212"/>
        <v>0</v>
      </c>
      <c r="AD492" s="3">
        <f t="shared" si="210"/>
        <v>0.54500912269893953</v>
      </c>
      <c r="AE492">
        <f t="shared" si="211"/>
        <v>0</v>
      </c>
      <c r="AF492">
        <f t="shared" si="200"/>
        <v>0.94840724627394168</v>
      </c>
      <c r="AG492" s="10">
        <f t="shared" si="201"/>
        <v>0.4033981235750021</v>
      </c>
      <c r="AH492" s="8">
        <f t="shared" si="202"/>
        <v>0.4033981235750021</v>
      </c>
      <c r="AI492" s="9">
        <f t="shared" si="203"/>
        <v>0.94840724627394168</v>
      </c>
      <c r="AJ492" s="11">
        <f t="shared" si="188"/>
        <v>0</v>
      </c>
    </row>
    <row r="493" spans="1:36" x14ac:dyDescent="0.25">
      <c r="A493" t="str">
        <f t="shared" si="189"/>
        <v>1935_12</v>
      </c>
      <c r="B493">
        <v>1935</v>
      </c>
      <c r="C493">
        <v>12</v>
      </c>
      <c r="D493">
        <f t="shared" si="190"/>
        <v>349</v>
      </c>
      <c r="E493" s="1">
        <v>5.79</v>
      </c>
      <c r="F493" s="1">
        <v>-7.64</v>
      </c>
      <c r="G493" s="1">
        <v>28.55</v>
      </c>
      <c r="H493">
        <f t="shared" si="204"/>
        <v>-0.92499999999999982</v>
      </c>
      <c r="I493">
        <f t="shared" si="205"/>
        <v>0</v>
      </c>
      <c r="J493">
        <f t="shared" si="206"/>
        <v>0</v>
      </c>
      <c r="K493">
        <f t="shared" si="207"/>
        <v>28.55</v>
      </c>
      <c r="L493" s="3">
        <f t="shared" si="208"/>
        <v>12.841592753726056</v>
      </c>
      <c r="M493" s="3">
        <f t="shared" si="191"/>
        <v>0</v>
      </c>
      <c r="N493" s="3">
        <f t="shared" si="209"/>
        <v>41.391592753726059</v>
      </c>
      <c r="O493">
        <f t="shared" si="192"/>
        <v>0</v>
      </c>
      <c r="P493">
        <v>31</v>
      </c>
      <c r="Q493" s="2">
        <f t="shared" si="187"/>
        <v>9.203379809227302</v>
      </c>
      <c r="R493">
        <f t="shared" si="193"/>
        <v>0.5761244291045724</v>
      </c>
      <c r="S493" s="1">
        <v>5.0145850000000003</v>
      </c>
      <c r="T493" s="1">
        <v>300.84575000000001</v>
      </c>
      <c r="U493" s="1">
        <v>39.477305999999999</v>
      </c>
      <c r="V493">
        <f t="shared" si="194"/>
        <v>104.15424999999999</v>
      </c>
      <c r="W493">
        <f t="shared" si="195"/>
        <v>8.7521018771112499E-2</v>
      </c>
      <c r="X493">
        <f t="shared" si="196"/>
        <v>1.8178345903681248</v>
      </c>
      <c r="Y493">
        <f t="shared" si="197"/>
        <v>0.68900896873000494</v>
      </c>
      <c r="Z493">
        <f t="shared" si="198"/>
        <v>0.95969935102984016</v>
      </c>
      <c r="AA493">
        <f t="shared" si="199"/>
        <v>0</v>
      </c>
      <c r="AB493" s="1">
        <v>119.517507370253</v>
      </c>
      <c r="AC493" s="4">
        <f t="shared" si="212"/>
        <v>0.54500912269893953</v>
      </c>
      <c r="AD493" s="3">
        <f t="shared" si="210"/>
        <v>0.54500912269893953</v>
      </c>
      <c r="AE493">
        <f t="shared" si="211"/>
        <v>0</v>
      </c>
      <c r="AF493">
        <f t="shared" si="200"/>
        <v>0</v>
      </c>
      <c r="AG493" s="10">
        <f t="shared" si="201"/>
        <v>0</v>
      </c>
      <c r="AH493" s="8">
        <f t="shared" si="202"/>
        <v>0</v>
      </c>
      <c r="AI493" s="9">
        <f t="shared" si="203"/>
        <v>0</v>
      </c>
      <c r="AJ493" s="11">
        <f t="shared" si="188"/>
        <v>0</v>
      </c>
    </row>
    <row r="494" spans="1:36" x14ac:dyDescent="0.25">
      <c r="A494" t="str">
        <f t="shared" si="189"/>
        <v>1936_1</v>
      </c>
      <c r="B494">
        <v>1936</v>
      </c>
      <c r="C494">
        <v>1</v>
      </c>
      <c r="D494">
        <f t="shared" si="190"/>
        <v>14</v>
      </c>
      <c r="E494" s="1">
        <v>6.21</v>
      </c>
      <c r="F494" s="1">
        <v>-8.65</v>
      </c>
      <c r="G494" s="1">
        <v>39.19</v>
      </c>
      <c r="H494">
        <f t="shared" si="204"/>
        <v>-1.2200000000000002</v>
      </c>
      <c r="I494">
        <f t="shared" si="205"/>
        <v>0</v>
      </c>
      <c r="J494">
        <f t="shared" si="206"/>
        <v>0</v>
      </c>
      <c r="K494">
        <f t="shared" si="207"/>
        <v>39.19</v>
      </c>
      <c r="L494" s="3">
        <f t="shared" si="208"/>
        <v>41.391592753726059</v>
      </c>
      <c r="M494" s="3">
        <f t="shared" si="191"/>
        <v>0</v>
      </c>
      <c r="N494" s="3">
        <f t="shared" si="209"/>
        <v>80.581592753726056</v>
      </c>
      <c r="O494">
        <f t="shared" si="192"/>
        <v>0</v>
      </c>
      <c r="P494">
        <v>31</v>
      </c>
      <c r="Q494" s="2">
        <f t="shared" si="187"/>
        <v>9.4572373899910858</v>
      </c>
      <c r="R494">
        <f t="shared" si="193"/>
        <v>0.5653786394214888</v>
      </c>
      <c r="S494" s="1">
        <v>5.0145850000000003</v>
      </c>
      <c r="T494" s="1">
        <v>300.84575000000001</v>
      </c>
      <c r="U494" s="1">
        <v>39.477305999999999</v>
      </c>
      <c r="V494">
        <f t="shared" si="194"/>
        <v>104.15424999999999</v>
      </c>
      <c r="W494">
        <f t="shared" si="195"/>
        <v>8.7521018771112499E-2</v>
      </c>
      <c r="X494">
        <f t="shared" si="196"/>
        <v>1.8178345903681248</v>
      </c>
      <c r="Y494">
        <f t="shared" si="197"/>
        <v>0.68900896873000494</v>
      </c>
      <c r="Z494">
        <f t="shared" si="198"/>
        <v>0.95969935102984016</v>
      </c>
      <c r="AA494">
        <f t="shared" si="199"/>
        <v>0</v>
      </c>
      <c r="AB494" s="1">
        <v>119.517507370253</v>
      </c>
      <c r="AC494" s="4">
        <f t="shared" si="212"/>
        <v>0.54500912269893953</v>
      </c>
      <c r="AD494" s="3">
        <f t="shared" si="210"/>
        <v>0.54500912269893953</v>
      </c>
      <c r="AE494">
        <f t="shared" si="211"/>
        <v>0</v>
      </c>
      <c r="AF494">
        <f t="shared" si="200"/>
        <v>0</v>
      </c>
      <c r="AG494" s="10">
        <f t="shared" si="201"/>
        <v>0</v>
      </c>
      <c r="AH494" s="8">
        <f t="shared" si="202"/>
        <v>0</v>
      </c>
      <c r="AI494" s="9">
        <f t="shared" si="203"/>
        <v>0</v>
      </c>
      <c r="AJ494" s="11">
        <f t="shared" si="188"/>
        <v>0</v>
      </c>
    </row>
    <row r="495" spans="1:36" x14ac:dyDescent="0.25">
      <c r="A495" t="str">
        <f t="shared" si="189"/>
        <v>1936_2</v>
      </c>
      <c r="B495">
        <v>1936</v>
      </c>
      <c r="C495">
        <v>2</v>
      </c>
      <c r="D495">
        <f t="shared" si="190"/>
        <v>46</v>
      </c>
      <c r="E495" s="1">
        <v>5.61</v>
      </c>
      <c r="F495" s="1">
        <v>-7.34</v>
      </c>
      <c r="G495" s="1">
        <v>57.73</v>
      </c>
      <c r="H495">
        <f t="shared" si="204"/>
        <v>-0.86499999999999977</v>
      </c>
      <c r="I495">
        <f t="shared" si="205"/>
        <v>0</v>
      </c>
      <c r="J495">
        <f t="shared" si="206"/>
        <v>0</v>
      </c>
      <c r="K495">
        <f t="shared" si="207"/>
        <v>57.73</v>
      </c>
      <c r="L495" s="3">
        <f t="shared" si="208"/>
        <v>80.581592753726056</v>
      </c>
      <c r="M495" s="3">
        <f t="shared" si="191"/>
        <v>0</v>
      </c>
      <c r="N495" s="3">
        <f t="shared" si="209"/>
        <v>138.31159275372605</v>
      </c>
      <c r="O495">
        <f t="shared" si="192"/>
        <v>0</v>
      </c>
      <c r="P495">
        <v>29</v>
      </c>
      <c r="Q495" s="2">
        <f t="shared" si="187"/>
        <v>10.577467234058618</v>
      </c>
      <c r="R495">
        <f t="shared" si="193"/>
        <v>0.57833199584464134</v>
      </c>
      <c r="S495" s="1">
        <v>5.0145850000000003</v>
      </c>
      <c r="T495" s="1">
        <v>300.84575000000001</v>
      </c>
      <c r="U495" s="1">
        <v>39.477305999999999</v>
      </c>
      <c r="V495">
        <f t="shared" si="194"/>
        <v>104.15424999999999</v>
      </c>
      <c r="W495">
        <f t="shared" si="195"/>
        <v>8.7521018771112499E-2</v>
      </c>
      <c r="X495">
        <f t="shared" si="196"/>
        <v>1.8178345903681248</v>
      </c>
      <c r="Y495">
        <f t="shared" si="197"/>
        <v>0.68900896873000494</v>
      </c>
      <c r="Z495">
        <f t="shared" si="198"/>
        <v>0.95969935102984016</v>
      </c>
      <c r="AA495">
        <f t="shared" si="199"/>
        <v>0</v>
      </c>
      <c r="AB495" s="1">
        <v>119.517507370253</v>
      </c>
      <c r="AC495" s="4">
        <f t="shared" si="212"/>
        <v>0.54500912269893953</v>
      </c>
      <c r="AD495" s="3">
        <f t="shared" si="210"/>
        <v>0.54500912269893953</v>
      </c>
      <c r="AE495">
        <f t="shared" si="211"/>
        <v>0</v>
      </c>
      <c r="AF495">
        <f t="shared" si="200"/>
        <v>0</v>
      </c>
      <c r="AG495" s="10">
        <f t="shared" si="201"/>
        <v>0</v>
      </c>
      <c r="AH495" s="8">
        <f t="shared" si="202"/>
        <v>0</v>
      </c>
      <c r="AI495" s="9">
        <f t="shared" si="203"/>
        <v>0</v>
      </c>
      <c r="AJ495" s="11">
        <f t="shared" si="188"/>
        <v>0</v>
      </c>
    </row>
    <row r="496" spans="1:36" x14ac:dyDescent="0.25">
      <c r="A496" t="str">
        <f t="shared" si="189"/>
        <v>1936_3</v>
      </c>
      <c r="B496">
        <v>1936</v>
      </c>
      <c r="C496">
        <v>3</v>
      </c>
      <c r="D496">
        <f t="shared" si="190"/>
        <v>74</v>
      </c>
      <c r="E496" s="1">
        <v>11.19</v>
      </c>
      <c r="F496" s="1">
        <v>-4.3499999999999996</v>
      </c>
      <c r="G496" s="1">
        <v>32.94</v>
      </c>
      <c r="H496">
        <f t="shared" si="204"/>
        <v>3.42</v>
      </c>
      <c r="I496">
        <f t="shared" si="205"/>
        <v>0.56999999771999998</v>
      </c>
      <c r="J496">
        <f t="shared" si="206"/>
        <v>18.775799924896798</v>
      </c>
      <c r="K496">
        <f t="shared" si="207"/>
        <v>14.164200075103199</v>
      </c>
      <c r="L496" s="3">
        <f t="shared" si="208"/>
        <v>138.31159275372605</v>
      </c>
      <c r="M496" s="3">
        <f t="shared" si="191"/>
        <v>86.911201564787859</v>
      </c>
      <c r="N496" s="3">
        <f t="shared" si="209"/>
        <v>65.564591264041383</v>
      </c>
      <c r="O496">
        <f t="shared" si="192"/>
        <v>105.68700148968466</v>
      </c>
      <c r="P496">
        <v>31</v>
      </c>
      <c r="Q496" s="2">
        <f t="shared" si="187"/>
        <v>11.851880186239093</v>
      </c>
      <c r="R496">
        <f t="shared" si="193"/>
        <v>0.75671451001075918</v>
      </c>
      <c r="S496" s="1">
        <v>5.0145850000000003</v>
      </c>
      <c r="T496" s="1">
        <v>300.84575000000001</v>
      </c>
      <c r="U496" s="1">
        <v>39.477305999999999</v>
      </c>
      <c r="V496">
        <f t="shared" si="194"/>
        <v>104.15424999999999</v>
      </c>
      <c r="W496">
        <f t="shared" si="195"/>
        <v>8.7521018771112499E-2</v>
      </c>
      <c r="X496">
        <f t="shared" si="196"/>
        <v>1.8178345903681248</v>
      </c>
      <c r="Y496">
        <f t="shared" si="197"/>
        <v>0.68900896873000494</v>
      </c>
      <c r="Z496">
        <f t="shared" si="198"/>
        <v>0.95969935102984016</v>
      </c>
      <c r="AA496">
        <f t="shared" si="199"/>
        <v>9.8269337947710795</v>
      </c>
      <c r="AB496" s="1">
        <v>119.517507370253</v>
      </c>
      <c r="AC496" s="4">
        <f t="shared" si="212"/>
        <v>0.54500912269893953</v>
      </c>
      <c r="AD496" s="3">
        <f t="shared" si="210"/>
        <v>96.405076817612525</v>
      </c>
      <c r="AE496">
        <f t="shared" si="211"/>
        <v>-0.67043075115153494</v>
      </c>
      <c r="AF496">
        <f t="shared" si="200"/>
        <v>105.68700148968466</v>
      </c>
      <c r="AG496" s="10">
        <f t="shared" si="201"/>
        <v>9.8269337947710795</v>
      </c>
      <c r="AH496" s="8">
        <f t="shared" si="202"/>
        <v>9.8269337947710795</v>
      </c>
      <c r="AI496" s="9">
        <f t="shared" si="203"/>
        <v>105.68700148968466</v>
      </c>
      <c r="AJ496" s="11">
        <f t="shared" si="188"/>
        <v>0</v>
      </c>
    </row>
    <row r="497" spans="1:36" x14ac:dyDescent="0.25">
      <c r="A497" t="str">
        <f t="shared" si="189"/>
        <v>1936_4</v>
      </c>
      <c r="B497">
        <v>1936</v>
      </c>
      <c r="C497">
        <v>4</v>
      </c>
      <c r="D497">
        <f t="shared" si="190"/>
        <v>105</v>
      </c>
      <c r="E497" s="1">
        <v>17.850000000000001</v>
      </c>
      <c r="F497" s="1">
        <v>-0.69</v>
      </c>
      <c r="G497" s="1">
        <v>15.85</v>
      </c>
      <c r="H497">
        <f t="shared" si="204"/>
        <v>8.58</v>
      </c>
      <c r="I497">
        <f t="shared" si="205"/>
        <v>1</v>
      </c>
      <c r="J497">
        <f t="shared" si="206"/>
        <v>15.85</v>
      </c>
      <c r="K497">
        <f t="shared" si="207"/>
        <v>0</v>
      </c>
      <c r="L497" s="3">
        <f t="shared" si="208"/>
        <v>65.564591264041383</v>
      </c>
      <c r="M497" s="3">
        <f t="shared" si="191"/>
        <v>65.564591264041383</v>
      </c>
      <c r="N497" s="3">
        <f t="shared" si="209"/>
        <v>0</v>
      </c>
      <c r="O497">
        <f t="shared" si="192"/>
        <v>81.414591264041377</v>
      </c>
      <c r="P497">
        <v>30</v>
      </c>
      <c r="Q497" s="2">
        <f t="shared" si="187"/>
        <v>13.288242851990873</v>
      </c>
      <c r="R497">
        <f t="shared" si="193"/>
        <v>1.0347029075962442</v>
      </c>
      <c r="S497" s="1">
        <v>5.0145850000000003</v>
      </c>
      <c r="T497" s="1">
        <v>300.84575000000001</v>
      </c>
      <c r="U497" s="1">
        <v>39.477305999999999</v>
      </c>
      <c r="V497">
        <f t="shared" si="194"/>
        <v>104.15424999999999</v>
      </c>
      <c r="W497">
        <f t="shared" si="195"/>
        <v>8.7521018771112499E-2</v>
      </c>
      <c r="X497">
        <f t="shared" si="196"/>
        <v>1.8178345903681248</v>
      </c>
      <c r="Y497">
        <f t="shared" si="197"/>
        <v>0.68900896873000494</v>
      </c>
      <c r="Z497">
        <f t="shared" si="198"/>
        <v>0.95969935102984016</v>
      </c>
      <c r="AA497">
        <f t="shared" si="199"/>
        <v>35.906987539317761</v>
      </c>
      <c r="AB497" s="1">
        <v>119.517507370253</v>
      </c>
      <c r="AC497" s="4">
        <f t="shared" si="212"/>
        <v>96.405076817612525</v>
      </c>
      <c r="AD497" s="3">
        <f t="shared" si="210"/>
        <v>119.517507370253</v>
      </c>
      <c r="AE497">
        <f t="shared" si="211"/>
        <v>-44.673899376371764</v>
      </c>
      <c r="AF497">
        <f t="shared" si="200"/>
        <v>81.414591264041377</v>
      </c>
      <c r="AG497" s="10">
        <f t="shared" si="201"/>
        <v>35.906987539317761</v>
      </c>
      <c r="AH497" s="8">
        <f t="shared" si="202"/>
        <v>35.906987539317761</v>
      </c>
      <c r="AI497" s="9">
        <f t="shared" si="203"/>
        <v>81.414591264041377</v>
      </c>
      <c r="AJ497" s="11">
        <f t="shared" si="188"/>
        <v>0</v>
      </c>
    </row>
    <row r="498" spans="1:36" x14ac:dyDescent="0.25">
      <c r="A498" t="str">
        <f t="shared" si="189"/>
        <v>1936_5</v>
      </c>
      <c r="B498">
        <v>1936</v>
      </c>
      <c r="C498">
        <v>5</v>
      </c>
      <c r="D498">
        <f t="shared" si="190"/>
        <v>135</v>
      </c>
      <c r="E498" s="1">
        <v>22.9</v>
      </c>
      <c r="F498" s="1">
        <v>3.41</v>
      </c>
      <c r="G498" s="1">
        <v>21.71</v>
      </c>
      <c r="H498">
        <f t="shared" si="204"/>
        <v>13.154999999999999</v>
      </c>
      <c r="I498">
        <f t="shared" si="205"/>
        <v>1</v>
      </c>
      <c r="J498">
        <f t="shared" si="206"/>
        <v>21.71</v>
      </c>
      <c r="K498">
        <f t="shared" si="207"/>
        <v>0</v>
      </c>
      <c r="L498" s="3">
        <f t="shared" si="208"/>
        <v>0</v>
      </c>
      <c r="M498" s="3">
        <f t="shared" si="191"/>
        <v>0</v>
      </c>
      <c r="N498" s="3">
        <f t="shared" si="209"/>
        <v>0</v>
      </c>
      <c r="O498">
        <f t="shared" si="192"/>
        <v>21.71</v>
      </c>
      <c r="P498">
        <v>31</v>
      </c>
      <c r="Q498" s="2">
        <f t="shared" si="187"/>
        <v>14.482141246572208</v>
      </c>
      <c r="R498">
        <f t="shared" si="193"/>
        <v>1.3526893156563744</v>
      </c>
      <c r="S498" s="1">
        <v>5.0145850000000003</v>
      </c>
      <c r="T498" s="1">
        <v>300.84575000000001</v>
      </c>
      <c r="U498" s="1">
        <v>39.477305999999999</v>
      </c>
      <c r="V498">
        <f t="shared" si="194"/>
        <v>104.15424999999999</v>
      </c>
      <c r="W498">
        <f t="shared" si="195"/>
        <v>8.7521018771112499E-2</v>
      </c>
      <c r="X498">
        <f t="shared" si="196"/>
        <v>1.8178345903681248</v>
      </c>
      <c r="Y498">
        <f t="shared" si="197"/>
        <v>0.68900896873000494</v>
      </c>
      <c r="Z498">
        <f t="shared" si="198"/>
        <v>0.95969935102984016</v>
      </c>
      <c r="AA498">
        <f t="shared" si="199"/>
        <v>79.758769091339403</v>
      </c>
      <c r="AB498" s="1">
        <v>119.517507370253</v>
      </c>
      <c r="AC498" s="4">
        <f t="shared" si="212"/>
        <v>119.517507370253</v>
      </c>
      <c r="AD498" s="3">
        <f t="shared" si="210"/>
        <v>61.468738278913598</v>
      </c>
      <c r="AE498">
        <f t="shared" si="211"/>
        <v>45.981861665451071</v>
      </c>
      <c r="AF498">
        <f t="shared" si="200"/>
        <v>67.691861665451071</v>
      </c>
      <c r="AG498" s="10">
        <f t="shared" si="201"/>
        <v>67.691861665451071</v>
      </c>
      <c r="AH498" s="8">
        <f t="shared" si="202"/>
        <v>79.758769091339403</v>
      </c>
      <c r="AI498" s="9">
        <f t="shared" si="203"/>
        <v>21.71</v>
      </c>
      <c r="AJ498" s="11">
        <f t="shared" si="188"/>
        <v>12.066907425888331</v>
      </c>
    </row>
    <row r="499" spans="1:36" x14ac:dyDescent="0.25">
      <c r="A499" t="str">
        <f t="shared" si="189"/>
        <v>1936_6</v>
      </c>
      <c r="B499">
        <v>1936</v>
      </c>
      <c r="C499">
        <v>6</v>
      </c>
      <c r="D499">
        <f t="shared" si="190"/>
        <v>166</v>
      </c>
      <c r="E499" s="1">
        <v>27.54</v>
      </c>
      <c r="F499" s="1">
        <v>7.36</v>
      </c>
      <c r="G499" s="1">
        <v>22.7</v>
      </c>
      <c r="H499">
        <f t="shared" si="204"/>
        <v>17.45</v>
      </c>
      <c r="I499">
        <f t="shared" si="205"/>
        <v>1</v>
      </c>
      <c r="J499">
        <f t="shared" si="206"/>
        <v>22.7</v>
      </c>
      <c r="K499">
        <f t="shared" si="207"/>
        <v>0</v>
      </c>
      <c r="L499" s="3">
        <f t="shared" si="208"/>
        <v>0</v>
      </c>
      <c r="M499" s="3">
        <f t="shared" si="191"/>
        <v>0</v>
      </c>
      <c r="N499" s="3">
        <f t="shared" si="209"/>
        <v>0</v>
      </c>
      <c r="O499">
        <f t="shared" si="192"/>
        <v>22.7</v>
      </c>
      <c r="P499">
        <v>30</v>
      </c>
      <c r="Q499" s="2">
        <f t="shared" si="187"/>
        <v>15.14268395896128</v>
      </c>
      <c r="R499">
        <f t="shared" si="193"/>
        <v>1.7263276723383874</v>
      </c>
      <c r="S499" s="1">
        <v>5.0145850000000003</v>
      </c>
      <c r="T499" s="1">
        <v>300.84575000000001</v>
      </c>
      <c r="U499" s="1">
        <v>39.477305999999999</v>
      </c>
      <c r="V499">
        <f t="shared" si="194"/>
        <v>104.15424999999999</v>
      </c>
      <c r="W499">
        <f t="shared" si="195"/>
        <v>8.7521018771112499E-2</v>
      </c>
      <c r="X499">
        <f t="shared" si="196"/>
        <v>1.8178345903681248</v>
      </c>
      <c r="Y499">
        <f t="shared" si="197"/>
        <v>0.68900896873000494</v>
      </c>
      <c r="Z499">
        <f t="shared" si="198"/>
        <v>0.95969935102984016</v>
      </c>
      <c r="AA499">
        <f t="shared" si="199"/>
        <v>134.60913029811869</v>
      </c>
      <c r="AB499" s="1">
        <v>119.517507370253</v>
      </c>
      <c r="AC499" s="4">
        <f t="shared" si="212"/>
        <v>61.468738278913598</v>
      </c>
      <c r="AD499" s="3">
        <f t="shared" si="210"/>
        <v>0</v>
      </c>
      <c r="AE499">
        <f t="shared" si="211"/>
        <v>37.36931702377121</v>
      </c>
      <c r="AF499">
        <f t="shared" si="200"/>
        <v>60.069317023771205</v>
      </c>
      <c r="AG499" s="10">
        <f t="shared" si="201"/>
        <v>60.069317023771205</v>
      </c>
      <c r="AH499" s="8">
        <f t="shared" si="202"/>
        <v>134.60913029811869</v>
      </c>
      <c r="AI499" s="9">
        <f t="shared" si="203"/>
        <v>22.7</v>
      </c>
      <c r="AJ499" s="11">
        <f t="shared" si="188"/>
        <v>74.53981327434748</v>
      </c>
    </row>
    <row r="500" spans="1:36" x14ac:dyDescent="0.25">
      <c r="A500" t="str">
        <f t="shared" si="189"/>
        <v>1936_7</v>
      </c>
      <c r="B500">
        <v>1936</v>
      </c>
      <c r="C500">
        <v>7</v>
      </c>
      <c r="D500">
        <f t="shared" si="190"/>
        <v>196</v>
      </c>
      <c r="E500" s="1">
        <v>32.18</v>
      </c>
      <c r="F500" s="1">
        <v>11.7</v>
      </c>
      <c r="G500" s="1">
        <v>23.24</v>
      </c>
      <c r="H500">
        <f t="shared" si="204"/>
        <v>21.939999999999998</v>
      </c>
      <c r="I500">
        <f t="shared" si="205"/>
        <v>1</v>
      </c>
      <c r="J500">
        <f t="shared" si="206"/>
        <v>23.24</v>
      </c>
      <c r="K500">
        <f t="shared" si="207"/>
        <v>0</v>
      </c>
      <c r="L500" s="3">
        <f t="shared" si="208"/>
        <v>0</v>
      </c>
      <c r="M500" s="3">
        <f t="shared" si="191"/>
        <v>0</v>
      </c>
      <c r="N500" s="3">
        <f t="shared" si="209"/>
        <v>0</v>
      </c>
      <c r="O500">
        <f t="shared" si="192"/>
        <v>23.24</v>
      </c>
      <c r="P500">
        <v>31</v>
      </c>
      <c r="Q500" s="2">
        <f t="shared" si="187"/>
        <v>14.903968316809154</v>
      </c>
      <c r="R500">
        <f t="shared" si="193"/>
        <v>2.2108613778643211</v>
      </c>
      <c r="S500" s="1">
        <v>5.0145850000000003</v>
      </c>
      <c r="T500" s="1">
        <v>300.84575000000001</v>
      </c>
      <c r="U500" s="1">
        <v>39.477305999999999</v>
      </c>
      <c r="V500">
        <f t="shared" si="194"/>
        <v>104.15424999999999</v>
      </c>
      <c r="W500">
        <f t="shared" si="195"/>
        <v>8.7521018771112499E-2</v>
      </c>
      <c r="X500">
        <f t="shared" si="196"/>
        <v>1.8178345903681248</v>
      </c>
      <c r="Y500">
        <f t="shared" si="197"/>
        <v>0.68900896873000494</v>
      </c>
      <c r="Z500">
        <f t="shared" si="198"/>
        <v>0.95969935102984016</v>
      </c>
      <c r="AA500">
        <f t="shared" si="199"/>
        <v>217.08909952913965</v>
      </c>
      <c r="AB500" s="1">
        <v>119.517507370253</v>
      </c>
      <c r="AC500" s="4">
        <f t="shared" si="212"/>
        <v>0</v>
      </c>
      <c r="AD500" s="3">
        <f t="shared" si="210"/>
        <v>0</v>
      </c>
      <c r="AE500">
        <f t="shared" si="211"/>
        <v>0</v>
      </c>
      <c r="AF500">
        <f t="shared" si="200"/>
        <v>23.24</v>
      </c>
      <c r="AG500" s="10">
        <f t="shared" si="201"/>
        <v>23.24</v>
      </c>
      <c r="AH500" s="8">
        <f t="shared" si="202"/>
        <v>217.08909952913965</v>
      </c>
      <c r="AI500" s="9">
        <f t="shared" si="203"/>
        <v>23.24</v>
      </c>
      <c r="AJ500" s="11">
        <f t="shared" si="188"/>
        <v>193.84909952913964</v>
      </c>
    </row>
    <row r="501" spans="1:36" x14ac:dyDescent="0.25">
      <c r="A501" t="str">
        <f t="shared" si="189"/>
        <v>1936_8</v>
      </c>
      <c r="B501">
        <v>1936</v>
      </c>
      <c r="C501">
        <v>8</v>
      </c>
      <c r="D501">
        <f t="shared" si="190"/>
        <v>227</v>
      </c>
      <c r="E501" s="1">
        <v>30.62</v>
      </c>
      <c r="F501" s="1">
        <v>9.9700000000000006</v>
      </c>
      <c r="G501" s="1">
        <v>17.78</v>
      </c>
      <c r="H501">
        <f t="shared" si="204"/>
        <v>20.295000000000002</v>
      </c>
      <c r="I501">
        <f t="shared" si="205"/>
        <v>1</v>
      </c>
      <c r="J501">
        <f t="shared" si="206"/>
        <v>17.78</v>
      </c>
      <c r="K501">
        <f t="shared" si="207"/>
        <v>0</v>
      </c>
      <c r="L501" s="3">
        <f t="shared" si="208"/>
        <v>0</v>
      </c>
      <c r="M501" s="3">
        <f t="shared" si="191"/>
        <v>0</v>
      </c>
      <c r="N501" s="3">
        <f t="shared" si="209"/>
        <v>0</v>
      </c>
      <c r="O501">
        <f t="shared" si="192"/>
        <v>17.78</v>
      </c>
      <c r="P501">
        <v>31</v>
      </c>
      <c r="Q501" s="2">
        <f t="shared" si="187"/>
        <v>13.900371196906892</v>
      </c>
      <c r="R501">
        <f t="shared" si="193"/>
        <v>2.0210680601703319</v>
      </c>
      <c r="S501" s="1">
        <v>5.0145850000000003</v>
      </c>
      <c r="T501" s="1">
        <v>300.84575000000001</v>
      </c>
      <c r="U501" s="1">
        <v>39.477305999999999</v>
      </c>
      <c r="V501">
        <f t="shared" si="194"/>
        <v>104.15424999999999</v>
      </c>
      <c r="W501">
        <f t="shared" si="195"/>
        <v>8.7521018771112499E-2</v>
      </c>
      <c r="X501">
        <f t="shared" si="196"/>
        <v>1.8178345903681248</v>
      </c>
      <c r="Y501">
        <f t="shared" si="197"/>
        <v>0.68900896873000494</v>
      </c>
      <c r="Z501">
        <f t="shared" si="198"/>
        <v>0.95969935102984016</v>
      </c>
      <c r="AA501">
        <f t="shared" si="199"/>
        <v>172.17135450661482</v>
      </c>
      <c r="AB501" s="1">
        <v>119.517507370253</v>
      </c>
      <c r="AC501" s="4">
        <f t="shared" si="212"/>
        <v>0</v>
      </c>
      <c r="AD501" s="3">
        <f t="shared" si="210"/>
        <v>0</v>
      </c>
      <c r="AE501">
        <f t="shared" si="211"/>
        <v>0</v>
      </c>
      <c r="AF501">
        <f t="shared" si="200"/>
        <v>17.78</v>
      </c>
      <c r="AG501" s="10">
        <f t="shared" si="201"/>
        <v>17.78</v>
      </c>
      <c r="AH501" s="8">
        <f t="shared" si="202"/>
        <v>172.17135450661482</v>
      </c>
      <c r="AI501" s="9">
        <f t="shared" si="203"/>
        <v>17.78</v>
      </c>
      <c r="AJ501" s="11">
        <f t="shared" si="188"/>
        <v>154.39135450661482</v>
      </c>
    </row>
    <row r="502" spans="1:36" x14ac:dyDescent="0.25">
      <c r="A502" t="str">
        <f t="shared" si="189"/>
        <v>1936_9</v>
      </c>
      <c r="B502">
        <v>1936</v>
      </c>
      <c r="C502">
        <v>9</v>
      </c>
      <c r="D502">
        <f t="shared" si="190"/>
        <v>258</v>
      </c>
      <c r="E502" s="1">
        <v>24.91</v>
      </c>
      <c r="F502" s="1">
        <v>4.46</v>
      </c>
      <c r="G502" s="1">
        <v>17.600000000000001</v>
      </c>
      <c r="H502">
        <f t="shared" si="204"/>
        <v>14.685</v>
      </c>
      <c r="I502">
        <f t="shared" si="205"/>
        <v>1</v>
      </c>
      <c r="J502">
        <f t="shared" si="206"/>
        <v>17.600000000000001</v>
      </c>
      <c r="K502">
        <f t="shared" si="207"/>
        <v>0</v>
      </c>
      <c r="L502" s="3">
        <f t="shared" si="208"/>
        <v>0</v>
      </c>
      <c r="M502" s="3">
        <f t="shared" si="191"/>
        <v>0</v>
      </c>
      <c r="N502" s="3">
        <f t="shared" si="209"/>
        <v>0</v>
      </c>
      <c r="O502">
        <f t="shared" si="192"/>
        <v>17.600000000000001</v>
      </c>
      <c r="P502">
        <v>30</v>
      </c>
      <c r="Q502" s="2">
        <f t="shared" si="187"/>
        <v>12.544025699174734</v>
      </c>
      <c r="R502">
        <f t="shared" si="193"/>
        <v>1.4767058763883083</v>
      </c>
      <c r="S502" s="1">
        <v>5.0145850000000003</v>
      </c>
      <c r="T502" s="1">
        <v>300.84575000000001</v>
      </c>
      <c r="U502" s="1">
        <v>39.477305999999999</v>
      </c>
      <c r="V502">
        <f t="shared" si="194"/>
        <v>104.15424999999999</v>
      </c>
      <c r="W502">
        <f t="shared" si="195"/>
        <v>8.7521018771112499E-2</v>
      </c>
      <c r="X502">
        <f t="shared" si="196"/>
        <v>1.8178345903681248</v>
      </c>
      <c r="Y502">
        <f t="shared" si="197"/>
        <v>0.68900896873000494</v>
      </c>
      <c r="Z502">
        <f t="shared" si="198"/>
        <v>0.95969935102984016</v>
      </c>
      <c r="AA502">
        <f t="shared" si="199"/>
        <v>81.041550479117916</v>
      </c>
      <c r="AB502" s="1">
        <v>119.517507370253</v>
      </c>
      <c r="AC502" s="4">
        <f t="shared" si="212"/>
        <v>0</v>
      </c>
      <c r="AD502" s="3">
        <f t="shared" si="210"/>
        <v>0</v>
      </c>
      <c r="AE502">
        <f t="shared" si="211"/>
        <v>0</v>
      </c>
      <c r="AF502">
        <f t="shared" si="200"/>
        <v>17.600000000000001</v>
      </c>
      <c r="AG502" s="10">
        <f t="shared" si="201"/>
        <v>17.600000000000001</v>
      </c>
      <c r="AH502" s="8">
        <f t="shared" si="202"/>
        <v>81.041550479117916</v>
      </c>
      <c r="AI502" s="9">
        <f t="shared" si="203"/>
        <v>17.600000000000001</v>
      </c>
      <c r="AJ502" s="11">
        <f t="shared" si="188"/>
        <v>63.441550479117915</v>
      </c>
    </row>
    <row r="503" spans="1:36" x14ac:dyDescent="0.25">
      <c r="A503" t="str">
        <f t="shared" si="189"/>
        <v>1936_10</v>
      </c>
      <c r="B503">
        <v>1936</v>
      </c>
      <c r="C503">
        <v>10</v>
      </c>
      <c r="D503">
        <f t="shared" si="190"/>
        <v>288</v>
      </c>
      <c r="E503" s="1">
        <v>17.54</v>
      </c>
      <c r="F503" s="1">
        <v>0.46</v>
      </c>
      <c r="G503" s="1">
        <v>27.87</v>
      </c>
      <c r="H503">
        <f t="shared" si="204"/>
        <v>9</v>
      </c>
      <c r="I503">
        <f t="shared" si="205"/>
        <v>1</v>
      </c>
      <c r="J503">
        <f t="shared" si="206"/>
        <v>27.87</v>
      </c>
      <c r="K503">
        <f t="shared" si="207"/>
        <v>0</v>
      </c>
      <c r="L503" s="3">
        <f t="shared" si="208"/>
        <v>0</v>
      </c>
      <c r="M503" s="3">
        <f t="shared" si="191"/>
        <v>0</v>
      </c>
      <c r="N503" s="3">
        <f t="shared" si="209"/>
        <v>0</v>
      </c>
      <c r="O503">
        <f t="shared" si="192"/>
        <v>27.87</v>
      </c>
      <c r="P503">
        <v>31</v>
      </c>
      <c r="Q503" s="2">
        <f t="shared" si="187"/>
        <v>11.161598960239019</v>
      </c>
      <c r="R503">
        <f t="shared" si="193"/>
        <v>1.0608580240938881</v>
      </c>
      <c r="S503" s="1">
        <v>5.0145850000000003</v>
      </c>
      <c r="T503" s="1">
        <v>300.84575000000001</v>
      </c>
      <c r="U503" s="1">
        <v>39.477305999999999</v>
      </c>
      <c r="V503">
        <f t="shared" si="194"/>
        <v>104.15424999999999</v>
      </c>
      <c r="W503">
        <f t="shared" si="195"/>
        <v>8.7521018771112499E-2</v>
      </c>
      <c r="X503">
        <f t="shared" si="196"/>
        <v>1.8178345903681248</v>
      </c>
      <c r="Y503">
        <f t="shared" si="197"/>
        <v>0.68900896873000494</v>
      </c>
      <c r="Z503">
        <f t="shared" si="198"/>
        <v>0.95969935102984016</v>
      </c>
      <c r="AA503">
        <f t="shared" si="199"/>
        <v>33.46790057158438</v>
      </c>
      <c r="AB503" s="1">
        <v>119.517507370253</v>
      </c>
      <c r="AC503" s="4">
        <f t="shared" si="212"/>
        <v>0</v>
      </c>
      <c r="AD503" s="3">
        <f t="shared" si="210"/>
        <v>0</v>
      </c>
      <c r="AE503">
        <f t="shared" si="211"/>
        <v>0</v>
      </c>
      <c r="AF503">
        <f t="shared" si="200"/>
        <v>27.87</v>
      </c>
      <c r="AG503" s="10">
        <f t="shared" si="201"/>
        <v>27.87</v>
      </c>
      <c r="AH503" s="8">
        <f t="shared" si="202"/>
        <v>33.46790057158438</v>
      </c>
      <c r="AI503" s="9">
        <f t="shared" si="203"/>
        <v>27.87</v>
      </c>
      <c r="AJ503" s="11">
        <f t="shared" si="188"/>
        <v>5.597900571584379</v>
      </c>
    </row>
    <row r="504" spans="1:36" x14ac:dyDescent="0.25">
      <c r="A504" t="str">
        <f t="shared" si="189"/>
        <v>1936_11</v>
      </c>
      <c r="B504">
        <v>1936</v>
      </c>
      <c r="C504">
        <v>11</v>
      </c>
      <c r="D504">
        <f t="shared" si="190"/>
        <v>319</v>
      </c>
      <c r="E504" s="1">
        <v>11.97</v>
      </c>
      <c r="F504" s="1">
        <v>-4.83</v>
      </c>
      <c r="G504" s="1">
        <v>2.1800000000000002</v>
      </c>
      <c r="H504">
        <f t="shared" si="204"/>
        <v>3.5700000000000003</v>
      </c>
      <c r="I504">
        <f t="shared" si="205"/>
        <v>0.59499999762</v>
      </c>
      <c r="J504">
        <f t="shared" si="206"/>
        <v>1.2970999948116</v>
      </c>
      <c r="K504">
        <f t="shared" si="207"/>
        <v>0.88290000518840006</v>
      </c>
      <c r="L504" s="3">
        <f t="shared" si="208"/>
        <v>0</v>
      </c>
      <c r="M504" s="3">
        <f t="shared" si="191"/>
        <v>0.525325500985796</v>
      </c>
      <c r="N504" s="3">
        <f t="shared" si="209"/>
        <v>0.35757450420260406</v>
      </c>
      <c r="O504">
        <f t="shared" si="192"/>
        <v>1.822425495797396</v>
      </c>
      <c r="P504">
        <v>30</v>
      </c>
      <c r="Q504" s="2">
        <f t="shared" si="187"/>
        <v>9.8901543123293383</v>
      </c>
      <c r="R504">
        <f t="shared" si="193"/>
        <v>0.7637543029260484</v>
      </c>
      <c r="S504" s="1">
        <v>5.0145850000000003</v>
      </c>
      <c r="T504" s="1">
        <v>300.84575000000001</v>
      </c>
      <c r="U504" s="1">
        <v>39.477305999999999</v>
      </c>
      <c r="V504">
        <f t="shared" si="194"/>
        <v>104.15424999999999</v>
      </c>
      <c r="W504">
        <f t="shared" si="195"/>
        <v>8.7521018771112499E-2</v>
      </c>
      <c r="X504">
        <f t="shared" si="196"/>
        <v>1.8178345903681248</v>
      </c>
      <c r="Y504">
        <f t="shared" si="197"/>
        <v>0.68900896873000494</v>
      </c>
      <c r="Z504">
        <f t="shared" si="198"/>
        <v>0.95969935102984016</v>
      </c>
      <c r="AA504">
        <f t="shared" si="199"/>
        <v>8.3564491183352239</v>
      </c>
      <c r="AB504" s="1">
        <v>119.517507370253</v>
      </c>
      <c r="AC504" s="4">
        <f t="shared" si="212"/>
        <v>0</v>
      </c>
      <c r="AD504" s="3">
        <f t="shared" si="210"/>
        <v>0</v>
      </c>
      <c r="AE504">
        <f t="shared" si="211"/>
        <v>0</v>
      </c>
      <c r="AF504">
        <f t="shared" si="200"/>
        <v>1.822425495797396</v>
      </c>
      <c r="AG504" s="10">
        <f t="shared" si="201"/>
        <v>1.822425495797396</v>
      </c>
      <c r="AH504" s="8">
        <f t="shared" si="202"/>
        <v>8.3564491183352239</v>
      </c>
      <c r="AI504" s="9">
        <f t="shared" si="203"/>
        <v>1.822425495797396</v>
      </c>
      <c r="AJ504" s="11">
        <f t="shared" si="188"/>
        <v>6.5340236225378279</v>
      </c>
    </row>
    <row r="505" spans="1:36" x14ac:dyDescent="0.25">
      <c r="A505" t="str">
        <f t="shared" si="189"/>
        <v>1936_12</v>
      </c>
      <c r="B505">
        <v>1936</v>
      </c>
      <c r="C505">
        <v>12</v>
      </c>
      <c r="D505">
        <f t="shared" si="190"/>
        <v>349</v>
      </c>
      <c r="E505" s="1">
        <v>6.03</v>
      </c>
      <c r="F505" s="1">
        <v>-8.44</v>
      </c>
      <c r="G505" s="1">
        <v>56.19</v>
      </c>
      <c r="H505">
        <f t="shared" si="204"/>
        <v>-1.2049999999999996</v>
      </c>
      <c r="I505">
        <f t="shared" si="205"/>
        <v>0</v>
      </c>
      <c r="J505">
        <f t="shared" si="206"/>
        <v>0</v>
      </c>
      <c r="K505">
        <f t="shared" si="207"/>
        <v>56.19</v>
      </c>
      <c r="L505" s="3">
        <f t="shared" si="208"/>
        <v>0.35757450420260406</v>
      </c>
      <c r="M505" s="3">
        <f t="shared" si="191"/>
        <v>0</v>
      </c>
      <c r="N505" s="3">
        <f t="shared" si="209"/>
        <v>56.547574504202601</v>
      </c>
      <c r="O505">
        <f t="shared" si="192"/>
        <v>0</v>
      </c>
      <c r="P505">
        <v>31</v>
      </c>
      <c r="Q505" s="2">
        <f t="shared" si="187"/>
        <v>9.203379809227302</v>
      </c>
      <c r="R505">
        <f t="shared" si="193"/>
        <v>0.56592072478494104</v>
      </c>
      <c r="S505" s="1">
        <v>5.0145850000000003</v>
      </c>
      <c r="T505" s="1">
        <v>300.84575000000001</v>
      </c>
      <c r="U505" s="1">
        <v>39.477305999999999</v>
      </c>
      <c r="V505">
        <f t="shared" si="194"/>
        <v>104.15424999999999</v>
      </c>
      <c r="W505">
        <f t="shared" si="195"/>
        <v>8.7521018771112499E-2</v>
      </c>
      <c r="X505">
        <f t="shared" si="196"/>
        <v>1.8178345903681248</v>
      </c>
      <c r="Y505">
        <f t="shared" si="197"/>
        <v>0.68900896873000494</v>
      </c>
      <c r="Z505">
        <f t="shared" si="198"/>
        <v>0.95969935102984016</v>
      </c>
      <c r="AA505">
        <f t="shared" si="199"/>
        <v>0</v>
      </c>
      <c r="AB505" s="1">
        <v>119.517507370253</v>
      </c>
      <c r="AC505" s="4">
        <f t="shared" si="212"/>
        <v>0</v>
      </c>
      <c r="AD505" s="3">
        <f t="shared" si="210"/>
        <v>0</v>
      </c>
      <c r="AE505">
        <f t="shared" si="211"/>
        <v>0</v>
      </c>
      <c r="AF505">
        <f t="shared" si="200"/>
        <v>0</v>
      </c>
      <c r="AG505" s="10">
        <f t="shared" si="201"/>
        <v>0</v>
      </c>
      <c r="AH505" s="8">
        <f t="shared" si="202"/>
        <v>0</v>
      </c>
      <c r="AI505" s="9">
        <f t="shared" si="203"/>
        <v>0</v>
      </c>
      <c r="AJ505" s="11">
        <f t="shared" si="188"/>
        <v>0</v>
      </c>
    </row>
    <row r="506" spans="1:36" x14ac:dyDescent="0.25">
      <c r="A506" t="str">
        <f t="shared" si="189"/>
        <v>1937_1</v>
      </c>
      <c r="B506">
        <v>1937</v>
      </c>
      <c r="C506">
        <v>1</v>
      </c>
      <c r="D506">
        <f t="shared" si="190"/>
        <v>14</v>
      </c>
      <c r="E506" s="1">
        <v>-5.76</v>
      </c>
      <c r="F506" s="1">
        <v>-19.52</v>
      </c>
      <c r="G506" s="1">
        <v>38.299999999999997</v>
      </c>
      <c r="H506">
        <f t="shared" si="204"/>
        <v>-12.64</v>
      </c>
      <c r="I506">
        <f t="shared" si="205"/>
        <v>0</v>
      </c>
      <c r="J506">
        <f t="shared" si="206"/>
        <v>0</v>
      </c>
      <c r="K506">
        <f t="shared" si="207"/>
        <v>38.299999999999997</v>
      </c>
      <c r="L506" s="3">
        <f t="shared" si="208"/>
        <v>56.547574504202601</v>
      </c>
      <c r="M506" s="3">
        <f t="shared" si="191"/>
        <v>0</v>
      </c>
      <c r="N506" s="3">
        <f t="shared" si="209"/>
        <v>94.847574504202598</v>
      </c>
      <c r="O506">
        <f t="shared" si="192"/>
        <v>0</v>
      </c>
      <c r="P506">
        <v>31</v>
      </c>
      <c r="Q506" s="2">
        <f t="shared" si="187"/>
        <v>9.4572373899910858</v>
      </c>
      <c r="R506">
        <f t="shared" si="193"/>
        <v>0.26397605441966043</v>
      </c>
      <c r="S506" s="1">
        <v>5.0145850000000003</v>
      </c>
      <c r="T506" s="1">
        <v>300.84575000000001</v>
      </c>
      <c r="U506" s="1">
        <v>39.477305999999999</v>
      </c>
      <c r="V506">
        <f t="shared" si="194"/>
        <v>104.15424999999999</v>
      </c>
      <c r="W506">
        <f t="shared" si="195"/>
        <v>8.7521018771112499E-2</v>
      </c>
      <c r="X506">
        <f t="shared" si="196"/>
        <v>1.8178345903681248</v>
      </c>
      <c r="Y506">
        <f t="shared" si="197"/>
        <v>0.68900896873000494</v>
      </c>
      <c r="Z506">
        <f t="shared" si="198"/>
        <v>0.95969935102984016</v>
      </c>
      <c r="AA506">
        <f t="shared" si="199"/>
        <v>0</v>
      </c>
      <c r="AB506" s="1">
        <v>119.517507370253</v>
      </c>
      <c r="AC506" s="4">
        <f t="shared" si="212"/>
        <v>0</v>
      </c>
      <c r="AD506" s="3">
        <f t="shared" si="210"/>
        <v>0</v>
      </c>
      <c r="AE506">
        <f t="shared" si="211"/>
        <v>0</v>
      </c>
      <c r="AF506">
        <f t="shared" si="200"/>
        <v>0</v>
      </c>
      <c r="AG506" s="10">
        <f t="shared" si="201"/>
        <v>0</v>
      </c>
      <c r="AH506" s="8">
        <f t="shared" si="202"/>
        <v>0</v>
      </c>
      <c r="AI506" s="9">
        <f t="shared" si="203"/>
        <v>0</v>
      </c>
      <c r="AJ506" s="11">
        <f t="shared" si="188"/>
        <v>0</v>
      </c>
    </row>
    <row r="507" spans="1:36" x14ac:dyDescent="0.25">
      <c r="A507" t="str">
        <f t="shared" si="189"/>
        <v>1937_2</v>
      </c>
      <c r="B507">
        <v>1937</v>
      </c>
      <c r="C507">
        <v>2</v>
      </c>
      <c r="D507">
        <f t="shared" si="190"/>
        <v>46</v>
      </c>
      <c r="E507" s="1">
        <v>2.93</v>
      </c>
      <c r="F507" s="1">
        <v>-9.94</v>
      </c>
      <c r="G507" s="1">
        <v>37.4</v>
      </c>
      <c r="H507">
        <f t="shared" si="204"/>
        <v>-3.5049999999999999</v>
      </c>
      <c r="I507">
        <f t="shared" si="205"/>
        <v>0</v>
      </c>
      <c r="J507">
        <f t="shared" si="206"/>
        <v>0</v>
      </c>
      <c r="K507">
        <f t="shared" si="207"/>
        <v>37.4</v>
      </c>
      <c r="L507" s="3">
        <f t="shared" si="208"/>
        <v>94.847574504202598</v>
      </c>
      <c r="M507" s="3">
        <f t="shared" si="191"/>
        <v>0</v>
      </c>
      <c r="N507" s="3">
        <f t="shared" si="209"/>
        <v>132.24757450420259</v>
      </c>
      <c r="O507">
        <f t="shared" si="192"/>
        <v>0</v>
      </c>
      <c r="P507">
        <v>28</v>
      </c>
      <c r="Q507" s="2">
        <f t="shared" si="187"/>
        <v>10.577467234058618</v>
      </c>
      <c r="R507">
        <f t="shared" si="193"/>
        <v>0.4879745978129173</v>
      </c>
      <c r="S507" s="1">
        <v>5.0145850000000003</v>
      </c>
      <c r="T507" s="1">
        <v>300.84575000000001</v>
      </c>
      <c r="U507" s="1">
        <v>39.477305999999999</v>
      </c>
      <c r="V507">
        <f t="shared" si="194"/>
        <v>104.15424999999999</v>
      </c>
      <c r="W507">
        <f t="shared" si="195"/>
        <v>8.7521018771112499E-2</v>
      </c>
      <c r="X507">
        <f t="shared" si="196"/>
        <v>1.8178345903681248</v>
      </c>
      <c r="Y507">
        <f t="shared" si="197"/>
        <v>0.68900896873000494</v>
      </c>
      <c r="Z507">
        <f t="shared" si="198"/>
        <v>0.95969935102984016</v>
      </c>
      <c r="AA507">
        <f t="shared" si="199"/>
        <v>0</v>
      </c>
      <c r="AB507" s="1">
        <v>119.517507370253</v>
      </c>
      <c r="AC507" s="4">
        <f t="shared" si="212"/>
        <v>0</v>
      </c>
      <c r="AD507" s="3">
        <f t="shared" si="210"/>
        <v>0</v>
      </c>
      <c r="AE507">
        <f t="shared" si="211"/>
        <v>0</v>
      </c>
      <c r="AF507">
        <f t="shared" si="200"/>
        <v>0</v>
      </c>
      <c r="AG507" s="10">
        <f t="shared" si="201"/>
        <v>0</v>
      </c>
      <c r="AH507" s="8">
        <f t="shared" si="202"/>
        <v>0</v>
      </c>
      <c r="AI507" s="9">
        <f t="shared" si="203"/>
        <v>0</v>
      </c>
      <c r="AJ507" s="11">
        <f t="shared" si="188"/>
        <v>0</v>
      </c>
    </row>
    <row r="508" spans="1:36" x14ac:dyDescent="0.25">
      <c r="A508" t="str">
        <f t="shared" si="189"/>
        <v>1937_3</v>
      </c>
      <c r="B508">
        <v>1937</v>
      </c>
      <c r="C508">
        <v>3</v>
      </c>
      <c r="D508">
        <f t="shared" si="190"/>
        <v>74</v>
      </c>
      <c r="E508" s="1">
        <v>9.75</v>
      </c>
      <c r="F508" s="1">
        <v>-2.88</v>
      </c>
      <c r="G508" s="1">
        <v>26.44</v>
      </c>
      <c r="H508">
        <f t="shared" si="204"/>
        <v>3.4350000000000001</v>
      </c>
      <c r="I508">
        <f t="shared" si="205"/>
        <v>0.57249999770999993</v>
      </c>
      <c r="J508">
        <f t="shared" si="206"/>
        <v>15.136899939452398</v>
      </c>
      <c r="K508">
        <f t="shared" si="207"/>
        <v>11.303100060547603</v>
      </c>
      <c r="L508" s="3">
        <f t="shared" si="208"/>
        <v>132.24757450420259</v>
      </c>
      <c r="M508" s="3">
        <f t="shared" si="191"/>
        <v>82.182760859588427</v>
      </c>
      <c r="N508" s="3">
        <f t="shared" si="209"/>
        <v>61.367913705161762</v>
      </c>
      <c r="O508">
        <f t="shared" si="192"/>
        <v>97.319660799040832</v>
      </c>
      <c r="P508">
        <v>31</v>
      </c>
      <c r="Q508" s="2">
        <f t="shared" si="187"/>
        <v>11.851880186239093</v>
      </c>
      <c r="R508">
        <f t="shared" si="193"/>
        <v>0.75741590169013318</v>
      </c>
      <c r="S508" s="1">
        <v>5.0145850000000003</v>
      </c>
      <c r="T508" s="1">
        <v>300.84575000000001</v>
      </c>
      <c r="U508" s="1">
        <v>39.477305999999999</v>
      </c>
      <c r="V508">
        <f t="shared" si="194"/>
        <v>104.15424999999999</v>
      </c>
      <c r="W508">
        <f t="shared" si="195"/>
        <v>8.7521018771112499E-2</v>
      </c>
      <c r="X508">
        <f t="shared" si="196"/>
        <v>1.8178345903681248</v>
      </c>
      <c r="Y508">
        <f t="shared" si="197"/>
        <v>0.68900896873000494</v>
      </c>
      <c r="Z508">
        <f t="shared" si="198"/>
        <v>0.95969935102984016</v>
      </c>
      <c r="AA508">
        <f t="shared" si="199"/>
        <v>9.8786473390688894</v>
      </c>
      <c r="AB508" s="1">
        <v>119.517507370253</v>
      </c>
      <c r="AC508" s="4">
        <f t="shared" si="212"/>
        <v>0</v>
      </c>
      <c r="AD508" s="3">
        <f t="shared" si="210"/>
        <v>87.441013459971941</v>
      </c>
      <c r="AE508">
        <f t="shared" si="211"/>
        <v>0</v>
      </c>
      <c r="AF508">
        <f t="shared" si="200"/>
        <v>97.319660799040832</v>
      </c>
      <c r="AG508" s="10">
        <f t="shared" si="201"/>
        <v>9.8786473390688894</v>
      </c>
      <c r="AH508" s="8">
        <f t="shared" si="202"/>
        <v>9.8786473390688894</v>
      </c>
      <c r="AI508" s="9">
        <f t="shared" si="203"/>
        <v>97.319660799040832</v>
      </c>
      <c r="AJ508" s="11">
        <f t="shared" si="188"/>
        <v>0</v>
      </c>
    </row>
    <row r="509" spans="1:36" x14ac:dyDescent="0.25">
      <c r="A509" t="str">
        <f t="shared" si="189"/>
        <v>1937_4</v>
      </c>
      <c r="B509">
        <v>1937</v>
      </c>
      <c r="C509">
        <v>4</v>
      </c>
      <c r="D509">
        <f t="shared" si="190"/>
        <v>105</v>
      </c>
      <c r="E509" s="1">
        <v>12.59</v>
      </c>
      <c r="F509" s="1">
        <v>-3.6</v>
      </c>
      <c r="G509" s="1">
        <v>22.85</v>
      </c>
      <c r="H509">
        <f t="shared" si="204"/>
        <v>4.4950000000000001</v>
      </c>
      <c r="I509">
        <f t="shared" si="205"/>
        <v>0.74916666366999995</v>
      </c>
      <c r="J509">
        <f t="shared" si="206"/>
        <v>17.118458264859498</v>
      </c>
      <c r="K509">
        <f t="shared" si="207"/>
        <v>5.7315417351405014</v>
      </c>
      <c r="L509" s="3">
        <f t="shared" si="208"/>
        <v>61.367913705161762</v>
      </c>
      <c r="M509" s="3">
        <f t="shared" si="191"/>
        <v>50.268675166285078</v>
      </c>
      <c r="N509" s="3">
        <f t="shared" si="209"/>
        <v>16.830780274017187</v>
      </c>
      <c r="O509">
        <f t="shared" si="192"/>
        <v>67.387133431144576</v>
      </c>
      <c r="P509">
        <v>30</v>
      </c>
      <c r="Q509" s="2">
        <f t="shared" si="187"/>
        <v>13.288242851990873</v>
      </c>
      <c r="R509">
        <f t="shared" si="193"/>
        <v>0.80845822564591008</v>
      </c>
      <c r="S509" s="1">
        <v>5.0145850000000003</v>
      </c>
      <c r="T509" s="1">
        <v>300.84575000000001</v>
      </c>
      <c r="U509" s="1">
        <v>39.477305999999999</v>
      </c>
      <c r="V509">
        <f t="shared" si="194"/>
        <v>104.15424999999999</v>
      </c>
      <c r="W509">
        <f t="shared" si="195"/>
        <v>8.7521018771112499E-2</v>
      </c>
      <c r="X509">
        <f t="shared" si="196"/>
        <v>1.8178345903681248</v>
      </c>
      <c r="Y509">
        <f t="shared" si="197"/>
        <v>0.68900896873000494</v>
      </c>
      <c r="Z509">
        <f t="shared" si="198"/>
        <v>0.95969935102984016</v>
      </c>
      <c r="AA509">
        <f t="shared" si="199"/>
        <v>14.914308838203359</v>
      </c>
      <c r="AB509" s="1">
        <v>119.517507370253</v>
      </c>
      <c r="AC509" s="4">
        <f t="shared" si="212"/>
        <v>87.441013459971941</v>
      </c>
      <c r="AD509" s="3">
        <f t="shared" si="210"/>
        <v>119.517507370253</v>
      </c>
      <c r="AE509">
        <f t="shared" si="211"/>
        <v>-48.198841418200409</v>
      </c>
      <c r="AF509">
        <f t="shared" si="200"/>
        <v>67.387133431144576</v>
      </c>
      <c r="AG509" s="10">
        <f t="shared" si="201"/>
        <v>14.914308838203359</v>
      </c>
      <c r="AH509" s="8">
        <f t="shared" si="202"/>
        <v>14.914308838203359</v>
      </c>
      <c r="AI509" s="9">
        <f t="shared" si="203"/>
        <v>67.387133431144576</v>
      </c>
      <c r="AJ509" s="11">
        <f t="shared" si="188"/>
        <v>0</v>
      </c>
    </row>
    <row r="510" spans="1:36" x14ac:dyDescent="0.25">
      <c r="A510" t="str">
        <f t="shared" si="189"/>
        <v>1937_5</v>
      </c>
      <c r="B510">
        <v>1937</v>
      </c>
      <c r="C510">
        <v>5</v>
      </c>
      <c r="D510">
        <f t="shared" si="190"/>
        <v>135</v>
      </c>
      <c r="E510" s="1">
        <v>22.04</v>
      </c>
      <c r="F510" s="1">
        <v>3.48</v>
      </c>
      <c r="G510" s="1">
        <v>20.329999999999998</v>
      </c>
      <c r="H510">
        <f t="shared" si="204"/>
        <v>12.76</v>
      </c>
      <c r="I510">
        <f t="shared" si="205"/>
        <v>1</v>
      </c>
      <c r="J510">
        <f t="shared" si="206"/>
        <v>20.329999999999998</v>
      </c>
      <c r="K510">
        <f t="shared" si="207"/>
        <v>0</v>
      </c>
      <c r="L510" s="3">
        <f t="shared" si="208"/>
        <v>16.830780274017187</v>
      </c>
      <c r="M510" s="3">
        <f t="shared" si="191"/>
        <v>16.830780274017187</v>
      </c>
      <c r="N510" s="3">
        <f t="shared" si="209"/>
        <v>0</v>
      </c>
      <c r="O510">
        <f t="shared" si="192"/>
        <v>37.160780274017185</v>
      </c>
      <c r="P510">
        <v>31</v>
      </c>
      <c r="Q510" s="2">
        <f t="shared" si="187"/>
        <v>14.482141246572208</v>
      </c>
      <c r="R510">
        <f t="shared" si="193"/>
        <v>1.3221983918479701</v>
      </c>
      <c r="S510" s="1">
        <v>5.0145850000000003</v>
      </c>
      <c r="T510" s="1">
        <v>300.84575000000001</v>
      </c>
      <c r="U510" s="1">
        <v>39.477305999999999</v>
      </c>
      <c r="V510">
        <f t="shared" si="194"/>
        <v>104.15424999999999</v>
      </c>
      <c r="W510">
        <f t="shared" si="195"/>
        <v>8.7521018771112499E-2</v>
      </c>
      <c r="X510">
        <f t="shared" si="196"/>
        <v>1.8178345903681248</v>
      </c>
      <c r="Y510">
        <f t="shared" si="197"/>
        <v>0.68900896873000494</v>
      </c>
      <c r="Z510">
        <f t="shared" si="198"/>
        <v>0.95969935102984016</v>
      </c>
      <c r="AA510">
        <f t="shared" si="199"/>
        <v>75.724445635550808</v>
      </c>
      <c r="AB510" s="1">
        <v>119.517507370253</v>
      </c>
      <c r="AC510" s="4">
        <f t="shared" si="212"/>
        <v>119.517507370253</v>
      </c>
      <c r="AD510" s="3">
        <f t="shared" si="210"/>
        <v>80.953842008719377</v>
      </c>
      <c r="AE510">
        <f t="shared" si="211"/>
        <v>32.960638575917855</v>
      </c>
      <c r="AF510">
        <f t="shared" si="200"/>
        <v>70.12141884993504</v>
      </c>
      <c r="AG510" s="10">
        <f t="shared" si="201"/>
        <v>70.12141884993504</v>
      </c>
      <c r="AH510" s="8">
        <f t="shared" si="202"/>
        <v>75.724445635550808</v>
      </c>
      <c r="AI510" s="9">
        <f t="shared" si="203"/>
        <v>37.160780274017185</v>
      </c>
      <c r="AJ510" s="11">
        <f t="shared" si="188"/>
        <v>5.6030267856157678</v>
      </c>
    </row>
    <row r="511" spans="1:36" x14ac:dyDescent="0.25">
      <c r="A511" t="str">
        <f t="shared" si="189"/>
        <v>1937_6</v>
      </c>
      <c r="B511">
        <v>1937</v>
      </c>
      <c r="C511">
        <v>6</v>
      </c>
      <c r="D511">
        <f t="shared" si="190"/>
        <v>166</v>
      </c>
      <c r="E511" s="1">
        <v>24.41</v>
      </c>
      <c r="F511" s="1">
        <v>5.58</v>
      </c>
      <c r="G511" s="1">
        <v>9.42</v>
      </c>
      <c r="H511">
        <f t="shared" si="204"/>
        <v>14.995000000000001</v>
      </c>
      <c r="I511">
        <f t="shared" si="205"/>
        <v>1</v>
      </c>
      <c r="J511">
        <f t="shared" si="206"/>
        <v>9.42</v>
      </c>
      <c r="K511">
        <f t="shared" si="207"/>
        <v>0</v>
      </c>
      <c r="L511" s="3">
        <f t="shared" si="208"/>
        <v>0</v>
      </c>
      <c r="M511" s="3">
        <f t="shared" si="191"/>
        <v>0</v>
      </c>
      <c r="N511" s="3">
        <f t="shared" si="209"/>
        <v>0</v>
      </c>
      <c r="O511">
        <f t="shared" si="192"/>
        <v>9.42</v>
      </c>
      <c r="P511">
        <v>30</v>
      </c>
      <c r="Q511" s="2">
        <f t="shared" si="187"/>
        <v>15.14268395896128</v>
      </c>
      <c r="R511">
        <f t="shared" si="193"/>
        <v>1.5030156682346196</v>
      </c>
      <c r="S511" s="1">
        <v>5.0145850000000003</v>
      </c>
      <c r="T511" s="1">
        <v>300.84575000000001</v>
      </c>
      <c r="U511" s="1">
        <v>39.477305999999999</v>
      </c>
      <c r="V511">
        <f t="shared" si="194"/>
        <v>104.15424999999999</v>
      </c>
      <c r="W511">
        <f t="shared" si="195"/>
        <v>8.7521018771112499E-2</v>
      </c>
      <c r="X511">
        <f t="shared" si="196"/>
        <v>1.8178345903681248</v>
      </c>
      <c r="Y511">
        <f t="shared" si="197"/>
        <v>0.68900896873000494</v>
      </c>
      <c r="Z511">
        <f t="shared" si="198"/>
        <v>0.95969935102984016</v>
      </c>
      <c r="AA511">
        <f t="shared" si="199"/>
        <v>101.56602270594001</v>
      </c>
      <c r="AB511" s="1">
        <v>119.517507370253</v>
      </c>
      <c r="AC511" s="4">
        <f t="shared" si="212"/>
        <v>80.953842008719377</v>
      </c>
      <c r="AD511" s="3">
        <f t="shared" si="210"/>
        <v>0</v>
      </c>
      <c r="AE511">
        <f t="shared" si="211"/>
        <v>43.508000252042343</v>
      </c>
      <c r="AF511">
        <f t="shared" si="200"/>
        <v>52.928000252042345</v>
      </c>
      <c r="AG511" s="10">
        <f t="shared" si="201"/>
        <v>52.928000252042345</v>
      </c>
      <c r="AH511" s="8">
        <f t="shared" si="202"/>
        <v>101.56602270594001</v>
      </c>
      <c r="AI511" s="9">
        <f t="shared" si="203"/>
        <v>9.42</v>
      </c>
      <c r="AJ511" s="11">
        <f t="shared" si="188"/>
        <v>48.638022453897669</v>
      </c>
    </row>
    <row r="512" spans="1:36" x14ac:dyDescent="0.25">
      <c r="A512" t="str">
        <f t="shared" si="189"/>
        <v>1937_7</v>
      </c>
      <c r="B512">
        <v>1937</v>
      </c>
      <c r="C512">
        <v>7</v>
      </c>
      <c r="D512">
        <f t="shared" si="190"/>
        <v>196</v>
      </c>
      <c r="E512" s="1">
        <v>31.35</v>
      </c>
      <c r="F512" s="1">
        <v>10.79</v>
      </c>
      <c r="G512" s="1">
        <v>44.46</v>
      </c>
      <c r="H512">
        <f t="shared" si="204"/>
        <v>21.07</v>
      </c>
      <c r="I512">
        <f t="shared" si="205"/>
        <v>1</v>
      </c>
      <c r="J512">
        <f t="shared" si="206"/>
        <v>44.46</v>
      </c>
      <c r="K512">
        <f t="shared" si="207"/>
        <v>0</v>
      </c>
      <c r="L512" s="3">
        <f t="shared" si="208"/>
        <v>0</v>
      </c>
      <c r="M512" s="3">
        <f t="shared" si="191"/>
        <v>0</v>
      </c>
      <c r="N512" s="3">
        <f t="shared" si="209"/>
        <v>0</v>
      </c>
      <c r="O512">
        <f t="shared" si="192"/>
        <v>44.46</v>
      </c>
      <c r="P512">
        <v>31</v>
      </c>
      <c r="Q512" s="2">
        <f t="shared" si="187"/>
        <v>14.903968316809154</v>
      </c>
      <c r="R512">
        <f t="shared" si="193"/>
        <v>2.1086278666559592</v>
      </c>
      <c r="S512" s="1">
        <v>5.0145850000000003</v>
      </c>
      <c r="T512" s="1">
        <v>300.84575000000001</v>
      </c>
      <c r="U512" s="1">
        <v>39.477305999999999</v>
      </c>
      <c r="V512">
        <f t="shared" si="194"/>
        <v>104.15424999999999</v>
      </c>
      <c r="W512">
        <f t="shared" si="195"/>
        <v>8.7521018771112499E-2</v>
      </c>
      <c r="X512">
        <f t="shared" si="196"/>
        <v>1.8178345903681248</v>
      </c>
      <c r="Y512">
        <f t="shared" si="197"/>
        <v>0.68900896873000494</v>
      </c>
      <c r="Z512">
        <f t="shared" si="198"/>
        <v>0.95969935102984016</v>
      </c>
      <c r="AA512">
        <f t="shared" si="199"/>
        <v>199.42794178362161</v>
      </c>
      <c r="AB512" s="1">
        <v>119.517507370253</v>
      </c>
      <c r="AC512" s="4">
        <f t="shared" si="212"/>
        <v>0</v>
      </c>
      <c r="AD512" s="3">
        <f t="shared" si="210"/>
        <v>0</v>
      </c>
      <c r="AE512">
        <f t="shared" si="211"/>
        <v>0</v>
      </c>
      <c r="AF512">
        <f t="shared" si="200"/>
        <v>44.46</v>
      </c>
      <c r="AG512" s="10">
        <f t="shared" si="201"/>
        <v>44.46</v>
      </c>
      <c r="AH512" s="8">
        <f t="shared" si="202"/>
        <v>199.42794178362161</v>
      </c>
      <c r="AI512" s="9">
        <f t="shared" si="203"/>
        <v>44.46</v>
      </c>
      <c r="AJ512" s="11">
        <f t="shared" si="188"/>
        <v>154.9679417836216</v>
      </c>
    </row>
    <row r="513" spans="1:36" x14ac:dyDescent="0.25">
      <c r="A513" t="str">
        <f t="shared" si="189"/>
        <v>1937_8</v>
      </c>
      <c r="B513">
        <v>1937</v>
      </c>
      <c r="C513">
        <v>8</v>
      </c>
      <c r="D513">
        <f t="shared" si="190"/>
        <v>227</v>
      </c>
      <c r="E513" s="1">
        <v>31.56</v>
      </c>
      <c r="F513" s="1">
        <v>10.32</v>
      </c>
      <c r="G513" s="1">
        <v>2.71</v>
      </c>
      <c r="H513">
        <f t="shared" si="204"/>
        <v>20.939999999999998</v>
      </c>
      <c r="I513">
        <f t="shared" si="205"/>
        <v>1</v>
      </c>
      <c r="J513">
        <f t="shared" si="206"/>
        <v>2.71</v>
      </c>
      <c r="K513">
        <f t="shared" si="207"/>
        <v>0</v>
      </c>
      <c r="L513" s="3">
        <f t="shared" si="208"/>
        <v>0</v>
      </c>
      <c r="M513" s="3">
        <f t="shared" si="191"/>
        <v>0</v>
      </c>
      <c r="N513" s="3">
        <f t="shared" si="209"/>
        <v>0</v>
      </c>
      <c r="O513">
        <f t="shared" si="192"/>
        <v>2.71</v>
      </c>
      <c r="P513">
        <v>31</v>
      </c>
      <c r="Q513" s="2">
        <f t="shared" si="187"/>
        <v>13.900371196906892</v>
      </c>
      <c r="R513">
        <f t="shared" si="193"/>
        <v>2.0937126524626413</v>
      </c>
      <c r="S513" s="1">
        <v>5.0145850000000003</v>
      </c>
      <c r="T513" s="1">
        <v>300.84575000000001</v>
      </c>
      <c r="U513" s="1">
        <v>39.477305999999999</v>
      </c>
      <c r="V513">
        <f t="shared" si="194"/>
        <v>104.15424999999999</v>
      </c>
      <c r="W513">
        <f t="shared" si="195"/>
        <v>8.7521018771112499E-2</v>
      </c>
      <c r="X513">
        <f t="shared" si="196"/>
        <v>1.8178345903681248</v>
      </c>
      <c r="Y513">
        <f t="shared" si="197"/>
        <v>0.68900896873000494</v>
      </c>
      <c r="Z513">
        <f t="shared" si="198"/>
        <v>0.95969935102984016</v>
      </c>
      <c r="AA513">
        <f t="shared" si="199"/>
        <v>183.62491165986992</v>
      </c>
      <c r="AB513" s="1">
        <v>119.517507370253</v>
      </c>
      <c r="AC513" s="4">
        <f t="shared" si="212"/>
        <v>0</v>
      </c>
      <c r="AD513" s="3">
        <f t="shared" si="210"/>
        <v>0</v>
      </c>
      <c r="AE513">
        <f t="shared" si="211"/>
        <v>0</v>
      </c>
      <c r="AF513">
        <f t="shared" si="200"/>
        <v>2.71</v>
      </c>
      <c r="AG513" s="10">
        <f t="shared" si="201"/>
        <v>2.71</v>
      </c>
      <c r="AH513" s="8">
        <f t="shared" si="202"/>
        <v>183.62491165986992</v>
      </c>
      <c r="AI513" s="9">
        <f t="shared" si="203"/>
        <v>2.71</v>
      </c>
      <c r="AJ513" s="11">
        <f t="shared" si="188"/>
        <v>180.91491165986992</v>
      </c>
    </row>
    <row r="514" spans="1:36" x14ac:dyDescent="0.25">
      <c r="A514" t="str">
        <f t="shared" si="189"/>
        <v>1937_9</v>
      </c>
      <c r="B514">
        <v>1937</v>
      </c>
      <c r="C514">
        <v>9</v>
      </c>
      <c r="D514">
        <f t="shared" si="190"/>
        <v>258</v>
      </c>
      <c r="E514" s="1">
        <v>27.31</v>
      </c>
      <c r="F514" s="1">
        <v>6.58</v>
      </c>
      <c r="G514" s="1">
        <v>3.25</v>
      </c>
      <c r="H514">
        <f t="shared" si="204"/>
        <v>16.945</v>
      </c>
      <c r="I514">
        <f t="shared" si="205"/>
        <v>1</v>
      </c>
      <c r="J514">
        <f t="shared" si="206"/>
        <v>3.25</v>
      </c>
      <c r="K514">
        <f t="shared" si="207"/>
        <v>0</v>
      </c>
      <c r="L514" s="3">
        <f t="shared" si="208"/>
        <v>0</v>
      </c>
      <c r="M514" s="3">
        <f t="shared" si="191"/>
        <v>0</v>
      </c>
      <c r="N514" s="3">
        <f t="shared" si="209"/>
        <v>0</v>
      </c>
      <c r="O514">
        <f t="shared" si="192"/>
        <v>3.25</v>
      </c>
      <c r="P514">
        <v>30</v>
      </c>
      <c r="Q514" s="2">
        <f t="shared" ref="Q514:Q577" si="213">24 - ((ACOS((0.014543316 + SIN((U514*0.017453293)*SIN(ASIN(0.39795*COS(0.2163108+2*ATAN(0.9671396*TAN(0.0086*(D514-186)))))))) / (COS(U514*0.017453293)*COS(ASIN(0.39795*COS(0.2163108+2*ATAN(0.9671396*TAN(0.0086*(D514-186)))))))))*7.639437277)</f>
        <v>12.544025699174734</v>
      </c>
      <c r="R514">
        <f t="shared" si="193"/>
        <v>1.6781523572948807</v>
      </c>
      <c r="S514" s="1">
        <v>5.0145850000000003</v>
      </c>
      <c r="T514" s="1">
        <v>300.84575000000001</v>
      </c>
      <c r="U514" s="1">
        <v>39.477305999999999</v>
      </c>
      <c r="V514">
        <f t="shared" si="194"/>
        <v>104.15424999999999</v>
      </c>
      <c r="W514">
        <f t="shared" si="195"/>
        <v>8.7521018771112499E-2</v>
      </c>
      <c r="X514">
        <f t="shared" si="196"/>
        <v>1.8178345903681248</v>
      </c>
      <c r="Y514">
        <f t="shared" si="197"/>
        <v>0.68900896873000494</v>
      </c>
      <c r="Z514">
        <f t="shared" si="198"/>
        <v>0.95969935102984016</v>
      </c>
      <c r="AA514">
        <f t="shared" si="199"/>
        <v>105.44302788087801</v>
      </c>
      <c r="AB514" s="1">
        <v>119.517507370253</v>
      </c>
      <c r="AC514" s="4">
        <f t="shared" si="212"/>
        <v>0</v>
      </c>
      <c r="AD514" s="3">
        <f t="shared" si="210"/>
        <v>0</v>
      </c>
      <c r="AE514">
        <f t="shared" si="211"/>
        <v>0</v>
      </c>
      <c r="AF514">
        <f t="shared" si="200"/>
        <v>3.25</v>
      </c>
      <c r="AG514" s="10">
        <f t="shared" si="201"/>
        <v>3.25</v>
      </c>
      <c r="AH514" s="8">
        <f t="shared" si="202"/>
        <v>105.44302788087801</v>
      </c>
      <c r="AI514" s="9">
        <f t="shared" si="203"/>
        <v>3.25</v>
      </c>
      <c r="AJ514" s="11">
        <f t="shared" ref="AJ514:AJ577" si="214">AH514-AG514</f>
        <v>102.19302788087801</v>
      </c>
    </row>
    <row r="515" spans="1:36" x14ac:dyDescent="0.25">
      <c r="A515" t="str">
        <f t="shared" ref="A515:A578" si="215">B515&amp;"_"&amp;C515</f>
        <v>1937_10</v>
      </c>
      <c r="B515">
        <v>1937</v>
      </c>
      <c r="C515">
        <v>10</v>
      </c>
      <c r="D515">
        <f t="shared" ref="D515:D578" si="216">IF(C515=1,14,(IF(C515=2,46,(IF(C515=3,74,(IF(C515=4,105,(IF(C515=5,135,(IF(C515=6,166,(IF(C515=7,196,(IF(C515=8,227,(IF(C515=9,258,(IF(C515=10,288,(IF(C515=11,319,(IF(C515=12,349,0)))))))))))))))))))))))</f>
        <v>288</v>
      </c>
      <c r="E515" s="1">
        <v>20.079999999999998</v>
      </c>
      <c r="F515" s="1">
        <v>1.07</v>
      </c>
      <c r="G515" s="1">
        <v>10.61</v>
      </c>
      <c r="H515">
        <f t="shared" si="204"/>
        <v>10.574999999999999</v>
      </c>
      <c r="I515">
        <f t="shared" si="205"/>
        <v>1</v>
      </c>
      <c r="J515">
        <f t="shared" si="206"/>
        <v>10.61</v>
      </c>
      <c r="K515">
        <f t="shared" si="207"/>
        <v>0</v>
      </c>
      <c r="L515" s="3">
        <f t="shared" si="208"/>
        <v>0</v>
      </c>
      <c r="M515" s="3">
        <f t="shared" ref="M515:M578" si="217">(K515+L515)*I515</f>
        <v>0</v>
      </c>
      <c r="N515" s="3">
        <f t="shared" si="209"/>
        <v>0</v>
      </c>
      <c r="O515">
        <f t="shared" ref="O515:O578" si="218">J515+M515</f>
        <v>10.61</v>
      </c>
      <c r="P515">
        <v>31</v>
      </c>
      <c r="Q515" s="2">
        <f t="shared" si="213"/>
        <v>11.161598960239019</v>
      </c>
      <c r="R515">
        <f t="shared" ref="R515:R578" si="219">EXP(((17.3*H515)/(H515+273.2)))*0.611</f>
        <v>1.1641995598702048</v>
      </c>
      <c r="S515" s="1">
        <v>5.0145850000000003</v>
      </c>
      <c r="T515" s="1">
        <v>300.84575000000001</v>
      </c>
      <c r="U515" s="1">
        <v>39.477305999999999</v>
      </c>
      <c r="V515">
        <f t="shared" ref="V515:V578" si="220">ABS(ABS((180) - ABS(T515 - 225)))</f>
        <v>104.15424999999999</v>
      </c>
      <c r="W515">
        <f t="shared" ref="W515:W578" si="221">S515*0.0174532925</f>
        <v>8.7521018771112499E-2</v>
      </c>
      <c r="X515">
        <f t="shared" ref="X515:X578" si="222">V515*0.0174532925</f>
        <v>1.8178345903681248</v>
      </c>
      <c r="Y515">
        <f t="shared" ref="Y515:Y578" si="223">U515*0.0174532925</f>
        <v>0.68900896873000494</v>
      </c>
      <c r="Z515">
        <f t="shared" ref="Z515:Z578" si="224">0.339+0.808*(COS(Y515)*COS(W515))-0.196*(SIN(Y515)*SIN(W515))-0.482*(COS(X515)*SIN(W515))</f>
        <v>0.95969935102984016</v>
      </c>
      <c r="AA515">
        <f t="shared" ref="AA515:AA578" si="225">IF(H515&lt;0,0,((((R515*H515)/(H515+273.3))*Q515*P515*29.8)*Z515/10))</f>
        <v>42.91609843452995</v>
      </c>
      <c r="AB515" s="1">
        <v>119.517507370253</v>
      </c>
      <c r="AC515" s="4">
        <f t="shared" si="212"/>
        <v>0</v>
      </c>
      <c r="AD515" s="3">
        <f t="shared" si="210"/>
        <v>0</v>
      </c>
      <c r="AE515">
        <f t="shared" si="211"/>
        <v>0</v>
      </c>
      <c r="AF515">
        <f t="shared" ref="AF515:AF578" si="226">IF(AE515&gt;0,AE515+O515,O515)</f>
        <v>10.61</v>
      </c>
      <c r="AG515" s="10">
        <f t="shared" ref="AG515:AG578" si="227">MIN(IF(AF515&gt;0,AF515,0),AA515)</f>
        <v>10.61</v>
      </c>
      <c r="AH515" s="8">
        <f t="shared" ref="AH515:AH578" si="228">AA515</f>
        <v>42.91609843452995</v>
      </c>
      <c r="AI515" s="9">
        <f t="shared" ref="AI515:AI578" si="229">O515</f>
        <v>10.61</v>
      </c>
      <c r="AJ515" s="11">
        <f t="shared" si="214"/>
        <v>32.30609843452995</v>
      </c>
    </row>
    <row r="516" spans="1:36" x14ac:dyDescent="0.25">
      <c r="A516" t="str">
        <f t="shared" si="215"/>
        <v>1937_11</v>
      </c>
      <c r="B516">
        <v>1937</v>
      </c>
      <c r="C516">
        <v>11</v>
      </c>
      <c r="D516">
        <f t="shared" si="216"/>
        <v>319</v>
      </c>
      <c r="E516" s="1">
        <v>12.62</v>
      </c>
      <c r="F516" s="1">
        <v>-3.5</v>
      </c>
      <c r="G516" s="1">
        <v>13.42</v>
      </c>
      <c r="H516">
        <f t="shared" ref="H516:H579" si="230">AVERAGE(E516:F516)</f>
        <v>4.5599999999999996</v>
      </c>
      <c r="I516">
        <f t="shared" ref="I516:I579" si="231">IF(H516&lt;0,0,(IF(H516&gt;=6,1,(H516*0.166666666))))</f>
        <v>0.75999999695999987</v>
      </c>
      <c r="J516">
        <f t="shared" ref="J516:J579" si="232">I516*G516</f>
        <v>10.199199959203199</v>
      </c>
      <c r="K516">
        <f t="shared" ref="K516:K579" si="233">(1-I516)*G516</f>
        <v>3.2208000407968016</v>
      </c>
      <c r="L516" s="3">
        <f t="shared" ref="L516:L579" si="234">N515</f>
        <v>0</v>
      </c>
      <c r="M516" s="3">
        <f t="shared" si="217"/>
        <v>2.4478080212143367</v>
      </c>
      <c r="N516" s="3">
        <f t="shared" ref="N516:N579" si="235">(((1-I516)^2)*G516)+((1-I516)*L516)</f>
        <v>0.772992019582465</v>
      </c>
      <c r="O516">
        <f t="shared" si="218"/>
        <v>12.647007980417536</v>
      </c>
      <c r="P516">
        <v>30</v>
      </c>
      <c r="Q516" s="2">
        <f t="shared" si="213"/>
        <v>9.8901543123293383</v>
      </c>
      <c r="R516">
        <f t="shared" si="219"/>
        <v>0.81168467716666948</v>
      </c>
      <c r="S516" s="1">
        <v>5.0145850000000003</v>
      </c>
      <c r="T516" s="1">
        <v>300.84575000000001</v>
      </c>
      <c r="U516" s="1">
        <v>39.477305999999999</v>
      </c>
      <c r="V516">
        <f t="shared" si="220"/>
        <v>104.15424999999999</v>
      </c>
      <c r="W516">
        <f t="shared" si="221"/>
        <v>8.7521018771112499E-2</v>
      </c>
      <c r="X516">
        <f t="shared" si="222"/>
        <v>1.8178345903681248</v>
      </c>
      <c r="Y516">
        <f t="shared" si="223"/>
        <v>0.68900896873000494</v>
      </c>
      <c r="Z516">
        <f t="shared" si="224"/>
        <v>0.95969935102984016</v>
      </c>
      <c r="AA516">
        <f t="shared" si="225"/>
        <v>11.303213908146562</v>
      </c>
      <c r="AB516" s="1">
        <v>119.517507370253</v>
      </c>
      <c r="AC516" s="4">
        <f t="shared" si="212"/>
        <v>0</v>
      </c>
      <c r="AD516" s="3">
        <f t="shared" ref="AD516:AD579" si="236">MIN(AB516,IF(((O516-AA516)+AC516)&lt;=0,0,((O516-AA516)+AC516)))</f>
        <v>1.343794072270974</v>
      </c>
      <c r="AE516">
        <f t="shared" ref="AE516:AE579" si="237">(AC516*(1-(EXP(-1*(AH516-AI516)/AB516))))</f>
        <v>0</v>
      </c>
      <c r="AF516">
        <f t="shared" si="226"/>
        <v>12.647007980417536</v>
      </c>
      <c r="AG516" s="10">
        <f t="shared" si="227"/>
        <v>11.303213908146562</v>
      </c>
      <c r="AH516" s="8">
        <f t="shared" si="228"/>
        <v>11.303213908146562</v>
      </c>
      <c r="AI516" s="9">
        <f t="shared" si="229"/>
        <v>12.647007980417536</v>
      </c>
      <c r="AJ516" s="11">
        <f t="shared" si="214"/>
        <v>0</v>
      </c>
    </row>
    <row r="517" spans="1:36" x14ac:dyDescent="0.25">
      <c r="A517" t="str">
        <f t="shared" si="215"/>
        <v>1937_12</v>
      </c>
      <c r="B517">
        <v>1937</v>
      </c>
      <c r="C517">
        <v>12</v>
      </c>
      <c r="D517">
        <f t="shared" si="216"/>
        <v>349</v>
      </c>
      <c r="E517" s="1">
        <v>7.83</v>
      </c>
      <c r="F517" s="1">
        <v>-6.71</v>
      </c>
      <c r="G517" s="1">
        <v>22.75</v>
      </c>
      <c r="H517">
        <f t="shared" si="230"/>
        <v>0.56000000000000005</v>
      </c>
      <c r="I517">
        <f t="shared" si="231"/>
        <v>9.3333332960000001E-2</v>
      </c>
      <c r="J517">
        <f t="shared" si="232"/>
        <v>2.1233333248399999</v>
      </c>
      <c r="K517">
        <f t="shared" si="233"/>
        <v>20.626666675159999</v>
      </c>
      <c r="L517" s="3">
        <f t="shared" si="234"/>
        <v>0.772992019582465</v>
      </c>
      <c r="M517" s="3">
        <f t="shared" si="217"/>
        <v>1.9973014701867573</v>
      </c>
      <c r="N517" s="3">
        <f t="shared" si="235"/>
        <v>19.402357224555708</v>
      </c>
      <c r="O517">
        <f t="shared" si="218"/>
        <v>4.1206347950267572</v>
      </c>
      <c r="P517">
        <v>31</v>
      </c>
      <c r="Q517" s="2">
        <f t="shared" si="213"/>
        <v>9.203379809227302</v>
      </c>
      <c r="R517">
        <f t="shared" si="219"/>
        <v>0.63300962080515544</v>
      </c>
      <c r="S517" s="1">
        <v>5.0145850000000003</v>
      </c>
      <c r="T517" s="1">
        <v>300.84575000000001</v>
      </c>
      <c r="U517" s="1">
        <v>39.477305999999999</v>
      </c>
      <c r="V517">
        <f t="shared" si="220"/>
        <v>104.15424999999999</v>
      </c>
      <c r="W517">
        <f t="shared" si="221"/>
        <v>8.7521018771112499E-2</v>
      </c>
      <c r="X517">
        <f t="shared" si="222"/>
        <v>1.8178345903681248</v>
      </c>
      <c r="Y517">
        <f t="shared" si="223"/>
        <v>0.68900896873000494</v>
      </c>
      <c r="Z517">
        <f t="shared" si="224"/>
        <v>0.95969935102984016</v>
      </c>
      <c r="AA517">
        <f t="shared" si="225"/>
        <v>1.0561612708320605</v>
      </c>
      <c r="AB517" s="1">
        <v>119.517507370253</v>
      </c>
      <c r="AC517" s="4">
        <f t="shared" si="212"/>
        <v>1.343794072270974</v>
      </c>
      <c r="AD517" s="3">
        <f t="shared" si="236"/>
        <v>4.408267596465671</v>
      </c>
      <c r="AE517">
        <f t="shared" si="237"/>
        <v>-3.4900905949473315E-2</v>
      </c>
      <c r="AF517">
        <f t="shared" si="226"/>
        <v>4.1206347950267572</v>
      </c>
      <c r="AG517" s="10">
        <f t="shared" si="227"/>
        <v>1.0561612708320605</v>
      </c>
      <c r="AH517" s="8">
        <f t="shared" si="228"/>
        <v>1.0561612708320605</v>
      </c>
      <c r="AI517" s="9">
        <f t="shared" si="229"/>
        <v>4.1206347950267572</v>
      </c>
      <c r="AJ517" s="11">
        <f t="shared" si="214"/>
        <v>0</v>
      </c>
    </row>
    <row r="518" spans="1:36" x14ac:dyDescent="0.25">
      <c r="A518" t="str">
        <f t="shared" si="215"/>
        <v>1938_1</v>
      </c>
      <c r="B518">
        <v>1938</v>
      </c>
      <c r="C518">
        <v>1</v>
      </c>
      <c r="D518">
        <f t="shared" si="216"/>
        <v>14</v>
      </c>
      <c r="E518" s="1">
        <v>5.94</v>
      </c>
      <c r="F518" s="1">
        <v>-8.1999999999999993</v>
      </c>
      <c r="G518" s="1">
        <v>21.42</v>
      </c>
      <c r="H518">
        <f t="shared" si="230"/>
        <v>-1.1299999999999994</v>
      </c>
      <c r="I518">
        <f t="shared" si="231"/>
        <v>0</v>
      </c>
      <c r="J518">
        <f t="shared" si="232"/>
        <v>0</v>
      </c>
      <c r="K518">
        <f t="shared" si="233"/>
        <v>21.42</v>
      </c>
      <c r="L518" s="3">
        <f t="shared" si="234"/>
        <v>19.402357224555708</v>
      </c>
      <c r="M518" s="3">
        <f t="shared" si="217"/>
        <v>0</v>
      </c>
      <c r="N518" s="3">
        <f t="shared" si="235"/>
        <v>40.822357224555709</v>
      </c>
      <c r="O518">
        <f t="shared" si="218"/>
        <v>0</v>
      </c>
      <c r="P518">
        <v>31</v>
      </c>
      <c r="Q518" s="2">
        <f t="shared" si="213"/>
        <v>9.4572373899910858</v>
      </c>
      <c r="R518">
        <f t="shared" si="219"/>
        <v>0.56863805651322974</v>
      </c>
      <c r="S518" s="1">
        <v>5.0145850000000003</v>
      </c>
      <c r="T518" s="1">
        <v>300.84575000000001</v>
      </c>
      <c r="U518" s="1">
        <v>39.477305999999999</v>
      </c>
      <c r="V518">
        <f t="shared" si="220"/>
        <v>104.15424999999999</v>
      </c>
      <c r="W518">
        <f t="shared" si="221"/>
        <v>8.7521018771112499E-2</v>
      </c>
      <c r="X518">
        <f t="shared" si="222"/>
        <v>1.8178345903681248</v>
      </c>
      <c r="Y518">
        <f t="shared" si="223"/>
        <v>0.68900896873000494</v>
      </c>
      <c r="Z518">
        <f t="shared" si="224"/>
        <v>0.95969935102984016</v>
      </c>
      <c r="AA518">
        <f t="shared" si="225"/>
        <v>0</v>
      </c>
      <c r="AB518" s="1">
        <v>119.517507370253</v>
      </c>
      <c r="AC518" s="4">
        <f t="shared" ref="AC518:AC581" si="238">AD517</f>
        <v>4.408267596465671</v>
      </c>
      <c r="AD518" s="3">
        <f t="shared" si="236"/>
        <v>4.408267596465671</v>
      </c>
      <c r="AE518">
        <f t="shared" si="237"/>
        <v>0</v>
      </c>
      <c r="AF518">
        <f t="shared" si="226"/>
        <v>0</v>
      </c>
      <c r="AG518" s="10">
        <f t="shared" si="227"/>
        <v>0</v>
      </c>
      <c r="AH518" s="8">
        <f t="shared" si="228"/>
        <v>0</v>
      </c>
      <c r="AI518" s="9">
        <f t="shared" si="229"/>
        <v>0</v>
      </c>
      <c r="AJ518" s="11">
        <f t="shared" si="214"/>
        <v>0</v>
      </c>
    </row>
    <row r="519" spans="1:36" x14ac:dyDescent="0.25">
      <c r="A519" t="str">
        <f t="shared" si="215"/>
        <v>1938_2</v>
      </c>
      <c r="B519">
        <v>1938</v>
      </c>
      <c r="C519">
        <v>2</v>
      </c>
      <c r="D519">
        <f t="shared" si="216"/>
        <v>46</v>
      </c>
      <c r="E519" s="1">
        <v>4.9400000000000004</v>
      </c>
      <c r="F519" s="1">
        <v>-8.3000000000000007</v>
      </c>
      <c r="G519" s="1">
        <v>26.64</v>
      </c>
      <c r="H519">
        <f t="shared" si="230"/>
        <v>-1.6800000000000002</v>
      </c>
      <c r="I519">
        <f t="shared" si="231"/>
        <v>0</v>
      </c>
      <c r="J519">
        <f t="shared" si="232"/>
        <v>0</v>
      </c>
      <c r="K519">
        <f t="shared" si="233"/>
        <v>26.64</v>
      </c>
      <c r="L519" s="3">
        <f t="shared" si="234"/>
        <v>40.822357224555709</v>
      </c>
      <c r="M519" s="3">
        <f t="shared" si="217"/>
        <v>0</v>
      </c>
      <c r="N519" s="3">
        <f t="shared" si="235"/>
        <v>67.462357224555717</v>
      </c>
      <c r="O519">
        <f t="shared" si="218"/>
        <v>0</v>
      </c>
      <c r="P519">
        <v>28</v>
      </c>
      <c r="Q519" s="2">
        <f t="shared" si="213"/>
        <v>10.577467234058618</v>
      </c>
      <c r="R519">
        <f t="shared" si="219"/>
        <v>0.54897621735392976</v>
      </c>
      <c r="S519" s="1">
        <v>5.0145850000000003</v>
      </c>
      <c r="T519" s="1">
        <v>300.84575000000001</v>
      </c>
      <c r="U519" s="1">
        <v>39.477305999999999</v>
      </c>
      <c r="V519">
        <f t="shared" si="220"/>
        <v>104.15424999999999</v>
      </c>
      <c r="W519">
        <f t="shared" si="221"/>
        <v>8.7521018771112499E-2</v>
      </c>
      <c r="X519">
        <f t="shared" si="222"/>
        <v>1.8178345903681248</v>
      </c>
      <c r="Y519">
        <f t="shared" si="223"/>
        <v>0.68900896873000494</v>
      </c>
      <c r="Z519">
        <f t="shared" si="224"/>
        <v>0.95969935102984016</v>
      </c>
      <c r="AA519">
        <f t="shared" si="225"/>
        <v>0</v>
      </c>
      <c r="AB519" s="1">
        <v>119.517507370253</v>
      </c>
      <c r="AC519" s="4">
        <f t="shared" si="238"/>
        <v>4.408267596465671</v>
      </c>
      <c r="AD519" s="3">
        <f t="shared" si="236"/>
        <v>4.408267596465671</v>
      </c>
      <c r="AE519">
        <f t="shared" si="237"/>
        <v>0</v>
      </c>
      <c r="AF519">
        <f t="shared" si="226"/>
        <v>0</v>
      </c>
      <c r="AG519" s="10">
        <f t="shared" si="227"/>
        <v>0</v>
      </c>
      <c r="AH519" s="8">
        <f t="shared" si="228"/>
        <v>0</v>
      </c>
      <c r="AI519" s="9">
        <f t="shared" si="229"/>
        <v>0</v>
      </c>
      <c r="AJ519" s="11">
        <f t="shared" si="214"/>
        <v>0</v>
      </c>
    </row>
    <row r="520" spans="1:36" x14ac:dyDescent="0.25">
      <c r="A520" t="str">
        <f t="shared" si="215"/>
        <v>1938_3</v>
      </c>
      <c r="B520">
        <v>1938</v>
      </c>
      <c r="C520">
        <v>3</v>
      </c>
      <c r="D520">
        <f t="shared" si="216"/>
        <v>74</v>
      </c>
      <c r="E520" s="1">
        <v>6.59</v>
      </c>
      <c r="F520" s="1">
        <v>-6.34</v>
      </c>
      <c r="G520" s="1">
        <v>69.790000000000006</v>
      </c>
      <c r="H520">
        <f t="shared" si="230"/>
        <v>0.125</v>
      </c>
      <c r="I520">
        <f t="shared" si="231"/>
        <v>2.0833333249999999E-2</v>
      </c>
      <c r="J520">
        <f t="shared" si="232"/>
        <v>1.4539583275175001</v>
      </c>
      <c r="K520">
        <f t="shared" si="233"/>
        <v>68.336041672482509</v>
      </c>
      <c r="L520" s="3">
        <f t="shared" si="234"/>
        <v>67.462357224555717</v>
      </c>
      <c r="M520" s="3">
        <f t="shared" si="217"/>
        <v>2.8291332990384297</v>
      </c>
      <c r="N520" s="3">
        <f t="shared" si="235"/>
        <v>132.96926559799979</v>
      </c>
      <c r="O520">
        <f t="shared" si="218"/>
        <v>4.2830916265559296</v>
      </c>
      <c r="P520">
        <v>31</v>
      </c>
      <c r="Q520" s="2">
        <f t="shared" si="213"/>
        <v>11.851880186239093</v>
      </c>
      <c r="R520">
        <f t="shared" si="219"/>
        <v>0.61585329995742177</v>
      </c>
      <c r="S520" s="1">
        <v>5.0145850000000003</v>
      </c>
      <c r="T520" s="1">
        <v>300.84575000000001</v>
      </c>
      <c r="U520" s="1">
        <v>39.477305999999999</v>
      </c>
      <c r="V520">
        <f t="shared" si="220"/>
        <v>104.15424999999999</v>
      </c>
      <c r="W520">
        <f t="shared" si="221"/>
        <v>8.7521018771112499E-2</v>
      </c>
      <c r="X520">
        <f t="shared" si="222"/>
        <v>1.8178345903681248</v>
      </c>
      <c r="Y520">
        <f t="shared" si="223"/>
        <v>0.68900896873000494</v>
      </c>
      <c r="Z520">
        <f t="shared" si="224"/>
        <v>0.95969935102984016</v>
      </c>
      <c r="AA520">
        <f t="shared" si="225"/>
        <v>0.2958349474314334</v>
      </c>
      <c r="AB520" s="1">
        <v>119.517507370253</v>
      </c>
      <c r="AC520" s="4">
        <f t="shared" si="238"/>
        <v>4.408267596465671</v>
      </c>
      <c r="AD520" s="3">
        <f t="shared" si="236"/>
        <v>8.3955242755901676</v>
      </c>
      <c r="AE520">
        <f t="shared" si="237"/>
        <v>-0.14954609118567153</v>
      </c>
      <c r="AF520">
        <f t="shared" si="226"/>
        <v>4.2830916265559296</v>
      </c>
      <c r="AG520" s="10">
        <f t="shared" si="227"/>
        <v>0.2958349474314334</v>
      </c>
      <c r="AH520" s="8">
        <f t="shared" si="228"/>
        <v>0.2958349474314334</v>
      </c>
      <c r="AI520" s="9">
        <f t="shared" si="229"/>
        <v>4.2830916265559296</v>
      </c>
      <c r="AJ520" s="11">
        <f t="shared" si="214"/>
        <v>0</v>
      </c>
    </row>
    <row r="521" spans="1:36" x14ac:dyDescent="0.25">
      <c r="A521" t="str">
        <f t="shared" si="215"/>
        <v>1938_4</v>
      </c>
      <c r="B521">
        <v>1938</v>
      </c>
      <c r="C521">
        <v>4</v>
      </c>
      <c r="D521">
        <f t="shared" si="216"/>
        <v>105</v>
      </c>
      <c r="E521" s="1">
        <v>13.61</v>
      </c>
      <c r="F521" s="1">
        <v>-2.5499999999999998</v>
      </c>
      <c r="G521" s="1">
        <v>62.72</v>
      </c>
      <c r="H521">
        <f t="shared" si="230"/>
        <v>5.5299999999999994</v>
      </c>
      <c r="I521">
        <f t="shared" si="231"/>
        <v>0.92166666297999988</v>
      </c>
      <c r="J521">
        <f t="shared" si="232"/>
        <v>57.806933102105589</v>
      </c>
      <c r="K521">
        <f t="shared" si="233"/>
        <v>4.9130668978944074</v>
      </c>
      <c r="L521" s="3">
        <f t="shared" si="234"/>
        <v>132.96926559799979</v>
      </c>
      <c r="M521" s="3">
        <f t="shared" si="217"/>
        <v>127.08154927538959</v>
      </c>
      <c r="N521" s="3">
        <f t="shared" si="235"/>
        <v>10.800783220504593</v>
      </c>
      <c r="O521">
        <f t="shared" si="218"/>
        <v>184.88848237749517</v>
      </c>
      <c r="P521">
        <v>30</v>
      </c>
      <c r="Q521" s="2">
        <f t="shared" si="213"/>
        <v>13.288242851990873</v>
      </c>
      <c r="R521">
        <f t="shared" si="219"/>
        <v>0.86120171815275981</v>
      </c>
      <c r="S521" s="1">
        <v>5.0145850000000003</v>
      </c>
      <c r="T521" s="1">
        <v>300.84575000000001</v>
      </c>
      <c r="U521" s="1">
        <v>39.477305999999999</v>
      </c>
      <c r="V521">
        <f t="shared" si="220"/>
        <v>104.15424999999999</v>
      </c>
      <c r="W521">
        <f t="shared" si="221"/>
        <v>8.7521018771112499E-2</v>
      </c>
      <c r="X521">
        <f t="shared" si="222"/>
        <v>1.8178345903681248</v>
      </c>
      <c r="Y521">
        <f t="shared" si="223"/>
        <v>0.68900896873000494</v>
      </c>
      <c r="Z521">
        <f t="shared" si="224"/>
        <v>0.95969935102984016</v>
      </c>
      <c r="AA521">
        <f t="shared" si="225"/>
        <v>19.472907309812392</v>
      </c>
      <c r="AB521" s="1">
        <v>119.517507370253</v>
      </c>
      <c r="AC521" s="4">
        <f t="shared" si="238"/>
        <v>8.3955242755901676</v>
      </c>
      <c r="AD521" s="3">
        <f t="shared" si="236"/>
        <v>119.517507370253</v>
      </c>
      <c r="AE521">
        <f t="shared" si="237"/>
        <v>-25.1105493928893</v>
      </c>
      <c r="AF521">
        <f t="shared" si="226"/>
        <v>184.88848237749517</v>
      </c>
      <c r="AG521" s="10">
        <f t="shared" si="227"/>
        <v>19.472907309812392</v>
      </c>
      <c r="AH521" s="8">
        <f t="shared" si="228"/>
        <v>19.472907309812392</v>
      </c>
      <c r="AI521" s="9">
        <f t="shared" si="229"/>
        <v>184.88848237749517</v>
      </c>
      <c r="AJ521" s="11">
        <f t="shared" si="214"/>
        <v>0</v>
      </c>
    </row>
    <row r="522" spans="1:36" x14ac:dyDescent="0.25">
      <c r="A522" t="str">
        <f t="shared" si="215"/>
        <v>1938_5</v>
      </c>
      <c r="B522">
        <v>1938</v>
      </c>
      <c r="C522">
        <v>5</v>
      </c>
      <c r="D522">
        <f t="shared" si="216"/>
        <v>135</v>
      </c>
      <c r="E522" s="1">
        <v>17.37</v>
      </c>
      <c r="F522" s="1">
        <v>0.7</v>
      </c>
      <c r="G522" s="1">
        <v>62.78</v>
      </c>
      <c r="H522">
        <f t="shared" si="230"/>
        <v>9.0350000000000001</v>
      </c>
      <c r="I522">
        <f t="shared" si="231"/>
        <v>1</v>
      </c>
      <c r="J522">
        <f t="shared" si="232"/>
        <v>62.78</v>
      </c>
      <c r="K522">
        <f t="shared" si="233"/>
        <v>0</v>
      </c>
      <c r="L522" s="3">
        <f t="shared" si="234"/>
        <v>10.800783220504593</v>
      </c>
      <c r="M522" s="3">
        <f t="shared" si="217"/>
        <v>10.800783220504593</v>
      </c>
      <c r="N522" s="3">
        <f t="shared" si="235"/>
        <v>0</v>
      </c>
      <c r="O522">
        <f t="shared" si="218"/>
        <v>73.5807832205046</v>
      </c>
      <c r="P522">
        <v>31</v>
      </c>
      <c r="Q522" s="2">
        <f t="shared" si="213"/>
        <v>14.482141246572208</v>
      </c>
      <c r="R522">
        <f t="shared" si="219"/>
        <v>1.0630636675614604</v>
      </c>
      <c r="S522" s="1">
        <v>5.0145850000000003</v>
      </c>
      <c r="T522" s="1">
        <v>300.84575000000001</v>
      </c>
      <c r="U522" s="1">
        <v>39.477305999999999</v>
      </c>
      <c r="V522">
        <f t="shared" si="220"/>
        <v>104.15424999999999</v>
      </c>
      <c r="W522">
        <f t="shared" si="221"/>
        <v>8.7521018771112499E-2</v>
      </c>
      <c r="X522">
        <f t="shared" si="222"/>
        <v>1.8178345903681248</v>
      </c>
      <c r="Y522">
        <f t="shared" si="223"/>
        <v>0.68900896873000494</v>
      </c>
      <c r="Z522">
        <f t="shared" si="224"/>
        <v>0.95969935102984016</v>
      </c>
      <c r="AA522">
        <f t="shared" si="225"/>
        <v>43.678594087303878</v>
      </c>
      <c r="AB522" s="1">
        <v>119.517507370253</v>
      </c>
      <c r="AC522" s="4">
        <f t="shared" si="238"/>
        <v>119.517507370253</v>
      </c>
      <c r="AD522" s="3">
        <f t="shared" si="236"/>
        <v>119.517507370253</v>
      </c>
      <c r="AE522">
        <f t="shared" si="237"/>
        <v>-33.975304188923737</v>
      </c>
      <c r="AF522">
        <f t="shared" si="226"/>
        <v>73.5807832205046</v>
      </c>
      <c r="AG522" s="10">
        <f t="shared" si="227"/>
        <v>43.678594087303878</v>
      </c>
      <c r="AH522" s="8">
        <f t="shared" si="228"/>
        <v>43.678594087303878</v>
      </c>
      <c r="AI522" s="9">
        <f t="shared" si="229"/>
        <v>73.5807832205046</v>
      </c>
      <c r="AJ522" s="11">
        <f t="shared" si="214"/>
        <v>0</v>
      </c>
    </row>
    <row r="523" spans="1:36" x14ac:dyDescent="0.25">
      <c r="A523" t="str">
        <f t="shared" si="215"/>
        <v>1938_6</v>
      </c>
      <c r="B523">
        <v>1938</v>
      </c>
      <c r="C523">
        <v>6</v>
      </c>
      <c r="D523">
        <f t="shared" si="216"/>
        <v>166</v>
      </c>
      <c r="E523" s="1">
        <v>24.71</v>
      </c>
      <c r="F523" s="1">
        <v>5.4</v>
      </c>
      <c r="G523" s="1">
        <v>17.739999999999998</v>
      </c>
      <c r="H523">
        <f t="shared" si="230"/>
        <v>15.055</v>
      </c>
      <c r="I523">
        <f t="shared" si="231"/>
        <v>1</v>
      </c>
      <c r="J523">
        <f t="shared" si="232"/>
        <v>17.739999999999998</v>
      </c>
      <c r="K523">
        <f t="shared" si="233"/>
        <v>0</v>
      </c>
      <c r="L523" s="3">
        <f t="shared" si="234"/>
        <v>0</v>
      </c>
      <c r="M523" s="3">
        <f t="shared" si="217"/>
        <v>0</v>
      </c>
      <c r="N523" s="3">
        <f t="shared" si="235"/>
        <v>0</v>
      </c>
      <c r="O523">
        <f t="shared" si="218"/>
        <v>17.739999999999998</v>
      </c>
      <c r="P523">
        <v>30</v>
      </c>
      <c r="Q523" s="2">
        <f t="shared" si="213"/>
        <v>15.14268395896128</v>
      </c>
      <c r="R523">
        <f t="shared" si="219"/>
        <v>1.5081551547835301</v>
      </c>
      <c r="S523" s="1">
        <v>5.0145850000000003</v>
      </c>
      <c r="T523" s="1">
        <v>300.84575000000001</v>
      </c>
      <c r="U523" s="1">
        <v>39.477305999999999</v>
      </c>
      <c r="V523">
        <f t="shared" si="220"/>
        <v>104.15424999999999</v>
      </c>
      <c r="W523">
        <f t="shared" si="221"/>
        <v>8.7521018771112499E-2</v>
      </c>
      <c r="X523">
        <f t="shared" si="222"/>
        <v>1.8178345903681248</v>
      </c>
      <c r="Y523">
        <f t="shared" si="223"/>
        <v>0.68900896873000494</v>
      </c>
      <c r="Z523">
        <f t="shared" si="224"/>
        <v>0.95969935102984016</v>
      </c>
      <c r="AA523">
        <f t="shared" si="225"/>
        <v>102.29982118234631</v>
      </c>
      <c r="AB523" s="1">
        <v>119.517507370253</v>
      </c>
      <c r="AC523" s="4">
        <f t="shared" si="238"/>
        <v>119.517507370253</v>
      </c>
      <c r="AD523" s="3">
        <f t="shared" si="236"/>
        <v>34.957686187906688</v>
      </c>
      <c r="AE523">
        <f t="shared" si="237"/>
        <v>60.61091829054542</v>
      </c>
      <c r="AF523">
        <f t="shared" si="226"/>
        <v>78.350918290545422</v>
      </c>
      <c r="AG523" s="10">
        <f t="shared" si="227"/>
        <v>78.350918290545422</v>
      </c>
      <c r="AH523" s="8">
        <f t="shared" si="228"/>
        <v>102.29982118234631</v>
      </c>
      <c r="AI523" s="9">
        <f t="shared" si="229"/>
        <v>17.739999999999998</v>
      </c>
      <c r="AJ523" s="11">
        <f t="shared" si="214"/>
        <v>23.948902891800884</v>
      </c>
    </row>
    <row r="524" spans="1:36" x14ac:dyDescent="0.25">
      <c r="A524" t="str">
        <f t="shared" si="215"/>
        <v>1938_7</v>
      </c>
      <c r="B524">
        <v>1938</v>
      </c>
      <c r="C524">
        <v>7</v>
      </c>
      <c r="D524">
        <f t="shared" si="216"/>
        <v>196</v>
      </c>
      <c r="E524" s="1">
        <v>29.68</v>
      </c>
      <c r="F524" s="1">
        <v>8.91</v>
      </c>
      <c r="G524" s="1">
        <v>19.04</v>
      </c>
      <c r="H524">
        <f t="shared" si="230"/>
        <v>19.295000000000002</v>
      </c>
      <c r="I524">
        <f t="shared" si="231"/>
        <v>1</v>
      </c>
      <c r="J524">
        <f t="shared" si="232"/>
        <v>19.04</v>
      </c>
      <c r="K524">
        <f t="shared" si="233"/>
        <v>0</v>
      </c>
      <c r="L524" s="3">
        <f t="shared" si="234"/>
        <v>0</v>
      </c>
      <c r="M524" s="3">
        <f t="shared" si="217"/>
        <v>0</v>
      </c>
      <c r="N524" s="3">
        <f t="shared" si="235"/>
        <v>0</v>
      </c>
      <c r="O524">
        <f t="shared" si="218"/>
        <v>19.04</v>
      </c>
      <c r="P524">
        <v>31</v>
      </c>
      <c r="Q524" s="2">
        <f t="shared" si="213"/>
        <v>14.903968316809154</v>
      </c>
      <c r="R524">
        <f t="shared" si="219"/>
        <v>1.9128030570545347</v>
      </c>
      <c r="S524" s="1">
        <v>5.0145850000000003</v>
      </c>
      <c r="T524" s="1">
        <v>300.84575000000001</v>
      </c>
      <c r="U524" s="1">
        <v>39.477305999999999</v>
      </c>
      <c r="V524">
        <f t="shared" si="220"/>
        <v>104.15424999999999</v>
      </c>
      <c r="W524">
        <f t="shared" si="221"/>
        <v>8.7521018771112499E-2</v>
      </c>
      <c r="X524">
        <f t="shared" si="222"/>
        <v>1.8178345903681248</v>
      </c>
      <c r="Y524">
        <f t="shared" si="223"/>
        <v>0.68900896873000494</v>
      </c>
      <c r="Z524">
        <f t="shared" si="224"/>
        <v>0.95969935102984016</v>
      </c>
      <c r="AA524">
        <f t="shared" si="225"/>
        <v>166.67221896601458</v>
      </c>
      <c r="AB524" s="1">
        <v>119.517507370253</v>
      </c>
      <c r="AC524" s="4">
        <f t="shared" si="238"/>
        <v>34.957686187906688</v>
      </c>
      <c r="AD524" s="3">
        <f t="shared" si="236"/>
        <v>0</v>
      </c>
      <c r="AE524">
        <f t="shared" si="237"/>
        <v>24.79316568994545</v>
      </c>
      <c r="AF524">
        <f t="shared" si="226"/>
        <v>43.833165689945446</v>
      </c>
      <c r="AG524" s="10">
        <f t="shared" si="227"/>
        <v>43.833165689945446</v>
      </c>
      <c r="AH524" s="8">
        <f t="shared" si="228"/>
        <v>166.67221896601458</v>
      </c>
      <c r="AI524" s="9">
        <f t="shared" si="229"/>
        <v>19.04</v>
      </c>
      <c r="AJ524" s="11">
        <f t="shared" si="214"/>
        <v>122.83905327606914</v>
      </c>
    </row>
    <row r="525" spans="1:36" x14ac:dyDescent="0.25">
      <c r="A525" t="str">
        <f t="shared" si="215"/>
        <v>1938_8</v>
      </c>
      <c r="B525">
        <v>1938</v>
      </c>
      <c r="C525">
        <v>8</v>
      </c>
      <c r="D525">
        <f t="shared" si="216"/>
        <v>227</v>
      </c>
      <c r="E525" s="1">
        <v>29.55</v>
      </c>
      <c r="F525" s="1">
        <v>7.8</v>
      </c>
      <c r="G525" s="1">
        <v>21.41</v>
      </c>
      <c r="H525">
        <f t="shared" si="230"/>
        <v>18.675000000000001</v>
      </c>
      <c r="I525">
        <f t="shared" si="231"/>
        <v>1</v>
      </c>
      <c r="J525">
        <f t="shared" si="232"/>
        <v>21.41</v>
      </c>
      <c r="K525">
        <f t="shared" si="233"/>
        <v>0</v>
      </c>
      <c r="L525" s="3">
        <f t="shared" si="234"/>
        <v>0</v>
      </c>
      <c r="M525" s="3">
        <f t="shared" si="217"/>
        <v>0</v>
      </c>
      <c r="N525" s="3">
        <f t="shared" si="235"/>
        <v>0</v>
      </c>
      <c r="O525">
        <f t="shared" si="218"/>
        <v>21.41</v>
      </c>
      <c r="P525">
        <v>31</v>
      </c>
      <c r="Q525" s="2">
        <f t="shared" si="213"/>
        <v>13.900371196906892</v>
      </c>
      <c r="R525">
        <f t="shared" si="219"/>
        <v>1.8482612281368593</v>
      </c>
      <c r="S525" s="1">
        <v>5.0145850000000003</v>
      </c>
      <c r="T525" s="1">
        <v>300.84575000000001</v>
      </c>
      <c r="U525" s="1">
        <v>39.477305999999999</v>
      </c>
      <c r="V525">
        <f t="shared" si="220"/>
        <v>104.15424999999999</v>
      </c>
      <c r="W525">
        <f t="shared" si="221"/>
        <v>8.7521018771112499E-2</v>
      </c>
      <c r="X525">
        <f t="shared" si="222"/>
        <v>1.8178345903681248</v>
      </c>
      <c r="Y525">
        <f t="shared" si="223"/>
        <v>0.68900896873000494</v>
      </c>
      <c r="Z525">
        <f t="shared" si="224"/>
        <v>0.95969935102984016</v>
      </c>
      <c r="AA525">
        <f t="shared" si="225"/>
        <v>145.68601144848589</v>
      </c>
      <c r="AB525" s="1">
        <v>119.517507370253</v>
      </c>
      <c r="AC525" s="4">
        <f t="shared" si="238"/>
        <v>0</v>
      </c>
      <c r="AD525" s="3">
        <f t="shared" si="236"/>
        <v>0</v>
      </c>
      <c r="AE525">
        <f t="shared" si="237"/>
        <v>0</v>
      </c>
      <c r="AF525">
        <f t="shared" si="226"/>
        <v>21.41</v>
      </c>
      <c r="AG525" s="10">
        <f t="shared" si="227"/>
        <v>21.41</v>
      </c>
      <c r="AH525" s="8">
        <f t="shared" si="228"/>
        <v>145.68601144848589</v>
      </c>
      <c r="AI525" s="9">
        <f t="shared" si="229"/>
        <v>21.41</v>
      </c>
      <c r="AJ525" s="11">
        <f t="shared" si="214"/>
        <v>124.27601144848589</v>
      </c>
    </row>
    <row r="526" spans="1:36" x14ac:dyDescent="0.25">
      <c r="A526" t="str">
        <f t="shared" si="215"/>
        <v>1938_9</v>
      </c>
      <c r="B526">
        <v>1938</v>
      </c>
      <c r="C526">
        <v>9</v>
      </c>
      <c r="D526">
        <f t="shared" si="216"/>
        <v>258</v>
      </c>
      <c r="E526" s="1">
        <v>27.04</v>
      </c>
      <c r="F526" s="1">
        <v>5.83</v>
      </c>
      <c r="G526" s="1">
        <v>1</v>
      </c>
      <c r="H526">
        <f t="shared" si="230"/>
        <v>16.434999999999999</v>
      </c>
      <c r="I526">
        <f t="shared" si="231"/>
        <v>1</v>
      </c>
      <c r="J526">
        <f t="shared" si="232"/>
        <v>1</v>
      </c>
      <c r="K526">
        <f t="shared" si="233"/>
        <v>0</v>
      </c>
      <c r="L526" s="3">
        <f t="shared" si="234"/>
        <v>0</v>
      </c>
      <c r="M526" s="3">
        <f t="shared" si="217"/>
        <v>0</v>
      </c>
      <c r="N526" s="3">
        <f t="shared" si="235"/>
        <v>0</v>
      </c>
      <c r="O526">
        <f t="shared" si="218"/>
        <v>1</v>
      </c>
      <c r="P526">
        <v>30</v>
      </c>
      <c r="Q526" s="2">
        <f t="shared" si="213"/>
        <v>12.544025699174734</v>
      </c>
      <c r="R526">
        <f t="shared" si="219"/>
        <v>1.6307010051086666</v>
      </c>
      <c r="S526" s="1">
        <v>5.0145850000000003</v>
      </c>
      <c r="T526" s="1">
        <v>300.84575000000001</v>
      </c>
      <c r="U526" s="1">
        <v>39.477305999999999</v>
      </c>
      <c r="V526">
        <f t="shared" si="220"/>
        <v>104.15424999999999</v>
      </c>
      <c r="W526">
        <f t="shared" si="221"/>
        <v>8.7521018771112499E-2</v>
      </c>
      <c r="X526">
        <f t="shared" si="222"/>
        <v>1.8178345903681248</v>
      </c>
      <c r="Y526">
        <f t="shared" si="223"/>
        <v>0.68900896873000494</v>
      </c>
      <c r="Z526">
        <f t="shared" si="224"/>
        <v>0.95969935102984016</v>
      </c>
      <c r="AA526">
        <f t="shared" si="225"/>
        <v>99.552630770023214</v>
      </c>
      <c r="AB526" s="1">
        <v>119.517507370253</v>
      </c>
      <c r="AC526" s="4">
        <f t="shared" si="238"/>
        <v>0</v>
      </c>
      <c r="AD526" s="3">
        <f t="shared" si="236"/>
        <v>0</v>
      </c>
      <c r="AE526">
        <f t="shared" si="237"/>
        <v>0</v>
      </c>
      <c r="AF526">
        <f t="shared" si="226"/>
        <v>1</v>
      </c>
      <c r="AG526" s="10">
        <f t="shared" si="227"/>
        <v>1</v>
      </c>
      <c r="AH526" s="8">
        <f t="shared" si="228"/>
        <v>99.552630770023214</v>
      </c>
      <c r="AI526" s="9">
        <f t="shared" si="229"/>
        <v>1</v>
      </c>
      <c r="AJ526" s="11">
        <f t="shared" si="214"/>
        <v>98.552630770023214</v>
      </c>
    </row>
    <row r="527" spans="1:36" x14ac:dyDescent="0.25">
      <c r="A527" t="str">
        <f t="shared" si="215"/>
        <v>1938_10</v>
      </c>
      <c r="B527">
        <v>1938</v>
      </c>
      <c r="C527">
        <v>10</v>
      </c>
      <c r="D527">
        <f t="shared" si="216"/>
        <v>288</v>
      </c>
      <c r="E527" s="1">
        <v>16.36</v>
      </c>
      <c r="F527" s="1">
        <v>-1.56</v>
      </c>
      <c r="G527" s="1">
        <v>48.38</v>
      </c>
      <c r="H527">
        <f t="shared" si="230"/>
        <v>7.3999999999999995</v>
      </c>
      <c r="I527">
        <f t="shared" si="231"/>
        <v>1</v>
      </c>
      <c r="J527">
        <f t="shared" si="232"/>
        <v>48.38</v>
      </c>
      <c r="K527">
        <f t="shared" si="233"/>
        <v>0</v>
      </c>
      <c r="L527" s="3">
        <f t="shared" si="234"/>
        <v>0</v>
      </c>
      <c r="M527" s="3">
        <f t="shared" si="217"/>
        <v>0</v>
      </c>
      <c r="N527" s="3">
        <f t="shared" si="235"/>
        <v>0</v>
      </c>
      <c r="O527">
        <f t="shared" si="218"/>
        <v>48.38</v>
      </c>
      <c r="P527">
        <v>31</v>
      </c>
      <c r="Q527" s="2">
        <f t="shared" si="213"/>
        <v>11.161598960239019</v>
      </c>
      <c r="R527">
        <f t="shared" si="219"/>
        <v>0.96423360582946871</v>
      </c>
      <c r="S527" s="1">
        <v>5.0145850000000003</v>
      </c>
      <c r="T527" s="1">
        <v>300.84575000000001</v>
      </c>
      <c r="U527" s="1">
        <v>39.477305999999999</v>
      </c>
      <c r="V527">
        <f t="shared" si="220"/>
        <v>104.15424999999999</v>
      </c>
      <c r="W527">
        <f t="shared" si="221"/>
        <v>8.7521018771112499E-2</v>
      </c>
      <c r="X527">
        <f t="shared" si="222"/>
        <v>1.8178345903681248</v>
      </c>
      <c r="Y527">
        <f t="shared" si="223"/>
        <v>0.68900896873000494</v>
      </c>
      <c r="Z527">
        <f t="shared" si="224"/>
        <v>0.95969935102984016</v>
      </c>
      <c r="AA527">
        <f t="shared" si="225"/>
        <v>25.15423673311124</v>
      </c>
      <c r="AB527" s="1">
        <v>119.517507370253</v>
      </c>
      <c r="AC527" s="4">
        <f t="shared" si="238"/>
        <v>0</v>
      </c>
      <c r="AD527" s="3">
        <f t="shared" si="236"/>
        <v>23.225763266888762</v>
      </c>
      <c r="AE527">
        <f t="shared" si="237"/>
        <v>0</v>
      </c>
      <c r="AF527">
        <f t="shared" si="226"/>
        <v>48.38</v>
      </c>
      <c r="AG527" s="10">
        <f t="shared" si="227"/>
        <v>25.15423673311124</v>
      </c>
      <c r="AH527" s="8">
        <f t="shared" si="228"/>
        <v>25.15423673311124</v>
      </c>
      <c r="AI527" s="9">
        <f t="shared" si="229"/>
        <v>48.38</v>
      </c>
      <c r="AJ527" s="11">
        <f t="shared" si="214"/>
        <v>0</v>
      </c>
    </row>
    <row r="528" spans="1:36" x14ac:dyDescent="0.25">
      <c r="A528" t="str">
        <f t="shared" si="215"/>
        <v>1938_11</v>
      </c>
      <c r="B528">
        <v>1938</v>
      </c>
      <c r="C528">
        <v>11</v>
      </c>
      <c r="D528">
        <f t="shared" si="216"/>
        <v>319</v>
      </c>
      <c r="E528" s="1">
        <v>6.56</v>
      </c>
      <c r="F528" s="1">
        <v>-9.51</v>
      </c>
      <c r="G528" s="1">
        <v>24.02</v>
      </c>
      <c r="H528">
        <f t="shared" si="230"/>
        <v>-1.4750000000000001</v>
      </c>
      <c r="I528">
        <f t="shared" si="231"/>
        <v>0</v>
      </c>
      <c r="J528">
        <f t="shared" si="232"/>
        <v>0</v>
      </c>
      <c r="K528">
        <f t="shared" si="233"/>
        <v>24.02</v>
      </c>
      <c r="L528" s="3">
        <f t="shared" si="234"/>
        <v>0</v>
      </c>
      <c r="M528" s="3">
        <f t="shared" si="217"/>
        <v>0</v>
      </c>
      <c r="N528" s="3">
        <f t="shared" si="235"/>
        <v>24.02</v>
      </c>
      <c r="O528">
        <f t="shared" si="218"/>
        <v>0</v>
      </c>
      <c r="P528">
        <v>30</v>
      </c>
      <c r="Q528" s="2">
        <f t="shared" si="213"/>
        <v>9.8901543123293383</v>
      </c>
      <c r="R528">
        <f t="shared" si="219"/>
        <v>0.55623322509262729</v>
      </c>
      <c r="S528" s="1">
        <v>5.0145850000000003</v>
      </c>
      <c r="T528" s="1">
        <v>300.84575000000001</v>
      </c>
      <c r="U528" s="1">
        <v>39.477305999999999</v>
      </c>
      <c r="V528">
        <f t="shared" si="220"/>
        <v>104.15424999999999</v>
      </c>
      <c r="W528">
        <f t="shared" si="221"/>
        <v>8.7521018771112499E-2</v>
      </c>
      <c r="X528">
        <f t="shared" si="222"/>
        <v>1.8178345903681248</v>
      </c>
      <c r="Y528">
        <f t="shared" si="223"/>
        <v>0.68900896873000494</v>
      </c>
      <c r="Z528">
        <f t="shared" si="224"/>
        <v>0.95969935102984016</v>
      </c>
      <c r="AA528">
        <f t="shared" si="225"/>
        <v>0</v>
      </c>
      <c r="AB528" s="1">
        <v>119.517507370253</v>
      </c>
      <c r="AC528" s="4">
        <f t="shared" si="238"/>
        <v>23.225763266888762</v>
      </c>
      <c r="AD528" s="3">
        <f t="shared" si="236"/>
        <v>23.225763266888762</v>
      </c>
      <c r="AE528">
        <f t="shared" si="237"/>
        <v>0</v>
      </c>
      <c r="AF528">
        <f t="shared" si="226"/>
        <v>0</v>
      </c>
      <c r="AG528" s="10">
        <f t="shared" si="227"/>
        <v>0</v>
      </c>
      <c r="AH528" s="8">
        <f t="shared" si="228"/>
        <v>0</v>
      </c>
      <c r="AI528" s="9">
        <f t="shared" si="229"/>
        <v>0</v>
      </c>
      <c r="AJ528" s="11">
        <f t="shared" si="214"/>
        <v>0</v>
      </c>
    </row>
    <row r="529" spans="1:36" x14ac:dyDescent="0.25">
      <c r="A529" t="str">
        <f t="shared" si="215"/>
        <v>1938_12</v>
      </c>
      <c r="B529">
        <v>1938</v>
      </c>
      <c r="C529">
        <v>12</v>
      </c>
      <c r="D529">
        <f t="shared" si="216"/>
        <v>349</v>
      </c>
      <c r="E529" s="1">
        <v>6.7</v>
      </c>
      <c r="F529" s="1">
        <v>-8.4</v>
      </c>
      <c r="G529" s="1">
        <v>8.92</v>
      </c>
      <c r="H529">
        <f t="shared" si="230"/>
        <v>-0.85000000000000009</v>
      </c>
      <c r="I529">
        <f t="shared" si="231"/>
        <v>0</v>
      </c>
      <c r="J529">
        <f t="shared" si="232"/>
        <v>0</v>
      </c>
      <c r="K529">
        <f t="shared" si="233"/>
        <v>8.92</v>
      </c>
      <c r="L529" s="3">
        <f t="shared" si="234"/>
        <v>24.02</v>
      </c>
      <c r="M529" s="3">
        <f t="shared" si="217"/>
        <v>0</v>
      </c>
      <c r="N529" s="3">
        <f t="shared" si="235"/>
        <v>32.94</v>
      </c>
      <c r="O529">
        <f t="shared" si="218"/>
        <v>0</v>
      </c>
      <c r="P529">
        <v>31</v>
      </c>
      <c r="Q529" s="2">
        <f t="shared" si="213"/>
        <v>9.203379809227302</v>
      </c>
      <c r="R529">
        <f t="shared" si="219"/>
        <v>0.57888505554430425</v>
      </c>
      <c r="S529" s="1">
        <v>5.0145850000000003</v>
      </c>
      <c r="T529" s="1">
        <v>300.84575000000001</v>
      </c>
      <c r="U529" s="1">
        <v>39.477305999999999</v>
      </c>
      <c r="V529">
        <f t="shared" si="220"/>
        <v>104.15424999999999</v>
      </c>
      <c r="W529">
        <f t="shared" si="221"/>
        <v>8.7521018771112499E-2</v>
      </c>
      <c r="X529">
        <f t="shared" si="222"/>
        <v>1.8178345903681248</v>
      </c>
      <c r="Y529">
        <f t="shared" si="223"/>
        <v>0.68900896873000494</v>
      </c>
      <c r="Z529">
        <f t="shared" si="224"/>
        <v>0.95969935102984016</v>
      </c>
      <c r="AA529">
        <f t="shared" si="225"/>
        <v>0</v>
      </c>
      <c r="AB529" s="1">
        <v>119.517507370253</v>
      </c>
      <c r="AC529" s="4">
        <f t="shared" si="238"/>
        <v>23.225763266888762</v>
      </c>
      <c r="AD529" s="3">
        <f t="shared" si="236"/>
        <v>23.225763266888762</v>
      </c>
      <c r="AE529">
        <f t="shared" si="237"/>
        <v>0</v>
      </c>
      <c r="AF529">
        <f t="shared" si="226"/>
        <v>0</v>
      </c>
      <c r="AG529" s="10">
        <f t="shared" si="227"/>
        <v>0</v>
      </c>
      <c r="AH529" s="8">
        <f t="shared" si="228"/>
        <v>0</v>
      </c>
      <c r="AI529" s="9">
        <f t="shared" si="229"/>
        <v>0</v>
      </c>
      <c r="AJ529" s="11">
        <f t="shared" si="214"/>
        <v>0</v>
      </c>
    </row>
    <row r="530" spans="1:36" x14ac:dyDescent="0.25">
      <c r="A530" t="str">
        <f t="shared" si="215"/>
        <v>1939_1</v>
      </c>
      <c r="B530">
        <v>1939</v>
      </c>
      <c r="C530">
        <v>1</v>
      </c>
      <c r="D530">
        <f t="shared" si="216"/>
        <v>14</v>
      </c>
      <c r="E530" s="1">
        <v>4.6900000000000004</v>
      </c>
      <c r="F530" s="1">
        <v>-10.54</v>
      </c>
      <c r="G530" s="1">
        <v>24.53</v>
      </c>
      <c r="H530">
        <f t="shared" si="230"/>
        <v>-2.9249999999999994</v>
      </c>
      <c r="I530">
        <f t="shared" si="231"/>
        <v>0</v>
      </c>
      <c r="J530">
        <f t="shared" si="232"/>
        <v>0</v>
      </c>
      <c r="K530">
        <f t="shared" si="233"/>
        <v>24.53</v>
      </c>
      <c r="L530" s="3">
        <f t="shared" si="234"/>
        <v>32.94</v>
      </c>
      <c r="M530" s="3">
        <f t="shared" si="217"/>
        <v>0</v>
      </c>
      <c r="N530" s="3">
        <f t="shared" si="235"/>
        <v>57.47</v>
      </c>
      <c r="O530">
        <f t="shared" si="218"/>
        <v>0</v>
      </c>
      <c r="P530">
        <v>31</v>
      </c>
      <c r="Q530" s="2">
        <f t="shared" si="213"/>
        <v>9.4572373899910858</v>
      </c>
      <c r="R530">
        <f t="shared" si="219"/>
        <v>0.50667561470899913</v>
      </c>
      <c r="S530" s="1">
        <v>5.0145850000000003</v>
      </c>
      <c r="T530" s="1">
        <v>300.84575000000001</v>
      </c>
      <c r="U530" s="1">
        <v>39.477305999999999</v>
      </c>
      <c r="V530">
        <f t="shared" si="220"/>
        <v>104.15424999999999</v>
      </c>
      <c r="W530">
        <f t="shared" si="221"/>
        <v>8.7521018771112499E-2</v>
      </c>
      <c r="X530">
        <f t="shared" si="222"/>
        <v>1.8178345903681248</v>
      </c>
      <c r="Y530">
        <f t="shared" si="223"/>
        <v>0.68900896873000494</v>
      </c>
      <c r="Z530">
        <f t="shared" si="224"/>
        <v>0.95969935102984016</v>
      </c>
      <c r="AA530">
        <f t="shared" si="225"/>
        <v>0</v>
      </c>
      <c r="AB530" s="1">
        <v>119.517507370253</v>
      </c>
      <c r="AC530" s="4">
        <f t="shared" si="238"/>
        <v>23.225763266888762</v>
      </c>
      <c r="AD530" s="3">
        <f t="shared" si="236"/>
        <v>23.225763266888762</v>
      </c>
      <c r="AE530">
        <f t="shared" si="237"/>
        <v>0</v>
      </c>
      <c r="AF530">
        <f t="shared" si="226"/>
        <v>0</v>
      </c>
      <c r="AG530" s="10">
        <f t="shared" si="227"/>
        <v>0</v>
      </c>
      <c r="AH530" s="8">
        <f t="shared" si="228"/>
        <v>0</v>
      </c>
      <c r="AI530" s="9">
        <f t="shared" si="229"/>
        <v>0</v>
      </c>
      <c r="AJ530" s="11">
        <f t="shared" si="214"/>
        <v>0</v>
      </c>
    </row>
    <row r="531" spans="1:36" x14ac:dyDescent="0.25">
      <c r="A531" t="str">
        <f t="shared" si="215"/>
        <v>1939_2</v>
      </c>
      <c r="B531">
        <v>1939</v>
      </c>
      <c r="C531">
        <v>2</v>
      </c>
      <c r="D531">
        <f t="shared" si="216"/>
        <v>46</v>
      </c>
      <c r="E531" s="1">
        <v>2</v>
      </c>
      <c r="F531" s="1">
        <v>-13.09</v>
      </c>
      <c r="G531" s="1">
        <v>26.27</v>
      </c>
      <c r="H531">
        <f t="shared" si="230"/>
        <v>-5.5449999999999999</v>
      </c>
      <c r="I531">
        <f t="shared" si="231"/>
        <v>0</v>
      </c>
      <c r="J531">
        <f t="shared" si="232"/>
        <v>0</v>
      </c>
      <c r="K531">
        <f t="shared" si="233"/>
        <v>26.27</v>
      </c>
      <c r="L531" s="3">
        <f t="shared" si="234"/>
        <v>57.47</v>
      </c>
      <c r="M531" s="3">
        <f t="shared" si="217"/>
        <v>0</v>
      </c>
      <c r="N531" s="3">
        <f t="shared" si="235"/>
        <v>83.74</v>
      </c>
      <c r="O531">
        <f t="shared" si="218"/>
        <v>0</v>
      </c>
      <c r="P531">
        <v>28</v>
      </c>
      <c r="Q531" s="2">
        <f t="shared" si="213"/>
        <v>10.577467234058618</v>
      </c>
      <c r="R531">
        <f t="shared" si="219"/>
        <v>0.42696131729018039</v>
      </c>
      <c r="S531" s="1">
        <v>5.0145850000000003</v>
      </c>
      <c r="T531" s="1">
        <v>300.84575000000001</v>
      </c>
      <c r="U531" s="1">
        <v>39.477305999999999</v>
      </c>
      <c r="V531">
        <f t="shared" si="220"/>
        <v>104.15424999999999</v>
      </c>
      <c r="W531">
        <f t="shared" si="221"/>
        <v>8.7521018771112499E-2</v>
      </c>
      <c r="X531">
        <f t="shared" si="222"/>
        <v>1.8178345903681248</v>
      </c>
      <c r="Y531">
        <f t="shared" si="223"/>
        <v>0.68900896873000494</v>
      </c>
      <c r="Z531">
        <f t="shared" si="224"/>
        <v>0.95969935102984016</v>
      </c>
      <c r="AA531">
        <f t="shared" si="225"/>
        <v>0</v>
      </c>
      <c r="AB531" s="1">
        <v>119.517507370253</v>
      </c>
      <c r="AC531" s="4">
        <f t="shared" si="238"/>
        <v>23.225763266888762</v>
      </c>
      <c r="AD531" s="3">
        <f t="shared" si="236"/>
        <v>23.225763266888762</v>
      </c>
      <c r="AE531">
        <f t="shared" si="237"/>
        <v>0</v>
      </c>
      <c r="AF531">
        <f t="shared" si="226"/>
        <v>0</v>
      </c>
      <c r="AG531" s="10">
        <f t="shared" si="227"/>
        <v>0</v>
      </c>
      <c r="AH531" s="8">
        <f t="shared" si="228"/>
        <v>0</v>
      </c>
      <c r="AI531" s="9">
        <f t="shared" si="229"/>
        <v>0</v>
      </c>
      <c r="AJ531" s="11">
        <f t="shared" si="214"/>
        <v>0</v>
      </c>
    </row>
    <row r="532" spans="1:36" x14ac:dyDescent="0.25">
      <c r="A532" t="str">
        <f t="shared" si="215"/>
        <v>1939_3</v>
      </c>
      <c r="B532">
        <v>1939</v>
      </c>
      <c r="C532">
        <v>3</v>
      </c>
      <c r="D532">
        <f t="shared" si="216"/>
        <v>74</v>
      </c>
      <c r="E532" s="1">
        <v>10.47</v>
      </c>
      <c r="F532" s="1">
        <v>-5.65</v>
      </c>
      <c r="G532" s="1">
        <v>46.09</v>
      </c>
      <c r="H532">
        <f t="shared" si="230"/>
        <v>2.41</v>
      </c>
      <c r="I532">
        <f t="shared" si="231"/>
        <v>0.40166666505999998</v>
      </c>
      <c r="J532">
        <f t="shared" si="232"/>
        <v>18.512816592615401</v>
      </c>
      <c r="K532">
        <f t="shared" si="233"/>
        <v>27.577183407384599</v>
      </c>
      <c r="L532" s="3">
        <f t="shared" si="234"/>
        <v>83.74</v>
      </c>
      <c r="M532" s="3">
        <f t="shared" si="217"/>
        <v>44.712401823116537</v>
      </c>
      <c r="N532" s="3">
        <f t="shared" si="235"/>
        <v>66.604781584268054</v>
      </c>
      <c r="O532">
        <f t="shared" si="218"/>
        <v>63.225218415731938</v>
      </c>
      <c r="P532">
        <v>31</v>
      </c>
      <c r="Q532" s="2">
        <f t="shared" si="213"/>
        <v>11.851880186239093</v>
      </c>
      <c r="R532">
        <f t="shared" si="219"/>
        <v>0.71078664827678339</v>
      </c>
      <c r="S532" s="1">
        <v>5.0145850000000003</v>
      </c>
      <c r="T532" s="1">
        <v>300.84575000000001</v>
      </c>
      <c r="U532" s="1">
        <v>39.477305999999999</v>
      </c>
      <c r="V532">
        <f t="shared" si="220"/>
        <v>104.15424999999999</v>
      </c>
      <c r="W532">
        <f t="shared" si="221"/>
        <v>8.7521018771112499E-2</v>
      </c>
      <c r="X532">
        <f t="shared" si="222"/>
        <v>1.8178345903681248</v>
      </c>
      <c r="Y532">
        <f t="shared" si="223"/>
        <v>0.68900896873000494</v>
      </c>
      <c r="Z532">
        <f t="shared" si="224"/>
        <v>0.95969935102984016</v>
      </c>
      <c r="AA532">
        <f t="shared" si="225"/>
        <v>6.5283615314655012</v>
      </c>
      <c r="AB532" s="1">
        <v>119.517507370253</v>
      </c>
      <c r="AC532" s="4">
        <f t="shared" si="238"/>
        <v>23.225763266888762</v>
      </c>
      <c r="AD532" s="3">
        <f t="shared" si="236"/>
        <v>79.922620151155201</v>
      </c>
      <c r="AE532">
        <f t="shared" si="237"/>
        <v>-14.098489892479144</v>
      </c>
      <c r="AF532">
        <f t="shared" si="226"/>
        <v>63.225218415731938</v>
      </c>
      <c r="AG532" s="10">
        <f t="shared" si="227"/>
        <v>6.5283615314655012</v>
      </c>
      <c r="AH532" s="8">
        <f t="shared" si="228"/>
        <v>6.5283615314655012</v>
      </c>
      <c r="AI532" s="9">
        <f t="shared" si="229"/>
        <v>63.225218415731938</v>
      </c>
      <c r="AJ532" s="11">
        <f t="shared" si="214"/>
        <v>0</v>
      </c>
    </row>
    <row r="533" spans="1:36" x14ac:dyDescent="0.25">
      <c r="A533" t="str">
        <f t="shared" si="215"/>
        <v>1939_4</v>
      </c>
      <c r="B533">
        <v>1939</v>
      </c>
      <c r="C533">
        <v>4</v>
      </c>
      <c r="D533">
        <f t="shared" si="216"/>
        <v>105</v>
      </c>
      <c r="E533" s="1">
        <v>16.510000000000002</v>
      </c>
      <c r="F533" s="1">
        <v>-1.57</v>
      </c>
      <c r="G533" s="1">
        <v>36.65</v>
      </c>
      <c r="H533">
        <f t="shared" si="230"/>
        <v>7.4700000000000006</v>
      </c>
      <c r="I533">
        <f t="shared" si="231"/>
        <v>1</v>
      </c>
      <c r="J533">
        <f t="shared" si="232"/>
        <v>36.65</v>
      </c>
      <c r="K533">
        <f t="shared" si="233"/>
        <v>0</v>
      </c>
      <c r="L533" s="3">
        <f t="shared" si="234"/>
        <v>66.604781584268054</v>
      </c>
      <c r="M533" s="3">
        <f t="shared" si="217"/>
        <v>66.604781584268054</v>
      </c>
      <c r="N533" s="3">
        <f t="shared" si="235"/>
        <v>0</v>
      </c>
      <c r="O533">
        <f t="shared" si="218"/>
        <v>103.25478158426804</v>
      </c>
      <c r="P533">
        <v>30</v>
      </c>
      <c r="Q533" s="2">
        <f t="shared" si="213"/>
        <v>13.288242851990873</v>
      </c>
      <c r="R533">
        <f t="shared" si="219"/>
        <v>0.96829276396865016</v>
      </c>
      <c r="S533" s="1">
        <v>5.0145850000000003</v>
      </c>
      <c r="T533" s="1">
        <v>300.84575000000001</v>
      </c>
      <c r="U533" s="1">
        <v>39.477305999999999</v>
      </c>
      <c r="V533">
        <f t="shared" si="220"/>
        <v>104.15424999999999</v>
      </c>
      <c r="W533">
        <f t="shared" si="221"/>
        <v>8.7521018771112499E-2</v>
      </c>
      <c r="X533">
        <f t="shared" si="222"/>
        <v>1.8178345903681248</v>
      </c>
      <c r="Y533">
        <f t="shared" si="223"/>
        <v>0.68900896873000494</v>
      </c>
      <c r="Z533">
        <f t="shared" si="224"/>
        <v>0.95969935102984016</v>
      </c>
      <c r="AA533">
        <f t="shared" si="225"/>
        <v>29.37087349329363</v>
      </c>
      <c r="AB533" s="1">
        <v>119.517507370253</v>
      </c>
      <c r="AC533" s="4">
        <f t="shared" si="238"/>
        <v>79.922620151155201</v>
      </c>
      <c r="AD533" s="3">
        <f t="shared" si="236"/>
        <v>119.517507370253</v>
      </c>
      <c r="AE533">
        <f t="shared" si="237"/>
        <v>-68.378341364449341</v>
      </c>
      <c r="AF533">
        <f t="shared" si="226"/>
        <v>103.25478158426804</v>
      </c>
      <c r="AG533" s="10">
        <f t="shared" si="227"/>
        <v>29.37087349329363</v>
      </c>
      <c r="AH533" s="8">
        <f t="shared" si="228"/>
        <v>29.37087349329363</v>
      </c>
      <c r="AI533" s="9">
        <f t="shared" si="229"/>
        <v>103.25478158426804</v>
      </c>
      <c r="AJ533" s="11">
        <f t="shared" si="214"/>
        <v>0</v>
      </c>
    </row>
    <row r="534" spans="1:36" x14ac:dyDescent="0.25">
      <c r="A534" t="str">
        <f t="shared" si="215"/>
        <v>1939_5</v>
      </c>
      <c r="B534">
        <v>1939</v>
      </c>
      <c r="C534">
        <v>5</v>
      </c>
      <c r="D534">
        <f t="shared" si="216"/>
        <v>135</v>
      </c>
      <c r="E534" s="1">
        <v>20.5</v>
      </c>
      <c r="F534" s="1">
        <v>2.46</v>
      </c>
      <c r="G534" s="1">
        <v>22.9</v>
      </c>
      <c r="H534">
        <f t="shared" si="230"/>
        <v>11.48</v>
      </c>
      <c r="I534">
        <f t="shared" si="231"/>
        <v>1</v>
      </c>
      <c r="J534">
        <f t="shared" si="232"/>
        <v>22.9</v>
      </c>
      <c r="K534">
        <f t="shared" si="233"/>
        <v>0</v>
      </c>
      <c r="L534" s="3">
        <f t="shared" si="234"/>
        <v>0</v>
      </c>
      <c r="M534" s="3">
        <f t="shared" si="217"/>
        <v>0</v>
      </c>
      <c r="N534" s="3">
        <f t="shared" si="235"/>
        <v>0</v>
      </c>
      <c r="O534">
        <f t="shared" si="218"/>
        <v>22.9</v>
      </c>
      <c r="P534">
        <v>31</v>
      </c>
      <c r="Q534" s="2">
        <f t="shared" si="213"/>
        <v>14.482141246572208</v>
      </c>
      <c r="R534">
        <f t="shared" si="219"/>
        <v>1.2275019079408109</v>
      </c>
      <c r="S534" s="1">
        <v>5.0145850000000003</v>
      </c>
      <c r="T534" s="1">
        <v>300.84575000000001</v>
      </c>
      <c r="U534" s="1">
        <v>39.477305999999999</v>
      </c>
      <c r="V534">
        <f t="shared" si="220"/>
        <v>104.15424999999999</v>
      </c>
      <c r="W534">
        <f t="shared" si="221"/>
        <v>8.7521018771112499E-2</v>
      </c>
      <c r="X534">
        <f t="shared" si="222"/>
        <v>1.8178345903681248</v>
      </c>
      <c r="Y534">
        <f t="shared" si="223"/>
        <v>0.68900896873000494</v>
      </c>
      <c r="Z534">
        <f t="shared" si="224"/>
        <v>0.95969935102984016</v>
      </c>
      <c r="AA534">
        <f t="shared" si="225"/>
        <v>63.533168692869175</v>
      </c>
      <c r="AB534" s="1">
        <v>119.517507370253</v>
      </c>
      <c r="AC534" s="4">
        <f t="shared" si="238"/>
        <v>119.517507370253</v>
      </c>
      <c r="AD534" s="3">
        <f t="shared" si="236"/>
        <v>78.884338677383823</v>
      </c>
      <c r="AE534">
        <f t="shared" si="237"/>
        <v>34.446511114979849</v>
      </c>
      <c r="AF534">
        <f t="shared" si="226"/>
        <v>57.346511114979847</v>
      </c>
      <c r="AG534" s="10">
        <f t="shared" si="227"/>
        <v>57.346511114979847</v>
      </c>
      <c r="AH534" s="8">
        <f t="shared" si="228"/>
        <v>63.533168692869175</v>
      </c>
      <c r="AI534" s="9">
        <f t="shared" si="229"/>
        <v>22.9</v>
      </c>
      <c r="AJ534" s="11">
        <f t="shared" si="214"/>
        <v>6.1866575778893278</v>
      </c>
    </row>
    <row r="535" spans="1:36" x14ac:dyDescent="0.25">
      <c r="A535" t="str">
        <f t="shared" si="215"/>
        <v>1939_6</v>
      </c>
      <c r="B535">
        <v>1939</v>
      </c>
      <c r="C535">
        <v>6</v>
      </c>
      <c r="D535">
        <f t="shared" si="216"/>
        <v>166</v>
      </c>
      <c r="E535" s="1">
        <v>25.41</v>
      </c>
      <c r="F535" s="1">
        <v>6.89</v>
      </c>
      <c r="G535" s="1">
        <v>3.63</v>
      </c>
      <c r="H535">
        <f t="shared" si="230"/>
        <v>16.149999999999999</v>
      </c>
      <c r="I535">
        <f t="shared" si="231"/>
        <v>1</v>
      </c>
      <c r="J535">
        <f t="shared" si="232"/>
        <v>3.63</v>
      </c>
      <c r="K535">
        <f t="shared" si="233"/>
        <v>0</v>
      </c>
      <c r="L535" s="3">
        <f t="shared" si="234"/>
        <v>0</v>
      </c>
      <c r="M535" s="3">
        <f t="shared" si="217"/>
        <v>0</v>
      </c>
      <c r="N535" s="3">
        <f t="shared" si="235"/>
        <v>0</v>
      </c>
      <c r="O535">
        <f t="shared" si="218"/>
        <v>3.63</v>
      </c>
      <c r="P535">
        <v>30</v>
      </c>
      <c r="Q535" s="2">
        <f t="shared" si="213"/>
        <v>15.14268395896128</v>
      </c>
      <c r="R535">
        <f t="shared" si="219"/>
        <v>1.6047002515787878</v>
      </c>
      <c r="S535" s="1">
        <v>5.0145850000000003</v>
      </c>
      <c r="T535" s="1">
        <v>300.84575000000001</v>
      </c>
      <c r="U535" s="1">
        <v>39.477305999999999</v>
      </c>
      <c r="V535">
        <f t="shared" si="220"/>
        <v>104.15424999999999</v>
      </c>
      <c r="W535">
        <f t="shared" si="221"/>
        <v>8.7521018771112499E-2</v>
      </c>
      <c r="X535">
        <f t="shared" si="222"/>
        <v>1.8178345903681248</v>
      </c>
      <c r="Y535">
        <f t="shared" si="223"/>
        <v>0.68900896873000494</v>
      </c>
      <c r="Z535">
        <f t="shared" si="224"/>
        <v>0.95969935102984016</v>
      </c>
      <c r="AA535">
        <f t="shared" si="225"/>
        <v>116.32377072229251</v>
      </c>
      <c r="AB535" s="1">
        <v>119.517507370253</v>
      </c>
      <c r="AC535" s="4">
        <f t="shared" si="238"/>
        <v>78.884338677383823</v>
      </c>
      <c r="AD535" s="3">
        <f t="shared" si="236"/>
        <v>0</v>
      </c>
      <c r="AE535">
        <f t="shared" si="237"/>
        <v>48.15933588136167</v>
      </c>
      <c r="AF535">
        <f t="shared" si="226"/>
        <v>51.789335881361673</v>
      </c>
      <c r="AG535" s="10">
        <f t="shared" si="227"/>
        <v>51.789335881361673</v>
      </c>
      <c r="AH535" s="8">
        <f t="shared" si="228"/>
        <v>116.32377072229251</v>
      </c>
      <c r="AI535" s="9">
        <f t="shared" si="229"/>
        <v>3.63</v>
      </c>
      <c r="AJ535" s="11">
        <f t="shared" si="214"/>
        <v>64.534434840930828</v>
      </c>
    </row>
    <row r="536" spans="1:36" x14ac:dyDescent="0.25">
      <c r="A536" t="str">
        <f t="shared" si="215"/>
        <v>1939_7</v>
      </c>
      <c r="B536">
        <v>1939</v>
      </c>
      <c r="C536">
        <v>7</v>
      </c>
      <c r="D536">
        <f t="shared" si="216"/>
        <v>196</v>
      </c>
      <c r="E536" s="1">
        <v>31.11</v>
      </c>
      <c r="F536" s="1">
        <v>11.92</v>
      </c>
      <c r="G536" s="1">
        <v>18.84</v>
      </c>
      <c r="H536">
        <f t="shared" si="230"/>
        <v>21.515000000000001</v>
      </c>
      <c r="I536">
        <f t="shared" si="231"/>
        <v>1</v>
      </c>
      <c r="J536">
        <f t="shared" si="232"/>
        <v>18.84</v>
      </c>
      <c r="K536">
        <f t="shared" si="233"/>
        <v>0</v>
      </c>
      <c r="L536" s="3">
        <f t="shared" si="234"/>
        <v>0</v>
      </c>
      <c r="M536" s="3">
        <f t="shared" si="217"/>
        <v>0</v>
      </c>
      <c r="N536" s="3">
        <f t="shared" si="235"/>
        <v>0</v>
      </c>
      <c r="O536">
        <f t="shared" si="218"/>
        <v>18.84</v>
      </c>
      <c r="P536">
        <v>31</v>
      </c>
      <c r="Q536" s="2">
        <f t="shared" si="213"/>
        <v>14.903968316809154</v>
      </c>
      <c r="R536">
        <f t="shared" si="219"/>
        <v>2.1603903745314872</v>
      </c>
      <c r="S536" s="1">
        <v>5.0145850000000003</v>
      </c>
      <c r="T536" s="1">
        <v>300.84575000000001</v>
      </c>
      <c r="U536" s="1">
        <v>39.477305999999999</v>
      </c>
      <c r="V536">
        <f t="shared" si="220"/>
        <v>104.15424999999999</v>
      </c>
      <c r="W536">
        <f t="shared" si="221"/>
        <v>8.7521018771112499E-2</v>
      </c>
      <c r="X536">
        <f t="shared" si="222"/>
        <v>1.8178345903681248</v>
      </c>
      <c r="Y536">
        <f t="shared" si="223"/>
        <v>0.68900896873000494</v>
      </c>
      <c r="Z536">
        <f t="shared" si="224"/>
        <v>0.95969935102984016</v>
      </c>
      <c r="AA536">
        <f t="shared" si="225"/>
        <v>208.32389426901074</v>
      </c>
      <c r="AB536" s="1">
        <v>119.517507370253</v>
      </c>
      <c r="AC536" s="4">
        <f t="shared" si="238"/>
        <v>0</v>
      </c>
      <c r="AD536" s="3">
        <f t="shared" si="236"/>
        <v>0</v>
      </c>
      <c r="AE536">
        <f t="shared" si="237"/>
        <v>0</v>
      </c>
      <c r="AF536">
        <f t="shared" si="226"/>
        <v>18.84</v>
      </c>
      <c r="AG536" s="10">
        <f t="shared" si="227"/>
        <v>18.84</v>
      </c>
      <c r="AH536" s="8">
        <f t="shared" si="228"/>
        <v>208.32389426901074</v>
      </c>
      <c r="AI536" s="9">
        <f t="shared" si="229"/>
        <v>18.84</v>
      </c>
      <c r="AJ536" s="11">
        <f t="shared" si="214"/>
        <v>189.48389426901073</v>
      </c>
    </row>
    <row r="537" spans="1:36" x14ac:dyDescent="0.25">
      <c r="A537" t="str">
        <f t="shared" si="215"/>
        <v>1939_8</v>
      </c>
      <c r="B537">
        <v>1939</v>
      </c>
      <c r="C537">
        <v>8</v>
      </c>
      <c r="D537">
        <f t="shared" si="216"/>
        <v>227</v>
      </c>
      <c r="E537" s="1">
        <v>31.01</v>
      </c>
      <c r="F537" s="1">
        <v>12.19</v>
      </c>
      <c r="G537" s="1">
        <v>9.23</v>
      </c>
      <c r="H537">
        <f t="shared" si="230"/>
        <v>21.6</v>
      </c>
      <c r="I537">
        <f t="shared" si="231"/>
        <v>1</v>
      </c>
      <c r="J537">
        <f t="shared" si="232"/>
        <v>9.23</v>
      </c>
      <c r="K537">
        <f t="shared" si="233"/>
        <v>0</v>
      </c>
      <c r="L537" s="3">
        <f t="shared" si="234"/>
        <v>0</v>
      </c>
      <c r="M537" s="3">
        <f t="shared" si="217"/>
        <v>0</v>
      </c>
      <c r="N537" s="3">
        <f t="shared" si="235"/>
        <v>0</v>
      </c>
      <c r="O537">
        <f t="shared" si="218"/>
        <v>9.23</v>
      </c>
      <c r="P537">
        <v>31</v>
      </c>
      <c r="Q537" s="2">
        <f t="shared" si="213"/>
        <v>13.900371196906892</v>
      </c>
      <c r="R537">
        <f t="shared" si="219"/>
        <v>2.1704031092354152</v>
      </c>
      <c r="S537" s="1">
        <v>5.0145850000000003</v>
      </c>
      <c r="T537" s="1">
        <v>300.84575000000001</v>
      </c>
      <c r="U537" s="1">
        <v>39.477305999999999</v>
      </c>
      <c r="V537">
        <f t="shared" si="220"/>
        <v>104.15424999999999</v>
      </c>
      <c r="W537">
        <f t="shared" si="221"/>
        <v>8.7521018771112499E-2</v>
      </c>
      <c r="X537">
        <f t="shared" si="222"/>
        <v>1.8178345903681248</v>
      </c>
      <c r="Y537">
        <f t="shared" si="223"/>
        <v>0.68900896873000494</v>
      </c>
      <c r="Z537">
        <f t="shared" si="224"/>
        <v>0.95969935102984016</v>
      </c>
      <c r="AA537">
        <f t="shared" si="225"/>
        <v>195.91105276618185</v>
      </c>
      <c r="AB537" s="1">
        <v>119.517507370253</v>
      </c>
      <c r="AC537" s="4">
        <f t="shared" si="238"/>
        <v>0</v>
      </c>
      <c r="AD537" s="3">
        <f t="shared" si="236"/>
        <v>0</v>
      </c>
      <c r="AE537">
        <f t="shared" si="237"/>
        <v>0</v>
      </c>
      <c r="AF537">
        <f t="shared" si="226"/>
        <v>9.23</v>
      </c>
      <c r="AG537" s="10">
        <f t="shared" si="227"/>
        <v>9.23</v>
      </c>
      <c r="AH537" s="8">
        <f t="shared" si="228"/>
        <v>195.91105276618185</v>
      </c>
      <c r="AI537" s="9">
        <f t="shared" si="229"/>
        <v>9.23</v>
      </c>
      <c r="AJ537" s="11">
        <f t="shared" si="214"/>
        <v>186.68105276618186</v>
      </c>
    </row>
    <row r="538" spans="1:36" x14ac:dyDescent="0.25">
      <c r="A538" t="str">
        <f t="shared" si="215"/>
        <v>1939_9</v>
      </c>
      <c r="B538">
        <v>1939</v>
      </c>
      <c r="C538">
        <v>9</v>
      </c>
      <c r="D538">
        <f t="shared" si="216"/>
        <v>258</v>
      </c>
      <c r="E538" s="1">
        <v>24.16</v>
      </c>
      <c r="F538" s="1">
        <v>6.91</v>
      </c>
      <c r="G538" s="1">
        <v>32.9</v>
      </c>
      <c r="H538">
        <f t="shared" si="230"/>
        <v>15.535</v>
      </c>
      <c r="I538">
        <f t="shared" si="231"/>
        <v>1</v>
      </c>
      <c r="J538">
        <f t="shared" si="232"/>
        <v>32.9</v>
      </c>
      <c r="K538">
        <f t="shared" si="233"/>
        <v>0</v>
      </c>
      <c r="L538" s="3">
        <f t="shared" si="234"/>
        <v>0</v>
      </c>
      <c r="M538" s="3">
        <f t="shared" si="217"/>
        <v>0</v>
      </c>
      <c r="N538" s="3">
        <f t="shared" si="235"/>
        <v>0</v>
      </c>
      <c r="O538">
        <f t="shared" si="218"/>
        <v>32.9</v>
      </c>
      <c r="P538">
        <v>30</v>
      </c>
      <c r="Q538" s="2">
        <f t="shared" si="213"/>
        <v>12.544025699174734</v>
      </c>
      <c r="R538">
        <f t="shared" si="219"/>
        <v>1.5498296349646725</v>
      </c>
      <c r="S538" s="1">
        <v>5.0145850000000003</v>
      </c>
      <c r="T538" s="1">
        <v>300.84575000000001</v>
      </c>
      <c r="U538" s="1">
        <v>39.477305999999999</v>
      </c>
      <c r="V538">
        <f t="shared" si="220"/>
        <v>104.15424999999999</v>
      </c>
      <c r="W538">
        <f t="shared" si="221"/>
        <v>8.7521018771112499E-2</v>
      </c>
      <c r="X538">
        <f t="shared" si="222"/>
        <v>1.8178345903681248</v>
      </c>
      <c r="Y538">
        <f t="shared" si="223"/>
        <v>0.68900896873000494</v>
      </c>
      <c r="Z538">
        <f t="shared" si="224"/>
        <v>0.95969935102984016</v>
      </c>
      <c r="AA538">
        <f t="shared" si="225"/>
        <v>89.712932968726548</v>
      </c>
      <c r="AB538" s="1">
        <v>119.517507370253</v>
      </c>
      <c r="AC538" s="4">
        <f t="shared" si="238"/>
        <v>0</v>
      </c>
      <c r="AD538" s="3">
        <f t="shared" si="236"/>
        <v>0</v>
      </c>
      <c r="AE538">
        <f t="shared" si="237"/>
        <v>0</v>
      </c>
      <c r="AF538">
        <f t="shared" si="226"/>
        <v>32.9</v>
      </c>
      <c r="AG538" s="10">
        <f t="shared" si="227"/>
        <v>32.9</v>
      </c>
      <c r="AH538" s="8">
        <f t="shared" si="228"/>
        <v>89.712932968726548</v>
      </c>
      <c r="AI538" s="9">
        <f t="shared" si="229"/>
        <v>32.9</v>
      </c>
      <c r="AJ538" s="11">
        <f t="shared" si="214"/>
        <v>56.81293296872655</v>
      </c>
    </row>
    <row r="539" spans="1:36" x14ac:dyDescent="0.25">
      <c r="A539" t="str">
        <f t="shared" si="215"/>
        <v>1939_10</v>
      </c>
      <c r="B539">
        <v>1939</v>
      </c>
      <c r="C539">
        <v>10</v>
      </c>
      <c r="D539">
        <f t="shared" si="216"/>
        <v>288</v>
      </c>
      <c r="E539" s="1">
        <v>17.61</v>
      </c>
      <c r="F539" s="1">
        <v>0.66</v>
      </c>
      <c r="G539" s="1">
        <v>39.72</v>
      </c>
      <c r="H539">
        <f t="shared" si="230"/>
        <v>9.1349999999999998</v>
      </c>
      <c r="I539">
        <f t="shared" si="231"/>
        <v>1</v>
      </c>
      <c r="J539">
        <f t="shared" si="232"/>
        <v>39.72</v>
      </c>
      <c r="K539">
        <f t="shared" si="233"/>
        <v>0</v>
      </c>
      <c r="L539" s="3">
        <f t="shared" si="234"/>
        <v>0</v>
      </c>
      <c r="M539" s="3">
        <f t="shared" si="217"/>
        <v>0</v>
      </c>
      <c r="N539" s="3">
        <f t="shared" si="235"/>
        <v>0</v>
      </c>
      <c r="O539">
        <f t="shared" si="218"/>
        <v>39.72</v>
      </c>
      <c r="P539">
        <v>31</v>
      </c>
      <c r="Q539" s="2">
        <f t="shared" si="213"/>
        <v>11.161598960239019</v>
      </c>
      <c r="R539">
        <f t="shared" si="219"/>
        <v>1.0693877728322347</v>
      </c>
      <c r="S539" s="1">
        <v>5.0145850000000003</v>
      </c>
      <c r="T539" s="1">
        <v>300.84575000000001</v>
      </c>
      <c r="U539" s="1">
        <v>39.477305999999999</v>
      </c>
      <c r="V539">
        <f t="shared" si="220"/>
        <v>104.15424999999999</v>
      </c>
      <c r="W539">
        <f t="shared" si="221"/>
        <v>8.7521018771112499E-2</v>
      </c>
      <c r="X539">
        <f t="shared" si="222"/>
        <v>1.8178345903681248</v>
      </c>
      <c r="Y539">
        <f t="shared" si="223"/>
        <v>0.68900896873000494</v>
      </c>
      <c r="Z539">
        <f t="shared" si="224"/>
        <v>0.95969935102984016</v>
      </c>
      <c r="AA539">
        <f t="shared" si="225"/>
        <v>34.226683944078843</v>
      </c>
      <c r="AB539" s="1">
        <v>119.517507370253</v>
      </c>
      <c r="AC539" s="4">
        <f t="shared" si="238"/>
        <v>0</v>
      </c>
      <c r="AD539" s="3">
        <f t="shared" si="236"/>
        <v>5.4933160559211558</v>
      </c>
      <c r="AE539">
        <f t="shared" si="237"/>
        <v>0</v>
      </c>
      <c r="AF539">
        <f t="shared" si="226"/>
        <v>39.72</v>
      </c>
      <c r="AG539" s="10">
        <f t="shared" si="227"/>
        <v>34.226683944078843</v>
      </c>
      <c r="AH539" s="8">
        <f t="shared" si="228"/>
        <v>34.226683944078843</v>
      </c>
      <c r="AI539" s="9">
        <f t="shared" si="229"/>
        <v>39.72</v>
      </c>
      <c r="AJ539" s="11">
        <f t="shared" si="214"/>
        <v>0</v>
      </c>
    </row>
    <row r="540" spans="1:36" x14ac:dyDescent="0.25">
      <c r="A540" t="str">
        <f t="shared" si="215"/>
        <v>1939_11</v>
      </c>
      <c r="B540">
        <v>1939</v>
      </c>
      <c r="C540">
        <v>11</v>
      </c>
      <c r="D540">
        <f t="shared" si="216"/>
        <v>319</v>
      </c>
      <c r="E540" s="1">
        <v>13.57</v>
      </c>
      <c r="F540" s="1">
        <v>-2.17</v>
      </c>
      <c r="G540" s="1">
        <v>5.66</v>
      </c>
      <c r="H540">
        <f t="shared" si="230"/>
        <v>5.7</v>
      </c>
      <c r="I540">
        <f t="shared" si="231"/>
        <v>0.94999999619999997</v>
      </c>
      <c r="J540">
        <f t="shared" si="232"/>
        <v>5.376999978492</v>
      </c>
      <c r="K540">
        <f t="shared" si="233"/>
        <v>0.28300002150800013</v>
      </c>
      <c r="L540" s="3">
        <f t="shared" si="234"/>
        <v>0</v>
      </c>
      <c r="M540" s="3">
        <f t="shared" si="217"/>
        <v>0.26885001935720004</v>
      </c>
      <c r="N540" s="3">
        <f t="shared" si="235"/>
        <v>1.4150002150800098E-2</v>
      </c>
      <c r="O540">
        <f t="shared" si="218"/>
        <v>5.6458499978491998</v>
      </c>
      <c r="P540">
        <v>30</v>
      </c>
      <c r="Q540" s="2">
        <f t="shared" si="213"/>
        <v>9.8901543123293383</v>
      </c>
      <c r="R540">
        <f t="shared" si="219"/>
        <v>0.87014907376074535</v>
      </c>
      <c r="S540" s="1">
        <v>5.0145850000000003</v>
      </c>
      <c r="T540" s="1">
        <v>300.84575000000001</v>
      </c>
      <c r="U540" s="1">
        <v>39.477305999999999</v>
      </c>
      <c r="V540">
        <f t="shared" si="220"/>
        <v>104.15424999999999</v>
      </c>
      <c r="W540">
        <f t="shared" si="221"/>
        <v>8.7521018771112499E-2</v>
      </c>
      <c r="X540">
        <f t="shared" si="222"/>
        <v>1.8178345903681248</v>
      </c>
      <c r="Y540">
        <f t="shared" si="223"/>
        <v>0.68900896873000494</v>
      </c>
      <c r="Z540">
        <f t="shared" si="224"/>
        <v>0.95969935102984016</v>
      </c>
      <c r="AA540">
        <f t="shared" si="225"/>
        <v>15.084818958797124</v>
      </c>
      <c r="AB540" s="1">
        <v>119.517507370253</v>
      </c>
      <c r="AC540" s="4">
        <f t="shared" si="238"/>
        <v>5.4933160559211558</v>
      </c>
      <c r="AD540" s="3">
        <f t="shared" si="236"/>
        <v>0</v>
      </c>
      <c r="AE540">
        <f t="shared" si="237"/>
        <v>0.41714893512710632</v>
      </c>
      <c r="AF540">
        <f t="shared" si="226"/>
        <v>6.0629989329763063</v>
      </c>
      <c r="AG540" s="10">
        <f t="shared" si="227"/>
        <v>6.0629989329763063</v>
      </c>
      <c r="AH540" s="8">
        <f t="shared" si="228"/>
        <v>15.084818958797124</v>
      </c>
      <c r="AI540" s="9">
        <f t="shared" si="229"/>
        <v>5.6458499978491998</v>
      </c>
      <c r="AJ540" s="11">
        <f t="shared" si="214"/>
        <v>9.0218200258208174</v>
      </c>
    </row>
    <row r="541" spans="1:36" x14ac:dyDescent="0.25">
      <c r="A541" t="str">
        <f t="shared" si="215"/>
        <v>1939_12</v>
      </c>
      <c r="B541">
        <v>1939</v>
      </c>
      <c r="C541">
        <v>12</v>
      </c>
      <c r="D541">
        <f t="shared" si="216"/>
        <v>349</v>
      </c>
      <c r="E541" s="1">
        <v>9.6999999999999993</v>
      </c>
      <c r="F541" s="1">
        <v>-3.28</v>
      </c>
      <c r="G541" s="1">
        <v>12.63</v>
      </c>
      <c r="H541">
        <f t="shared" si="230"/>
        <v>3.21</v>
      </c>
      <c r="I541">
        <f t="shared" si="231"/>
        <v>0.53499999785999997</v>
      </c>
      <c r="J541">
        <f t="shared" si="232"/>
        <v>6.7570499729718003</v>
      </c>
      <c r="K541">
        <f t="shared" si="233"/>
        <v>5.8729500270282005</v>
      </c>
      <c r="L541" s="3">
        <f t="shared" si="234"/>
        <v>1.4150002150800098E-2</v>
      </c>
      <c r="M541" s="3">
        <f t="shared" si="217"/>
        <v>3.149598503012371</v>
      </c>
      <c r="N541" s="3">
        <f t="shared" si="235"/>
        <v>2.7375015261666298</v>
      </c>
      <c r="O541">
        <f t="shared" si="218"/>
        <v>9.9066484759841718</v>
      </c>
      <c r="P541">
        <v>31</v>
      </c>
      <c r="Q541" s="2">
        <f t="shared" si="213"/>
        <v>9.203379809227302</v>
      </c>
      <c r="R541">
        <f t="shared" si="219"/>
        <v>0.74695506585191984</v>
      </c>
      <c r="S541" s="1">
        <v>5.0145850000000003</v>
      </c>
      <c r="T541" s="1">
        <v>300.84575000000001</v>
      </c>
      <c r="U541" s="1">
        <v>39.477305999999999</v>
      </c>
      <c r="V541">
        <f t="shared" si="220"/>
        <v>104.15424999999999</v>
      </c>
      <c r="W541">
        <f t="shared" si="221"/>
        <v>8.7521018771112499E-2</v>
      </c>
      <c r="X541">
        <f t="shared" si="222"/>
        <v>1.8178345903681248</v>
      </c>
      <c r="Y541">
        <f t="shared" si="223"/>
        <v>0.68900896873000494</v>
      </c>
      <c r="Z541">
        <f t="shared" si="224"/>
        <v>0.95969935102984016</v>
      </c>
      <c r="AA541">
        <f t="shared" si="225"/>
        <v>7.0753702518849053</v>
      </c>
      <c r="AB541" s="1">
        <v>119.517507370253</v>
      </c>
      <c r="AC541" s="4">
        <f t="shared" si="238"/>
        <v>0</v>
      </c>
      <c r="AD541" s="3">
        <f t="shared" si="236"/>
        <v>2.8312782240992664</v>
      </c>
      <c r="AE541">
        <f t="shared" si="237"/>
        <v>0</v>
      </c>
      <c r="AF541">
        <f t="shared" si="226"/>
        <v>9.9066484759841718</v>
      </c>
      <c r="AG541" s="10">
        <f t="shared" si="227"/>
        <v>7.0753702518849053</v>
      </c>
      <c r="AH541" s="8">
        <f t="shared" si="228"/>
        <v>7.0753702518849053</v>
      </c>
      <c r="AI541" s="9">
        <f t="shared" si="229"/>
        <v>9.9066484759841718</v>
      </c>
      <c r="AJ541" s="11">
        <f t="shared" si="214"/>
        <v>0</v>
      </c>
    </row>
    <row r="542" spans="1:36" x14ac:dyDescent="0.25">
      <c r="A542" t="str">
        <f t="shared" si="215"/>
        <v>1940_1</v>
      </c>
      <c r="B542">
        <v>1940</v>
      </c>
      <c r="C542">
        <v>1</v>
      </c>
      <c r="D542">
        <f t="shared" si="216"/>
        <v>14</v>
      </c>
      <c r="E542" s="1">
        <v>4.9400000000000004</v>
      </c>
      <c r="F542" s="1">
        <v>-6.53</v>
      </c>
      <c r="G542" s="1">
        <v>74.61</v>
      </c>
      <c r="H542">
        <f t="shared" si="230"/>
        <v>-0.79499999999999993</v>
      </c>
      <c r="I542">
        <f t="shared" si="231"/>
        <v>0</v>
      </c>
      <c r="J542">
        <f t="shared" si="232"/>
        <v>0</v>
      </c>
      <c r="K542">
        <f t="shared" si="233"/>
        <v>74.61</v>
      </c>
      <c r="L542" s="3">
        <f t="shared" si="234"/>
        <v>2.7375015261666298</v>
      </c>
      <c r="M542" s="3">
        <f t="shared" si="217"/>
        <v>0</v>
      </c>
      <c r="N542" s="3">
        <f t="shared" si="235"/>
        <v>77.347501526166624</v>
      </c>
      <c r="O542">
        <f t="shared" si="218"/>
        <v>0</v>
      </c>
      <c r="P542">
        <v>31</v>
      </c>
      <c r="Q542" s="2">
        <f t="shared" si="213"/>
        <v>9.4572373899910858</v>
      </c>
      <c r="R542">
        <f t="shared" si="219"/>
        <v>0.58091694673490302</v>
      </c>
      <c r="S542" s="1">
        <v>5.0145850000000003</v>
      </c>
      <c r="T542" s="1">
        <v>300.84575000000001</v>
      </c>
      <c r="U542" s="1">
        <v>39.477305999999999</v>
      </c>
      <c r="V542">
        <f t="shared" si="220"/>
        <v>104.15424999999999</v>
      </c>
      <c r="W542">
        <f t="shared" si="221"/>
        <v>8.7521018771112499E-2</v>
      </c>
      <c r="X542">
        <f t="shared" si="222"/>
        <v>1.8178345903681248</v>
      </c>
      <c r="Y542">
        <f t="shared" si="223"/>
        <v>0.68900896873000494</v>
      </c>
      <c r="Z542">
        <f t="shared" si="224"/>
        <v>0.95969935102984016</v>
      </c>
      <c r="AA542">
        <f t="shared" si="225"/>
        <v>0</v>
      </c>
      <c r="AB542" s="1">
        <v>119.517507370253</v>
      </c>
      <c r="AC542" s="4">
        <f t="shared" si="238"/>
        <v>2.8312782240992664</v>
      </c>
      <c r="AD542" s="3">
        <f t="shared" si="236"/>
        <v>2.8312782240992664</v>
      </c>
      <c r="AE542">
        <f t="shared" si="237"/>
        <v>0</v>
      </c>
      <c r="AF542">
        <f t="shared" si="226"/>
        <v>0</v>
      </c>
      <c r="AG542" s="10">
        <f t="shared" si="227"/>
        <v>0</v>
      </c>
      <c r="AH542" s="8">
        <f t="shared" si="228"/>
        <v>0</v>
      </c>
      <c r="AI542" s="9">
        <f t="shared" si="229"/>
        <v>0</v>
      </c>
      <c r="AJ542" s="11">
        <f t="shared" si="214"/>
        <v>0</v>
      </c>
    </row>
    <row r="543" spans="1:36" x14ac:dyDescent="0.25">
      <c r="A543" t="str">
        <f t="shared" si="215"/>
        <v>1940_2</v>
      </c>
      <c r="B543">
        <v>1940</v>
      </c>
      <c r="C543">
        <v>2</v>
      </c>
      <c r="D543">
        <f t="shared" si="216"/>
        <v>46</v>
      </c>
      <c r="E543" s="1">
        <v>5.5</v>
      </c>
      <c r="F543" s="1">
        <v>-4.79</v>
      </c>
      <c r="G543" s="1">
        <v>46.03</v>
      </c>
      <c r="H543">
        <f t="shared" si="230"/>
        <v>0.35499999999999998</v>
      </c>
      <c r="I543">
        <f t="shared" si="231"/>
        <v>5.9166666429999994E-2</v>
      </c>
      <c r="J543">
        <f t="shared" si="232"/>
        <v>2.7234416557728998</v>
      </c>
      <c r="K543">
        <f t="shared" si="233"/>
        <v>43.306558344227099</v>
      </c>
      <c r="L543" s="3">
        <f t="shared" si="234"/>
        <v>77.347501526166624</v>
      </c>
      <c r="M543" s="3">
        <f t="shared" si="217"/>
        <v>7.1386985137768333</v>
      </c>
      <c r="N543" s="3">
        <f t="shared" si="235"/>
        <v>113.51536135661688</v>
      </c>
      <c r="O543">
        <f t="shared" si="218"/>
        <v>9.8621401695497326</v>
      </c>
      <c r="P543">
        <v>29</v>
      </c>
      <c r="Q543" s="2">
        <f t="shared" si="213"/>
        <v>10.577467234058618</v>
      </c>
      <c r="R543">
        <f t="shared" si="219"/>
        <v>0.62487251607084493</v>
      </c>
      <c r="S543" s="1">
        <v>5.0145850000000003</v>
      </c>
      <c r="T543" s="1">
        <v>300.84575000000001</v>
      </c>
      <c r="U543" s="1">
        <v>39.477305999999999</v>
      </c>
      <c r="V543">
        <f t="shared" si="220"/>
        <v>104.15424999999999</v>
      </c>
      <c r="W543">
        <f t="shared" si="221"/>
        <v>8.7521018771112499E-2</v>
      </c>
      <c r="X543">
        <f t="shared" si="222"/>
        <v>1.8178345903681248</v>
      </c>
      <c r="Y543">
        <f t="shared" si="223"/>
        <v>0.68900896873000494</v>
      </c>
      <c r="Z543">
        <f t="shared" si="224"/>
        <v>0.95969935102984016</v>
      </c>
      <c r="AA543">
        <f t="shared" si="225"/>
        <v>0.71112760980328449</v>
      </c>
      <c r="AB543" s="1">
        <v>119.517507370253</v>
      </c>
      <c r="AC543" s="4">
        <f t="shared" si="238"/>
        <v>2.8312782240992664</v>
      </c>
      <c r="AD543" s="3">
        <f t="shared" si="236"/>
        <v>11.982290783845714</v>
      </c>
      <c r="AE543">
        <f t="shared" si="237"/>
        <v>-0.22529544482800268</v>
      </c>
      <c r="AF543">
        <f t="shared" si="226"/>
        <v>9.8621401695497326</v>
      </c>
      <c r="AG543" s="10">
        <f t="shared" si="227"/>
        <v>0.71112760980328449</v>
      </c>
      <c r="AH543" s="8">
        <f t="shared" si="228"/>
        <v>0.71112760980328449</v>
      </c>
      <c r="AI543" s="9">
        <f t="shared" si="229"/>
        <v>9.8621401695497326</v>
      </c>
      <c r="AJ543" s="11">
        <f t="shared" si="214"/>
        <v>0</v>
      </c>
    </row>
    <row r="544" spans="1:36" x14ac:dyDescent="0.25">
      <c r="A544" t="str">
        <f t="shared" si="215"/>
        <v>1940_3</v>
      </c>
      <c r="B544">
        <v>1940</v>
      </c>
      <c r="C544">
        <v>3</v>
      </c>
      <c r="D544">
        <f t="shared" si="216"/>
        <v>74</v>
      </c>
      <c r="E544" s="1">
        <v>11.32</v>
      </c>
      <c r="F544" s="1">
        <v>-2.76</v>
      </c>
      <c r="G544" s="1">
        <v>17.3</v>
      </c>
      <c r="H544">
        <f t="shared" si="230"/>
        <v>4.28</v>
      </c>
      <c r="I544">
        <f t="shared" si="231"/>
        <v>0.71333333048000003</v>
      </c>
      <c r="J544">
        <f t="shared" si="232"/>
        <v>12.340666617304</v>
      </c>
      <c r="K544">
        <f t="shared" si="233"/>
        <v>4.9593333826959993</v>
      </c>
      <c r="L544" s="3">
        <f t="shared" si="234"/>
        <v>113.51536135661688</v>
      </c>
      <c r="M544" s="3">
        <f t="shared" si="217"/>
        <v>84.51194857599539</v>
      </c>
      <c r="N544" s="3">
        <f t="shared" si="235"/>
        <v>33.962746163317483</v>
      </c>
      <c r="O544">
        <f t="shared" si="218"/>
        <v>96.852615193299386</v>
      </c>
      <c r="P544">
        <v>31</v>
      </c>
      <c r="Q544" s="2">
        <f t="shared" si="213"/>
        <v>11.851880186239093</v>
      </c>
      <c r="R544">
        <f t="shared" si="219"/>
        <v>0.79786660069724036</v>
      </c>
      <c r="S544" s="1">
        <v>5.0145850000000003</v>
      </c>
      <c r="T544" s="1">
        <v>300.84575000000001</v>
      </c>
      <c r="U544" s="1">
        <v>39.477305999999999</v>
      </c>
      <c r="V544">
        <f t="shared" si="220"/>
        <v>104.15424999999999</v>
      </c>
      <c r="W544">
        <f t="shared" si="221"/>
        <v>8.7521018771112499E-2</v>
      </c>
      <c r="X544">
        <f t="shared" si="222"/>
        <v>1.8178345903681248</v>
      </c>
      <c r="Y544">
        <f t="shared" si="223"/>
        <v>0.68900896873000494</v>
      </c>
      <c r="Z544">
        <f t="shared" si="224"/>
        <v>0.95969935102984016</v>
      </c>
      <c r="AA544">
        <f t="shared" si="225"/>
        <v>12.92665906436098</v>
      </c>
      <c r="AB544" s="1">
        <v>119.517507370253</v>
      </c>
      <c r="AC544" s="4">
        <f t="shared" si="238"/>
        <v>11.982290783845714</v>
      </c>
      <c r="AD544" s="3">
        <f t="shared" si="236"/>
        <v>95.908246912784122</v>
      </c>
      <c r="AE544">
        <f t="shared" si="237"/>
        <v>-12.200377046000213</v>
      </c>
      <c r="AF544">
        <f t="shared" si="226"/>
        <v>96.852615193299386</v>
      </c>
      <c r="AG544" s="10">
        <f t="shared" si="227"/>
        <v>12.92665906436098</v>
      </c>
      <c r="AH544" s="8">
        <f t="shared" si="228"/>
        <v>12.92665906436098</v>
      </c>
      <c r="AI544" s="9">
        <f t="shared" si="229"/>
        <v>96.852615193299386</v>
      </c>
      <c r="AJ544" s="11">
        <f t="shared" si="214"/>
        <v>0</v>
      </c>
    </row>
    <row r="545" spans="1:36" x14ac:dyDescent="0.25">
      <c r="A545" t="str">
        <f t="shared" si="215"/>
        <v>1940_4</v>
      </c>
      <c r="B545">
        <v>1940</v>
      </c>
      <c r="C545">
        <v>4</v>
      </c>
      <c r="D545">
        <f t="shared" si="216"/>
        <v>105</v>
      </c>
      <c r="E545" s="1">
        <v>14.07</v>
      </c>
      <c r="F545" s="1">
        <v>-0.39</v>
      </c>
      <c r="G545" s="1">
        <v>57.95</v>
      </c>
      <c r="H545">
        <f t="shared" si="230"/>
        <v>6.84</v>
      </c>
      <c r="I545">
        <f t="shared" si="231"/>
        <v>1</v>
      </c>
      <c r="J545">
        <f t="shared" si="232"/>
        <v>57.95</v>
      </c>
      <c r="K545">
        <f t="shared" si="233"/>
        <v>0</v>
      </c>
      <c r="L545" s="3">
        <f t="shared" si="234"/>
        <v>33.962746163317483</v>
      </c>
      <c r="M545" s="3">
        <f t="shared" si="217"/>
        <v>33.962746163317483</v>
      </c>
      <c r="N545" s="3">
        <f t="shared" si="235"/>
        <v>0</v>
      </c>
      <c r="O545">
        <f t="shared" si="218"/>
        <v>91.912746163317479</v>
      </c>
      <c r="P545">
        <v>30</v>
      </c>
      <c r="Q545" s="2">
        <f t="shared" si="213"/>
        <v>13.288242851990873</v>
      </c>
      <c r="R545">
        <f t="shared" si="219"/>
        <v>0.93229648405850296</v>
      </c>
      <c r="S545" s="1">
        <v>5.0145850000000003</v>
      </c>
      <c r="T545" s="1">
        <v>300.84575000000001</v>
      </c>
      <c r="U545" s="1">
        <v>39.477305999999999</v>
      </c>
      <c r="V545">
        <f t="shared" si="220"/>
        <v>104.15424999999999</v>
      </c>
      <c r="W545">
        <f t="shared" si="221"/>
        <v>8.7521018771112499E-2</v>
      </c>
      <c r="X545">
        <f t="shared" si="222"/>
        <v>1.8178345903681248</v>
      </c>
      <c r="Y545">
        <f t="shared" si="223"/>
        <v>0.68900896873000494</v>
      </c>
      <c r="Z545">
        <f t="shared" si="224"/>
        <v>0.95969935102984016</v>
      </c>
      <c r="AA545">
        <f t="shared" si="225"/>
        <v>25.952266978137452</v>
      </c>
      <c r="AB545" s="1">
        <v>119.517507370253</v>
      </c>
      <c r="AC545" s="4">
        <f t="shared" si="238"/>
        <v>95.908246912784122</v>
      </c>
      <c r="AD545" s="3">
        <f t="shared" si="236"/>
        <v>119.517507370253</v>
      </c>
      <c r="AE545">
        <f t="shared" si="237"/>
        <v>-70.639436539951731</v>
      </c>
      <c r="AF545">
        <f t="shared" si="226"/>
        <v>91.912746163317479</v>
      </c>
      <c r="AG545" s="10">
        <f t="shared" si="227"/>
        <v>25.952266978137452</v>
      </c>
      <c r="AH545" s="8">
        <f t="shared" si="228"/>
        <v>25.952266978137452</v>
      </c>
      <c r="AI545" s="9">
        <f t="shared" si="229"/>
        <v>91.912746163317479</v>
      </c>
      <c r="AJ545" s="11">
        <f t="shared" si="214"/>
        <v>0</v>
      </c>
    </row>
    <row r="546" spans="1:36" x14ac:dyDescent="0.25">
      <c r="A546" t="str">
        <f t="shared" si="215"/>
        <v>1940_5</v>
      </c>
      <c r="B546">
        <v>1940</v>
      </c>
      <c r="C546">
        <v>5</v>
      </c>
      <c r="D546">
        <f t="shared" si="216"/>
        <v>135</v>
      </c>
      <c r="E546" s="1">
        <v>22.63</v>
      </c>
      <c r="F546" s="1">
        <v>5.4</v>
      </c>
      <c r="G546" s="1">
        <v>8.3800000000000008</v>
      </c>
      <c r="H546">
        <f t="shared" si="230"/>
        <v>14.015000000000001</v>
      </c>
      <c r="I546">
        <f t="shared" si="231"/>
        <v>1</v>
      </c>
      <c r="J546">
        <f t="shared" si="232"/>
        <v>8.3800000000000008</v>
      </c>
      <c r="K546">
        <f t="shared" si="233"/>
        <v>0</v>
      </c>
      <c r="L546" s="3">
        <f t="shared" si="234"/>
        <v>0</v>
      </c>
      <c r="M546" s="3">
        <f t="shared" si="217"/>
        <v>0</v>
      </c>
      <c r="N546" s="3">
        <f t="shared" si="235"/>
        <v>0</v>
      </c>
      <c r="O546">
        <f t="shared" si="218"/>
        <v>8.3800000000000008</v>
      </c>
      <c r="P546">
        <v>31</v>
      </c>
      <c r="Q546" s="2">
        <f t="shared" si="213"/>
        <v>14.482141246572208</v>
      </c>
      <c r="R546">
        <f t="shared" si="219"/>
        <v>1.4212203515997068</v>
      </c>
      <c r="S546" s="1">
        <v>5.0145850000000003</v>
      </c>
      <c r="T546" s="1">
        <v>300.84575000000001</v>
      </c>
      <c r="U546" s="1">
        <v>39.477305999999999</v>
      </c>
      <c r="V546">
        <f t="shared" si="220"/>
        <v>104.15424999999999</v>
      </c>
      <c r="W546">
        <f t="shared" si="221"/>
        <v>8.7521018771112499E-2</v>
      </c>
      <c r="X546">
        <f t="shared" si="222"/>
        <v>1.8178345903681248</v>
      </c>
      <c r="Y546">
        <f t="shared" si="223"/>
        <v>0.68900896873000494</v>
      </c>
      <c r="Z546">
        <f t="shared" si="224"/>
        <v>0.95969935102984016</v>
      </c>
      <c r="AA546">
        <f t="shared" si="225"/>
        <v>89.010688001435923</v>
      </c>
      <c r="AB546" s="1">
        <v>119.517507370253</v>
      </c>
      <c r="AC546" s="4">
        <f t="shared" si="238"/>
        <v>119.517507370253</v>
      </c>
      <c r="AD546" s="3">
        <f t="shared" si="236"/>
        <v>38.886819368817072</v>
      </c>
      <c r="AE546">
        <f t="shared" si="237"/>
        <v>58.642182836017433</v>
      </c>
      <c r="AF546">
        <f t="shared" si="226"/>
        <v>67.022182836017436</v>
      </c>
      <c r="AG546" s="10">
        <f t="shared" si="227"/>
        <v>67.022182836017436</v>
      </c>
      <c r="AH546" s="8">
        <f t="shared" si="228"/>
        <v>89.010688001435923</v>
      </c>
      <c r="AI546" s="9">
        <f t="shared" si="229"/>
        <v>8.3800000000000008</v>
      </c>
      <c r="AJ546" s="11">
        <f t="shared" si="214"/>
        <v>21.988505165418488</v>
      </c>
    </row>
    <row r="547" spans="1:36" x14ac:dyDescent="0.25">
      <c r="A547" t="str">
        <f t="shared" si="215"/>
        <v>1940_6</v>
      </c>
      <c r="B547">
        <v>1940</v>
      </c>
      <c r="C547">
        <v>6</v>
      </c>
      <c r="D547">
        <f t="shared" si="216"/>
        <v>166</v>
      </c>
      <c r="E547" s="1">
        <v>27.64</v>
      </c>
      <c r="F547" s="1">
        <v>9.41</v>
      </c>
      <c r="G547" s="1">
        <v>17.079999999999998</v>
      </c>
      <c r="H547">
        <f t="shared" si="230"/>
        <v>18.524999999999999</v>
      </c>
      <c r="I547">
        <f t="shared" si="231"/>
        <v>1</v>
      </c>
      <c r="J547">
        <f t="shared" si="232"/>
        <v>17.079999999999998</v>
      </c>
      <c r="K547">
        <f t="shared" si="233"/>
        <v>0</v>
      </c>
      <c r="L547" s="3">
        <f t="shared" si="234"/>
        <v>0</v>
      </c>
      <c r="M547" s="3">
        <f t="shared" si="217"/>
        <v>0</v>
      </c>
      <c r="N547" s="3">
        <f t="shared" si="235"/>
        <v>0</v>
      </c>
      <c r="O547">
        <f t="shared" si="218"/>
        <v>17.079999999999998</v>
      </c>
      <c r="P547">
        <v>30</v>
      </c>
      <c r="Q547" s="2">
        <f t="shared" si="213"/>
        <v>15.14268395896128</v>
      </c>
      <c r="R547">
        <f t="shared" si="219"/>
        <v>1.832936100357442</v>
      </c>
      <c r="S547" s="1">
        <v>5.0145850000000003</v>
      </c>
      <c r="T547" s="1">
        <v>300.84575000000001</v>
      </c>
      <c r="U547" s="1">
        <v>39.477305999999999</v>
      </c>
      <c r="V547">
        <f t="shared" si="220"/>
        <v>104.15424999999999</v>
      </c>
      <c r="W547">
        <f t="shared" si="221"/>
        <v>8.7521018771112499E-2</v>
      </c>
      <c r="X547">
        <f t="shared" si="222"/>
        <v>1.8178345903681248</v>
      </c>
      <c r="Y547">
        <f t="shared" si="223"/>
        <v>0.68900896873000494</v>
      </c>
      <c r="Z547">
        <f t="shared" si="224"/>
        <v>0.95969935102984016</v>
      </c>
      <c r="AA547">
        <f t="shared" si="225"/>
        <v>151.16756780941267</v>
      </c>
      <c r="AB547" s="1">
        <v>119.517507370253</v>
      </c>
      <c r="AC547" s="4">
        <f t="shared" si="238"/>
        <v>38.886819368817072</v>
      </c>
      <c r="AD547" s="3">
        <f t="shared" si="236"/>
        <v>0</v>
      </c>
      <c r="AE547">
        <f t="shared" si="237"/>
        <v>26.223013062969436</v>
      </c>
      <c r="AF547">
        <f t="shared" si="226"/>
        <v>43.303013062969434</v>
      </c>
      <c r="AG547" s="10">
        <f t="shared" si="227"/>
        <v>43.303013062969434</v>
      </c>
      <c r="AH547" s="8">
        <f t="shared" si="228"/>
        <v>151.16756780941267</v>
      </c>
      <c r="AI547" s="9">
        <f t="shared" si="229"/>
        <v>17.079999999999998</v>
      </c>
      <c r="AJ547" s="11">
        <f t="shared" si="214"/>
        <v>107.86455474644325</v>
      </c>
    </row>
    <row r="548" spans="1:36" x14ac:dyDescent="0.25">
      <c r="A548" t="str">
        <f t="shared" si="215"/>
        <v>1940_7</v>
      </c>
      <c r="B548">
        <v>1940</v>
      </c>
      <c r="C548">
        <v>7</v>
      </c>
      <c r="D548">
        <f t="shared" si="216"/>
        <v>196</v>
      </c>
      <c r="E548" s="1">
        <v>30.37</v>
      </c>
      <c r="F548" s="1">
        <v>10.87</v>
      </c>
      <c r="G548" s="1">
        <v>0.92</v>
      </c>
      <c r="H548">
        <f t="shared" si="230"/>
        <v>20.62</v>
      </c>
      <c r="I548">
        <f t="shared" si="231"/>
        <v>1</v>
      </c>
      <c r="J548">
        <f t="shared" si="232"/>
        <v>0.92</v>
      </c>
      <c r="K548">
        <f t="shared" si="233"/>
        <v>0</v>
      </c>
      <c r="L548" s="3">
        <f t="shared" si="234"/>
        <v>0</v>
      </c>
      <c r="M548" s="3">
        <f t="shared" si="217"/>
        <v>0</v>
      </c>
      <c r="N548" s="3">
        <f t="shared" si="235"/>
        <v>0</v>
      </c>
      <c r="O548">
        <f t="shared" si="218"/>
        <v>0.92</v>
      </c>
      <c r="P548">
        <v>31</v>
      </c>
      <c r="Q548" s="2">
        <f t="shared" si="213"/>
        <v>14.903968316809154</v>
      </c>
      <c r="R548">
        <f t="shared" si="219"/>
        <v>2.0573911464213399</v>
      </c>
      <c r="S548" s="1">
        <v>5.0145850000000003</v>
      </c>
      <c r="T548" s="1">
        <v>300.84575000000001</v>
      </c>
      <c r="U548" s="1">
        <v>39.477305999999999</v>
      </c>
      <c r="V548">
        <f t="shared" si="220"/>
        <v>104.15424999999999</v>
      </c>
      <c r="W548">
        <f t="shared" si="221"/>
        <v>8.7521018771112499E-2</v>
      </c>
      <c r="X548">
        <f t="shared" si="222"/>
        <v>1.8178345903681248</v>
      </c>
      <c r="Y548">
        <f t="shared" si="223"/>
        <v>0.68900896873000494</v>
      </c>
      <c r="Z548">
        <f t="shared" si="224"/>
        <v>0.95969935102984016</v>
      </c>
      <c r="AA548">
        <f t="shared" si="225"/>
        <v>190.71790448816463</v>
      </c>
      <c r="AB548" s="1">
        <v>119.517507370253</v>
      </c>
      <c r="AC548" s="4">
        <f t="shared" si="238"/>
        <v>0</v>
      </c>
      <c r="AD548" s="3">
        <f t="shared" si="236"/>
        <v>0</v>
      </c>
      <c r="AE548">
        <f t="shared" si="237"/>
        <v>0</v>
      </c>
      <c r="AF548">
        <f t="shared" si="226"/>
        <v>0.92</v>
      </c>
      <c r="AG548" s="10">
        <f t="shared" si="227"/>
        <v>0.92</v>
      </c>
      <c r="AH548" s="8">
        <f t="shared" si="228"/>
        <v>190.71790448816463</v>
      </c>
      <c r="AI548" s="9">
        <f t="shared" si="229"/>
        <v>0.92</v>
      </c>
      <c r="AJ548" s="11">
        <f t="shared" si="214"/>
        <v>189.79790448816465</v>
      </c>
    </row>
    <row r="549" spans="1:36" x14ac:dyDescent="0.25">
      <c r="A549" t="str">
        <f t="shared" si="215"/>
        <v>1940_8</v>
      </c>
      <c r="B549">
        <v>1940</v>
      </c>
      <c r="C549">
        <v>8</v>
      </c>
      <c r="D549">
        <f t="shared" si="216"/>
        <v>227</v>
      </c>
      <c r="E549" s="1">
        <v>31.24</v>
      </c>
      <c r="F549" s="1">
        <v>12.08</v>
      </c>
      <c r="G549" s="1">
        <v>1.1499999999999999</v>
      </c>
      <c r="H549">
        <f t="shared" si="230"/>
        <v>21.66</v>
      </c>
      <c r="I549">
        <f t="shared" si="231"/>
        <v>1</v>
      </c>
      <c r="J549">
        <f t="shared" si="232"/>
        <v>1.1499999999999999</v>
      </c>
      <c r="K549">
        <f t="shared" si="233"/>
        <v>0</v>
      </c>
      <c r="L549" s="3">
        <f t="shared" si="234"/>
        <v>0</v>
      </c>
      <c r="M549" s="3">
        <f t="shared" si="217"/>
        <v>0</v>
      </c>
      <c r="N549" s="3">
        <f t="shared" si="235"/>
        <v>0</v>
      </c>
      <c r="O549">
        <f t="shared" si="218"/>
        <v>1.1499999999999999</v>
      </c>
      <c r="P549">
        <v>31</v>
      </c>
      <c r="Q549" s="2">
        <f t="shared" si="213"/>
        <v>13.900371196906892</v>
      </c>
      <c r="R549">
        <f t="shared" si="219"/>
        <v>2.177495354087192</v>
      </c>
      <c r="S549" s="1">
        <v>5.0145850000000003</v>
      </c>
      <c r="T549" s="1">
        <v>300.84575000000001</v>
      </c>
      <c r="U549" s="1">
        <v>39.477305999999999</v>
      </c>
      <c r="V549">
        <f t="shared" si="220"/>
        <v>104.15424999999999</v>
      </c>
      <c r="W549">
        <f t="shared" si="221"/>
        <v>8.7521018771112499E-2</v>
      </c>
      <c r="X549">
        <f t="shared" si="222"/>
        <v>1.8178345903681248</v>
      </c>
      <c r="Y549">
        <f t="shared" si="223"/>
        <v>0.68900896873000494</v>
      </c>
      <c r="Z549">
        <f t="shared" si="224"/>
        <v>0.95969935102984016</v>
      </c>
      <c r="AA549">
        <f t="shared" si="225"/>
        <v>197.05711563629518</v>
      </c>
      <c r="AB549" s="1">
        <v>119.517507370253</v>
      </c>
      <c r="AC549" s="4">
        <f t="shared" si="238"/>
        <v>0</v>
      </c>
      <c r="AD549" s="3">
        <f t="shared" si="236"/>
        <v>0</v>
      </c>
      <c r="AE549">
        <f t="shared" si="237"/>
        <v>0</v>
      </c>
      <c r="AF549">
        <f t="shared" si="226"/>
        <v>1.1499999999999999</v>
      </c>
      <c r="AG549" s="10">
        <f t="shared" si="227"/>
        <v>1.1499999999999999</v>
      </c>
      <c r="AH549" s="8">
        <f t="shared" si="228"/>
        <v>197.05711563629518</v>
      </c>
      <c r="AI549" s="9">
        <f t="shared" si="229"/>
        <v>1.1499999999999999</v>
      </c>
      <c r="AJ549" s="11">
        <f t="shared" si="214"/>
        <v>195.90711563629517</v>
      </c>
    </row>
    <row r="550" spans="1:36" x14ac:dyDescent="0.25">
      <c r="A550" t="str">
        <f t="shared" si="215"/>
        <v>1940_9</v>
      </c>
      <c r="B550">
        <v>1940</v>
      </c>
      <c r="C550">
        <v>9</v>
      </c>
      <c r="D550">
        <f t="shared" si="216"/>
        <v>258</v>
      </c>
      <c r="E550" s="1">
        <v>22.85</v>
      </c>
      <c r="F550" s="1">
        <v>6.25</v>
      </c>
      <c r="G550" s="1">
        <v>23.28</v>
      </c>
      <c r="H550">
        <f t="shared" si="230"/>
        <v>14.55</v>
      </c>
      <c r="I550">
        <f t="shared" si="231"/>
        <v>1</v>
      </c>
      <c r="J550">
        <f t="shared" si="232"/>
        <v>23.28</v>
      </c>
      <c r="K550">
        <f t="shared" si="233"/>
        <v>0</v>
      </c>
      <c r="L550" s="3">
        <f t="shared" si="234"/>
        <v>0</v>
      </c>
      <c r="M550" s="3">
        <f t="shared" si="217"/>
        <v>0</v>
      </c>
      <c r="N550" s="3">
        <f t="shared" si="235"/>
        <v>0</v>
      </c>
      <c r="O550">
        <f t="shared" si="218"/>
        <v>23.28</v>
      </c>
      <c r="P550">
        <v>30</v>
      </c>
      <c r="Q550" s="2">
        <f t="shared" si="213"/>
        <v>12.544025699174734</v>
      </c>
      <c r="R550">
        <f t="shared" si="219"/>
        <v>1.4653753856881806</v>
      </c>
      <c r="S550" s="1">
        <v>5.0145850000000003</v>
      </c>
      <c r="T550" s="1">
        <v>300.84575000000001</v>
      </c>
      <c r="U550" s="1">
        <v>39.477305999999999</v>
      </c>
      <c r="V550">
        <f t="shared" si="220"/>
        <v>104.15424999999999</v>
      </c>
      <c r="W550">
        <f t="shared" si="221"/>
        <v>8.7521018771112499E-2</v>
      </c>
      <c r="X550">
        <f t="shared" si="222"/>
        <v>1.8178345903681248</v>
      </c>
      <c r="Y550">
        <f t="shared" si="223"/>
        <v>0.68900896873000494</v>
      </c>
      <c r="Z550">
        <f t="shared" si="224"/>
        <v>0.95969935102984016</v>
      </c>
      <c r="AA550">
        <f t="shared" si="225"/>
        <v>79.717800371324103</v>
      </c>
      <c r="AB550" s="1">
        <v>119.517507370253</v>
      </c>
      <c r="AC550" s="4">
        <f t="shared" si="238"/>
        <v>0</v>
      </c>
      <c r="AD550" s="3">
        <f t="shared" si="236"/>
        <v>0</v>
      </c>
      <c r="AE550">
        <f t="shared" si="237"/>
        <v>0</v>
      </c>
      <c r="AF550">
        <f t="shared" si="226"/>
        <v>23.28</v>
      </c>
      <c r="AG550" s="10">
        <f t="shared" si="227"/>
        <v>23.28</v>
      </c>
      <c r="AH550" s="8">
        <f t="shared" si="228"/>
        <v>79.717800371324103</v>
      </c>
      <c r="AI550" s="9">
        <f t="shared" si="229"/>
        <v>23.28</v>
      </c>
      <c r="AJ550" s="11">
        <f t="shared" si="214"/>
        <v>56.437800371324101</v>
      </c>
    </row>
    <row r="551" spans="1:36" x14ac:dyDescent="0.25">
      <c r="A551" t="str">
        <f t="shared" si="215"/>
        <v>1940_10</v>
      </c>
      <c r="B551">
        <v>1940</v>
      </c>
      <c r="C551">
        <v>10</v>
      </c>
      <c r="D551">
        <f t="shared" si="216"/>
        <v>288</v>
      </c>
      <c r="E551" s="1">
        <v>18.71</v>
      </c>
      <c r="F551" s="1">
        <v>2.73</v>
      </c>
      <c r="G551" s="1">
        <v>32.46</v>
      </c>
      <c r="H551">
        <f t="shared" si="230"/>
        <v>10.72</v>
      </c>
      <c r="I551">
        <f t="shared" si="231"/>
        <v>1</v>
      </c>
      <c r="J551">
        <f t="shared" si="232"/>
        <v>32.46</v>
      </c>
      <c r="K551">
        <f t="shared" si="233"/>
        <v>0</v>
      </c>
      <c r="L551" s="3">
        <f t="shared" si="234"/>
        <v>0</v>
      </c>
      <c r="M551" s="3">
        <f t="shared" si="217"/>
        <v>0</v>
      </c>
      <c r="N551" s="3">
        <f t="shared" si="235"/>
        <v>0</v>
      </c>
      <c r="O551">
        <f t="shared" si="218"/>
        <v>32.46</v>
      </c>
      <c r="P551">
        <v>31</v>
      </c>
      <c r="Q551" s="2">
        <f t="shared" si="213"/>
        <v>11.161598960239019</v>
      </c>
      <c r="R551">
        <f t="shared" si="219"/>
        <v>1.1741444610767813</v>
      </c>
      <c r="S551" s="1">
        <v>5.0145850000000003</v>
      </c>
      <c r="T551" s="1">
        <v>300.84575000000001</v>
      </c>
      <c r="U551" s="1">
        <v>39.477305999999999</v>
      </c>
      <c r="V551">
        <f t="shared" si="220"/>
        <v>104.15424999999999</v>
      </c>
      <c r="W551">
        <f t="shared" si="221"/>
        <v>8.7521018771112499E-2</v>
      </c>
      <c r="X551">
        <f t="shared" si="222"/>
        <v>1.8178345903681248</v>
      </c>
      <c r="Y551">
        <f t="shared" si="223"/>
        <v>0.68900896873000494</v>
      </c>
      <c r="Z551">
        <f t="shared" si="224"/>
        <v>0.95969935102984016</v>
      </c>
      <c r="AA551">
        <f t="shared" si="225"/>
        <v>43.853773493589308</v>
      </c>
      <c r="AB551" s="1">
        <v>119.517507370253</v>
      </c>
      <c r="AC551" s="4">
        <f t="shared" si="238"/>
        <v>0</v>
      </c>
      <c r="AD551" s="3">
        <f t="shared" si="236"/>
        <v>0</v>
      </c>
      <c r="AE551">
        <f t="shared" si="237"/>
        <v>0</v>
      </c>
      <c r="AF551">
        <f t="shared" si="226"/>
        <v>32.46</v>
      </c>
      <c r="AG551" s="10">
        <f t="shared" si="227"/>
        <v>32.46</v>
      </c>
      <c r="AH551" s="8">
        <f t="shared" si="228"/>
        <v>43.853773493589308</v>
      </c>
      <c r="AI551" s="9">
        <f t="shared" si="229"/>
        <v>32.46</v>
      </c>
      <c r="AJ551" s="11">
        <f t="shared" si="214"/>
        <v>11.393773493589308</v>
      </c>
    </row>
    <row r="552" spans="1:36" x14ac:dyDescent="0.25">
      <c r="A552" t="str">
        <f t="shared" si="215"/>
        <v>1940_11</v>
      </c>
      <c r="B552">
        <v>1940</v>
      </c>
      <c r="C552">
        <v>11</v>
      </c>
      <c r="D552">
        <f t="shared" si="216"/>
        <v>319</v>
      </c>
      <c r="E552" s="1">
        <v>8.6199999999999992</v>
      </c>
      <c r="F552" s="1">
        <v>-5.33</v>
      </c>
      <c r="G552" s="1">
        <v>12.68</v>
      </c>
      <c r="H552">
        <f t="shared" si="230"/>
        <v>1.6449999999999996</v>
      </c>
      <c r="I552">
        <f t="shared" si="231"/>
        <v>0.27416666556999991</v>
      </c>
      <c r="J552">
        <f t="shared" si="232"/>
        <v>3.4764333194275987</v>
      </c>
      <c r="K552">
        <f t="shared" si="233"/>
        <v>9.2035666805724006</v>
      </c>
      <c r="L552" s="3">
        <f t="shared" si="234"/>
        <v>0</v>
      </c>
      <c r="M552" s="3">
        <f t="shared" si="217"/>
        <v>2.5233111881636874</v>
      </c>
      <c r="N552" s="3">
        <f t="shared" si="235"/>
        <v>6.6802554924087127</v>
      </c>
      <c r="O552">
        <f t="shared" si="218"/>
        <v>5.9997445075912861</v>
      </c>
      <c r="P552">
        <v>30</v>
      </c>
      <c r="Q552" s="2">
        <f t="shared" si="213"/>
        <v>9.8901543123293383</v>
      </c>
      <c r="R552">
        <f t="shared" si="219"/>
        <v>0.67765667103271232</v>
      </c>
      <c r="S552" s="1">
        <v>5.0145850000000003</v>
      </c>
      <c r="T552" s="1">
        <v>300.84575000000001</v>
      </c>
      <c r="U552" s="1">
        <v>39.477305999999999</v>
      </c>
      <c r="V552">
        <f t="shared" si="220"/>
        <v>104.15424999999999</v>
      </c>
      <c r="W552">
        <f t="shared" si="221"/>
        <v>8.7521018771112499E-2</v>
      </c>
      <c r="X552">
        <f t="shared" si="222"/>
        <v>1.8178345903681248</v>
      </c>
      <c r="Y552">
        <f t="shared" si="223"/>
        <v>0.68900896873000494</v>
      </c>
      <c r="Z552">
        <f t="shared" si="224"/>
        <v>0.95969935102984016</v>
      </c>
      <c r="AA552">
        <f t="shared" si="225"/>
        <v>3.4403734045343506</v>
      </c>
      <c r="AB552" s="1">
        <v>119.517507370253</v>
      </c>
      <c r="AC552" s="4">
        <f t="shared" si="238"/>
        <v>0</v>
      </c>
      <c r="AD552" s="3">
        <f t="shared" si="236"/>
        <v>2.5593711030569355</v>
      </c>
      <c r="AE552">
        <f t="shared" si="237"/>
        <v>0</v>
      </c>
      <c r="AF552">
        <f t="shared" si="226"/>
        <v>5.9997445075912861</v>
      </c>
      <c r="AG552" s="10">
        <f t="shared" si="227"/>
        <v>3.4403734045343506</v>
      </c>
      <c r="AH552" s="8">
        <f t="shared" si="228"/>
        <v>3.4403734045343506</v>
      </c>
      <c r="AI552" s="9">
        <f t="shared" si="229"/>
        <v>5.9997445075912861</v>
      </c>
      <c r="AJ552" s="11">
        <f t="shared" si="214"/>
        <v>0</v>
      </c>
    </row>
    <row r="553" spans="1:36" x14ac:dyDescent="0.25">
      <c r="A553" t="str">
        <f t="shared" si="215"/>
        <v>1940_12</v>
      </c>
      <c r="B553">
        <v>1940</v>
      </c>
      <c r="C553">
        <v>12</v>
      </c>
      <c r="D553">
        <f t="shared" si="216"/>
        <v>349</v>
      </c>
      <c r="E553" s="1">
        <v>6.75</v>
      </c>
      <c r="F553" s="1">
        <v>-5.26</v>
      </c>
      <c r="G553" s="1">
        <v>30.34</v>
      </c>
      <c r="H553">
        <f t="shared" si="230"/>
        <v>0.74500000000000011</v>
      </c>
      <c r="I553">
        <f t="shared" si="231"/>
        <v>0.12416666617000001</v>
      </c>
      <c r="J553">
        <f t="shared" si="232"/>
        <v>3.7672166515978001</v>
      </c>
      <c r="K553">
        <f t="shared" si="233"/>
        <v>26.572783348402197</v>
      </c>
      <c r="L553" s="3">
        <f t="shared" si="234"/>
        <v>6.6802554924087127</v>
      </c>
      <c r="M553" s="3">
        <f t="shared" si="217"/>
        <v>4.1289189728850122</v>
      </c>
      <c r="N553" s="3">
        <f t="shared" si="235"/>
        <v>29.124119867925899</v>
      </c>
      <c r="O553">
        <f t="shared" si="218"/>
        <v>7.8961356244828123</v>
      </c>
      <c r="P553">
        <v>31</v>
      </c>
      <c r="Q553" s="2">
        <f t="shared" si="213"/>
        <v>9.203379809227302</v>
      </c>
      <c r="R553">
        <f t="shared" si="219"/>
        <v>0.64043313714582073</v>
      </c>
      <c r="S553" s="1">
        <v>5.0145850000000003</v>
      </c>
      <c r="T553" s="1">
        <v>300.84575000000001</v>
      </c>
      <c r="U553" s="1">
        <v>39.477305999999999</v>
      </c>
      <c r="V553">
        <f t="shared" si="220"/>
        <v>104.15424999999999</v>
      </c>
      <c r="W553">
        <f t="shared" si="221"/>
        <v>8.7521018771112499E-2</v>
      </c>
      <c r="X553">
        <f t="shared" si="222"/>
        <v>1.8178345903681248</v>
      </c>
      <c r="Y553">
        <f t="shared" si="223"/>
        <v>0.68900896873000494</v>
      </c>
      <c r="Z553">
        <f t="shared" si="224"/>
        <v>0.95969935102984016</v>
      </c>
      <c r="AA553">
        <f t="shared" si="225"/>
        <v>1.4205897904241302</v>
      </c>
      <c r="AB553" s="1">
        <v>119.517507370253</v>
      </c>
      <c r="AC553" s="4">
        <f t="shared" si="238"/>
        <v>2.5593711030569355</v>
      </c>
      <c r="AD553" s="3">
        <f t="shared" si="236"/>
        <v>9.0349169371156179</v>
      </c>
      <c r="AE553">
        <f t="shared" si="237"/>
        <v>-0.14249395220379646</v>
      </c>
      <c r="AF553">
        <f t="shared" si="226"/>
        <v>7.8961356244828123</v>
      </c>
      <c r="AG553" s="10">
        <f t="shared" si="227"/>
        <v>1.4205897904241302</v>
      </c>
      <c r="AH553" s="8">
        <f t="shared" si="228"/>
        <v>1.4205897904241302</v>
      </c>
      <c r="AI553" s="9">
        <f t="shared" si="229"/>
        <v>7.8961356244828123</v>
      </c>
      <c r="AJ553" s="11">
        <f t="shared" si="214"/>
        <v>0</v>
      </c>
    </row>
    <row r="554" spans="1:36" x14ac:dyDescent="0.25">
      <c r="A554" t="str">
        <f t="shared" si="215"/>
        <v>1941_1</v>
      </c>
      <c r="B554">
        <v>1941</v>
      </c>
      <c r="C554">
        <v>1</v>
      </c>
      <c r="D554">
        <f t="shared" si="216"/>
        <v>14</v>
      </c>
      <c r="E554" s="1">
        <v>5.64</v>
      </c>
      <c r="F554" s="1">
        <v>-6.39</v>
      </c>
      <c r="G554" s="1">
        <v>26.09</v>
      </c>
      <c r="H554">
        <f t="shared" si="230"/>
        <v>-0.375</v>
      </c>
      <c r="I554">
        <f t="shared" si="231"/>
        <v>0</v>
      </c>
      <c r="J554">
        <f t="shared" si="232"/>
        <v>0</v>
      </c>
      <c r="K554">
        <f t="shared" si="233"/>
        <v>26.09</v>
      </c>
      <c r="L554" s="3">
        <f t="shared" si="234"/>
        <v>29.124119867925899</v>
      </c>
      <c r="M554" s="3">
        <f t="shared" si="217"/>
        <v>0</v>
      </c>
      <c r="N554" s="3">
        <f t="shared" si="235"/>
        <v>55.214119867925902</v>
      </c>
      <c r="O554">
        <f t="shared" si="218"/>
        <v>0</v>
      </c>
      <c r="P554">
        <v>31</v>
      </c>
      <c r="Q554" s="2">
        <f t="shared" si="213"/>
        <v>9.4572373899910858</v>
      </c>
      <c r="R554">
        <f t="shared" si="219"/>
        <v>0.59664242447660354</v>
      </c>
      <c r="S554" s="1">
        <v>5.0145850000000003</v>
      </c>
      <c r="T554" s="1">
        <v>300.84575000000001</v>
      </c>
      <c r="U554" s="1">
        <v>39.477305999999999</v>
      </c>
      <c r="V554">
        <f t="shared" si="220"/>
        <v>104.15424999999999</v>
      </c>
      <c r="W554">
        <f t="shared" si="221"/>
        <v>8.7521018771112499E-2</v>
      </c>
      <c r="X554">
        <f t="shared" si="222"/>
        <v>1.8178345903681248</v>
      </c>
      <c r="Y554">
        <f t="shared" si="223"/>
        <v>0.68900896873000494</v>
      </c>
      <c r="Z554">
        <f t="shared" si="224"/>
        <v>0.95969935102984016</v>
      </c>
      <c r="AA554">
        <f t="shared" si="225"/>
        <v>0</v>
      </c>
      <c r="AB554" s="1">
        <v>119.517507370253</v>
      </c>
      <c r="AC554" s="4">
        <f t="shared" si="238"/>
        <v>9.0349169371156179</v>
      </c>
      <c r="AD554" s="3">
        <f t="shared" si="236"/>
        <v>9.0349169371156179</v>
      </c>
      <c r="AE554">
        <f t="shared" si="237"/>
        <v>0</v>
      </c>
      <c r="AF554">
        <f t="shared" si="226"/>
        <v>0</v>
      </c>
      <c r="AG554" s="10">
        <f t="shared" si="227"/>
        <v>0</v>
      </c>
      <c r="AH554" s="8">
        <f t="shared" si="228"/>
        <v>0</v>
      </c>
      <c r="AI554" s="9">
        <f t="shared" si="229"/>
        <v>0</v>
      </c>
      <c r="AJ554" s="11">
        <f t="shared" si="214"/>
        <v>0</v>
      </c>
    </row>
    <row r="555" spans="1:36" x14ac:dyDescent="0.25">
      <c r="A555" t="str">
        <f t="shared" si="215"/>
        <v>1941_2</v>
      </c>
      <c r="B555">
        <v>1941</v>
      </c>
      <c r="C555">
        <v>2</v>
      </c>
      <c r="D555">
        <f t="shared" si="216"/>
        <v>46</v>
      </c>
      <c r="E555" s="1">
        <v>7.63</v>
      </c>
      <c r="F555" s="1">
        <v>-3.24</v>
      </c>
      <c r="G555" s="1">
        <v>27.5</v>
      </c>
      <c r="H555">
        <f t="shared" si="230"/>
        <v>2.1949999999999998</v>
      </c>
      <c r="I555">
        <f t="shared" si="231"/>
        <v>0.36583333186999994</v>
      </c>
      <c r="J555">
        <f t="shared" si="232"/>
        <v>10.060416626424999</v>
      </c>
      <c r="K555">
        <f t="shared" si="233"/>
        <v>17.439583373575001</v>
      </c>
      <c r="L555" s="3">
        <f t="shared" si="234"/>
        <v>55.214119867925902</v>
      </c>
      <c r="M555" s="3">
        <f t="shared" si="217"/>
        <v>26.579146329532492</v>
      </c>
      <c r="N555" s="3">
        <f t="shared" si="235"/>
        <v>46.074556911968401</v>
      </c>
      <c r="O555">
        <f t="shared" si="218"/>
        <v>36.639562955957487</v>
      </c>
      <c r="P555">
        <v>28</v>
      </c>
      <c r="Q555" s="2">
        <f t="shared" si="213"/>
        <v>10.577467234058618</v>
      </c>
      <c r="R555">
        <f t="shared" si="219"/>
        <v>0.70133408522129037</v>
      </c>
      <c r="S555" s="1">
        <v>5.0145850000000003</v>
      </c>
      <c r="T555" s="1">
        <v>300.84575000000001</v>
      </c>
      <c r="U555" s="1">
        <v>39.477305999999999</v>
      </c>
      <c r="V555">
        <f t="shared" si="220"/>
        <v>104.15424999999999</v>
      </c>
      <c r="W555">
        <f t="shared" si="221"/>
        <v>8.7521018771112499E-2</v>
      </c>
      <c r="X555">
        <f t="shared" si="222"/>
        <v>1.8178345903681248</v>
      </c>
      <c r="Y555">
        <f t="shared" si="223"/>
        <v>0.68900896873000494</v>
      </c>
      <c r="Z555">
        <f t="shared" si="224"/>
        <v>0.95969935102984016</v>
      </c>
      <c r="AA555">
        <f t="shared" si="225"/>
        <v>4.7330046918380209</v>
      </c>
      <c r="AB555" s="1">
        <v>119.517507370253</v>
      </c>
      <c r="AC555" s="4">
        <f t="shared" si="238"/>
        <v>9.0349169371156179</v>
      </c>
      <c r="AD555" s="3">
        <f t="shared" si="236"/>
        <v>40.941475201235086</v>
      </c>
      <c r="AE555">
        <f t="shared" si="237"/>
        <v>-2.7645942628684836</v>
      </c>
      <c r="AF555">
        <f t="shared" si="226"/>
        <v>36.639562955957487</v>
      </c>
      <c r="AG555" s="10">
        <f t="shared" si="227"/>
        <v>4.7330046918380209</v>
      </c>
      <c r="AH555" s="8">
        <f t="shared" si="228"/>
        <v>4.7330046918380209</v>
      </c>
      <c r="AI555" s="9">
        <f t="shared" si="229"/>
        <v>36.639562955957487</v>
      </c>
      <c r="AJ555" s="11">
        <f t="shared" si="214"/>
        <v>0</v>
      </c>
    </row>
    <row r="556" spans="1:36" x14ac:dyDescent="0.25">
      <c r="A556" t="str">
        <f t="shared" si="215"/>
        <v>1941_3</v>
      </c>
      <c r="B556">
        <v>1941</v>
      </c>
      <c r="C556">
        <v>3</v>
      </c>
      <c r="D556">
        <f t="shared" si="216"/>
        <v>74</v>
      </c>
      <c r="E556" s="1">
        <v>11.26</v>
      </c>
      <c r="F556" s="1">
        <v>-3.11</v>
      </c>
      <c r="G556" s="1">
        <v>25.23</v>
      </c>
      <c r="H556">
        <f t="shared" si="230"/>
        <v>4.0750000000000002</v>
      </c>
      <c r="I556">
        <f t="shared" si="231"/>
        <v>0.67916666395000003</v>
      </c>
      <c r="J556">
        <f t="shared" si="232"/>
        <v>17.1353749314585</v>
      </c>
      <c r="K556">
        <f t="shared" si="233"/>
        <v>8.0946250685415002</v>
      </c>
      <c r="L556" s="3">
        <f t="shared" si="234"/>
        <v>46.074556911968401</v>
      </c>
      <c r="M556" s="3">
        <f t="shared" si="217"/>
        <v>36.789902614603371</v>
      </c>
      <c r="N556" s="3">
        <f t="shared" si="235"/>
        <v>17.379279365906537</v>
      </c>
      <c r="O556">
        <f t="shared" si="218"/>
        <v>53.925277546061871</v>
      </c>
      <c r="P556">
        <v>31</v>
      </c>
      <c r="Q556" s="2">
        <f t="shared" si="213"/>
        <v>11.851880186239093</v>
      </c>
      <c r="R556">
        <f t="shared" si="219"/>
        <v>0.78788185927012844</v>
      </c>
      <c r="S556" s="1">
        <v>5.0145850000000003</v>
      </c>
      <c r="T556" s="1">
        <v>300.84575000000001</v>
      </c>
      <c r="U556" s="1">
        <v>39.477305999999999</v>
      </c>
      <c r="V556">
        <f t="shared" si="220"/>
        <v>104.15424999999999</v>
      </c>
      <c r="W556">
        <f t="shared" si="221"/>
        <v>8.7521018771112499E-2</v>
      </c>
      <c r="X556">
        <f t="shared" si="222"/>
        <v>1.8178345903681248</v>
      </c>
      <c r="Y556">
        <f t="shared" si="223"/>
        <v>0.68900896873000494</v>
      </c>
      <c r="Z556">
        <f t="shared" si="224"/>
        <v>0.95969935102984016</v>
      </c>
      <c r="AA556">
        <f t="shared" si="225"/>
        <v>12.162470794248431</v>
      </c>
      <c r="AB556" s="1">
        <v>119.517507370253</v>
      </c>
      <c r="AC556" s="4">
        <f t="shared" si="238"/>
        <v>40.941475201235086</v>
      </c>
      <c r="AD556" s="3">
        <f t="shared" si="236"/>
        <v>82.704281953048536</v>
      </c>
      <c r="AE556">
        <f t="shared" si="237"/>
        <v>-17.124041665247507</v>
      </c>
      <c r="AF556">
        <f t="shared" si="226"/>
        <v>53.925277546061871</v>
      </c>
      <c r="AG556" s="10">
        <f t="shared" si="227"/>
        <v>12.162470794248431</v>
      </c>
      <c r="AH556" s="8">
        <f t="shared" si="228"/>
        <v>12.162470794248431</v>
      </c>
      <c r="AI556" s="9">
        <f t="shared" si="229"/>
        <v>53.925277546061871</v>
      </c>
      <c r="AJ556" s="11">
        <f t="shared" si="214"/>
        <v>0</v>
      </c>
    </row>
    <row r="557" spans="1:36" x14ac:dyDescent="0.25">
      <c r="A557" t="str">
        <f t="shared" si="215"/>
        <v>1941_4</v>
      </c>
      <c r="B557">
        <v>1941</v>
      </c>
      <c r="C557">
        <v>4</v>
      </c>
      <c r="D557">
        <f t="shared" si="216"/>
        <v>105</v>
      </c>
      <c r="E557" s="1">
        <v>10.14</v>
      </c>
      <c r="F557" s="1">
        <v>-3.24</v>
      </c>
      <c r="G557" s="1">
        <v>81.3</v>
      </c>
      <c r="H557">
        <f t="shared" si="230"/>
        <v>3.45</v>
      </c>
      <c r="I557">
        <f t="shared" si="231"/>
        <v>0.57499999769999999</v>
      </c>
      <c r="J557">
        <f t="shared" si="232"/>
        <v>46.747499813009995</v>
      </c>
      <c r="K557">
        <f t="shared" si="233"/>
        <v>34.552500186990002</v>
      </c>
      <c r="L557" s="3">
        <f t="shared" si="234"/>
        <v>17.379279365906537</v>
      </c>
      <c r="M557" s="3">
        <f t="shared" si="217"/>
        <v>29.86077312347242</v>
      </c>
      <c r="N557" s="3">
        <f t="shared" si="235"/>
        <v>22.07100642942412</v>
      </c>
      <c r="O557">
        <f t="shared" si="218"/>
        <v>76.608272936482422</v>
      </c>
      <c r="P557">
        <v>30</v>
      </c>
      <c r="Q557" s="2">
        <f t="shared" si="213"/>
        <v>13.288242851990873</v>
      </c>
      <c r="R557">
        <f t="shared" si="219"/>
        <v>0.75811786731809949</v>
      </c>
      <c r="S557" s="1">
        <v>5.0145850000000003</v>
      </c>
      <c r="T557" s="1">
        <v>300.84575000000001</v>
      </c>
      <c r="U557" s="1">
        <v>39.477305999999999</v>
      </c>
      <c r="V557">
        <f t="shared" si="220"/>
        <v>104.15424999999999</v>
      </c>
      <c r="W557">
        <f t="shared" si="221"/>
        <v>8.7521018771112499E-2</v>
      </c>
      <c r="X557">
        <f t="shared" si="222"/>
        <v>1.8178345903681248</v>
      </c>
      <c r="Y557">
        <f t="shared" si="223"/>
        <v>0.68900896873000494</v>
      </c>
      <c r="Z557">
        <f t="shared" si="224"/>
        <v>0.95969935102984016</v>
      </c>
      <c r="AA557">
        <f t="shared" si="225"/>
        <v>10.774781556309566</v>
      </c>
      <c r="AB557" s="1">
        <v>119.517507370253</v>
      </c>
      <c r="AC557" s="4">
        <f t="shared" si="238"/>
        <v>82.704281953048536</v>
      </c>
      <c r="AD557" s="3">
        <f t="shared" si="236"/>
        <v>119.517507370253</v>
      </c>
      <c r="AE557">
        <f t="shared" si="237"/>
        <v>-60.761787329533263</v>
      </c>
      <c r="AF557">
        <f t="shared" si="226"/>
        <v>76.608272936482422</v>
      </c>
      <c r="AG557" s="10">
        <f t="shared" si="227"/>
        <v>10.774781556309566</v>
      </c>
      <c r="AH557" s="8">
        <f t="shared" si="228"/>
        <v>10.774781556309566</v>
      </c>
      <c r="AI557" s="9">
        <f t="shared" si="229"/>
        <v>76.608272936482422</v>
      </c>
      <c r="AJ557" s="11">
        <f t="shared" si="214"/>
        <v>0</v>
      </c>
    </row>
    <row r="558" spans="1:36" x14ac:dyDescent="0.25">
      <c r="A558" t="str">
        <f t="shared" si="215"/>
        <v>1941_5</v>
      </c>
      <c r="B558">
        <v>1941</v>
      </c>
      <c r="C558">
        <v>5</v>
      </c>
      <c r="D558">
        <f t="shared" si="216"/>
        <v>135</v>
      </c>
      <c r="E558" s="1">
        <v>19.48</v>
      </c>
      <c r="F558" s="1">
        <v>3.42</v>
      </c>
      <c r="G558" s="1">
        <v>39.96</v>
      </c>
      <c r="H558">
        <f t="shared" si="230"/>
        <v>11.45</v>
      </c>
      <c r="I558">
        <f t="shared" si="231"/>
        <v>1</v>
      </c>
      <c r="J558">
        <f t="shared" si="232"/>
        <v>39.96</v>
      </c>
      <c r="K558">
        <f t="shared" si="233"/>
        <v>0</v>
      </c>
      <c r="L558" s="3">
        <f t="shared" si="234"/>
        <v>22.07100642942412</v>
      </c>
      <c r="M558" s="3">
        <f t="shared" si="217"/>
        <v>22.07100642942412</v>
      </c>
      <c r="N558" s="3">
        <f t="shared" si="235"/>
        <v>0</v>
      </c>
      <c r="O558">
        <f t="shared" si="218"/>
        <v>62.031006429424124</v>
      </c>
      <c r="P558">
        <v>31</v>
      </c>
      <c r="Q558" s="2">
        <f t="shared" si="213"/>
        <v>14.482141246572208</v>
      </c>
      <c r="R558">
        <f t="shared" si="219"/>
        <v>1.2253559451767113</v>
      </c>
      <c r="S558" s="1">
        <v>5.0145850000000003</v>
      </c>
      <c r="T558" s="1">
        <v>300.84575000000001</v>
      </c>
      <c r="U558" s="1">
        <v>39.477305999999999</v>
      </c>
      <c r="V558">
        <f t="shared" si="220"/>
        <v>104.15424999999999</v>
      </c>
      <c r="W558">
        <f t="shared" si="221"/>
        <v>8.7521018771112499E-2</v>
      </c>
      <c r="X558">
        <f t="shared" si="222"/>
        <v>1.8178345903681248</v>
      </c>
      <c r="Y558">
        <f t="shared" si="223"/>
        <v>0.68900896873000494</v>
      </c>
      <c r="Z558">
        <f t="shared" si="224"/>
        <v>0.95969935102984016</v>
      </c>
      <c r="AA558">
        <f t="shared" si="225"/>
        <v>63.263024954739578</v>
      </c>
      <c r="AB558" s="1">
        <v>119.517507370253</v>
      </c>
      <c r="AC558" s="4">
        <f t="shared" si="238"/>
        <v>119.517507370253</v>
      </c>
      <c r="AD558" s="3">
        <f t="shared" si="236"/>
        <v>118.28548884493755</v>
      </c>
      <c r="AE558">
        <f t="shared" si="237"/>
        <v>1.2256902996131995</v>
      </c>
      <c r="AF558">
        <f t="shared" si="226"/>
        <v>63.256696729037323</v>
      </c>
      <c r="AG558" s="10">
        <f t="shared" si="227"/>
        <v>63.256696729037323</v>
      </c>
      <c r="AH558" s="8">
        <f t="shared" si="228"/>
        <v>63.263024954739578</v>
      </c>
      <c r="AI558" s="9">
        <f t="shared" si="229"/>
        <v>62.031006429424124</v>
      </c>
      <c r="AJ558" s="11">
        <f t="shared" si="214"/>
        <v>6.328225702254997E-3</v>
      </c>
    </row>
    <row r="559" spans="1:36" x14ac:dyDescent="0.25">
      <c r="A559" t="str">
        <f t="shared" si="215"/>
        <v>1941_6</v>
      </c>
      <c r="B559">
        <v>1941</v>
      </c>
      <c r="C559">
        <v>6</v>
      </c>
      <c r="D559">
        <f t="shared" si="216"/>
        <v>166</v>
      </c>
      <c r="E559" s="1">
        <v>22.04</v>
      </c>
      <c r="F559" s="1">
        <v>5.85</v>
      </c>
      <c r="G559" s="1">
        <v>43.84</v>
      </c>
      <c r="H559">
        <f t="shared" si="230"/>
        <v>13.945</v>
      </c>
      <c r="I559">
        <f t="shared" si="231"/>
        <v>1</v>
      </c>
      <c r="J559">
        <f t="shared" si="232"/>
        <v>43.84</v>
      </c>
      <c r="K559">
        <f t="shared" si="233"/>
        <v>0</v>
      </c>
      <c r="L559" s="3">
        <f t="shared" si="234"/>
        <v>0</v>
      </c>
      <c r="M559" s="3">
        <f t="shared" si="217"/>
        <v>0</v>
      </c>
      <c r="N559" s="3">
        <f t="shared" si="235"/>
        <v>0</v>
      </c>
      <c r="O559">
        <f t="shared" si="218"/>
        <v>43.84</v>
      </c>
      <c r="P559">
        <v>30</v>
      </c>
      <c r="Q559" s="2">
        <f t="shared" si="213"/>
        <v>15.14268395896128</v>
      </c>
      <c r="R559">
        <f t="shared" si="219"/>
        <v>1.4155304197359093</v>
      </c>
      <c r="S559" s="1">
        <v>5.0145850000000003</v>
      </c>
      <c r="T559" s="1">
        <v>300.84575000000001</v>
      </c>
      <c r="U559" s="1">
        <v>39.477305999999999</v>
      </c>
      <c r="V559">
        <f t="shared" si="220"/>
        <v>104.15424999999999</v>
      </c>
      <c r="W559">
        <f t="shared" si="221"/>
        <v>8.7521018771112499E-2</v>
      </c>
      <c r="X559">
        <f t="shared" si="222"/>
        <v>1.8178345903681248</v>
      </c>
      <c r="Y559">
        <f t="shared" si="223"/>
        <v>0.68900896873000494</v>
      </c>
      <c r="Z559">
        <f t="shared" si="224"/>
        <v>0.95969935102984016</v>
      </c>
      <c r="AA559">
        <f t="shared" si="225"/>
        <v>89.281365906856948</v>
      </c>
      <c r="AB559" s="1">
        <v>119.517507370253</v>
      </c>
      <c r="AC559" s="4">
        <f t="shared" si="238"/>
        <v>118.28548884493755</v>
      </c>
      <c r="AD559" s="3">
        <f t="shared" si="236"/>
        <v>72.844122938080602</v>
      </c>
      <c r="AE559">
        <f t="shared" si="237"/>
        <v>37.411332151292939</v>
      </c>
      <c r="AF559">
        <f t="shared" si="226"/>
        <v>81.251332151292942</v>
      </c>
      <c r="AG559" s="10">
        <f t="shared" si="227"/>
        <v>81.251332151292942</v>
      </c>
      <c r="AH559" s="8">
        <f t="shared" si="228"/>
        <v>89.281365906856948</v>
      </c>
      <c r="AI559" s="9">
        <f t="shared" si="229"/>
        <v>43.84</v>
      </c>
      <c r="AJ559" s="11">
        <f t="shared" si="214"/>
        <v>8.0300337555640056</v>
      </c>
    </row>
    <row r="560" spans="1:36" x14ac:dyDescent="0.25">
      <c r="A560" t="str">
        <f t="shared" si="215"/>
        <v>1941_7</v>
      </c>
      <c r="B560">
        <v>1941</v>
      </c>
      <c r="C560">
        <v>7</v>
      </c>
      <c r="D560">
        <f t="shared" si="216"/>
        <v>196</v>
      </c>
      <c r="E560" s="1">
        <v>29.49</v>
      </c>
      <c r="F560" s="1">
        <v>11.08</v>
      </c>
      <c r="G560" s="1">
        <v>36.01</v>
      </c>
      <c r="H560">
        <f t="shared" si="230"/>
        <v>20.285</v>
      </c>
      <c r="I560">
        <f t="shared" si="231"/>
        <v>1</v>
      </c>
      <c r="J560">
        <f t="shared" si="232"/>
        <v>36.01</v>
      </c>
      <c r="K560">
        <f t="shared" si="233"/>
        <v>0</v>
      </c>
      <c r="L560" s="3">
        <f t="shared" si="234"/>
        <v>0</v>
      </c>
      <c r="M560" s="3">
        <f t="shared" si="217"/>
        <v>0</v>
      </c>
      <c r="N560" s="3">
        <f t="shared" si="235"/>
        <v>0</v>
      </c>
      <c r="O560">
        <f t="shared" si="218"/>
        <v>36.01</v>
      </c>
      <c r="P560">
        <v>31</v>
      </c>
      <c r="Q560" s="2">
        <f t="shared" si="213"/>
        <v>14.903968316809154</v>
      </c>
      <c r="R560">
        <f t="shared" si="219"/>
        <v>2.0199593909873319</v>
      </c>
      <c r="S560" s="1">
        <v>5.0145850000000003</v>
      </c>
      <c r="T560" s="1">
        <v>300.84575000000001</v>
      </c>
      <c r="U560" s="1">
        <v>39.477305999999999</v>
      </c>
      <c r="V560">
        <f t="shared" si="220"/>
        <v>104.15424999999999</v>
      </c>
      <c r="W560">
        <f t="shared" si="221"/>
        <v>8.7521018771112499E-2</v>
      </c>
      <c r="X560">
        <f t="shared" si="222"/>
        <v>1.8178345903681248</v>
      </c>
      <c r="Y560">
        <f t="shared" si="223"/>
        <v>0.68900896873000494</v>
      </c>
      <c r="Z560">
        <f t="shared" si="224"/>
        <v>0.95969935102984016</v>
      </c>
      <c r="AA560">
        <f t="shared" si="225"/>
        <v>184.41611369756043</v>
      </c>
      <c r="AB560" s="1">
        <v>119.517507370253</v>
      </c>
      <c r="AC560" s="4">
        <f t="shared" si="238"/>
        <v>72.844122938080602</v>
      </c>
      <c r="AD560" s="3">
        <f t="shared" si="236"/>
        <v>0</v>
      </c>
      <c r="AE560">
        <f t="shared" si="237"/>
        <v>51.800204499908503</v>
      </c>
      <c r="AF560">
        <f t="shared" si="226"/>
        <v>87.810204499908508</v>
      </c>
      <c r="AG560" s="10">
        <f t="shared" si="227"/>
        <v>87.810204499908508</v>
      </c>
      <c r="AH560" s="8">
        <f t="shared" si="228"/>
        <v>184.41611369756043</v>
      </c>
      <c r="AI560" s="9">
        <f t="shared" si="229"/>
        <v>36.01</v>
      </c>
      <c r="AJ560" s="11">
        <f t="shared" si="214"/>
        <v>96.605909197651926</v>
      </c>
    </row>
    <row r="561" spans="1:36" x14ac:dyDescent="0.25">
      <c r="A561" t="str">
        <f t="shared" si="215"/>
        <v>1941_8</v>
      </c>
      <c r="B561">
        <v>1941</v>
      </c>
      <c r="C561">
        <v>8</v>
      </c>
      <c r="D561">
        <f t="shared" si="216"/>
        <v>227</v>
      </c>
      <c r="E561" s="1">
        <v>26.38</v>
      </c>
      <c r="F561" s="1">
        <v>9.44</v>
      </c>
      <c r="G561" s="1">
        <v>39.58</v>
      </c>
      <c r="H561">
        <f t="shared" si="230"/>
        <v>17.91</v>
      </c>
      <c r="I561">
        <f t="shared" si="231"/>
        <v>1</v>
      </c>
      <c r="J561">
        <f t="shared" si="232"/>
        <v>39.58</v>
      </c>
      <c r="K561">
        <f t="shared" si="233"/>
        <v>0</v>
      </c>
      <c r="L561" s="3">
        <f t="shared" si="234"/>
        <v>0</v>
      </c>
      <c r="M561" s="3">
        <f t="shared" si="217"/>
        <v>0</v>
      </c>
      <c r="N561" s="3">
        <f t="shared" si="235"/>
        <v>0</v>
      </c>
      <c r="O561">
        <f t="shared" si="218"/>
        <v>39.58</v>
      </c>
      <c r="P561">
        <v>31</v>
      </c>
      <c r="Q561" s="2">
        <f t="shared" si="213"/>
        <v>13.900371196906892</v>
      </c>
      <c r="R561">
        <f t="shared" si="219"/>
        <v>1.7712613604412979</v>
      </c>
      <c r="S561" s="1">
        <v>5.0145850000000003</v>
      </c>
      <c r="T561" s="1">
        <v>300.84575000000001</v>
      </c>
      <c r="U561" s="1">
        <v>39.477305999999999</v>
      </c>
      <c r="V561">
        <f t="shared" si="220"/>
        <v>104.15424999999999</v>
      </c>
      <c r="W561">
        <f t="shared" si="221"/>
        <v>8.7521018771112499E-2</v>
      </c>
      <c r="X561">
        <f t="shared" si="222"/>
        <v>1.8178345903681248</v>
      </c>
      <c r="Y561">
        <f t="shared" si="223"/>
        <v>0.68900896873000494</v>
      </c>
      <c r="Z561">
        <f t="shared" si="224"/>
        <v>0.95969935102984016</v>
      </c>
      <c r="AA561">
        <f t="shared" si="225"/>
        <v>134.24913840073455</v>
      </c>
      <c r="AB561" s="1">
        <v>119.517507370253</v>
      </c>
      <c r="AC561" s="4">
        <f t="shared" si="238"/>
        <v>0</v>
      </c>
      <c r="AD561" s="3">
        <f t="shared" si="236"/>
        <v>0</v>
      </c>
      <c r="AE561">
        <f t="shared" si="237"/>
        <v>0</v>
      </c>
      <c r="AF561">
        <f t="shared" si="226"/>
        <v>39.58</v>
      </c>
      <c r="AG561" s="10">
        <f t="shared" si="227"/>
        <v>39.58</v>
      </c>
      <c r="AH561" s="8">
        <f t="shared" si="228"/>
        <v>134.24913840073455</v>
      </c>
      <c r="AI561" s="9">
        <f t="shared" si="229"/>
        <v>39.58</v>
      </c>
      <c r="AJ561" s="11">
        <f t="shared" si="214"/>
        <v>94.669138400734553</v>
      </c>
    </row>
    <row r="562" spans="1:36" x14ac:dyDescent="0.25">
      <c r="A562" t="str">
        <f t="shared" si="215"/>
        <v>1941_9</v>
      </c>
      <c r="B562">
        <v>1941</v>
      </c>
      <c r="C562">
        <v>9</v>
      </c>
      <c r="D562">
        <f t="shared" si="216"/>
        <v>258</v>
      </c>
      <c r="E562" s="1">
        <v>20.94</v>
      </c>
      <c r="F562" s="1">
        <v>2.54</v>
      </c>
      <c r="G562" s="1">
        <v>16.010000000000002</v>
      </c>
      <c r="H562">
        <f t="shared" si="230"/>
        <v>11.74</v>
      </c>
      <c r="I562">
        <f t="shared" si="231"/>
        <v>1</v>
      </c>
      <c r="J562">
        <f t="shared" si="232"/>
        <v>16.010000000000002</v>
      </c>
      <c r="K562">
        <f t="shared" si="233"/>
        <v>0</v>
      </c>
      <c r="L562" s="3">
        <f t="shared" si="234"/>
        <v>0</v>
      </c>
      <c r="M562" s="3">
        <f t="shared" si="217"/>
        <v>0</v>
      </c>
      <c r="N562" s="3">
        <f t="shared" si="235"/>
        <v>0</v>
      </c>
      <c r="O562">
        <f t="shared" si="218"/>
        <v>16.010000000000002</v>
      </c>
      <c r="P562">
        <v>30</v>
      </c>
      <c r="Q562" s="2">
        <f t="shared" si="213"/>
        <v>12.544025699174734</v>
      </c>
      <c r="R562">
        <f t="shared" si="219"/>
        <v>1.2462391516362852</v>
      </c>
      <c r="S562" s="1">
        <v>5.0145850000000003</v>
      </c>
      <c r="T562" s="1">
        <v>300.84575000000001</v>
      </c>
      <c r="U562" s="1">
        <v>39.477305999999999</v>
      </c>
      <c r="V562">
        <f t="shared" si="220"/>
        <v>104.15424999999999</v>
      </c>
      <c r="W562">
        <f t="shared" si="221"/>
        <v>8.7521018771112499E-2</v>
      </c>
      <c r="X562">
        <f t="shared" si="222"/>
        <v>1.8178345903681248</v>
      </c>
      <c r="Y562">
        <f t="shared" si="223"/>
        <v>0.68900896873000494</v>
      </c>
      <c r="Z562">
        <f t="shared" si="224"/>
        <v>0.95969935102984016</v>
      </c>
      <c r="AA562">
        <f t="shared" si="225"/>
        <v>55.24250115473918</v>
      </c>
      <c r="AB562" s="1">
        <v>119.517507370253</v>
      </c>
      <c r="AC562" s="4">
        <f t="shared" si="238"/>
        <v>0</v>
      </c>
      <c r="AD562" s="3">
        <f t="shared" si="236"/>
        <v>0</v>
      </c>
      <c r="AE562">
        <f t="shared" si="237"/>
        <v>0</v>
      </c>
      <c r="AF562">
        <f t="shared" si="226"/>
        <v>16.010000000000002</v>
      </c>
      <c r="AG562" s="10">
        <f t="shared" si="227"/>
        <v>16.010000000000002</v>
      </c>
      <c r="AH562" s="8">
        <f t="shared" si="228"/>
        <v>55.24250115473918</v>
      </c>
      <c r="AI562" s="9">
        <f t="shared" si="229"/>
        <v>16.010000000000002</v>
      </c>
      <c r="AJ562" s="11">
        <f t="shared" si="214"/>
        <v>39.232501154739182</v>
      </c>
    </row>
    <row r="563" spans="1:36" x14ac:dyDescent="0.25">
      <c r="A563" t="str">
        <f t="shared" si="215"/>
        <v>1941_10</v>
      </c>
      <c r="B563">
        <v>1941</v>
      </c>
      <c r="C563">
        <v>10</v>
      </c>
      <c r="D563">
        <f t="shared" si="216"/>
        <v>288</v>
      </c>
      <c r="E563" s="1">
        <v>15.16</v>
      </c>
      <c r="F563" s="1">
        <v>-0.92</v>
      </c>
      <c r="G563" s="1">
        <v>49.38</v>
      </c>
      <c r="H563">
        <f t="shared" si="230"/>
        <v>7.12</v>
      </c>
      <c r="I563">
        <f t="shared" si="231"/>
        <v>1</v>
      </c>
      <c r="J563">
        <f t="shared" si="232"/>
        <v>49.38</v>
      </c>
      <c r="K563">
        <f t="shared" si="233"/>
        <v>0</v>
      </c>
      <c r="L563" s="3">
        <f t="shared" si="234"/>
        <v>0</v>
      </c>
      <c r="M563" s="3">
        <f t="shared" si="217"/>
        <v>0</v>
      </c>
      <c r="N563" s="3">
        <f t="shared" si="235"/>
        <v>0</v>
      </c>
      <c r="O563">
        <f t="shared" si="218"/>
        <v>49.38</v>
      </c>
      <c r="P563">
        <v>31</v>
      </c>
      <c r="Q563" s="2">
        <f t="shared" si="213"/>
        <v>11.161598960239019</v>
      </c>
      <c r="R563">
        <f t="shared" si="219"/>
        <v>0.94814653171327512</v>
      </c>
      <c r="S563" s="1">
        <v>5.0145850000000003</v>
      </c>
      <c r="T563" s="1">
        <v>300.84575000000001</v>
      </c>
      <c r="U563" s="1">
        <v>39.477305999999999</v>
      </c>
      <c r="V563">
        <f t="shared" si="220"/>
        <v>104.15424999999999</v>
      </c>
      <c r="W563">
        <f t="shared" si="221"/>
        <v>8.7521018771112499E-2</v>
      </c>
      <c r="X563">
        <f t="shared" si="222"/>
        <v>1.8178345903681248</v>
      </c>
      <c r="Y563">
        <f t="shared" si="223"/>
        <v>0.68900896873000494</v>
      </c>
      <c r="Z563">
        <f t="shared" si="224"/>
        <v>0.95969935102984016</v>
      </c>
      <c r="AA563">
        <f t="shared" si="225"/>
        <v>23.822429072322517</v>
      </c>
      <c r="AB563" s="1">
        <v>119.517507370253</v>
      </c>
      <c r="AC563" s="4">
        <f t="shared" si="238"/>
        <v>0</v>
      </c>
      <c r="AD563" s="3">
        <f t="shared" si="236"/>
        <v>25.557570927677485</v>
      </c>
      <c r="AE563">
        <f t="shared" si="237"/>
        <v>0</v>
      </c>
      <c r="AF563">
        <f t="shared" si="226"/>
        <v>49.38</v>
      </c>
      <c r="AG563" s="10">
        <f t="shared" si="227"/>
        <v>23.822429072322517</v>
      </c>
      <c r="AH563" s="8">
        <f t="shared" si="228"/>
        <v>23.822429072322517</v>
      </c>
      <c r="AI563" s="9">
        <f t="shared" si="229"/>
        <v>49.38</v>
      </c>
      <c r="AJ563" s="11">
        <f t="shared" si="214"/>
        <v>0</v>
      </c>
    </row>
    <row r="564" spans="1:36" x14ac:dyDescent="0.25">
      <c r="A564" t="str">
        <f t="shared" si="215"/>
        <v>1941_11</v>
      </c>
      <c r="B564">
        <v>1941</v>
      </c>
      <c r="C564">
        <v>11</v>
      </c>
      <c r="D564">
        <f t="shared" si="216"/>
        <v>319</v>
      </c>
      <c r="E564" s="1">
        <v>11.78</v>
      </c>
      <c r="F564" s="1">
        <v>-2.37</v>
      </c>
      <c r="G564" s="1">
        <v>29.95</v>
      </c>
      <c r="H564">
        <f t="shared" si="230"/>
        <v>4.7050000000000001</v>
      </c>
      <c r="I564">
        <f t="shared" si="231"/>
        <v>0.78416666352999997</v>
      </c>
      <c r="J564">
        <f t="shared" si="232"/>
        <v>23.4857915727235</v>
      </c>
      <c r="K564">
        <f t="shared" si="233"/>
        <v>6.4642084272765006</v>
      </c>
      <c r="L564" s="3">
        <f t="shared" si="234"/>
        <v>0</v>
      </c>
      <c r="M564" s="3">
        <f t="shared" si="217"/>
        <v>5.0690167547799216</v>
      </c>
      <c r="N564" s="3">
        <f t="shared" si="235"/>
        <v>1.3951916724965787</v>
      </c>
      <c r="O564">
        <f t="shared" si="218"/>
        <v>28.554808327503423</v>
      </c>
      <c r="P564">
        <v>30</v>
      </c>
      <c r="Q564" s="2">
        <f t="shared" si="213"/>
        <v>9.8901543123293383</v>
      </c>
      <c r="R564">
        <f t="shared" si="219"/>
        <v>0.8189231242483892</v>
      </c>
      <c r="S564" s="1">
        <v>5.0145850000000003</v>
      </c>
      <c r="T564" s="1">
        <v>300.84575000000001</v>
      </c>
      <c r="U564" s="1">
        <v>39.477305999999999</v>
      </c>
      <c r="V564">
        <f t="shared" si="220"/>
        <v>104.15424999999999</v>
      </c>
      <c r="W564">
        <f t="shared" si="221"/>
        <v>8.7521018771112499E-2</v>
      </c>
      <c r="X564">
        <f t="shared" si="222"/>
        <v>1.8178345903681248</v>
      </c>
      <c r="Y564">
        <f t="shared" si="223"/>
        <v>0.68900896873000494</v>
      </c>
      <c r="Z564">
        <f t="shared" si="224"/>
        <v>0.95969935102984016</v>
      </c>
      <c r="AA564">
        <f t="shared" si="225"/>
        <v>11.760504249990435</v>
      </c>
      <c r="AB564" s="1">
        <v>119.517507370253</v>
      </c>
      <c r="AC564" s="4">
        <f t="shared" si="238"/>
        <v>25.557570927677485</v>
      </c>
      <c r="AD564" s="3">
        <f t="shared" si="236"/>
        <v>42.351875005190479</v>
      </c>
      <c r="AE564">
        <f t="shared" si="237"/>
        <v>-3.8558514539676683</v>
      </c>
      <c r="AF564">
        <f t="shared" si="226"/>
        <v>28.554808327503423</v>
      </c>
      <c r="AG564" s="10">
        <f t="shared" si="227"/>
        <v>11.760504249990435</v>
      </c>
      <c r="AH564" s="8">
        <f t="shared" si="228"/>
        <v>11.760504249990435</v>
      </c>
      <c r="AI564" s="9">
        <f t="shared" si="229"/>
        <v>28.554808327503423</v>
      </c>
      <c r="AJ564" s="11">
        <f t="shared" si="214"/>
        <v>0</v>
      </c>
    </row>
    <row r="565" spans="1:36" x14ac:dyDescent="0.25">
      <c r="A565" t="str">
        <f t="shared" si="215"/>
        <v>1941_12</v>
      </c>
      <c r="B565">
        <v>1941</v>
      </c>
      <c r="C565">
        <v>12</v>
      </c>
      <c r="D565">
        <f t="shared" si="216"/>
        <v>349</v>
      </c>
      <c r="E565" s="1">
        <v>5.5</v>
      </c>
      <c r="F565" s="1">
        <v>-6.14</v>
      </c>
      <c r="G565" s="1">
        <v>40.200000000000003</v>
      </c>
      <c r="H565">
        <f t="shared" si="230"/>
        <v>-0.31999999999999984</v>
      </c>
      <c r="I565">
        <f t="shared" si="231"/>
        <v>0</v>
      </c>
      <c r="J565">
        <f t="shared" si="232"/>
        <v>0</v>
      </c>
      <c r="K565">
        <f t="shared" si="233"/>
        <v>40.200000000000003</v>
      </c>
      <c r="L565" s="3">
        <f t="shared" si="234"/>
        <v>1.3951916724965787</v>
      </c>
      <c r="M565" s="3">
        <f t="shared" si="217"/>
        <v>0</v>
      </c>
      <c r="N565" s="3">
        <f t="shared" si="235"/>
        <v>41.595191672496583</v>
      </c>
      <c r="O565">
        <f t="shared" si="218"/>
        <v>0</v>
      </c>
      <c r="P565">
        <v>31</v>
      </c>
      <c r="Q565" s="2">
        <f t="shared" si="213"/>
        <v>9.203379809227302</v>
      </c>
      <c r="R565">
        <f t="shared" si="219"/>
        <v>0.59872934627801444</v>
      </c>
      <c r="S565" s="1">
        <v>5.0145850000000003</v>
      </c>
      <c r="T565" s="1">
        <v>300.84575000000001</v>
      </c>
      <c r="U565" s="1">
        <v>39.477305999999999</v>
      </c>
      <c r="V565">
        <f t="shared" si="220"/>
        <v>104.15424999999999</v>
      </c>
      <c r="W565">
        <f t="shared" si="221"/>
        <v>8.7521018771112499E-2</v>
      </c>
      <c r="X565">
        <f t="shared" si="222"/>
        <v>1.8178345903681248</v>
      </c>
      <c r="Y565">
        <f t="shared" si="223"/>
        <v>0.68900896873000494</v>
      </c>
      <c r="Z565">
        <f t="shared" si="224"/>
        <v>0.95969935102984016</v>
      </c>
      <c r="AA565">
        <f t="shared" si="225"/>
        <v>0</v>
      </c>
      <c r="AB565" s="1">
        <v>119.517507370253</v>
      </c>
      <c r="AC565" s="4">
        <f t="shared" si="238"/>
        <v>42.351875005190479</v>
      </c>
      <c r="AD565" s="3">
        <f t="shared" si="236"/>
        <v>42.351875005190479</v>
      </c>
      <c r="AE565">
        <f t="shared" si="237"/>
        <v>0</v>
      </c>
      <c r="AF565">
        <f t="shared" si="226"/>
        <v>0</v>
      </c>
      <c r="AG565" s="10">
        <f t="shared" si="227"/>
        <v>0</v>
      </c>
      <c r="AH565" s="8">
        <f t="shared" si="228"/>
        <v>0</v>
      </c>
      <c r="AI565" s="9">
        <f t="shared" si="229"/>
        <v>0</v>
      </c>
      <c r="AJ565" s="11">
        <f t="shared" si="214"/>
        <v>0</v>
      </c>
    </row>
    <row r="566" spans="1:36" x14ac:dyDescent="0.25">
      <c r="A566" t="str">
        <f t="shared" si="215"/>
        <v>1942_1</v>
      </c>
      <c r="B566">
        <v>1942</v>
      </c>
      <c r="C566">
        <v>1</v>
      </c>
      <c r="D566">
        <f t="shared" si="216"/>
        <v>14</v>
      </c>
      <c r="E566" s="1">
        <v>3.34</v>
      </c>
      <c r="F566" s="1">
        <v>-9.09</v>
      </c>
      <c r="G566" s="1">
        <v>23.73</v>
      </c>
      <c r="H566">
        <f t="shared" si="230"/>
        <v>-2.875</v>
      </c>
      <c r="I566">
        <f t="shared" si="231"/>
        <v>0</v>
      </c>
      <c r="J566">
        <f t="shared" si="232"/>
        <v>0</v>
      </c>
      <c r="K566">
        <f t="shared" si="233"/>
        <v>23.73</v>
      </c>
      <c r="L566" s="3">
        <f t="shared" si="234"/>
        <v>41.595191672496583</v>
      </c>
      <c r="M566" s="3">
        <f t="shared" si="217"/>
        <v>0</v>
      </c>
      <c r="N566" s="3">
        <f t="shared" si="235"/>
        <v>65.325191672496587</v>
      </c>
      <c r="O566">
        <f t="shared" si="218"/>
        <v>0</v>
      </c>
      <c r="P566">
        <v>31</v>
      </c>
      <c r="Q566" s="2">
        <f t="shared" si="213"/>
        <v>9.4572373899910858</v>
      </c>
      <c r="R566">
        <f t="shared" si="219"/>
        <v>0.50831710102243455</v>
      </c>
      <c r="S566" s="1">
        <v>5.0145850000000003</v>
      </c>
      <c r="T566" s="1">
        <v>300.84575000000001</v>
      </c>
      <c r="U566" s="1">
        <v>39.477305999999999</v>
      </c>
      <c r="V566">
        <f t="shared" si="220"/>
        <v>104.15424999999999</v>
      </c>
      <c r="W566">
        <f t="shared" si="221"/>
        <v>8.7521018771112499E-2</v>
      </c>
      <c r="X566">
        <f t="shared" si="222"/>
        <v>1.8178345903681248</v>
      </c>
      <c r="Y566">
        <f t="shared" si="223"/>
        <v>0.68900896873000494</v>
      </c>
      <c r="Z566">
        <f t="shared" si="224"/>
        <v>0.95969935102984016</v>
      </c>
      <c r="AA566">
        <f t="shared" si="225"/>
        <v>0</v>
      </c>
      <c r="AB566" s="1">
        <v>119.517507370253</v>
      </c>
      <c r="AC566" s="4">
        <f t="shared" si="238"/>
        <v>42.351875005190479</v>
      </c>
      <c r="AD566" s="3">
        <f t="shared" si="236"/>
        <v>42.351875005190479</v>
      </c>
      <c r="AE566">
        <f t="shared" si="237"/>
        <v>0</v>
      </c>
      <c r="AF566">
        <f t="shared" si="226"/>
        <v>0</v>
      </c>
      <c r="AG566" s="10">
        <f t="shared" si="227"/>
        <v>0</v>
      </c>
      <c r="AH566" s="8">
        <f t="shared" si="228"/>
        <v>0</v>
      </c>
      <c r="AI566" s="9">
        <f t="shared" si="229"/>
        <v>0</v>
      </c>
      <c r="AJ566" s="11">
        <f t="shared" si="214"/>
        <v>0</v>
      </c>
    </row>
    <row r="567" spans="1:36" x14ac:dyDescent="0.25">
      <c r="A567" t="str">
        <f t="shared" si="215"/>
        <v>1942_2</v>
      </c>
      <c r="B567">
        <v>1942</v>
      </c>
      <c r="C567">
        <v>2</v>
      </c>
      <c r="D567">
        <f t="shared" si="216"/>
        <v>46</v>
      </c>
      <c r="E567" s="1">
        <v>2.94</v>
      </c>
      <c r="F567" s="1">
        <v>-8.74</v>
      </c>
      <c r="G567" s="1">
        <v>30.92</v>
      </c>
      <c r="H567">
        <f t="shared" si="230"/>
        <v>-2.9000000000000004</v>
      </c>
      <c r="I567">
        <f t="shared" si="231"/>
        <v>0</v>
      </c>
      <c r="J567">
        <f t="shared" si="232"/>
        <v>0</v>
      </c>
      <c r="K567">
        <f t="shared" si="233"/>
        <v>30.92</v>
      </c>
      <c r="L567" s="3">
        <f t="shared" si="234"/>
        <v>65.325191672496587</v>
      </c>
      <c r="M567" s="3">
        <f t="shared" si="217"/>
        <v>0</v>
      </c>
      <c r="N567" s="3">
        <f t="shared" si="235"/>
        <v>96.245191672496588</v>
      </c>
      <c r="O567">
        <f t="shared" si="218"/>
        <v>0</v>
      </c>
      <c r="P567">
        <v>28</v>
      </c>
      <c r="Q567" s="2">
        <f t="shared" si="213"/>
        <v>10.577467234058618</v>
      </c>
      <c r="R567">
        <f t="shared" si="219"/>
        <v>0.50749577010652058</v>
      </c>
      <c r="S567" s="1">
        <v>5.0145850000000003</v>
      </c>
      <c r="T567" s="1">
        <v>300.84575000000001</v>
      </c>
      <c r="U567" s="1">
        <v>39.477305999999999</v>
      </c>
      <c r="V567">
        <f t="shared" si="220"/>
        <v>104.15424999999999</v>
      </c>
      <c r="W567">
        <f t="shared" si="221"/>
        <v>8.7521018771112499E-2</v>
      </c>
      <c r="X567">
        <f t="shared" si="222"/>
        <v>1.8178345903681248</v>
      </c>
      <c r="Y567">
        <f t="shared" si="223"/>
        <v>0.68900896873000494</v>
      </c>
      <c r="Z567">
        <f t="shared" si="224"/>
        <v>0.95969935102984016</v>
      </c>
      <c r="AA567">
        <f t="shared" si="225"/>
        <v>0</v>
      </c>
      <c r="AB567" s="1">
        <v>119.517507370253</v>
      </c>
      <c r="AC567" s="4">
        <f t="shared" si="238"/>
        <v>42.351875005190479</v>
      </c>
      <c r="AD567" s="3">
        <f t="shared" si="236"/>
        <v>42.351875005190479</v>
      </c>
      <c r="AE567">
        <f t="shared" si="237"/>
        <v>0</v>
      </c>
      <c r="AF567">
        <f t="shared" si="226"/>
        <v>0</v>
      </c>
      <c r="AG567" s="10">
        <f t="shared" si="227"/>
        <v>0</v>
      </c>
      <c r="AH567" s="8">
        <f t="shared" si="228"/>
        <v>0</v>
      </c>
      <c r="AI567" s="9">
        <f t="shared" si="229"/>
        <v>0</v>
      </c>
      <c r="AJ567" s="11">
        <f t="shared" si="214"/>
        <v>0</v>
      </c>
    </row>
    <row r="568" spans="1:36" x14ac:dyDescent="0.25">
      <c r="A568" t="str">
        <f t="shared" si="215"/>
        <v>1942_3</v>
      </c>
      <c r="B568">
        <v>1942</v>
      </c>
      <c r="C568">
        <v>3</v>
      </c>
      <c r="D568">
        <f t="shared" si="216"/>
        <v>74</v>
      </c>
      <c r="E568" s="1">
        <v>7.45</v>
      </c>
      <c r="F568" s="1">
        <v>-7.08</v>
      </c>
      <c r="G568" s="1">
        <v>39.299999999999997</v>
      </c>
      <c r="H568">
        <f t="shared" si="230"/>
        <v>0.18500000000000005</v>
      </c>
      <c r="I568">
        <f t="shared" si="231"/>
        <v>3.0833333210000008E-2</v>
      </c>
      <c r="J568">
        <f t="shared" si="232"/>
        <v>1.2117499951530002</v>
      </c>
      <c r="K568">
        <f t="shared" si="233"/>
        <v>38.088250004846998</v>
      </c>
      <c r="L568" s="3">
        <f t="shared" si="234"/>
        <v>96.245191672496588</v>
      </c>
      <c r="M568" s="3">
        <f t="shared" si="217"/>
        <v>4.1419477684836368</v>
      </c>
      <c r="N568" s="3">
        <f t="shared" si="235"/>
        <v>130.19149390885994</v>
      </c>
      <c r="O568">
        <f t="shared" si="218"/>
        <v>5.353697763636637</v>
      </c>
      <c r="P568">
        <v>31</v>
      </c>
      <c r="Q568" s="2">
        <f t="shared" si="213"/>
        <v>11.851880186239093</v>
      </c>
      <c r="R568">
        <f t="shared" si="219"/>
        <v>0.61819496967704546</v>
      </c>
      <c r="S568" s="1">
        <v>5.0145850000000003</v>
      </c>
      <c r="T568" s="1">
        <v>300.84575000000001</v>
      </c>
      <c r="U568" s="1">
        <v>39.477305999999999</v>
      </c>
      <c r="V568">
        <f t="shared" si="220"/>
        <v>104.15424999999999</v>
      </c>
      <c r="W568">
        <f t="shared" si="221"/>
        <v>8.7521018771112499E-2</v>
      </c>
      <c r="X568">
        <f t="shared" si="222"/>
        <v>1.8178345903681248</v>
      </c>
      <c r="Y568">
        <f t="shared" si="223"/>
        <v>0.68900896873000494</v>
      </c>
      <c r="Z568">
        <f t="shared" si="224"/>
        <v>0.95969935102984016</v>
      </c>
      <c r="AA568">
        <f t="shared" si="225"/>
        <v>0.43940409036463562</v>
      </c>
      <c r="AB568" s="1">
        <v>119.517507370253</v>
      </c>
      <c r="AC568" s="4">
        <f t="shared" si="238"/>
        <v>42.351875005190479</v>
      </c>
      <c r="AD568" s="3">
        <f t="shared" si="236"/>
        <v>47.266168678462478</v>
      </c>
      <c r="AE568">
        <f t="shared" si="237"/>
        <v>-1.7777120868493259</v>
      </c>
      <c r="AF568">
        <f t="shared" si="226"/>
        <v>5.353697763636637</v>
      </c>
      <c r="AG568" s="10">
        <f t="shared" si="227"/>
        <v>0.43940409036463562</v>
      </c>
      <c r="AH568" s="8">
        <f t="shared" si="228"/>
        <v>0.43940409036463562</v>
      </c>
      <c r="AI568" s="9">
        <f t="shared" si="229"/>
        <v>5.353697763636637</v>
      </c>
      <c r="AJ568" s="11">
        <f t="shared" si="214"/>
        <v>0</v>
      </c>
    </row>
    <row r="569" spans="1:36" x14ac:dyDescent="0.25">
      <c r="A569" t="str">
        <f t="shared" si="215"/>
        <v>1942_4</v>
      </c>
      <c r="B569">
        <v>1942</v>
      </c>
      <c r="C569">
        <v>4</v>
      </c>
      <c r="D569">
        <f t="shared" si="216"/>
        <v>105</v>
      </c>
      <c r="E569" s="1">
        <v>13.15</v>
      </c>
      <c r="F569" s="1">
        <v>-2.68</v>
      </c>
      <c r="G569" s="1">
        <v>39.380000000000003</v>
      </c>
      <c r="H569">
        <f t="shared" si="230"/>
        <v>5.2350000000000003</v>
      </c>
      <c r="I569">
        <f t="shared" si="231"/>
        <v>0.87249999650999999</v>
      </c>
      <c r="J569">
        <f t="shared" si="232"/>
        <v>34.359049862563801</v>
      </c>
      <c r="K569">
        <f t="shared" si="233"/>
        <v>5.0209501374362011</v>
      </c>
      <c r="L569" s="3">
        <f t="shared" si="234"/>
        <v>130.19149390885994</v>
      </c>
      <c r="M569" s="3">
        <f t="shared" si="217"/>
        <v>117.97285695850194</v>
      </c>
      <c r="N569" s="3">
        <f t="shared" si="235"/>
        <v>17.239587087794192</v>
      </c>
      <c r="O569">
        <f t="shared" si="218"/>
        <v>152.33190682106573</v>
      </c>
      <c r="P569">
        <v>30</v>
      </c>
      <c r="Q569" s="2">
        <f t="shared" si="213"/>
        <v>13.288242851990873</v>
      </c>
      <c r="R569">
        <f t="shared" si="219"/>
        <v>0.84586788177392369</v>
      </c>
      <c r="S569" s="1">
        <v>5.0145850000000003</v>
      </c>
      <c r="T569" s="1">
        <v>300.84575000000001</v>
      </c>
      <c r="U569" s="1">
        <v>39.477305999999999</v>
      </c>
      <c r="V569">
        <f t="shared" si="220"/>
        <v>104.15424999999999</v>
      </c>
      <c r="W569">
        <f t="shared" si="221"/>
        <v>8.7521018771112499E-2</v>
      </c>
      <c r="X569">
        <f t="shared" si="222"/>
        <v>1.8178345903681248</v>
      </c>
      <c r="Y569">
        <f t="shared" si="223"/>
        <v>0.68900896873000494</v>
      </c>
      <c r="Z569">
        <f t="shared" si="224"/>
        <v>0.95969935102984016</v>
      </c>
      <c r="AA569">
        <f t="shared" si="225"/>
        <v>18.125071230562657</v>
      </c>
      <c r="AB569" s="1">
        <v>119.517507370253</v>
      </c>
      <c r="AC569" s="4">
        <f t="shared" si="238"/>
        <v>47.266168678462478</v>
      </c>
      <c r="AD569" s="3">
        <f t="shared" si="236"/>
        <v>119.517507370253</v>
      </c>
      <c r="AE569">
        <f t="shared" si="237"/>
        <v>-98.019223816263349</v>
      </c>
      <c r="AF569">
        <f t="shared" si="226"/>
        <v>152.33190682106573</v>
      </c>
      <c r="AG569" s="10">
        <f t="shared" si="227"/>
        <v>18.125071230562657</v>
      </c>
      <c r="AH569" s="8">
        <f t="shared" si="228"/>
        <v>18.125071230562657</v>
      </c>
      <c r="AI569" s="9">
        <f t="shared" si="229"/>
        <v>152.33190682106573</v>
      </c>
      <c r="AJ569" s="11">
        <f t="shared" si="214"/>
        <v>0</v>
      </c>
    </row>
    <row r="570" spans="1:36" x14ac:dyDescent="0.25">
      <c r="A570" t="str">
        <f t="shared" si="215"/>
        <v>1942_5</v>
      </c>
      <c r="B570">
        <v>1942</v>
      </c>
      <c r="C570">
        <v>5</v>
      </c>
      <c r="D570">
        <f t="shared" si="216"/>
        <v>135</v>
      </c>
      <c r="E570" s="1">
        <v>16.04</v>
      </c>
      <c r="F570" s="1">
        <v>-0.61</v>
      </c>
      <c r="G570" s="1">
        <v>47.95</v>
      </c>
      <c r="H570">
        <f t="shared" si="230"/>
        <v>7.7149999999999999</v>
      </c>
      <c r="I570">
        <f t="shared" si="231"/>
        <v>1</v>
      </c>
      <c r="J570">
        <f t="shared" si="232"/>
        <v>47.95</v>
      </c>
      <c r="K570">
        <f t="shared" si="233"/>
        <v>0</v>
      </c>
      <c r="L570" s="3">
        <f t="shared" si="234"/>
        <v>17.239587087794192</v>
      </c>
      <c r="M570" s="3">
        <f t="shared" si="217"/>
        <v>17.239587087794192</v>
      </c>
      <c r="N570" s="3">
        <f t="shared" si="235"/>
        <v>0</v>
      </c>
      <c r="O570">
        <f t="shared" si="218"/>
        <v>65.189587087794195</v>
      </c>
      <c r="P570">
        <v>31</v>
      </c>
      <c r="Q570" s="2">
        <f t="shared" si="213"/>
        <v>14.482141246572208</v>
      </c>
      <c r="R570">
        <f t="shared" si="219"/>
        <v>0.98261865710887253</v>
      </c>
      <c r="S570" s="1">
        <v>5.0145850000000003</v>
      </c>
      <c r="T570" s="1">
        <v>300.84575000000001</v>
      </c>
      <c r="U570" s="1">
        <v>39.477305999999999</v>
      </c>
      <c r="V570">
        <f t="shared" si="220"/>
        <v>104.15424999999999</v>
      </c>
      <c r="W570">
        <f t="shared" si="221"/>
        <v>8.7521018771112499E-2</v>
      </c>
      <c r="X570">
        <f t="shared" si="222"/>
        <v>1.8178345903681248</v>
      </c>
      <c r="Y570">
        <f t="shared" si="223"/>
        <v>0.68900896873000494</v>
      </c>
      <c r="Z570">
        <f t="shared" si="224"/>
        <v>0.95969935102984016</v>
      </c>
      <c r="AA570">
        <f t="shared" si="225"/>
        <v>34.636768899755928</v>
      </c>
      <c r="AB570" s="1">
        <v>119.517507370253</v>
      </c>
      <c r="AC570" s="4">
        <f t="shared" si="238"/>
        <v>119.517507370253</v>
      </c>
      <c r="AD570" s="3">
        <f t="shared" si="236"/>
        <v>119.517507370253</v>
      </c>
      <c r="AE570">
        <f t="shared" si="237"/>
        <v>-34.813166411489057</v>
      </c>
      <c r="AF570">
        <f t="shared" si="226"/>
        <v>65.189587087794195</v>
      </c>
      <c r="AG570" s="10">
        <f t="shared" si="227"/>
        <v>34.636768899755928</v>
      </c>
      <c r="AH570" s="8">
        <f t="shared" si="228"/>
        <v>34.636768899755928</v>
      </c>
      <c r="AI570" s="9">
        <f t="shared" si="229"/>
        <v>65.189587087794195</v>
      </c>
      <c r="AJ570" s="11">
        <f t="shared" si="214"/>
        <v>0</v>
      </c>
    </row>
    <row r="571" spans="1:36" x14ac:dyDescent="0.25">
      <c r="A571" t="str">
        <f t="shared" si="215"/>
        <v>1942_6</v>
      </c>
      <c r="B571">
        <v>1942</v>
      </c>
      <c r="C571">
        <v>6</v>
      </c>
      <c r="D571">
        <f t="shared" si="216"/>
        <v>166</v>
      </c>
      <c r="E571" s="1">
        <v>23.4</v>
      </c>
      <c r="F571" s="1">
        <v>3.98</v>
      </c>
      <c r="G571" s="1">
        <v>12.73</v>
      </c>
      <c r="H571">
        <f t="shared" si="230"/>
        <v>13.69</v>
      </c>
      <c r="I571">
        <f t="shared" si="231"/>
        <v>1</v>
      </c>
      <c r="J571">
        <f t="shared" si="232"/>
        <v>12.73</v>
      </c>
      <c r="K571">
        <f t="shared" si="233"/>
        <v>0</v>
      </c>
      <c r="L571" s="3">
        <f t="shared" si="234"/>
        <v>0</v>
      </c>
      <c r="M571" s="3">
        <f t="shared" si="217"/>
        <v>0</v>
      </c>
      <c r="N571" s="3">
        <f t="shared" si="235"/>
        <v>0</v>
      </c>
      <c r="O571">
        <f t="shared" si="218"/>
        <v>12.73</v>
      </c>
      <c r="P571">
        <v>30</v>
      </c>
      <c r="Q571" s="2">
        <f t="shared" si="213"/>
        <v>15.14268395896128</v>
      </c>
      <c r="R571">
        <f t="shared" si="219"/>
        <v>1.3949716803228216</v>
      </c>
      <c r="S571" s="1">
        <v>5.0145850000000003</v>
      </c>
      <c r="T571" s="1">
        <v>300.84575000000001</v>
      </c>
      <c r="U571" s="1">
        <v>39.477305999999999</v>
      </c>
      <c r="V571">
        <f t="shared" si="220"/>
        <v>104.15424999999999</v>
      </c>
      <c r="W571">
        <f t="shared" si="221"/>
        <v>8.7521018771112499E-2</v>
      </c>
      <c r="X571">
        <f t="shared" si="222"/>
        <v>1.8178345903681248</v>
      </c>
      <c r="Y571">
        <f t="shared" si="223"/>
        <v>0.68900896873000494</v>
      </c>
      <c r="Z571">
        <f t="shared" si="224"/>
        <v>0.95969935102984016</v>
      </c>
      <c r="AA571">
        <f t="shared" si="225"/>
        <v>86.45251922127926</v>
      </c>
      <c r="AB571" s="1">
        <v>119.517507370253</v>
      </c>
      <c r="AC571" s="4">
        <f t="shared" si="238"/>
        <v>119.517507370253</v>
      </c>
      <c r="AD571" s="3">
        <f t="shared" si="236"/>
        <v>45.794988148973744</v>
      </c>
      <c r="AE571">
        <f t="shared" si="237"/>
        <v>55.019883219986227</v>
      </c>
      <c r="AF571">
        <f t="shared" si="226"/>
        <v>67.749883219986231</v>
      </c>
      <c r="AG571" s="10">
        <f t="shared" si="227"/>
        <v>67.749883219986231</v>
      </c>
      <c r="AH571" s="8">
        <f t="shared" si="228"/>
        <v>86.45251922127926</v>
      </c>
      <c r="AI571" s="9">
        <f t="shared" si="229"/>
        <v>12.73</v>
      </c>
      <c r="AJ571" s="11">
        <f t="shared" si="214"/>
        <v>18.70263600129303</v>
      </c>
    </row>
    <row r="572" spans="1:36" x14ac:dyDescent="0.25">
      <c r="A572" t="str">
        <f t="shared" si="215"/>
        <v>1942_7</v>
      </c>
      <c r="B572">
        <v>1942</v>
      </c>
      <c r="C572">
        <v>7</v>
      </c>
      <c r="D572">
        <f t="shared" si="216"/>
        <v>196</v>
      </c>
      <c r="E572" s="1">
        <v>31.1</v>
      </c>
      <c r="F572" s="1">
        <v>10.49</v>
      </c>
      <c r="G572" s="1">
        <v>3.08</v>
      </c>
      <c r="H572">
        <f t="shared" si="230"/>
        <v>20.795000000000002</v>
      </c>
      <c r="I572">
        <f t="shared" si="231"/>
        <v>1</v>
      </c>
      <c r="J572">
        <f t="shared" si="232"/>
        <v>3.08</v>
      </c>
      <c r="K572">
        <f t="shared" si="233"/>
        <v>0</v>
      </c>
      <c r="L572" s="3">
        <f t="shared" si="234"/>
        <v>0</v>
      </c>
      <c r="M572" s="3">
        <f t="shared" si="217"/>
        <v>0</v>
      </c>
      <c r="N572" s="3">
        <f t="shared" si="235"/>
        <v>0</v>
      </c>
      <c r="O572">
        <f t="shared" si="218"/>
        <v>3.08</v>
      </c>
      <c r="P572">
        <v>31</v>
      </c>
      <c r="Q572" s="2">
        <f t="shared" si="213"/>
        <v>14.903968316809154</v>
      </c>
      <c r="R572">
        <f t="shared" si="219"/>
        <v>2.0771854980723039</v>
      </c>
      <c r="S572" s="1">
        <v>5.0145850000000003</v>
      </c>
      <c r="T572" s="1">
        <v>300.84575000000001</v>
      </c>
      <c r="U572" s="1">
        <v>39.477305999999999</v>
      </c>
      <c r="V572">
        <f t="shared" si="220"/>
        <v>104.15424999999999</v>
      </c>
      <c r="W572">
        <f t="shared" si="221"/>
        <v>8.7521018771112499E-2</v>
      </c>
      <c r="X572">
        <f t="shared" si="222"/>
        <v>1.8178345903681248</v>
      </c>
      <c r="Y572">
        <f t="shared" si="223"/>
        <v>0.68900896873000494</v>
      </c>
      <c r="Z572">
        <f t="shared" si="224"/>
        <v>0.95969935102984016</v>
      </c>
      <c r="AA572">
        <f t="shared" si="225"/>
        <v>194.07144669268374</v>
      </c>
      <c r="AB572" s="1">
        <v>119.517507370253</v>
      </c>
      <c r="AC572" s="4">
        <f t="shared" si="238"/>
        <v>45.794988148973744</v>
      </c>
      <c r="AD572" s="3">
        <f t="shared" si="236"/>
        <v>0</v>
      </c>
      <c r="AE572">
        <f t="shared" si="237"/>
        <v>36.530820751403084</v>
      </c>
      <c r="AF572">
        <f t="shared" si="226"/>
        <v>39.610820751403082</v>
      </c>
      <c r="AG572" s="10">
        <f t="shared" si="227"/>
        <v>39.610820751403082</v>
      </c>
      <c r="AH572" s="8">
        <f t="shared" si="228"/>
        <v>194.07144669268374</v>
      </c>
      <c r="AI572" s="9">
        <f t="shared" si="229"/>
        <v>3.08</v>
      </c>
      <c r="AJ572" s="11">
        <f t="shared" si="214"/>
        <v>154.46062594128065</v>
      </c>
    </row>
    <row r="573" spans="1:36" x14ac:dyDescent="0.25">
      <c r="A573" t="str">
        <f t="shared" si="215"/>
        <v>1942_8</v>
      </c>
      <c r="B573">
        <v>1942</v>
      </c>
      <c r="C573">
        <v>8</v>
      </c>
      <c r="D573">
        <f t="shared" si="216"/>
        <v>227</v>
      </c>
      <c r="E573" s="1">
        <v>29.14</v>
      </c>
      <c r="F573" s="1">
        <v>9.23</v>
      </c>
      <c r="G573" s="1">
        <v>1.8</v>
      </c>
      <c r="H573">
        <f t="shared" si="230"/>
        <v>19.185000000000002</v>
      </c>
      <c r="I573">
        <f t="shared" si="231"/>
        <v>1</v>
      </c>
      <c r="J573">
        <f t="shared" si="232"/>
        <v>1.8</v>
      </c>
      <c r="K573">
        <f t="shared" si="233"/>
        <v>0</v>
      </c>
      <c r="L573" s="3">
        <f t="shared" si="234"/>
        <v>0</v>
      </c>
      <c r="M573" s="3">
        <f t="shared" si="217"/>
        <v>0</v>
      </c>
      <c r="N573" s="3">
        <f t="shared" si="235"/>
        <v>0</v>
      </c>
      <c r="O573">
        <f t="shared" si="218"/>
        <v>1.8</v>
      </c>
      <c r="P573">
        <v>31</v>
      </c>
      <c r="Q573" s="2">
        <f t="shared" si="213"/>
        <v>13.900371196906892</v>
      </c>
      <c r="R573">
        <f t="shared" si="219"/>
        <v>1.9012100314752984</v>
      </c>
      <c r="S573" s="1">
        <v>5.0145850000000003</v>
      </c>
      <c r="T573" s="1">
        <v>300.84575000000001</v>
      </c>
      <c r="U573" s="1">
        <v>39.477305999999999</v>
      </c>
      <c r="V573">
        <f t="shared" si="220"/>
        <v>104.15424999999999</v>
      </c>
      <c r="W573">
        <f t="shared" si="221"/>
        <v>8.7521018771112499E-2</v>
      </c>
      <c r="X573">
        <f t="shared" si="222"/>
        <v>1.8178345903681248</v>
      </c>
      <c r="Y573">
        <f t="shared" si="223"/>
        <v>0.68900896873000494</v>
      </c>
      <c r="Z573">
        <f t="shared" si="224"/>
        <v>0.95969935102984016</v>
      </c>
      <c r="AA573">
        <f t="shared" si="225"/>
        <v>153.68371819172094</v>
      </c>
      <c r="AB573" s="1">
        <v>119.517507370253</v>
      </c>
      <c r="AC573" s="4">
        <f t="shared" si="238"/>
        <v>0</v>
      </c>
      <c r="AD573" s="3">
        <f t="shared" si="236"/>
        <v>0</v>
      </c>
      <c r="AE573">
        <f t="shared" si="237"/>
        <v>0</v>
      </c>
      <c r="AF573">
        <f t="shared" si="226"/>
        <v>1.8</v>
      </c>
      <c r="AG573" s="10">
        <f t="shared" si="227"/>
        <v>1.8</v>
      </c>
      <c r="AH573" s="8">
        <f t="shared" si="228"/>
        <v>153.68371819172094</v>
      </c>
      <c r="AI573" s="9">
        <f t="shared" si="229"/>
        <v>1.8</v>
      </c>
      <c r="AJ573" s="11">
        <f t="shared" si="214"/>
        <v>151.88371819172093</v>
      </c>
    </row>
    <row r="574" spans="1:36" x14ac:dyDescent="0.25">
      <c r="A574" t="str">
        <f t="shared" si="215"/>
        <v>1942_9</v>
      </c>
      <c r="B574">
        <v>1942</v>
      </c>
      <c r="C574">
        <v>9</v>
      </c>
      <c r="D574">
        <f t="shared" si="216"/>
        <v>258</v>
      </c>
      <c r="E574" s="1">
        <v>23.91</v>
      </c>
      <c r="F574" s="1">
        <v>4.3499999999999996</v>
      </c>
      <c r="G574" s="1">
        <v>0.31</v>
      </c>
      <c r="H574">
        <f t="shared" si="230"/>
        <v>14.129999999999999</v>
      </c>
      <c r="I574">
        <f t="shared" si="231"/>
        <v>1</v>
      </c>
      <c r="J574">
        <f t="shared" si="232"/>
        <v>0.31</v>
      </c>
      <c r="K574">
        <f t="shared" si="233"/>
        <v>0</v>
      </c>
      <c r="L574" s="3">
        <f t="shared" si="234"/>
        <v>0</v>
      </c>
      <c r="M574" s="3">
        <f t="shared" si="217"/>
        <v>0</v>
      </c>
      <c r="N574" s="3">
        <f t="shared" si="235"/>
        <v>0</v>
      </c>
      <c r="O574">
        <f t="shared" si="218"/>
        <v>0.31</v>
      </c>
      <c r="P574">
        <v>30</v>
      </c>
      <c r="Q574" s="2">
        <f t="shared" si="213"/>
        <v>12.544025699174734</v>
      </c>
      <c r="R574">
        <f t="shared" si="219"/>
        <v>1.4306117211748448</v>
      </c>
      <c r="S574" s="1">
        <v>5.0145850000000003</v>
      </c>
      <c r="T574" s="1">
        <v>300.84575000000001</v>
      </c>
      <c r="U574" s="1">
        <v>39.477305999999999</v>
      </c>
      <c r="V574">
        <f t="shared" si="220"/>
        <v>104.15424999999999</v>
      </c>
      <c r="W574">
        <f t="shared" si="221"/>
        <v>8.7521018771112499E-2</v>
      </c>
      <c r="X574">
        <f t="shared" si="222"/>
        <v>1.8178345903681248</v>
      </c>
      <c r="Y574">
        <f t="shared" si="223"/>
        <v>0.68900896873000494</v>
      </c>
      <c r="Z574">
        <f t="shared" si="224"/>
        <v>0.95969935102984016</v>
      </c>
      <c r="AA574">
        <f t="shared" si="225"/>
        <v>75.690522097669756</v>
      </c>
      <c r="AB574" s="1">
        <v>119.517507370253</v>
      </c>
      <c r="AC574" s="4">
        <f t="shared" si="238"/>
        <v>0</v>
      </c>
      <c r="AD574" s="3">
        <f t="shared" si="236"/>
        <v>0</v>
      </c>
      <c r="AE574">
        <f t="shared" si="237"/>
        <v>0</v>
      </c>
      <c r="AF574">
        <f t="shared" si="226"/>
        <v>0.31</v>
      </c>
      <c r="AG574" s="10">
        <f t="shared" si="227"/>
        <v>0.31</v>
      </c>
      <c r="AH574" s="8">
        <f t="shared" si="228"/>
        <v>75.690522097669756</v>
      </c>
      <c r="AI574" s="9">
        <f t="shared" si="229"/>
        <v>0.31</v>
      </c>
      <c r="AJ574" s="11">
        <f t="shared" si="214"/>
        <v>75.380522097669754</v>
      </c>
    </row>
    <row r="575" spans="1:36" x14ac:dyDescent="0.25">
      <c r="A575" t="str">
        <f t="shared" si="215"/>
        <v>1942_10</v>
      </c>
      <c r="B575">
        <v>1942</v>
      </c>
      <c r="C575">
        <v>10</v>
      </c>
      <c r="D575">
        <f t="shared" si="216"/>
        <v>288</v>
      </c>
      <c r="E575" s="1">
        <v>19.98</v>
      </c>
      <c r="F575" s="1">
        <v>-0.49</v>
      </c>
      <c r="G575" s="1">
        <v>23.16</v>
      </c>
      <c r="H575">
        <f t="shared" si="230"/>
        <v>9.745000000000001</v>
      </c>
      <c r="I575">
        <f t="shared" si="231"/>
        <v>1</v>
      </c>
      <c r="J575">
        <f t="shared" si="232"/>
        <v>23.16</v>
      </c>
      <c r="K575">
        <f t="shared" si="233"/>
        <v>0</v>
      </c>
      <c r="L575" s="3">
        <f t="shared" si="234"/>
        <v>0</v>
      </c>
      <c r="M575" s="3">
        <f t="shared" si="217"/>
        <v>0</v>
      </c>
      <c r="N575" s="3">
        <f t="shared" si="235"/>
        <v>0</v>
      </c>
      <c r="O575">
        <f t="shared" si="218"/>
        <v>23.16</v>
      </c>
      <c r="P575">
        <v>31</v>
      </c>
      <c r="Q575" s="2">
        <f t="shared" si="213"/>
        <v>11.161598960239019</v>
      </c>
      <c r="R575">
        <f t="shared" si="219"/>
        <v>1.1086871413315267</v>
      </c>
      <c r="S575" s="1">
        <v>5.0145850000000003</v>
      </c>
      <c r="T575" s="1">
        <v>300.84575000000001</v>
      </c>
      <c r="U575" s="1">
        <v>39.477305999999999</v>
      </c>
      <c r="V575">
        <f t="shared" si="220"/>
        <v>104.15424999999999</v>
      </c>
      <c r="W575">
        <f t="shared" si="221"/>
        <v>8.7521018771112499E-2</v>
      </c>
      <c r="X575">
        <f t="shared" si="222"/>
        <v>1.8178345903681248</v>
      </c>
      <c r="Y575">
        <f t="shared" si="223"/>
        <v>0.68900896873000494</v>
      </c>
      <c r="Z575">
        <f t="shared" si="224"/>
        <v>0.95969935102984016</v>
      </c>
      <c r="AA575">
        <f t="shared" si="225"/>
        <v>37.772431276898814</v>
      </c>
      <c r="AB575" s="1">
        <v>119.517507370253</v>
      </c>
      <c r="AC575" s="4">
        <f t="shared" si="238"/>
        <v>0</v>
      </c>
      <c r="AD575" s="3">
        <f t="shared" si="236"/>
        <v>0</v>
      </c>
      <c r="AE575">
        <f t="shared" si="237"/>
        <v>0</v>
      </c>
      <c r="AF575">
        <f t="shared" si="226"/>
        <v>23.16</v>
      </c>
      <c r="AG575" s="10">
        <f t="shared" si="227"/>
        <v>23.16</v>
      </c>
      <c r="AH575" s="8">
        <f t="shared" si="228"/>
        <v>37.772431276898814</v>
      </c>
      <c r="AI575" s="9">
        <f t="shared" si="229"/>
        <v>23.16</v>
      </c>
      <c r="AJ575" s="11">
        <f t="shared" si="214"/>
        <v>14.612431276898814</v>
      </c>
    </row>
    <row r="576" spans="1:36" x14ac:dyDescent="0.25">
      <c r="A576" t="str">
        <f t="shared" si="215"/>
        <v>1942_11</v>
      </c>
      <c r="B576">
        <v>1942</v>
      </c>
      <c r="C576">
        <v>11</v>
      </c>
      <c r="D576">
        <f t="shared" si="216"/>
        <v>319</v>
      </c>
      <c r="E576" s="1">
        <v>10.07</v>
      </c>
      <c r="F576" s="1">
        <v>-5.23</v>
      </c>
      <c r="G576" s="1">
        <v>32.15</v>
      </c>
      <c r="H576">
        <f t="shared" si="230"/>
        <v>2.42</v>
      </c>
      <c r="I576">
        <f t="shared" si="231"/>
        <v>0.40333333171999997</v>
      </c>
      <c r="J576">
        <f t="shared" si="232"/>
        <v>12.967166614797998</v>
      </c>
      <c r="K576">
        <f t="shared" si="233"/>
        <v>19.182833385201999</v>
      </c>
      <c r="L576" s="3">
        <f t="shared" si="234"/>
        <v>0</v>
      </c>
      <c r="M576" s="3">
        <f t="shared" si="217"/>
        <v>7.7370761010831677</v>
      </c>
      <c r="N576" s="3">
        <f t="shared" si="235"/>
        <v>11.445757284118832</v>
      </c>
      <c r="O576">
        <f t="shared" si="218"/>
        <v>20.704242715881165</v>
      </c>
      <c r="P576">
        <v>30</v>
      </c>
      <c r="Q576" s="2">
        <f t="shared" si="213"/>
        <v>9.8901543123293383</v>
      </c>
      <c r="R576">
        <f t="shared" si="219"/>
        <v>0.711229028265432</v>
      </c>
      <c r="S576" s="1">
        <v>5.0145850000000003</v>
      </c>
      <c r="T576" s="1">
        <v>300.84575000000001</v>
      </c>
      <c r="U576" s="1">
        <v>39.477305999999999</v>
      </c>
      <c r="V576">
        <f t="shared" si="220"/>
        <v>104.15424999999999</v>
      </c>
      <c r="W576">
        <f t="shared" si="221"/>
        <v>8.7521018771112499E-2</v>
      </c>
      <c r="X576">
        <f t="shared" si="222"/>
        <v>1.8178345903681248</v>
      </c>
      <c r="Y576">
        <f t="shared" si="223"/>
        <v>0.68900896873000494</v>
      </c>
      <c r="Z576">
        <f t="shared" si="224"/>
        <v>0.95969935102984016</v>
      </c>
      <c r="AA576">
        <f t="shared" si="225"/>
        <v>5.2970290850898678</v>
      </c>
      <c r="AB576" s="1">
        <v>119.517507370253</v>
      </c>
      <c r="AC576" s="4">
        <f t="shared" si="238"/>
        <v>0</v>
      </c>
      <c r="AD576" s="3">
        <f t="shared" si="236"/>
        <v>15.407213630791297</v>
      </c>
      <c r="AE576">
        <f t="shared" si="237"/>
        <v>0</v>
      </c>
      <c r="AF576">
        <f t="shared" si="226"/>
        <v>20.704242715881165</v>
      </c>
      <c r="AG576" s="10">
        <f t="shared" si="227"/>
        <v>5.2970290850898678</v>
      </c>
      <c r="AH576" s="8">
        <f t="shared" si="228"/>
        <v>5.2970290850898678</v>
      </c>
      <c r="AI576" s="9">
        <f t="shared" si="229"/>
        <v>20.704242715881165</v>
      </c>
      <c r="AJ576" s="11">
        <f t="shared" si="214"/>
        <v>0</v>
      </c>
    </row>
    <row r="577" spans="1:36" x14ac:dyDescent="0.25">
      <c r="A577" t="str">
        <f t="shared" si="215"/>
        <v>1942_12</v>
      </c>
      <c r="B577">
        <v>1942</v>
      </c>
      <c r="C577">
        <v>12</v>
      </c>
      <c r="D577">
        <f t="shared" si="216"/>
        <v>349</v>
      </c>
      <c r="E577" s="1">
        <v>6.92</v>
      </c>
      <c r="F577" s="1">
        <v>-7.32</v>
      </c>
      <c r="G577" s="1">
        <v>21.7</v>
      </c>
      <c r="H577">
        <f t="shared" si="230"/>
        <v>-0.20000000000000018</v>
      </c>
      <c r="I577">
        <f t="shared" si="231"/>
        <v>0</v>
      </c>
      <c r="J577">
        <f t="shared" si="232"/>
        <v>0</v>
      </c>
      <c r="K577">
        <f t="shared" si="233"/>
        <v>21.7</v>
      </c>
      <c r="L577" s="3">
        <f t="shared" si="234"/>
        <v>11.445757284118832</v>
      </c>
      <c r="M577" s="3">
        <f t="shared" si="217"/>
        <v>0</v>
      </c>
      <c r="N577" s="3">
        <f t="shared" si="235"/>
        <v>33.145757284118829</v>
      </c>
      <c r="O577">
        <f t="shared" si="218"/>
        <v>0</v>
      </c>
      <c r="P577">
        <v>31</v>
      </c>
      <c r="Q577" s="2">
        <f t="shared" si="213"/>
        <v>9.203379809227302</v>
      </c>
      <c r="R577">
        <f t="shared" si="219"/>
        <v>0.6033050563091884</v>
      </c>
      <c r="S577" s="1">
        <v>5.0145850000000003</v>
      </c>
      <c r="T577" s="1">
        <v>300.84575000000001</v>
      </c>
      <c r="U577" s="1">
        <v>39.477305999999999</v>
      </c>
      <c r="V577">
        <f t="shared" si="220"/>
        <v>104.15424999999999</v>
      </c>
      <c r="W577">
        <f t="shared" si="221"/>
        <v>8.7521018771112499E-2</v>
      </c>
      <c r="X577">
        <f t="shared" si="222"/>
        <v>1.8178345903681248</v>
      </c>
      <c r="Y577">
        <f t="shared" si="223"/>
        <v>0.68900896873000494</v>
      </c>
      <c r="Z577">
        <f t="shared" si="224"/>
        <v>0.95969935102984016</v>
      </c>
      <c r="AA577">
        <f t="shared" si="225"/>
        <v>0</v>
      </c>
      <c r="AB577" s="1">
        <v>119.517507370253</v>
      </c>
      <c r="AC577" s="4">
        <f t="shared" si="238"/>
        <v>15.407213630791297</v>
      </c>
      <c r="AD577" s="3">
        <f t="shared" si="236"/>
        <v>15.407213630791297</v>
      </c>
      <c r="AE577">
        <f t="shared" si="237"/>
        <v>0</v>
      </c>
      <c r="AF577">
        <f t="shared" si="226"/>
        <v>0</v>
      </c>
      <c r="AG577" s="10">
        <f t="shared" si="227"/>
        <v>0</v>
      </c>
      <c r="AH577" s="8">
        <f t="shared" si="228"/>
        <v>0</v>
      </c>
      <c r="AI577" s="9">
        <f t="shared" si="229"/>
        <v>0</v>
      </c>
      <c r="AJ577" s="11">
        <f t="shared" si="214"/>
        <v>0</v>
      </c>
    </row>
    <row r="578" spans="1:36" x14ac:dyDescent="0.25">
      <c r="A578" t="str">
        <f t="shared" si="215"/>
        <v>1943_1</v>
      </c>
      <c r="B578">
        <v>1943</v>
      </c>
      <c r="C578">
        <v>1</v>
      </c>
      <c r="D578">
        <f t="shared" si="216"/>
        <v>14</v>
      </c>
      <c r="E578" s="1">
        <v>5.51</v>
      </c>
      <c r="F578" s="1">
        <v>-9.41</v>
      </c>
      <c r="G578" s="1">
        <v>23.35</v>
      </c>
      <c r="H578">
        <f t="shared" si="230"/>
        <v>-1.9500000000000002</v>
      </c>
      <c r="I578">
        <f t="shared" si="231"/>
        <v>0</v>
      </c>
      <c r="J578">
        <f t="shared" si="232"/>
        <v>0</v>
      </c>
      <c r="K578">
        <f t="shared" si="233"/>
        <v>23.35</v>
      </c>
      <c r="L578" s="3">
        <f t="shared" si="234"/>
        <v>33.145757284118829</v>
      </c>
      <c r="M578" s="3">
        <f t="shared" si="217"/>
        <v>0</v>
      </c>
      <c r="N578" s="3">
        <f t="shared" si="235"/>
        <v>56.495757284118831</v>
      </c>
      <c r="O578">
        <f t="shared" si="218"/>
        <v>0</v>
      </c>
      <c r="P578">
        <v>31</v>
      </c>
      <c r="Q578" s="2">
        <f t="shared" ref="Q578:Q641" si="239">24 - ((ACOS((0.014543316 + SIN((U578*0.017453293)*SIN(ASIN(0.39795*COS(0.2163108+2*ATAN(0.9671396*TAN(0.0086*(D578-186)))))))) / (COS(U578*0.017453293)*COS(ASIN(0.39795*COS(0.2163108+2*ATAN(0.9671396*TAN(0.0086*(D578-186)))))))))*7.639437277)</f>
        <v>9.4572373899910858</v>
      </c>
      <c r="R578">
        <f t="shared" si="219"/>
        <v>0.53954613509168392</v>
      </c>
      <c r="S578" s="1">
        <v>5.0145850000000003</v>
      </c>
      <c r="T578" s="1">
        <v>300.84575000000001</v>
      </c>
      <c r="U578" s="1">
        <v>39.477305999999999</v>
      </c>
      <c r="V578">
        <f t="shared" si="220"/>
        <v>104.15424999999999</v>
      </c>
      <c r="W578">
        <f t="shared" si="221"/>
        <v>8.7521018771112499E-2</v>
      </c>
      <c r="X578">
        <f t="shared" si="222"/>
        <v>1.8178345903681248</v>
      </c>
      <c r="Y578">
        <f t="shared" si="223"/>
        <v>0.68900896873000494</v>
      </c>
      <c r="Z578">
        <f t="shared" si="224"/>
        <v>0.95969935102984016</v>
      </c>
      <c r="AA578">
        <f t="shared" si="225"/>
        <v>0</v>
      </c>
      <c r="AB578" s="1">
        <v>119.517507370253</v>
      </c>
      <c r="AC578" s="4">
        <f t="shared" si="238"/>
        <v>15.407213630791297</v>
      </c>
      <c r="AD578" s="3">
        <f t="shared" si="236"/>
        <v>15.407213630791297</v>
      </c>
      <c r="AE578">
        <f t="shared" si="237"/>
        <v>0</v>
      </c>
      <c r="AF578">
        <f t="shared" si="226"/>
        <v>0</v>
      </c>
      <c r="AG578" s="10">
        <f t="shared" si="227"/>
        <v>0</v>
      </c>
      <c r="AH578" s="8">
        <f t="shared" si="228"/>
        <v>0</v>
      </c>
      <c r="AI578" s="9">
        <f t="shared" si="229"/>
        <v>0</v>
      </c>
      <c r="AJ578" s="11">
        <f t="shared" ref="AJ578:AJ641" si="240">AH578-AG578</f>
        <v>0</v>
      </c>
    </row>
    <row r="579" spans="1:36" x14ac:dyDescent="0.25">
      <c r="A579" t="str">
        <f t="shared" ref="A579:A642" si="241">B579&amp;"_"&amp;C579</f>
        <v>1943_2</v>
      </c>
      <c r="B579">
        <v>1943</v>
      </c>
      <c r="C579">
        <v>2</v>
      </c>
      <c r="D579">
        <f t="shared" ref="D579:D642" si="242">IF(C579=1,14,(IF(C579=2,46,(IF(C579=3,74,(IF(C579=4,105,(IF(C579=5,135,(IF(C579=6,166,(IF(C579=7,196,(IF(C579=8,227,(IF(C579=9,258,(IF(C579=10,288,(IF(C579=11,319,(IF(C579=12,349,0)))))))))))))))))))))))</f>
        <v>46</v>
      </c>
      <c r="E579" s="1">
        <v>8.01</v>
      </c>
      <c r="F579" s="1">
        <v>-6.62</v>
      </c>
      <c r="G579" s="1">
        <v>31.06</v>
      </c>
      <c r="H579">
        <f t="shared" si="230"/>
        <v>0.69499999999999984</v>
      </c>
      <c r="I579">
        <f t="shared" si="231"/>
        <v>0.11583333286999997</v>
      </c>
      <c r="J579">
        <f t="shared" si="232"/>
        <v>3.597783318942199</v>
      </c>
      <c r="K579">
        <f t="shared" si="233"/>
        <v>27.4622166810578</v>
      </c>
      <c r="L579" s="3">
        <f t="shared" si="234"/>
        <v>56.495757284118831</v>
      </c>
      <c r="M579" s="3">
        <f t="shared" ref="M579:M642" si="243">(K579+L579)*I579</f>
        <v>9.725131945399097</v>
      </c>
      <c r="N579" s="3">
        <f t="shared" si="235"/>
        <v>74.232842019777536</v>
      </c>
      <c r="O579">
        <f t="shared" ref="O579:O642" si="244">J579+M579</f>
        <v>13.322915264341296</v>
      </c>
      <c r="P579">
        <v>28</v>
      </c>
      <c r="Q579" s="2">
        <f t="shared" si="239"/>
        <v>10.577467234058618</v>
      </c>
      <c r="R579">
        <f t="shared" ref="R579:R642" si="245">EXP(((17.3*H579)/(H579+273.2)))*0.611</f>
        <v>0.63841923030449765</v>
      </c>
      <c r="S579" s="1">
        <v>5.0145850000000003</v>
      </c>
      <c r="T579" s="1">
        <v>300.84575000000001</v>
      </c>
      <c r="U579" s="1">
        <v>39.477305999999999</v>
      </c>
      <c r="V579">
        <f t="shared" ref="V579:V642" si="246">ABS(ABS((180) - ABS(T579 - 225)))</f>
        <v>104.15424999999999</v>
      </c>
      <c r="W579">
        <f t="shared" ref="W579:W642" si="247">S579*0.0174532925</f>
        <v>8.7521018771112499E-2</v>
      </c>
      <c r="X579">
        <f t="shared" ref="X579:X642" si="248">V579*0.0174532925</f>
        <v>1.8178345903681248</v>
      </c>
      <c r="Y579">
        <f t="shared" ref="Y579:Y642" si="249">U579*0.0174532925</f>
        <v>0.68900896873000494</v>
      </c>
      <c r="Z579">
        <f t="shared" ref="Z579:Z642" si="250">0.339+0.808*(COS(Y579)*COS(W579))-0.196*(SIN(Y579)*SIN(W579))-0.482*(COS(X579)*SIN(W579))</f>
        <v>0.95969935102984016</v>
      </c>
      <c r="AA579">
        <f t="shared" ref="AA579:AA642" si="251">IF(H579&lt;0,0,((((R579*H579)/(H579+273.3))*Q579*P579*29.8)*Z579/10))</f>
        <v>1.3716373811412894</v>
      </c>
      <c r="AB579" s="1">
        <v>119.517507370253</v>
      </c>
      <c r="AC579" s="4">
        <f t="shared" si="238"/>
        <v>15.407213630791297</v>
      </c>
      <c r="AD579" s="3">
        <f t="shared" si="236"/>
        <v>27.358491513991304</v>
      </c>
      <c r="AE579">
        <f t="shared" si="237"/>
        <v>-1.6203234354037004</v>
      </c>
      <c r="AF579">
        <f t="shared" ref="AF579:AF642" si="252">IF(AE579&gt;0,AE579+O579,O579)</f>
        <v>13.322915264341296</v>
      </c>
      <c r="AG579" s="10">
        <f t="shared" ref="AG579:AG642" si="253">MIN(IF(AF579&gt;0,AF579,0),AA579)</f>
        <v>1.3716373811412894</v>
      </c>
      <c r="AH579" s="8">
        <f t="shared" ref="AH579:AH642" si="254">AA579</f>
        <v>1.3716373811412894</v>
      </c>
      <c r="AI579" s="9">
        <f t="shared" ref="AI579:AI642" si="255">O579</f>
        <v>13.322915264341296</v>
      </c>
      <c r="AJ579" s="11">
        <f t="shared" si="240"/>
        <v>0</v>
      </c>
    </row>
    <row r="580" spans="1:36" x14ac:dyDescent="0.25">
      <c r="A580" t="str">
        <f t="shared" si="241"/>
        <v>1943_3</v>
      </c>
      <c r="B580">
        <v>1943</v>
      </c>
      <c r="C580">
        <v>3</v>
      </c>
      <c r="D580">
        <f t="shared" si="242"/>
        <v>74</v>
      </c>
      <c r="E580" s="1">
        <v>9.4700000000000006</v>
      </c>
      <c r="F580" s="1">
        <v>-4.03</v>
      </c>
      <c r="G580" s="1">
        <v>41.48</v>
      </c>
      <c r="H580">
        <f t="shared" ref="H580:H643" si="256">AVERAGE(E580:F580)</f>
        <v>2.72</v>
      </c>
      <c r="I580">
        <f t="shared" ref="I580:I643" si="257">IF(H580&lt;0,0,(IF(H580&gt;=6,1,(H580*0.166666666))))</f>
        <v>0.45333333151999999</v>
      </c>
      <c r="J580">
        <f t="shared" ref="J580:J643" si="258">I580*G580</f>
        <v>18.804266591449597</v>
      </c>
      <c r="K580">
        <f t="shared" ref="K580:K643" si="259">(1-I580)*G580</f>
        <v>22.6757334085504</v>
      </c>
      <c r="L580" s="3">
        <f t="shared" ref="L580:L643" si="260">N579</f>
        <v>74.232842019777536</v>
      </c>
      <c r="M580" s="3">
        <f t="shared" si="243"/>
        <v>43.931887351781114</v>
      </c>
      <c r="N580" s="3">
        <f t="shared" ref="N580:N643" si="261">(((1-I580)^2)*G580)+((1-I580)*L580)</f>
        <v>52.976688076546822</v>
      </c>
      <c r="O580">
        <f t="shared" si="244"/>
        <v>62.736153943230711</v>
      </c>
      <c r="P580">
        <v>31</v>
      </c>
      <c r="Q580" s="2">
        <f t="shared" si="239"/>
        <v>11.851880186239093</v>
      </c>
      <c r="R580">
        <f t="shared" si="245"/>
        <v>0.72461403335650842</v>
      </c>
      <c r="S580" s="1">
        <v>5.0145850000000003</v>
      </c>
      <c r="T580" s="1">
        <v>300.84575000000001</v>
      </c>
      <c r="U580" s="1">
        <v>39.477305999999999</v>
      </c>
      <c r="V580">
        <f t="shared" si="246"/>
        <v>104.15424999999999</v>
      </c>
      <c r="W580">
        <f t="shared" si="247"/>
        <v>8.7521018771112499E-2</v>
      </c>
      <c r="X580">
        <f t="shared" si="248"/>
        <v>1.8178345903681248</v>
      </c>
      <c r="Y580">
        <f t="shared" si="249"/>
        <v>0.68900896873000494</v>
      </c>
      <c r="Z580">
        <f t="shared" si="250"/>
        <v>0.95969935102984016</v>
      </c>
      <c r="AA580">
        <f t="shared" si="251"/>
        <v>7.5030096423896397</v>
      </c>
      <c r="AB580" s="1">
        <v>119.517507370253</v>
      </c>
      <c r="AC580" s="4">
        <f t="shared" si="238"/>
        <v>27.358491513991304</v>
      </c>
      <c r="AD580" s="3">
        <f t="shared" ref="AD580:AD643" si="262">MIN(AB580,IF(((O580-AA580)+AC580)&lt;=0,0,((O580-AA580)+AC580)))</f>
        <v>82.591635814832372</v>
      </c>
      <c r="AE580">
        <f t="shared" ref="AE580:AE643" si="263">(AC580*(1-(EXP(-1*(AH580-AI580)/AB580))))</f>
        <v>-16.07197967124203</v>
      </c>
      <c r="AF580">
        <f t="shared" si="252"/>
        <v>62.736153943230711</v>
      </c>
      <c r="AG580" s="10">
        <f t="shared" si="253"/>
        <v>7.5030096423896397</v>
      </c>
      <c r="AH580" s="8">
        <f t="shared" si="254"/>
        <v>7.5030096423896397</v>
      </c>
      <c r="AI580" s="9">
        <f t="shared" si="255"/>
        <v>62.736153943230711</v>
      </c>
      <c r="AJ580" s="11">
        <f t="shared" si="240"/>
        <v>0</v>
      </c>
    </row>
    <row r="581" spans="1:36" x14ac:dyDescent="0.25">
      <c r="A581" t="str">
        <f t="shared" si="241"/>
        <v>1943_4</v>
      </c>
      <c r="B581">
        <v>1943</v>
      </c>
      <c r="C581">
        <v>4</v>
      </c>
      <c r="D581">
        <f t="shared" si="242"/>
        <v>105</v>
      </c>
      <c r="E581" s="1">
        <v>16.850000000000001</v>
      </c>
      <c r="F581" s="1">
        <v>0.08</v>
      </c>
      <c r="G581" s="1">
        <v>43.3</v>
      </c>
      <c r="H581">
        <f t="shared" si="256"/>
        <v>8.4649999999999999</v>
      </c>
      <c r="I581">
        <f t="shared" si="257"/>
        <v>1</v>
      </c>
      <c r="J581">
        <f t="shared" si="258"/>
        <v>43.3</v>
      </c>
      <c r="K581">
        <f t="shared" si="259"/>
        <v>0</v>
      </c>
      <c r="L581" s="3">
        <f t="shared" si="260"/>
        <v>52.976688076546822</v>
      </c>
      <c r="M581" s="3">
        <f t="shared" si="243"/>
        <v>52.976688076546822</v>
      </c>
      <c r="N581" s="3">
        <f t="shared" si="261"/>
        <v>0</v>
      </c>
      <c r="O581">
        <f t="shared" si="244"/>
        <v>96.276688076546819</v>
      </c>
      <c r="P581">
        <v>30</v>
      </c>
      <c r="Q581" s="2">
        <f t="shared" si="239"/>
        <v>13.288242851990873</v>
      </c>
      <c r="R581">
        <f t="shared" si="245"/>
        <v>1.0276411790040374</v>
      </c>
      <c r="S581" s="1">
        <v>5.0145850000000003</v>
      </c>
      <c r="T581" s="1">
        <v>300.84575000000001</v>
      </c>
      <c r="U581" s="1">
        <v>39.477305999999999</v>
      </c>
      <c r="V581">
        <f t="shared" si="246"/>
        <v>104.15424999999999</v>
      </c>
      <c r="W581">
        <f t="shared" si="247"/>
        <v>8.7521018771112499E-2</v>
      </c>
      <c r="X581">
        <f t="shared" si="248"/>
        <v>1.8178345903681248</v>
      </c>
      <c r="Y581">
        <f t="shared" si="249"/>
        <v>0.68900896873000494</v>
      </c>
      <c r="Z581">
        <f t="shared" si="250"/>
        <v>0.95969935102984016</v>
      </c>
      <c r="AA581">
        <f t="shared" si="251"/>
        <v>35.198300303872273</v>
      </c>
      <c r="AB581" s="1">
        <v>119.517507370253</v>
      </c>
      <c r="AC581" s="4">
        <f t="shared" si="238"/>
        <v>82.591635814832372</v>
      </c>
      <c r="AD581" s="3">
        <f t="shared" si="262"/>
        <v>119.517507370253</v>
      </c>
      <c r="AE581">
        <f t="shared" si="263"/>
        <v>-55.09078842583866</v>
      </c>
      <c r="AF581">
        <f t="shared" si="252"/>
        <v>96.276688076546819</v>
      </c>
      <c r="AG581" s="10">
        <f t="shared" si="253"/>
        <v>35.198300303872273</v>
      </c>
      <c r="AH581" s="8">
        <f t="shared" si="254"/>
        <v>35.198300303872273</v>
      </c>
      <c r="AI581" s="9">
        <f t="shared" si="255"/>
        <v>96.276688076546819</v>
      </c>
      <c r="AJ581" s="11">
        <f t="shared" si="240"/>
        <v>0</v>
      </c>
    </row>
    <row r="582" spans="1:36" x14ac:dyDescent="0.25">
      <c r="A582" t="str">
        <f t="shared" si="241"/>
        <v>1943_5</v>
      </c>
      <c r="B582">
        <v>1943</v>
      </c>
      <c r="C582">
        <v>5</v>
      </c>
      <c r="D582">
        <f t="shared" si="242"/>
        <v>135</v>
      </c>
      <c r="E582" s="1">
        <v>18.940000000000001</v>
      </c>
      <c r="F582" s="1">
        <v>0.61</v>
      </c>
      <c r="G582" s="1">
        <v>8.1999999999999993</v>
      </c>
      <c r="H582">
        <f t="shared" si="256"/>
        <v>9.7750000000000004</v>
      </c>
      <c r="I582">
        <f t="shared" si="257"/>
        <v>1</v>
      </c>
      <c r="J582">
        <f t="shared" si="258"/>
        <v>8.1999999999999993</v>
      </c>
      <c r="K582">
        <f t="shared" si="259"/>
        <v>0</v>
      </c>
      <c r="L582" s="3">
        <f t="shared" si="260"/>
        <v>0</v>
      </c>
      <c r="M582" s="3">
        <f t="shared" si="243"/>
        <v>0</v>
      </c>
      <c r="N582" s="3">
        <f t="shared" si="261"/>
        <v>0</v>
      </c>
      <c r="O582">
        <f t="shared" si="244"/>
        <v>8.1999999999999993</v>
      </c>
      <c r="P582">
        <v>31</v>
      </c>
      <c r="Q582" s="2">
        <f t="shared" si="239"/>
        <v>14.482141246572208</v>
      </c>
      <c r="R582">
        <f t="shared" si="245"/>
        <v>1.1106522726509436</v>
      </c>
      <c r="S582" s="1">
        <v>5.0145850000000003</v>
      </c>
      <c r="T582" s="1">
        <v>300.84575000000001</v>
      </c>
      <c r="U582" s="1">
        <v>39.477305999999999</v>
      </c>
      <c r="V582">
        <f t="shared" si="246"/>
        <v>104.15424999999999</v>
      </c>
      <c r="W582">
        <f t="shared" si="247"/>
        <v>8.7521018771112499E-2</v>
      </c>
      <c r="X582">
        <f t="shared" si="248"/>
        <v>1.8178345903681248</v>
      </c>
      <c r="Y582">
        <f t="shared" si="249"/>
        <v>0.68900896873000494</v>
      </c>
      <c r="Z582">
        <f t="shared" si="250"/>
        <v>0.95969935102984016</v>
      </c>
      <c r="AA582">
        <f t="shared" si="251"/>
        <v>49.242409751348056</v>
      </c>
      <c r="AB582" s="1">
        <v>119.517507370253</v>
      </c>
      <c r="AC582" s="4">
        <f t="shared" ref="AC582:AC645" si="264">AD581</f>
        <v>119.517507370253</v>
      </c>
      <c r="AD582" s="3">
        <f t="shared" si="262"/>
        <v>78.47509761890494</v>
      </c>
      <c r="AE582">
        <f t="shared" si="263"/>
        <v>34.737305400105029</v>
      </c>
      <c r="AF582">
        <f t="shared" si="252"/>
        <v>42.937305400105032</v>
      </c>
      <c r="AG582" s="10">
        <f t="shared" si="253"/>
        <v>42.937305400105032</v>
      </c>
      <c r="AH582" s="8">
        <f t="shared" si="254"/>
        <v>49.242409751348056</v>
      </c>
      <c r="AI582" s="9">
        <f t="shared" si="255"/>
        <v>8.1999999999999993</v>
      </c>
      <c r="AJ582" s="11">
        <f t="shared" si="240"/>
        <v>6.305104351243024</v>
      </c>
    </row>
    <row r="583" spans="1:36" x14ac:dyDescent="0.25">
      <c r="A583" t="str">
        <f t="shared" si="241"/>
        <v>1943_6</v>
      </c>
      <c r="B583">
        <v>1943</v>
      </c>
      <c r="C583">
        <v>6</v>
      </c>
      <c r="D583">
        <f t="shared" si="242"/>
        <v>166</v>
      </c>
      <c r="E583" s="1">
        <v>21.31</v>
      </c>
      <c r="F583" s="1">
        <v>2.88</v>
      </c>
      <c r="G583" s="1">
        <v>44.27</v>
      </c>
      <c r="H583">
        <f t="shared" si="256"/>
        <v>12.094999999999999</v>
      </c>
      <c r="I583">
        <f t="shared" si="257"/>
        <v>1</v>
      </c>
      <c r="J583">
        <f t="shared" si="258"/>
        <v>44.27</v>
      </c>
      <c r="K583">
        <f t="shared" si="259"/>
        <v>0</v>
      </c>
      <c r="L583" s="3">
        <f t="shared" si="260"/>
        <v>0</v>
      </c>
      <c r="M583" s="3">
        <f t="shared" si="243"/>
        <v>0</v>
      </c>
      <c r="N583" s="3">
        <f t="shared" si="261"/>
        <v>0</v>
      </c>
      <c r="O583">
        <f t="shared" si="244"/>
        <v>44.27</v>
      </c>
      <c r="P583">
        <v>30</v>
      </c>
      <c r="Q583" s="2">
        <f t="shared" si="239"/>
        <v>15.14268395896128</v>
      </c>
      <c r="R583">
        <f t="shared" si="245"/>
        <v>1.2722286901298736</v>
      </c>
      <c r="S583" s="1">
        <v>5.0145850000000003</v>
      </c>
      <c r="T583" s="1">
        <v>300.84575000000001</v>
      </c>
      <c r="U583" s="1">
        <v>39.477305999999999</v>
      </c>
      <c r="V583">
        <f t="shared" si="246"/>
        <v>104.15424999999999</v>
      </c>
      <c r="W583">
        <f t="shared" si="247"/>
        <v>8.7521018771112499E-2</v>
      </c>
      <c r="X583">
        <f t="shared" si="248"/>
        <v>1.8178345903681248</v>
      </c>
      <c r="Y583">
        <f t="shared" si="249"/>
        <v>0.68900896873000494</v>
      </c>
      <c r="Z583">
        <f t="shared" si="250"/>
        <v>0.95969935102984016</v>
      </c>
      <c r="AA583">
        <f t="shared" si="251"/>
        <v>70.048731628367676</v>
      </c>
      <c r="AB583" s="1">
        <v>119.517507370253</v>
      </c>
      <c r="AC583" s="4">
        <f t="shared" si="264"/>
        <v>78.47509761890494</v>
      </c>
      <c r="AD583" s="3">
        <f t="shared" si="262"/>
        <v>52.696365990537267</v>
      </c>
      <c r="AE583">
        <f t="shared" si="263"/>
        <v>15.225337007739787</v>
      </c>
      <c r="AF583">
        <f t="shared" si="252"/>
        <v>59.495337007739792</v>
      </c>
      <c r="AG583" s="10">
        <f t="shared" si="253"/>
        <v>59.495337007739792</v>
      </c>
      <c r="AH583" s="8">
        <f t="shared" si="254"/>
        <v>70.048731628367676</v>
      </c>
      <c r="AI583" s="9">
        <f t="shared" si="255"/>
        <v>44.27</v>
      </c>
      <c r="AJ583" s="11">
        <f t="shared" si="240"/>
        <v>10.553394620627884</v>
      </c>
    </row>
    <row r="584" spans="1:36" x14ac:dyDescent="0.25">
      <c r="A584" t="str">
        <f t="shared" si="241"/>
        <v>1943_7</v>
      </c>
      <c r="B584">
        <v>1943</v>
      </c>
      <c r="C584">
        <v>7</v>
      </c>
      <c r="D584">
        <f t="shared" si="242"/>
        <v>196</v>
      </c>
      <c r="E584" s="1">
        <v>29.48</v>
      </c>
      <c r="F584" s="1">
        <v>9.91</v>
      </c>
      <c r="G584" s="1">
        <v>3.8</v>
      </c>
      <c r="H584">
        <f t="shared" si="256"/>
        <v>19.695</v>
      </c>
      <c r="I584">
        <f t="shared" si="257"/>
        <v>1</v>
      </c>
      <c r="J584">
        <f t="shared" si="258"/>
        <v>3.8</v>
      </c>
      <c r="K584">
        <f t="shared" si="259"/>
        <v>0</v>
      </c>
      <c r="L584" s="3">
        <f t="shared" si="260"/>
        <v>0</v>
      </c>
      <c r="M584" s="3">
        <f t="shared" si="243"/>
        <v>0</v>
      </c>
      <c r="N584" s="3">
        <f t="shared" si="261"/>
        <v>0</v>
      </c>
      <c r="O584">
        <f t="shared" si="244"/>
        <v>3.8</v>
      </c>
      <c r="P584">
        <v>31</v>
      </c>
      <c r="Q584" s="2">
        <f t="shared" si="239"/>
        <v>14.903968316809154</v>
      </c>
      <c r="R584">
        <f t="shared" si="245"/>
        <v>1.9554833495463937</v>
      </c>
      <c r="S584" s="1">
        <v>5.0145850000000003</v>
      </c>
      <c r="T584" s="1">
        <v>300.84575000000001</v>
      </c>
      <c r="U584" s="1">
        <v>39.477305999999999</v>
      </c>
      <c r="V584">
        <f t="shared" si="246"/>
        <v>104.15424999999999</v>
      </c>
      <c r="W584">
        <f t="shared" si="247"/>
        <v>8.7521018771112499E-2</v>
      </c>
      <c r="X584">
        <f t="shared" si="248"/>
        <v>1.8178345903681248</v>
      </c>
      <c r="Y584">
        <f t="shared" si="249"/>
        <v>0.68900896873000494</v>
      </c>
      <c r="Z584">
        <f t="shared" si="250"/>
        <v>0.95969935102984016</v>
      </c>
      <c r="AA584">
        <f t="shared" si="251"/>
        <v>173.68606505099331</v>
      </c>
      <c r="AB584" s="1">
        <v>119.517507370253</v>
      </c>
      <c r="AC584" s="4">
        <f t="shared" si="264"/>
        <v>52.696365990537267</v>
      </c>
      <c r="AD584" s="3">
        <f t="shared" si="262"/>
        <v>0</v>
      </c>
      <c r="AE584">
        <f t="shared" si="263"/>
        <v>39.97714857423788</v>
      </c>
      <c r="AF584">
        <f t="shared" si="252"/>
        <v>43.777148574237877</v>
      </c>
      <c r="AG584" s="10">
        <f t="shared" si="253"/>
        <v>43.777148574237877</v>
      </c>
      <c r="AH584" s="8">
        <f t="shared" si="254"/>
        <v>173.68606505099331</v>
      </c>
      <c r="AI584" s="9">
        <f t="shared" si="255"/>
        <v>3.8</v>
      </c>
      <c r="AJ584" s="11">
        <f t="shared" si="240"/>
        <v>129.90891647675542</v>
      </c>
    </row>
    <row r="585" spans="1:36" x14ac:dyDescent="0.25">
      <c r="A585" t="str">
        <f t="shared" si="241"/>
        <v>1943_8</v>
      </c>
      <c r="B585">
        <v>1943</v>
      </c>
      <c r="C585">
        <v>8</v>
      </c>
      <c r="D585">
        <f t="shared" si="242"/>
        <v>227</v>
      </c>
      <c r="E585" s="1">
        <v>29.89</v>
      </c>
      <c r="F585" s="1">
        <v>7.39</v>
      </c>
      <c r="G585" s="1">
        <v>2.4500000000000002</v>
      </c>
      <c r="H585">
        <f t="shared" si="256"/>
        <v>18.64</v>
      </c>
      <c r="I585">
        <f t="shared" si="257"/>
        <v>1</v>
      </c>
      <c r="J585">
        <f t="shared" si="258"/>
        <v>2.4500000000000002</v>
      </c>
      <c r="K585">
        <f t="shared" si="259"/>
        <v>0</v>
      </c>
      <c r="L585" s="3">
        <f t="shared" si="260"/>
        <v>0</v>
      </c>
      <c r="M585" s="3">
        <f t="shared" si="243"/>
        <v>0</v>
      </c>
      <c r="N585" s="3">
        <f t="shared" si="261"/>
        <v>0</v>
      </c>
      <c r="O585">
        <f t="shared" si="244"/>
        <v>2.4500000000000002</v>
      </c>
      <c r="P585">
        <v>31</v>
      </c>
      <c r="Q585" s="2">
        <f t="shared" si="239"/>
        <v>13.900371196906892</v>
      </c>
      <c r="R585">
        <f t="shared" si="245"/>
        <v>1.8446753556202566</v>
      </c>
      <c r="S585" s="1">
        <v>5.0145850000000003</v>
      </c>
      <c r="T585" s="1">
        <v>300.84575000000001</v>
      </c>
      <c r="U585" s="1">
        <v>39.477305999999999</v>
      </c>
      <c r="V585">
        <f t="shared" si="246"/>
        <v>104.15424999999999</v>
      </c>
      <c r="W585">
        <f t="shared" si="247"/>
        <v>8.7521018771112499E-2</v>
      </c>
      <c r="X585">
        <f t="shared" si="248"/>
        <v>1.8178345903681248</v>
      </c>
      <c r="Y585">
        <f t="shared" si="249"/>
        <v>0.68900896873000494</v>
      </c>
      <c r="Z585">
        <f t="shared" si="250"/>
        <v>0.95969935102984016</v>
      </c>
      <c r="AA585">
        <f t="shared" si="251"/>
        <v>145.14825096699374</v>
      </c>
      <c r="AB585" s="1">
        <v>119.517507370253</v>
      </c>
      <c r="AC585" s="4">
        <f t="shared" si="264"/>
        <v>0</v>
      </c>
      <c r="AD585" s="3">
        <f t="shared" si="262"/>
        <v>0</v>
      </c>
      <c r="AE585">
        <f t="shared" si="263"/>
        <v>0</v>
      </c>
      <c r="AF585">
        <f t="shared" si="252"/>
        <v>2.4500000000000002</v>
      </c>
      <c r="AG585" s="10">
        <f t="shared" si="253"/>
        <v>2.4500000000000002</v>
      </c>
      <c r="AH585" s="8">
        <f t="shared" si="254"/>
        <v>145.14825096699374</v>
      </c>
      <c r="AI585" s="9">
        <f t="shared" si="255"/>
        <v>2.4500000000000002</v>
      </c>
      <c r="AJ585" s="11">
        <f t="shared" si="240"/>
        <v>142.69825096699375</v>
      </c>
    </row>
    <row r="586" spans="1:36" x14ac:dyDescent="0.25">
      <c r="A586" t="str">
        <f t="shared" si="241"/>
        <v>1943_9</v>
      </c>
      <c r="B586">
        <v>1943</v>
      </c>
      <c r="C586">
        <v>9</v>
      </c>
      <c r="D586">
        <f t="shared" si="242"/>
        <v>258</v>
      </c>
      <c r="E586" s="1">
        <v>27.79</v>
      </c>
      <c r="F586" s="1">
        <v>6.94</v>
      </c>
      <c r="G586" s="1">
        <v>4.97</v>
      </c>
      <c r="H586">
        <f t="shared" si="256"/>
        <v>17.364999999999998</v>
      </c>
      <c r="I586">
        <f t="shared" si="257"/>
        <v>1</v>
      </c>
      <c r="J586">
        <f t="shared" si="258"/>
        <v>4.97</v>
      </c>
      <c r="K586">
        <f t="shared" si="259"/>
        <v>0</v>
      </c>
      <c r="L586" s="3">
        <f t="shared" si="260"/>
        <v>0</v>
      </c>
      <c r="M586" s="3">
        <f t="shared" si="243"/>
        <v>0</v>
      </c>
      <c r="N586" s="3">
        <f t="shared" si="261"/>
        <v>0</v>
      </c>
      <c r="O586">
        <f t="shared" si="244"/>
        <v>4.97</v>
      </c>
      <c r="P586">
        <v>30</v>
      </c>
      <c r="Q586" s="2">
        <f t="shared" si="239"/>
        <v>12.544025699174734</v>
      </c>
      <c r="R586">
        <f t="shared" si="245"/>
        <v>1.7181350530976893</v>
      </c>
      <c r="S586" s="1">
        <v>5.0145850000000003</v>
      </c>
      <c r="T586" s="1">
        <v>300.84575000000001</v>
      </c>
      <c r="U586" s="1">
        <v>39.477305999999999</v>
      </c>
      <c r="V586">
        <f t="shared" si="246"/>
        <v>104.15424999999999</v>
      </c>
      <c r="W586">
        <f t="shared" si="247"/>
        <v>8.7521018771112499E-2</v>
      </c>
      <c r="X586">
        <f t="shared" si="248"/>
        <v>1.8178345903681248</v>
      </c>
      <c r="Y586">
        <f t="shared" si="249"/>
        <v>0.68900896873000494</v>
      </c>
      <c r="Z586">
        <f t="shared" si="250"/>
        <v>0.95969935102984016</v>
      </c>
      <c r="AA586">
        <f t="shared" si="251"/>
        <v>110.47118204444573</v>
      </c>
      <c r="AB586" s="1">
        <v>119.517507370253</v>
      </c>
      <c r="AC586" s="4">
        <f t="shared" si="264"/>
        <v>0</v>
      </c>
      <c r="AD586" s="3">
        <f t="shared" si="262"/>
        <v>0</v>
      </c>
      <c r="AE586">
        <f t="shared" si="263"/>
        <v>0</v>
      </c>
      <c r="AF586">
        <f t="shared" si="252"/>
        <v>4.97</v>
      </c>
      <c r="AG586" s="10">
        <f t="shared" si="253"/>
        <v>4.97</v>
      </c>
      <c r="AH586" s="8">
        <f t="shared" si="254"/>
        <v>110.47118204444573</v>
      </c>
      <c r="AI586" s="9">
        <f t="shared" si="255"/>
        <v>4.97</v>
      </c>
      <c r="AJ586" s="11">
        <f t="shared" si="240"/>
        <v>105.50118204444573</v>
      </c>
    </row>
    <row r="587" spans="1:36" x14ac:dyDescent="0.25">
      <c r="A587" t="str">
        <f t="shared" si="241"/>
        <v>1943_10</v>
      </c>
      <c r="B587">
        <v>1943</v>
      </c>
      <c r="C587">
        <v>10</v>
      </c>
      <c r="D587">
        <f t="shared" si="242"/>
        <v>288</v>
      </c>
      <c r="E587" s="1">
        <v>18.29</v>
      </c>
      <c r="F587" s="1">
        <v>0.47</v>
      </c>
      <c r="G587" s="1">
        <v>50.92</v>
      </c>
      <c r="H587">
        <f t="shared" si="256"/>
        <v>9.379999999999999</v>
      </c>
      <c r="I587">
        <f t="shared" si="257"/>
        <v>1</v>
      </c>
      <c r="J587">
        <f t="shared" si="258"/>
        <v>50.92</v>
      </c>
      <c r="K587">
        <f t="shared" si="259"/>
        <v>0</v>
      </c>
      <c r="L587" s="3">
        <f t="shared" si="260"/>
        <v>0</v>
      </c>
      <c r="M587" s="3">
        <f t="shared" si="243"/>
        <v>0</v>
      </c>
      <c r="N587" s="3">
        <f t="shared" si="261"/>
        <v>0</v>
      </c>
      <c r="O587">
        <f t="shared" si="244"/>
        <v>50.92</v>
      </c>
      <c r="P587">
        <v>31</v>
      </c>
      <c r="Q587" s="2">
        <f t="shared" si="239"/>
        <v>11.161598960239019</v>
      </c>
      <c r="R587">
        <f t="shared" si="245"/>
        <v>1.0850220368188235</v>
      </c>
      <c r="S587" s="1">
        <v>5.0145850000000003</v>
      </c>
      <c r="T587" s="1">
        <v>300.84575000000001</v>
      </c>
      <c r="U587" s="1">
        <v>39.477305999999999</v>
      </c>
      <c r="V587">
        <f t="shared" si="246"/>
        <v>104.15424999999999</v>
      </c>
      <c r="W587">
        <f t="shared" si="247"/>
        <v>8.7521018771112499E-2</v>
      </c>
      <c r="X587">
        <f t="shared" si="248"/>
        <v>1.8178345903681248</v>
      </c>
      <c r="Y587">
        <f t="shared" si="249"/>
        <v>0.68900896873000494</v>
      </c>
      <c r="Z587">
        <f t="shared" si="250"/>
        <v>0.95969935102984016</v>
      </c>
      <c r="AA587">
        <f t="shared" si="251"/>
        <v>35.627544212597229</v>
      </c>
      <c r="AB587" s="1">
        <v>119.517507370253</v>
      </c>
      <c r="AC587" s="4">
        <f t="shared" si="264"/>
        <v>0</v>
      </c>
      <c r="AD587" s="3">
        <f t="shared" si="262"/>
        <v>15.292455787402773</v>
      </c>
      <c r="AE587">
        <f t="shared" si="263"/>
        <v>0</v>
      </c>
      <c r="AF587">
        <f t="shared" si="252"/>
        <v>50.92</v>
      </c>
      <c r="AG587" s="10">
        <f t="shared" si="253"/>
        <v>35.627544212597229</v>
      </c>
      <c r="AH587" s="8">
        <f t="shared" si="254"/>
        <v>35.627544212597229</v>
      </c>
      <c r="AI587" s="9">
        <f t="shared" si="255"/>
        <v>50.92</v>
      </c>
      <c r="AJ587" s="11">
        <f t="shared" si="240"/>
        <v>0</v>
      </c>
    </row>
    <row r="588" spans="1:36" x14ac:dyDescent="0.25">
      <c r="A588" t="str">
        <f t="shared" si="241"/>
        <v>1943_11</v>
      </c>
      <c r="B588">
        <v>1943</v>
      </c>
      <c r="C588">
        <v>11</v>
      </c>
      <c r="D588">
        <f t="shared" si="242"/>
        <v>319</v>
      </c>
      <c r="E588" s="1">
        <v>10.35</v>
      </c>
      <c r="F588" s="1">
        <v>-3.95</v>
      </c>
      <c r="G588" s="1">
        <v>19.41</v>
      </c>
      <c r="H588">
        <f t="shared" si="256"/>
        <v>3.1999999999999997</v>
      </c>
      <c r="I588">
        <f t="shared" si="257"/>
        <v>0.53333333119999993</v>
      </c>
      <c r="J588">
        <f t="shared" si="258"/>
        <v>10.351999958591998</v>
      </c>
      <c r="K588">
        <f t="shared" si="259"/>
        <v>9.0580000414080022</v>
      </c>
      <c r="L588" s="3">
        <f t="shared" si="260"/>
        <v>0</v>
      </c>
      <c r="M588" s="3">
        <f t="shared" si="243"/>
        <v>4.8309333360938673</v>
      </c>
      <c r="N588" s="3">
        <f t="shared" si="261"/>
        <v>4.2270667053141349</v>
      </c>
      <c r="O588">
        <f t="shared" si="244"/>
        <v>15.182933294685865</v>
      </c>
      <c r="P588">
        <v>30</v>
      </c>
      <c r="Q588" s="2">
        <f t="shared" si="239"/>
        <v>9.8901543123293383</v>
      </c>
      <c r="R588">
        <f t="shared" si="245"/>
        <v>0.7464931156541661</v>
      </c>
      <c r="S588" s="1">
        <v>5.0145850000000003</v>
      </c>
      <c r="T588" s="1">
        <v>300.84575000000001</v>
      </c>
      <c r="U588" s="1">
        <v>39.477305999999999</v>
      </c>
      <c r="V588">
        <f t="shared" si="246"/>
        <v>104.15424999999999</v>
      </c>
      <c r="W588">
        <f t="shared" si="247"/>
        <v>8.7521018771112499E-2</v>
      </c>
      <c r="X588">
        <f t="shared" si="248"/>
        <v>1.8178345903681248</v>
      </c>
      <c r="Y588">
        <f t="shared" si="249"/>
        <v>0.68900896873000494</v>
      </c>
      <c r="Z588">
        <f t="shared" si="250"/>
        <v>0.95969935102984016</v>
      </c>
      <c r="AA588">
        <f t="shared" si="251"/>
        <v>7.3308855153647512</v>
      </c>
      <c r="AB588" s="1">
        <v>119.517507370253</v>
      </c>
      <c r="AC588" s="4">
        <f t="shared" si="264"/>
        <v>15.292455787402773</v>
      </c>
      <c r="AD588" s="3">
        <f t="shared" si="262"/>
        <v>23.144503566723888</v>
      </c>
      <c r="AE588">
        <f t="shared" si="263"/>
        <v>-1.0384195523843676</v>
      </c>
      <c r="AF588">
        <f t="shared" si="252"/>
        <v>15.182933294685865</v>
      </c>
      <c r="AG588" s="10">
        <f t="shared" si="253"/>
        <v>7.3308855153647512</v>
      </c>
      <c r="AH588" s="8">
        <f t="shared" si="254"/>
        <v>7.3308855153647512</v>
      </c>
      <c r="AI588" s="9">
        <f t="shared" si="255"/>
        <v>15.182933294685865</v>
      </c>
      <c r="AJ588" s="11">
        <f t="shared" si="240"/>
        <v>0</v>
      </c>
    </row>
    <row r="589" spans="1:36" x14ac:dyDescent="0.25">
      <c r="A589" t="str">
        <f t="shared" si="241"/>
        <v>1943_12</v>
      </c>
      <c r="B589">
        <v>1943</v>
      </c>
      <c r="C589">
        <v>12</v>
      </c>
      <c r="D589">
        <f t="shared" si="242"/>
        <v>349</v>
      </c>
      <c r="E589" s="1">
        <v>5.14</v>
      </c>
      <c r="F589" s="1">
        <v>-7.48</v>
      </c>
      <c r="G589" s="1">
        <v>20.39</v>
      </c>
      <c r="H589">
        <f t="shared" si="256"/>
        <v>-1.1700000000000004</v>
      </c>
      <c r="I589">
        <f t="shared" si="257"/>
        <v>0</v>
      </c>
      <c r="J589">
        <f t="shared" si="258"/>
        <v>0</v>
      </c>
      <c r="K589">
        <f t="shared" si="259"/>
        <v>20.39</v>
      </c>
      <c r="L589" s="3">
        <f t="shared" si="260"/>
        <v>4.2270667053141349</v>
      </c>
      <c r="M589" s="3">
        <f t="shared" si="243"/>
        <v>0</v>
      </c>
      <c r="N589" s="3">
        <f t="shared" si="261"/>
        <v>24.617066705314137</v>
      </c>
      <c r="O589">
        <f t="shared" si="244"/>
        <v>0</v>
      </c>
      <c r="P589">
        <v>31</v>
      </c>
      <c r="Q589" s="2">
        <f t="shared" si="239"/>
        <v>9.203379809227302</v>
      </c>
      <c r="R589">
        <f t="shared" si="245"/>
        <v>0.5671873796326895</v>
      </c>
      <c r="S589" s="1">
        <v>5.0145850000000003</v>
      </c>
      <c r="T589" s="1">
        <v>300.84575000000001</v>
      </c>
      <c r="U589" s="1">
        <v>39.477305999999999</v>
      </c>
      <c r="V589">
        <f t="shared" si="246"/>
        <v>104.15424999999999</v>
      </c>
      <c r="W589">
        <f t="shared" si="247"/>
        <v>8.7521018771112499E-2</v>
      </c>
      <c r="X589">
        <f t="shared" si="248"/>
        <v>1.8178345903681248</v>
      </c>
      <c r="Y589">
        <f t="shared" si="249"/>
        <v>0.68900896873000494</v>
      </c>
      <c r="Z589">
        <f t="shared" si="250"/>
        <v>0.95969935102984016</v>
      </c>
      <c r="AA589">
        <f t="shared" si="251"/>
        <v>0</v>
      </c>
      <c r="AB589" s="1">
        <v>119.517507370253</v>
      </c>
      <c r="AC589" s="4">
        <f t="shared" si="264"/>
        <v>23.144503566723888</v>
      </c>
      <c r="AD589" s="3">
        <f t="shared" si="262"/>
        <v>23.144503566723888</v>
      </c>
      <c r="AE589">
        <f t="shared" si="263"/>
        <v>0</v>
      </c>
      <c r="AF589">
        <f t="shared" si="252"/>
        <v>0</v>
      </c>
      <c r="AG589" s="10">
        <f t="shared" si="253"/>
        <v>0</v>
      </c>
      <c r="AH589" s="8">
        <f t="shared" si="254"/>
        <v>0</v>
      </c>
      <c r="AI589" s="9">
        <f t="shared" si="255"/>
        <v>0</v>
      </c>
      <c r="AJ589" s="11">
        <f t="shared" si="240"/>
        <v>0</v>
      </c>
    </row>
    <row r="590" spans="1:36" x14ac:dyDescent="0.25">
      <c r="A590" t="str">
        <f t="shared" si="241"/>
        <v>1944_1</v>
      </c>
      <c r="B590">
        <v>1944</v>
      </c>
      <c r="C590">
        <v>1</v>
      </c>
      <c r="D590">
        <f t="shared" si="242"/>
        <v>14</v>
      </c>
      <c r="E590" s="1">
        <v>3.15</v>
      </c>
      <c r="F590" s="1">
        <v>-10.87</v>
      </c>
      <c r="G590" s="1">
        <v>27.53</v>
      </c>
      <c r="H590">
        <f t="shared" si="256"/>
        <v>-3.8599999999999994</v>
      </c>
      <c r="I590">
        <f t="shared" si="257"/>
        <v>0</v>
      </c>
      <c r="J590">
        <f t="shared" si="258"/>
        <v>0</v>
      </c>
      <c r="K590">
        <f t="shared" si="259"/>
        <v>27.53</v>
      </c>
      <c r="L590" s="3">
        <f t="shared" si="260"/>
        <v>24.617066705314137</v>
      </c>
      <c r="M590" s="3">
        <f t="shared" si="243"/>
        <v>0</v>
      </c>
      <c r="N590" s="3">
        <f t="shared" si="261"/>
        <v>52.147066705314138</v>
      </c>
      <c r="O590">
        <f t="shared" si="244"/>
        <v>0</v>
      </c>
      <c r="P590">
        <v>31</v>
      </c>
      <c r="Q590" s="2">
        <f t="shared" si="239"/>
        <v>9.4572373899910858</v>
      </c>
      <c r="R590">
        <f t="shared" si="245"/>
        <v>0.4768323574796105</v>
      </c>
      <c r="S590" s="1">
        <v>5.0145850000000003</v>
      </c>
      <c r="T590" s="1">
        <v>300.84575000000001</v>
      </c>
      <c r="U590" s="1">
        <v>39.477305999999999</v>
      </c>
      <c r="V590">
        <f t="shared" si="246"/>
        <v>104.15424999999999</v>
      </c>
      <c r="W590">
        <f t="shared" si="247"/>
        <v>8.7521018771112499E-2</v>
      </c>
      <c r="X590">
        <f t="shared" si="248"/>
        <v>1.8178345903681248</v>
      </c>
      <c r="Y590">
        <f t="shared" si="249"/>
        <v>0.68900896873000494</v>
      </c>
      <c r="Z590">
        <f t="shared" si="250"/>
        <v>0.95969935102984016</v>
      </c>
      <c r="AA590">
        <f t="shared" si="251"/>
        <v>0</v>
      </c>
      <c r="AB590" s="1">
        <v>119.517507370253</v>
      </c>
      <c r="AC590" s="4">
        <f t="shared" si="264"/>
        <v>23.144503566723888</v>
      </c>
      <c r="AD590" s="3">
        <f t="shared" si="262"/>
        <v>23.144503566723888</v>
      </c>
      <c r="AE590">
        <f t="shared" si="263"/>
        <v>0</v>
      </c>
      <c r="AF590">
        <f t="shared" si="252"/>
        <v>0</v>
      </c>
      <c r="AG590" s="10">
        <f t="shared" si="253"/>
        <v>0</v>
      </c>
      <c r="AH590" s="8">
        <f t="shared" si="254"/>
        <v>0</v>
      </c>
      <c r="AI590" s="9">
        <f t="shared" si="255"/>
        <v>0</v>
      </c>
      <c r="AJ590" s="11">
        <f t="shared" si="240"/>
        <v>0</v>
      </c>
    </row>
    <row r="591" spans="1:36" x14ac:dyDescent="0.25">
      <c r="A591" t="str">
        <f t="shared" si="241"/>
        <v>1944_2</v>
      </c>
      <c r="B591">
        <v>1944</v>
      </c>
      <c r="C591">
        <v>2</v>
      </c>
      <c r="D591">
        <f t="shared" si="242"/>
        <v>46</v>
      </c>
      <c r="E591" s="1">
        <v>3.38</v>
      </c>
      <c r="F591" s="1">
        <v>-7.81</v>
      </c>
      <c r="G591" s="1">
        <v>29.02</v>
      </c>
      <c r="H591">
        <f t="shared" si="256"/>
        <v>-2.2149999999999999</v>
      </c>
      <c r="I591">
        <f t="shared" si="257"/>
        <v>0</v>
      </c>
      <c r="J591">
        <f t="shared" si="258"/>
        <v>0</v>
      </c>
      <c r="K591">
        <f t="shared" si="259"/>
        <v>29.02</v>
      </c>
      <c r="L591" s="3">
        <f t="shared" si="260"/>
        <v>52.147066705314138</v>
      </c>
      <c r="M591" s="3">
        <f t="shared" si="243"/>
        <v>0</v>
      </c>
      <c r="N591" s="3">
        <f t="shared" si="261"/>
        <v>81.167066705314141</v>
      </c>
      <c r="O591">
        <f t="shared" si="244"/>
        <v>0</v>
      </c>
      <c r="P591">
        <v>29</v>
      </c>
      <c r="Q591" s="2">
        <f t="shared" si="239"/>
        <v>10.577467234058618</v>
      </c>
      <c r="R591">
        <f t="shared" si="245"/>
        <v>0.53043040566658894</v>
      </c>
      <c r="S591" s="1">
        <v>5.0145850000000003</v>
      </c>
      <c r="T591" s="1">
        <v>300.84575000000001</v>
      </c>
      <c r="U591" s="1">
        <v>39.477305999999999</v>
      </c>
      <c r="V591">
        <f t="shared" si="246"/>
        <v>104.15424999999999</v>
      </c>
      <c r="W591">
        <f t="shared" si="247"/>
        <v>8.7521018771112499E-2</v>
      </c>
      <c r="X591">
        <f t="shared" si="248"/>
        <v>1.8178345903681248</v>
      </c>
      <c r="Y591">
        <f t="shared" si="249"/>
        <v>0.68900896873000494</v>
      </c>
      <c r="Z591">
        <f t="shared" si="250"/>
        <v>0.95969935102984016</v>
      </c>
      <c r="AA591">
        <f t="shared" si="251"/>
        <v>0</v>
      </c>
      <c r="AB591" s="1">
        <v>119.517507370253</v>
      </c>
      <c r="AC591" s="4">
        <f t="shared" si="264"/>
        <v>23.144503566723888</v>
      </c>
      <c r="AD591" s="3">
        <f t="shared" si="262"/>
        <v>23.144503566723888</v>
      </c>
      <c r="AE591">
        <f t="shared" si="263"/>
        <v>0</v>
      </c>
      <c r="AF591">
        <f t="shared" si="252"/>
        <v>0</v>
      </c>
      <c r="AG591" s="10">
        <f t="shared" si="253"/>
        <v>0</v>
      </c>
      <c r="AH591" s="8">
        <f t="shared" si="254"/>
        <v>0</v>
      </c>
      <c r="AI591" s="9">
        <f t="shared" si="255"/>
        <v>0</v>
      </c>
      <c r="AJ591" s="11">
        <f t="shared" si="240"/>
        <v>0</v>
      </c>
    </row>
    <row r="592" spans="1:36" x14ac:dyDescent="0.25">
      <c r="A592" t="str">
        <f t="shared" si="241"/>
        <v>1944_3</v>
      </c>
      <c r="B592">
        <v>1944</v>
      </c>
      <c r="C592">
        <v>3</v>
      </c>
      <c r="D592">
        <f t="shared" si="242"/>
        <v>74</v>
      </c>
      <c r="E592" s="1">
        <v>7.56</v>
      </c>
      <c r="F592" s="1">
        <v>-5.94</v>
      </c>
      <c r="G592" s="1">
        <v>27.19</v>
      </c>
      <c r="H592">
        <f t="shared" si="256"/>
        <v>0.80999999999999961</v>
      </c>
      <c r="I592">
        <f t="shared" si="257"/>
        <v>0.13499999945999994</v>
      </c>
      <c r="J592">
        <f t="shared" si="258"/>
        <v>3.6706499853173984</v>
      </c>
      <c r="K592">
        <f t="shared" si="259"/>
        <v>23.519350014682601</v>
      </c>
      <c r="L592" s="3">
        <f t="shared" si="260"/>
        <v>81.167066705314141</v>
      </c>
      <c r="M592" s="3">
        <f t="shared" si="243"/>
        <v>14.132666200668888</v>
      </c>
      <c r="N592" s="3">
        <f t="shared" si="261"/>
        <v>90.553750519327849</v>
      </c>
      <c r="O592">
        <f t="shared" si="244"/>
        <v>17.803316185986287</v>
      </c>
      <c r="P592">
        <v>31</v>
      </c>
      <c r="Q592" s="2">
        <f t="shared" si="239"/>
        <v>11.851880186239093</v>
      </c>
      <c r="R592">
        <f t="shared" si="245"/>
        <v>0.64305961160220604</v>
      </c>
      <c r="S592" s="1">
        <v>5.0145850000000003</v>
      </c>
      <c r="T592" s="1">
        <v>300.84575000000001</v>
      </c>
      <c r="U592" s="1">
        <v>39.477305999999999</v>
      </c>
      <c r="V592">
        <f t="shared" si="246"/>
        <v>104.15424999999999</v>
      </c>
      <c r="W592">
        <f t="shared" si="247"/>
        <v>8.7521018771112499E-2</v>
      </c>
      <c r="X592">
        <f t="shared" si="248"/>
        <v>1.8178345903681248</v>
      </c>
      <c r="Y592">
        <f t="shared" si="249"/>
        <v>0.68900896873000494</v>
      </c>
      <c r="Z592">
        <f t="shared" si="250"/>
        <v>0.95969935102984016</v>
      </c>
      <c r="AA592">
        <f t="shared" si="251"/>
        <v>1.9966952491229051</v>
      </c>
      <c r="AB592" s="1">
        <v>119.517507370253</v>
      </c>
      <c r="AC592" s="4">
        <f t="shared" si="264"/>
        <v>23.144503566723888</v>
      </c>
      <c r="AD592" s="3">
        <f t="shared" si="262"/>
        <v>38.951124503587266</v>
      </c>
      <c r="AE592">
        <f t="shared" si="263"/>
        <v>-3.2725805933319196</v>
      </c>
      <c r="AF592">
        <f t="shared" si="252"/>
        <v>17.803316185986287</v>
      </c>
      <c r="AG592" s="10">
        <f t="shared" si="253"/>
        <v>1.9966952491229051</v>
      </c>
      <c r="AH592" s="8">
        <f t="shared" si="254"/>
        <v>1.9966952491229051</v>
      </c>
      <c r="AI592" s="9">
        <f t="shared" si="255"/>
        <v>17.803316185986287</v>
      </c>
      <c r="AJ592" s="11">
        <f t="shared" si="240"/>
        <v>0</v>
      </c>
    </row>
    <row r="593" spans="1:36" x14ac:dyDescent="0.25">
      <c r="A593" t="str">
        <f t="shared" si="241"/>
        <v>1944_4</v>
      </c>
      <c r="B593">
        <v>1944</v>
      </c>
      <c r="C593">
        <v>4</v>
      </c>
      <c r="D593">
        <f t="shared" si="242"/>
        <v>105</v>
      </c>
      <c r="E593" s="1">
        <v>10.67</v>
      </c>
      <c r="F593" s="1">
        <v>-2.93</v>
      </c>
      <c r="G593" s="1">
        <v>77.25</v>
      </c>
      <c r="H593">
        <f t="shared" si="256"/>
        <v>3.87</v>
      </c>
      <c r="I593">
        <f t="shared" si="257"/>
        <v>0.64499999742000003</v>
      </c>
      <c r="J593">
        <f t="shared" si="258"/>
        <v>49.826249800695003</v>
      </c>
      <c r="K593">
        <f t="shared" si="259"/>
        <v>27.423750199304997</v>
      </c>
      <c r="L593" s="3">
        <f t="shared" si="260"/>
        <v>90.553750519327849</v>
      </c>
      <c r="M593" s="3">
        <f t="shared" si="243"/>
        <v>76.095487659136239</v>
      </c>
      <c r="N593" s="3">
        <f t="shared" si="261"/>
        <v>41.882013059496614</v>
      </c>
      <c r="O593">
        <f t="shared" si="244"/>
        <v>125.92173745983123</v>
      </c>
      <c r="P593">
        <v>30</v>
      </c>
      <c r="Q593" s="2">
        <f t="shared" si="239"/>
        <v>13.288242851990873</v>
      </c>
      <c r="R593">
        <f t="shared" si="245"/>
        <v>0.7780075714719854</v>
      </c>
      <c r="S593" s="1">
        <v>5.0145850000000003</v>
      </c>
      <c r="T593" s="1">
        <v>300.84575000000001</v>
      </c>
      <c r="U593" s="1">
        <v>39.477305999999999</v>
      </c>
      <c r="V593">
        <f t="shared" si="246"/>
        <v>104.15424999999999</v>
      </c>
      <c r="W593">
        <f t="shared" si="247"/>
        <v>8.7521018771112499E-2</v>
      </c>
      <c r="X593">
        <f t="shared" si="248"/>
        <v>1.8178345903681248</v>
      </c>
      <c r="Y593">
        <f t="shared" si="249"/>
        <v>0.68900896873000494</v>
      </c>
      <c r="Z593">
        <f t="shared" si="250"/>
        <v>0.95969935102984016</v>
      </c>
      <c r="AA593">
        <f t="shared" si="251"/>
        <v>12.384795595290386</v>
      </c>
      <c r="AB593" s="1">
        <v>119.517507370253</v>
      </c>
      <c r="AC593" s="4">
        <f t="shared" si="264"/>
        <v>38.951124503587266</v>
      </c>
      <c r="AD593" s="3">
        <f t="shared" si="262"/>
        <v>119.517507370253</v>
      </c>
      <c r="AE593">
        <f t="shared" si="263"/>
        <v>-61.761222108829372</v>
      </c>
      <c r="AF593">
        <f t="shared" si="252"/>
        <v>125.92173745983123</v>
      </c>
      <c r="AG593" s="10">
        <f t="shared" si="253"/>
        <v>12.384795595290386</v>
      </c>
      <c r="AH593" s="8">
        <f t="shared" si="254"/>
        <v>12.384795595290386</v>
      </c>
      <c r="AI593" s="9">
        <f t="shared" si="255"/>
        <v>125.92173745983123</v>
      </c>
      <c r="AJ593" s="11">
        <f t="shared" si="240"/>
        <v>0</v>
      </c>
    </row>
    <row r="594" spans="1:36" x14ac:dyDescent="0.25">
      <c r="A594" t="str">
        <f t="shared" si="241"/>
        <v>1944_5</v>
      </c>
      <c r="B594">
        <v>1944</v>
      </c>
      <c r="C594">
        <v>5</v>
      </c>
      <c r="D594">
        <f t="shared" si="242"/>
        <v>135</v>
      </c>
      <c r="E594" s="1">
        <v>19.54</v>
      </c>
      <c r="F594" s="1">
        <v>3.36</v>
      </c>
      <c r="G594" s="1">
        <v>16.82</v>
      </c>
      <c r="H594">
        <f t="shared" si="256"/>
        <v>11.45</v>
      </c>
      <c r="I594">
        <f t="shared" si="257"/>
        <v>1</v>
      </c>
      <c r="J594">
        <f t="shared" si="258"/>
        <v>16.82</v>
      </c>
      <c r="K594">
        <f t="shared" si="259"/>
        <v>0</v>
      </c>
      <c r="L594" s="3">
        <f t="shared" si="260"/>
        <v>41.882013059496614</v>
      </c>
      <c r="M594" s="3">
        <f t="shared" si="243"/>
        <v>41.882013059496614</v>
      </c>
      <c r="N594" s="3">
        <f t="shared" si="261"/>
        <v>0</v>
      </c>
      <c r="O594">
        <f t="shared" si="244"/>
        <v>58.702013059496615</v>
      </c>
      <c r="P594">
        <v>31</v>
      </c>
      <c r="Q594" s="2">
        <f t="shared" si="239"/>
        <v>14.482141246572208</v>
      </c>
      <c r="R594">
        <f t="shared" si="245"/>
        <v>1.2253559451767113</v>
      </c>
      <c r="S594" s="1">
        <v>5.0145850000000003</v>
      </c>
      <c r="T594" s="1">
        <v>300.84575000000001</v>
      </c>
      <c r="U594" s="1">
        <v>39.477305999999999</v>
      </c>
      <c r="V594">
        <f t="shared" si="246"/>
        <v>104.15424999999999</v>
      </c>
      <c r="W594">
        <f t="shared" si="247"/>
        <v>8.7521018771112499E-2</v>
      </c>
      <c r="X594">
        <f t="shared" si="248"/>
        <v>1.8178345903681248</v>
      </c>
      <c r="Y594">
        <f t="shared" si="249"/>
        <v>0.68900896873000494</v>
      </c>
      <c r="Z594">
        <f t="shared" si="250"/>
        <v>0.95969935102984016</v>
      </c>
      <c r="AA594">
        <f t="shared" si="251"/>
        <v>63.263024954739578</v>
      </c>
      <c r="AB594" s="1">
        <v>119.517507370253</v>
      </c>
      <c r="AC594" s="4">
        <f t="shared" si="264"/>
        <v>119.517507370253</v>
      </c>
      <c r="AD594" s="3">
        <f t="shared" si="262"/>
        <v>114.95649547501003</v>
      </c>
      <c r="AE594">
        <f t="shared" si="263"/>
        <v>4.4750800912641004</v>
      </c>
      <c r="AF594">
        <f t="shared" si="252"/>
        <v>63.177093150760712</v>
      </c>
      <c r="AG594" s="10">
        <f t="shared" si="253"/>
        <v>63.177093150760712</v>
      </c>
      <c r="AH594" s="8">
        <f t="shared" si="254"/>
        <v>63.263024954739578</v>
      </c>
      <c r="AI594" s="9">
        <f t="shared" si="255"/>
        <v>58.702013059496615</v>
      </c>
      <c r="AJ594" s="11">
        <f t="shared" si="240"/>
        <v>8.5931803978866128E-2</v>
      </c>
    </row>
    <row r="595" spans="1:36" x14ac:dyDescent="0.25">
      <c r="A595" t="str">
        <f t="shared" si="241"/>
        <v>1944_6</v>
      </c>
      <c r="B595">
        <v>1944</v>
      </c>
      <c r="C595">
        <v>6</v>
      </c>
      <c r="D595">
        <f t="shared" si="242"/>
        <v>166</v>
      </c>
      <c r="E595" s="1">
        <v>20.86</v>
      </c>
      <c r="F595" s="1">
        <v>4.09</v>
      </c>
      <c r="G595" s="1">
        <v>35.409999999999997</v>
      </c>
      <c r="H595">
        <f t="shared" si="256"/>
        <v>12.475</v>
      </c>
      <c r="I595">
        <f t="shared" si="257"/>
        <v>1</v>
      </c>
      <c r="J595">
        <f t="shared" si="258"/>
        <v>35.409999999999997</v>
      </c>
      <c r="K595">
        <f t="shared" si="259"/>
        <v>0</v>
      </c>
      <c r="L595" s="3">
        <f t="shared" si="260"/>
        <v>0</v>
      </c>
      <c r="M595" s="3">
        <f t="shared" si="243"/>
        <v>0</v>
      </c>
      <c r="N595" s="3">
        <f t="shared" si="261"/>
        <v>0</v>
      </c>
      <c r="O595">
        <f t="shared" si="244"/>
        <v>35.409999999999997</v>
      </c>
      <c r="P595">
        <v>30</v>
      </c>
      <c r="Q595" s="2">
        <f t="shared" si="239"/>
        <v>15.14268395896128</v>
      </c>
      <c r="R595">
        <f t="shared" si="245"/>
        <v>1.3005754321470173</v>
      </c>
      <c r="S595" s="1">
        <v>5.0145850000000003</v>
      </c>
      <c r="T595" s="1">
        <v>300.84575000000001</v>
      </c>
      <c r="U595" s="1">
        <v>39.477305999999999</v>
      </c>
      <c r="V595">
        <f t="shared" si="246"/>
        <v>104.15424999999999</v>
      </c>
      <c r="W595">
        <f t="shared" si="247"/>
        <v>8.7521018771112499E-2</v>
      </c>
      <c r="X595">
        <f t="shared" si="248"/>
        <v>1.8178345903681248</v>
      </c>
      <c r="Y595">
        <f t="shared" si="249"/>
        <v>0.68900896873000494</v>
      </c>
      <c r="Z595">
        <f t="shared" si="250"/>
        <v>0.95969935102984016</v>
      </c>
      <c r="AA595">
        <f t="shared" si="251"/>
        <v>73.761110246790423</v>
      </c>
      <c r="AB595" s="1">
        <v>119.517507370253</v>
      </c>
      <c r="AC595" s="4">
        <f t="shared" si="264"/>
        <v>114.95649547501003</v>
      </c>
      <c r="AD595" s="3">
        <f t="shared" si="262"/>
        <v>76.605385228219603</v>
      </c>
      <c r="AE595">
        <f t="shared" si="263"/>
        <v>31.554605164186022</v>
      </c>
      <c r="AF595">
        <f t="shared" si="252"/>
        <v>66.964605164186025</v>
      </c>
      <c r="AG595" s="10">
        <f t="shared" si="253"/>
        <v>66.964605164186025</v>
      </c>
      <c r="AH595" s="8">
        <f t="shared" si="254"/>
        <v>73.761110246790423</v>
      </c>
      <c r="AI595" s="9">
        <f t="shared" si="255"/>
        <v>35.409999999999997</v>
      </c>
      <c r="AJ595" s="11">
        <f t="shared" si="240"/>
        <v>6.7965050826043978</v>
      </c>
    </row>
    <row r="596" spans="1:36" x14ac:dyDescent="0.25">
      <c r="A596" t="str">
        <f t="shared" si="241"/>
        <v>1944_7</v>
      </c>
      <c r="B596">
        <v>1944</v>
      </c>
      <c r="C596">
        <v>7</v>
      </c>
      <c r="D596">
        <f t="shared" si="242"/>
        <v>196</v>
      </c>
      <c r="E596" s="1">
        <v>29.84</v>
      </c>
      <c r="F596" s="1">
        <v>10.11</v>
      </c>
      <c r="G596" s="1">
        <v>0.56000000000000005</v>
      </c>
      <c r="H596">
        <f t="shared" si="256"/>
        <v>19.975000000000001</v>
      </c>
      <c r="I596">
        <f t="shared" si="257"/>
        <v>1</v>
      </c>
      <c r="J596">
        <f t="shared" si="258"/>
        <v>0.56000000000000005</v>
      </c>
      <c r="K596">
        <f t="shared" si="259"/>
        <v>0</v>
      </c>
      <c r="L596" s="3">
        <f t="shared" si="260"/>
        <v>0</v>
      </c>
      <c r="M596" s="3">
        <f t="shared" si="243"/>
        <v>0</v>
      </c>
      <c r="N596" s="3">
        <f t="shared" si="261"/>
        <v>0</v>
      </c>
      <c r="O596">
        <f t="shared" si="244"/>
        <v>0.56000000000000005</v>
      </c>
      <c r="P596">
        <v>31</v>
      </c>
      <c r="Q596" s="2">
        <f t="shared" si="239"/>
        <v>14.903968316809154</v>
      </c>
      <c r="R596">
        <f t="shared" si="245"/>
        <v>1.9858537788333335</v>
      </c>
      <c r="S596" s="1">
        <v>5.0145850000000003</v>
      </c>
      <c r="T596" s="1">
        <v>300.84575000000001</v>
      </c>
      <c r="U596" s="1">
        <v>39.477305999999999</v>
      </c>
      <c r="V596">
        <f t="shared" si="246"/>
        <v>104.15424999999999</v>
      </c>
      <c r="W596">
        <f t="shared" si="247"/>
        <v>8.7521018771112499E-2</v>
      </c>
      <c r="X596">
        <f t="shared" si="248"/>
        <v>1.8178345903681248</v>
      </c>
      <c r="Y596">
        <f t="shared" si="249"/>
        <v>0.68900896873000494</v>
      </c>
      <c r="Z596">
        <f t="shared" si="250"/>
        <v>0.95969935102984016</v>
      </c>
      <c r="AA596">
        <f t="shared" si="251"/>
        <v>178.72038438922223</v>
      </c>
      <c r="AB596" s="1">
        <v>119.517507370253</v>
      </c>
      <c r="AC596" s="4">
        <f t="shared" si="264"/>
        <v>76.605385228219603</v>
      </c>
      <c r="AD596" s="3">
        <f t="shared" si="262"/>
        <v>0</v>
      </c>
      <c r="AE596">
        <f t="shared" si="263"/>
        <v>59.352077288403898</v>
      </c>
      <c r="AF596">
        <f t="shared" si="252"/>
        <v>59.9120772884039</v>
      </c>
      <c r="AG596" s="10">
        <f t="shared" si="253"/>
        <v>59.9120772884039</v>
      </c>
      <c r="AH596" s="8">
        <f t="shared" si="254"/>
        <v>178.72038438922223</v>
      </c>
      <c r="AI596" s="9">
        <f t="shared" si="255"/>
        <v>0.56000000000000005</v>
      </c>
      <c r="AJ596" s="11">
        <f t="shared" si="240"/>
        <v>118.80830710081833</v>
      </c>
    </row>
    <row r="597" spans="1:36" x14ac:dyDescent="0.25">
      <c r="A597" t="str">
        <f t="shared" si="241"/>
        <v>1944_8</v>
      </c>
      <c r="B597">
        <v>1944</v>
      </c>
      <c r="C597">
        <v>8</v>
      </c>
      <c r="D597">
        <f t="shared" si="242"/>
        <v>227</v>
      </c>
      <c r="E597" s="1">
        <v>30.46</v>
      </c>
      <c r="F597" s="1">
        <v>9.61</v>
      </c>
      <c r="G597" s="1">
        <v>0</v>
      </c>
      <c r="H597">
        <f t="shared" si="256"/>
        <v>20.035</v>
      </c>
      <c r="I597">
        <f t="shared" si="257"/>
        <v>1</v>
      </c>
      <c r="J597">
        <f t="shared" si="258"/>
        <v>0</v>
      </c>
      <c r="K597">
        <f t="shared" si="259"/>
        <v>0</v>
      </c>
      <c r="L597" s="3">
        <f t="shared" si="260"/>
        <v>0</v>
      </c>
      <c r="M597" s="3">
        <f t="shared" si="243"/>
        <v>0</v>
      </c>
      <c r="N597" s="3">
        <f t="shared" si="261"/>
        <v>0</v>
      </c>
      <c r="O597">
        <f t="shared" si="244"/>
        <v>0</v>
      </c>
      <c r="P597">
        <v>31</v>
      </c>
      <c r="Q597" s="2">
        <f t="shared" si="239"/>
        <v>13.900371196906892</v>
      </c>
      <c r="R597">
        <f t="shared" si="245"/>
        <v>1.9924152173667271</v>
      </c>
      <c r="S597" s="1">
        <v>5.0145850000000003</v>
      </c>
      <c r="T597" s="1">
        <v>300.84575000000001</v>
      </c>
      <c r="U597" s="1">
        <v>39.477305999999999</v>
      </c>
      <c r="V597">
        <f t="shared" si="246"/>
        <v>104.15424999999999</v>
      </c>
      <c r="W597">
        <f t="shared" si="247"/>
        <v>8.7521018771112499E-2</v>
      </c>
      <c r="X597">
        <f t="shared" si="248"/>
        <v>1.8178345903681248</v>
      </c>
      <c r="Y597">
        <f t="shared" si="249"/>
        <v>0.68900896873000494</v>
      </c>
      <c r="Z597">
        <f t="shared" si="250"/>
        <v>0.95969935102984016</v>
      </c>
      <c r="AA597">
        <f t="shared" si="251"/>
        <v>167.70455891310243</v>
      </c>
      <c r="AB597" s="1">
        <v>119.517507370253</v>
      </c>
      <c r="AC597" s="4">
        <f t="shared" si="264"/>
        <v>0</v>
      </c>
      <c r="AD597" s="3">
        <f t="shared" si="262"/>
        <v>0</v>
      </c>
      <c r="AE597">
        <f t="shared" si="263"/>
        <v>0</v>
      </c>
      <c r="AF597">
        <f t="shared" si="252"/>
        <v>0</v>
      </c>
      <c r="AG597" s="10">
        <f t="shared" si="253"/>
        <v>0</v>
      </c>
      <c r="AH597" s="8">
        <f t="shared" si="254"/>
        <v>167.70455891310243</v>
      </c>
      <c r="AI597" s="9">
        <f t="shared" si="255"/>
        <v>0</v>
      </c>
      <c r="AJ597" s="11">
        <f t="shared" si="240"/>
        <v>167.70455891310243</v>
      </c>
    </row>
    <row r="598" spans="1:36" x14ac:dyDescent="0.25">
      <c r="A598" t="str">
        <f t="shared" si="241"/>
        <v>1944_9</v>
      </c>
      <c r="B598">
        <v>1944</v>
      </c>
      <c r="C598">
        <v>9</v>
      </c>
      <c r="D598">
        <f t="shared" si="242"/>
        <v>258</v>
      </c>
      <c r="E598" s="1">
        <v>26.18</v>
      </c>
      <c r="F598" s="1">
        <v>6.96</v>
      </c>
      <c r="G598" s="1">
        <v>2</v>
      </c>
      <c r="H598">
        <f t="shared" si="256"/>
        <v>16.57</v>
      </c>
      <c r="I598">
        <f t="shared" si="257"/>
        <v>1</v>
      </c>
      <c r="J598">
        <f t="shared" si="258"/>
        <v>2</v>
      </c>
      <c r="K598">
        <f t="shared" si="259"/>
        <v>0</v>
      </c>
      <c r="L598" s="3">
        <f t="shared" si="260"/>
        <v>0</v>
      </c>
      <c r="M598" s="3">
        <f t="shared" si="243"/>
        <v>0</v>
      </c>
      <c r="N598" s="3">
        <f t="shared" si="261"/>
        <v>0</v>
      </c>
      <c r="O598">
        <f t="shared" si="244"/>
        <v>2</v>
      </c>
      <c r="P598">
        <v>30</v>
      </c>
      <c r="Q598" s="2">
        <f t="shared" si="239"/>
        <v>12.544025699174734</v>
      </c>
      <c r="R598">
        <f t="shared" si="245"/>
        <v>1.6431456454490485</v>
      </c>
      <c r="S598" s="1">
        <v>5.0145850000000003</v>
      </c>
      <c r="T598" s="1">
        <v>300.84575000000001</v>
      </c>
      <c r="U598" s="1">
        <v>39.477305999999999</v>
      </c>
      <c r="V598">
        <f t="shared" si="246"/>
        <v>104.15424999999999</v>
      </c>
      <c r="W598">
        <f t="shared" si="247"/>
        <v>8.7521018771112499E-2</v>
      </c>
      <c r="X598">
        <f t="shared" si="248"/>
        <v>1.8178345903681248</v>
      </c>
      <c r="Y598">
        <f t="shared" si="249"/>
        <v>0.68900896873000494</v>
      </c>
      <c r="Z598">
        <f t="shared" si="250"/>
        <v>0.95969935102984016</v>
      </c>
      <c r="AA598">
        <f t="shared" si="251"/>
        <v>101.08924503808103</v>
      </c>
      <c r="AB598" s="1">
        <v>119.517507370253</v>
      </c>
      <c r="AC598" s="4">
        <f t="shared" si="264"/>
        <v>0</v>
      </c>
      <c r="AD598" s="3">
        <f t="shared" si="262"/>
        <v>0</v>
      </c>
      <c r="AE598">
        <f t="shared" si="263"/>
        <v>0</v>
      </c>
      <c r="AF598">
        <f t="shared" si="252"/>
        <v>2</v>
      </c>
      <c r="AG598" s="10">
        <f t="shared" si="253"/>
        <v>2</v>
      </c>
      <c r="AH598" s="8">
        <f t="shared" si="254"/>
        <v>101.08924503808103</v>
      </c>
      <c r="AI598" s="9">
        <f t="shared" si="255"/>
        <v>2</v>
      </c>
      <c r="AJ598" s="11">
        <f t="shared" si="240"/>
        <v>99.089245038081032</v>
      </c>
    </row>
    <row r="599" spans="1:36" x14ac:dyDescent="0.25">
      <c r="A599" t="str">
        <f t="shared" si="241"/>
        <v>1944_10</v>
      </c>
      <c r="B599">
        <v>1944</v>
      </c>
      <c r="C599">
        <v>10</v>
      </c>
      <c r="D599">
        <f t="shared" si="242"/>
        <v>288</v>
      </c>
      <c r="E599" s="1">
        <v>20.39</v>
      </c>
      <c r="F599" s="1">
        <v>2.5</v>
      </c>
      <c r="G599" s="1">
        <v>5.86</v>
      </c>
      <c r="H599">
        <f t="shared" si="256"/>
        <v>11.445</v>
      </c>
      <c r="I599">
        <f t="shared" si="257"/>
        <v>1</v>
      </c>
      <c r="J599">
        <f t="shared" si="258"/>
        <v>5.86</v>
      </c>
      <c r="K599">
        <f t="shared" si="259"/>
        <v>0</v>
      </c>
      <c r="L599" s="3">
        <f t="shared" si="260"/>
        <v>0</v>
      </c>
      <c r="M599" s="3">
        <f t="shared" si="243"/>
        <v>0</v>
      </c>
      <c r="N599" s="3">
        <f t="shared" si="261"/>
        <v>0</v>
      </c>
      <c r="O599">
        <f t="shared" si="244"/>
        <v>5.86</v>
      </c>
      <c r="P599">
        <v>31</v>
      </c>
      <c r="Q599" s="2">
        <f t="shared" si="239"/>
        <v>11.161598960239019</v>
      </c>
      <c r="R599">
        <f t="shared" si="245"/>
        <v>1.2249986057102238</v>
      </c>
      <c r="S599" s="1">
        <v>5.0145850000000003</v>
      </c>
      <c r="T599" s="1">
        <v>300.84575000000001</v>
      </c>
      <c r="U599" s="1">
        <v>39.477305999999999</v>
      </c>
      <c r="V599">
        <f t="shared" si="246"/>
        <v>104.15424999999999</v>
      </c>
      <c r="W599">
        <f t="shared" si="247"/>
        <v>8.7521018771112499E-2</v>
      </c>
      <c r="X599">
        <f t="shared" si="248"/>
        <v>1.8178345903681248</v>
      </c>
      <c r="Y599">
        <f t="shared" si="249"/>
        <v>0.68900896873000494</v>
      </c>
      <c r="Z599">
        <f t="shared" si="250"/>
        <v>0.95969935102984016</v>
      </c>
      <c r="AA599">
        <f t="shared" si="251"/>
        <v>48.723093867514613</v>
      </c>
      <c r="AB599" s="1">
        <v>119.517507370253</v>
      </c>
      <c r="AC599" s="4">
        <f t="shared" si="264"/>
        <v>0</v>
      </c>
      <c r="AD599" s="3">
        <f t="shared" si="262"/>
        <v>0</v>
      </c>
      <c r="AE599">
        <f t="shared" si="263"/>
        <v>0</v>
      </c>
      <c r="AF599">
        <f t="shared" si="252"/>
        <v>5.86</v>
      </c>
      <c r="AG599" s="10">
        <f t="shared" si="253"/>
        <v>5.86</v>
      </c>
      <c r="AH599" s="8">
        <f t="shared" si="254"/>
        <v>48.723093867514613</v>
      </c>
      <c r="AI599" s="9">
        <f t="shared" si="255"/>
        <v>5.86</v>
      </c>
      <c r="AJ599" s="11">
        <f t="shared" si="240"/>
        <v>42.863093867514614</v>
      </c>
    </row>
    <row r="600" spans="1:36" x14ac:dyDescent="0.25">
      <c r="A600" t="str">
        <f t="shared" si="241"/>
        <v>1944_11</v>
      </c>
      <c r="B600">
        <v>1944</v>
      </c>
      <c r="C600">
        <v>11</v>
      </c>
      <c r="D600">
        <f t="shared" si="242"/>
        <v>319</v>
      </c>
      <c r="E600" s="1">
        <v>5.5</v>
      </c>
      <c r="F600" s="1">
        <v>-7.36</v>
      </c>
      <c r="G600" s="1">
        <v>57.09</v>
      </c>
      <c r="H600">
        <f t="shared" si="256"/>
        <v>-0.93000000000000016</v>
      </c>
      <c r="I600">
        <f t="shared" si="257"/>
        <v>0</v>
      </c>
      <c r="J600">
        <f t="shared" si="258"/>
        <v>0</v>
      </c>
      <c r="K600">
        <f t="shared" si="259"/>
        <v>57.09</v>
      </c>
      <c r="L600" s="3">
        <f t="shared" si="260"/>
        <v>0</v>
      </c>
      <c r="M600" s="3">
        <f t="shared" si="243"/>
        <v>0</v>
      </c>
      <c r="N600" s="3">
        <f t="shared" si="261"/>
        <v>57.09</v>
      </c>
      <c r="O600">
        <f t="shared" si="244"/>
        <v>0</v>
      </c>
      <c r="P600">
        <v>30</v>
      </c>
      <c r="Q600" s="2">
        <f t="shared" si="239"/>
        <v>9.8901543123293383</v>
      </c>
      <c r="R600">
        <f t="shared" si="245"/>
        <v>0.57594080219923416</v>
      </c>
      <c r="S600" s="1">
        <v>5.0145850000000003</v>
      </c>
      <c r="T600" s="1">
        <v>300.84575000000001</v>
      </c>
      <c r="U600" s="1">
        <v>39.477305999999999</v>
      </c>
      <c r="V600">
        <f t="shared" si="246"/>
        <v>104.15424999999999</v>
      </c>
      <c r="W600">
        <f t="shared" si="247"/>
        <v>8.7521018771112499E-2</v>
      </c>
      <c r="X600">
        <f t="shared" si="248"/>
        <v>1.8178345903681248</v>
      </c>
      <c r="Y600">
        <f t="shared" si="249"/>
        <v>0.68900896873000494</v>
      </c>
      <c r="Z600">
        <f t="shared" si="250"/>
        <v>0.95969935102984016</v>
      </c>
      <c r="AA600">
        <f t="shared" si="251"/>
        <v>0</v>
      </c>
      <c r="AB600" s="1">
        <v>119.517507370253</v>
      </c>
      <c r="AC600" s="4">
        <f t="shared" si="264"/>
        <v>0</v>
      </c>
      <c r="AD600" s="3">
        <f t="shared" si="262"/>
        <v>0</v>
      </c>
      <c r="AE600">
        <f t="shared" si="263"/>
        <v>0</v>
      </c>
      <c r="AF600">
        <f t="shared" si="252"/>
        <v>0</v>
      </c>
      <c r="AG600" s="10">
        <f t="shared" si="253"/>
        <v>0</v>
      </c>
      <c r="AH600" s="8">
        <f t="shared" si="254"/>
        <v>0</v>
      </c>
      <c r="AI600" s="9">
        <f t="shared" si="255"/>
        <v>0</v>
      </c>
      <c r="AJ600" s="11">
        <f t="shared" si="240"/>
        <v>0</v>
      </c>
    </row>
    <row r="601" spans="1:36" x14ac:dyDescent="0.25">
      <c r="A601" t="str">
        <f t="shared" si="241"/>
        <v>1944_12</v>
      </c>
      <c r="B601">
        <v>1944</v>
      </c>
      <c r="C601">
        <v>12</v>
      </c>
      <c r="D601">
        <f t="shared" si="242"/>
        <v>349</v>
      </c>
      <c r="E601" s="1">
        <v>5.72</v>
      </c>
      <c r="F601" s="1">
        <v>-7.47</v>
      </c>
      <c r="G601" s="1">
        <v>13.35</v>
      </c>
      <c r="H601">
        <f t="shared" si="256"/>
        <v>-0.875</v>
      </c>
      <c r="I601">
        <f t="shared" si="257"/>
        <v>0</v>
      </c>
      <c r="J601">
        <f t="shared" si="258"/>
        <v>0</v>
      </c>
      <c r="K601">
        <f t="shared" si="259"/>
        <v>13.35</v>
      </c>
      <c r="L601" s="3">
        <f t="shared" si="260"/>
        <v>57.09</v>
      </c>
      <c r="M601" s="3">
        <f t="shared" si="243"/>
        <v>0</v>
      </c>
      <c r="N601" s="3">
        <f t="shared" si="261"/>
        <v>70.44</v>
      </c>
      <c r="O601">
        <f t="shared" si="244"/>
        <v>0</v>
      </c>
      <c r="P601">
        <v>31</v>
      </c>
      <c r="Q601" s="2">
        <f t="shared" si="239"/>
        <v>9.203379809227302</v>
      </c>
      <c r="R601">
        <f t="shared" si="245"/>
        <v>0.57796354914711834</v>
      </c>
      <c r="S601" s="1">
        <v>5.0145850000000003</v>
      </c>
      <c r="T601" s="1">
        <v>300.84575000000001</v>
      </c>
      <c r="U601" s="1">
        <v>39.477305999999999</v>
      </c>
      <c r="V601">
        <f t="shared" si="246"/>
        <v>104.15424999999999</v>
      </c>
      <c r="W601">
        <f t="shared" si="247"/>
        <v>8.7521018771112499E-2</v>
      </c>
      <c r="X601">
        <f t="shared" si="248"/>
        <v>1.8178345903681248</v>
      </c>
      <c r="Y601">
        <f t="shared" si="249"/>
        <v>0.68900896873000494</v>
      </c>
      <c r="Z601">
        <f t="shared" si="250"/>
        <v>0.95969935102984016</v>
      </c>
      <c r="AA601">
        <f t="shared" si="251"/>
        <v>0</v>
      </c>
      <c r="AB601" s="1">
        <v>119.517507370253</v>
      </c>
      <c r="AC601" s="4">
        <f t="shared" si="264"/>
        <v>0</v>
      </c>
      <c r="AD601" s="3">
        <f t="shared" si="262"/>
        <v>0</v>
      </c>
      <c r="AE601">
        <f t="shared" si="263"/>
        <v>0</v>
      </c>
      <c r="AF601">
        <f t="shared" si="252"/>
        <v>0</v>
      </c>
      <c r="AG601" s="10">
        <f t="shared" si="253"/>
        <v>0</v>
      </c>
      <c r="AH601" s="8">
        <f t="shared" si="254"/>
        <v>0</v>
      </c>
      <c r="AI601" s="9">
        <f t="shared" si="255"/>
        <v>0</v>
      </c>
      <c r="AJ601" s="11">
        <f t="shared" si="240"/>
        <v>0</v>
      </c>
    </row>
    <row r="602" spans="1:36" x14ac:dyDescent="0.25">
      <c r="A602" t="str">
        <f t="shared" si="241"/>
        <v>1945_1</v>
      </c>
      <c r="B602">
        <v>1945</v>
      </c>
      <c r="C602">
        <v>1</v>
      </c>
      <c r="D602">
        <f t="shared" si="242"/>
        <v>14</v>
      </c>
      <c r="E602" s="1">
        <v>5.59</v>
      </c>
      <c r="F602" s="1">
        <v>-7.72</v>
      </c>
      <c r="G602" s="1">
        <v>20.78</v>
      </c>
      <c r="H602">
        <f t="shared" si="256"/>
        <v>-1.0649999999999999</v>
      </c>
      <c r="I602">
        <f t="shared" si="257"/>
        <v>0</v>
      </c>
      <c r="J602">
        <f t="shared" si="258"/>
        <v>0</v>
      </c>
      <c r="K602">
        <f t="shared" si="259"/>
        <v>20.78</v>
      </c>
      <c r="L602" s="3">
        <f t="shared" si="260"/>
        <v>70.44</v>
      </c>
      <c r="M602" s="3">
        <f t="shared" si="243"/>
        <v>0</v>
      </c>
      <c r="N602" s="3">
        <f t="shared" si="261"/>
        <v>91.22</v>
      </c>
      <c r="O602">
        <f t="shared" si="244"/>
        <v>0</v>
      </c>
      <c r="P602">
        <v>31</v>
      </c>
      <c r="Q602" s="2">
        <f t="shared" si="239"/>
        <v>9.4572373899910858</v>
      </c>
      <c r="R602">
        <f t="shared" si="245"/>
        <v>0.57100240963499582</v>
      </c>
      <c r="S602" s="1">
        <v>5.0145850000000003</v>
      </c>
      <c r="T602" s="1">
        <v>300.84575000000001</v>
      </c>
      <c r="U602" s="1">
        <v>39.477305999999999</v>
      </c>
      <c r="V602">
        <f t="shared" si="246"/>
        <v>104.15424999999999</v>
      </c>
      <c r="W602">
        <f t="shared" si="247"/>
        <v>8.7521018771112499E-2</v>
      </c>
      <c r="X602">
        <f t="shared" si="248"/>
        <v>1.8178345903681248</v>
      </c>
      <c r="Y602">
        <f t="shared" si="249"/>
        <v>0.68900896873000494</v>
      </c>
      <c r="Z602">
        <f t="shared" si="250"/>
        <v>0.95969935102984016</v>
      </c>
      <c r="AA602">
        <f t="shared" si="251"/>
        <v>0</v>
      </c>
      <c r="AB602" s="1">
        <v>119.517507370253</v>
      </c>
      <c r="AC602" s="4">
        <f t="shared" si="264"/>
        <v>0</v>
      </c>
      <c r="AD602" s="3">
        <f t="shared" si="262"/>
        <v>0</v>
      </c>
      <c r="AE602">
        <f t="shared" si="263"/>
        <v>0</v>
      </c>
      <c r="AF602">
        <f t="shared" si="252"/>
        <v>0</v>
      </c>
      <c r="AG602" s="10">
        <f t="shared" si="253"/>
        <v>0</v>
      </c>
      <c r="AH602" s="8">
        <f t="shared" si="254"/>
        <v>0</v>
      </c>
      <c r="AI602" s="9">
        <f t="shared" si="255"/>
        <v>0</v>
      </c>
      <c r="AJ602" s="11">
        <f t="shared" si="240"/>
        <v>0</v>
      </c>
    </row>
    <row r="603" spans="1:36" x14ac:dyDescent="0.25">
      <c r="A603" t="str">
        <f t="shared" si="241"/>
        <v>1945_2</v>
      </c>
      <c r="B603">
        <v>1945</v>
      </c>
      <c r="C603">
        <v>2</v>
      </c>
      <c r="D603">
        <f t="shared" si="242"/>
        <v>46</v>
      </c>
      <c r="E603" s="1">
        <v>5.62</v>
      </c>
      <c r="F603" s="1">
        <v>-6.57</v>
      </c>
      <c r="G603" s="1">
        <v>24.58</v>
      </c>
      <c r="H603">
        <f t="shared" si="256"/>
        <v>-0.47500000000000009</v>
      </c>
      <c r="I603">
        <f t="shared" si="257"/>
        <v>0</v>
      </c>
      <c r="J603">
        <f t="shared" si="258"/>
        <v>0</v>
      </c>
      <c r="K603">
        <f t="shared" si="259"/>
        <v>24.58</v>
      </c>
      <c r="L603" s="3">
        <f t="shared" si="260"/>
        <v>91.22</v>
      </c>
      <c r="M603" s="3">
        <f t="shared" si="243"/>
        <v>0</v>
      </c>
      <c r="N603" s="3">
        <f t="shared" si="261"/>
        <v>115.8</v>
      </c>
      <c r="O603">
        <f t="shared" si="244"/>
        <v>0</v>
      </c>
      <c r="P603">
        <v>28</v>
      </c>
      <c r="Q603" s="2">
        <f t="shared" si="239"/>
        <v>10.577467234058618</v>
      </c>
      <c r="R603">
        <f t="shared" si="245"/>
        <v>0.59286450060170159</v>
      </c>
      <c r="S603" s="1">
        <v>5.0145850000000003</v>
      </c>
      <c r="T603" s="1">
        <v>300.84575000000001</v>
      </c>
      <c r="U603" s="1">
        <v>39.477305999999999</v>
      </c>
      <c r="V603">
        <f t="shared" si="246"/>
        <v>104.15424999999999</v>
      </c>
      <c r="W603">
        <f t="shared" si="247"/>
        <v>8.7521018771112499E-2</v>
      </c>
      <c r="X603">
        <f t="shared" si="248"/>
        <v>1.8178345903681248</v>
      </c>
      <c r="Y603">
        <f t="shared" si="249"/>
        <v>0.68900896873000494</v>
      </c>
      <c r="Z603">
        <f t="shared" si="250"/>
        <v>0.95969935102984016</v>
      </c>
      <c r="AA603">
        <f t="shared" si="251"/>
        <v>0</v>
      </c>
      <c r="AB603" s="1">
        <v>119.517507370253</v>
      </c>
      <c r="AC603" s="4">
        <f t="shared" si="264"/>
        <v>0</v>
      </c>
      <c r="AD603" s="3">
        <f t="shared" si="262"/>
        <v>0</v>
      </c>
      <c r="AE603">
        <f t="shared" si="263"/>
        <v>0</v>
      </c>
      <c r="AF603">
        <f t="shared" si="252"/>
        <v>0</v>
      </c>
      <c r="AG603" s="10">
        <f t="shared" si="253"/>
        <v>0</v>
      </c>
      <c r="AH603" s="8">
        <f t="shared" si="254"/>
        <v>0</v>
      </c>
      <c r="AI603" s="9">
        <f t="shared" si="255"/>
        <v>0</v>
      </c>
      <c r="AJ603" s="11">
        <f t="shared" si="240"/>
        <v>0</v>
      </c>
    </row>
    <row r="604" spans="1:36" x14ac:dyDescent="0.25">
      <c r="A604" t="str">
        <f t="shared" si="241"/>
        <v>1945_3</v>
      </c>
      <c r="B604">
        <v>1945</v>
      </c>
      <c r="C604">
        <v>3</v>
      </c>
      <c r="D604">
        <f t="shared" si="242"/>
        <v>74</v>
      </c>
      <c r="E604" s="1">
        <v>6.93</v>
      </c>
      <c r="F604" s="1">
        <v>-6.7</v>
      </c>
      <c r="G604" s="1">
        <v>69.599999999999994</v>
      </c>
      <c r="H604">
        <f t="shared" si="256"/>
        <v>0.11499999999999977</v>
      </c>
      <c r="I604">
        <f t="shared" si="257"/>
        <v>1.9166666589999961E-2</v>
      </c>
      <c r="J604">
        <f t="shared" si="258"/>
        <v>1.3339999946639971</v>
      </c>
      <c r="K604">
        <f t="shared" si="259"/>
        <v>68.266000005335997</v>
      </c>
      <c r="L604" s="3">
        <f t="shared" si="260"/>
        <v>115.8</v>
      </c>
      <c r="M604" s="3">
        <f t="shared" si="243"/>
        <v>3.5279316526572058</v>
      </c>
      <c r="N604" s="3">
        <f t="shared" si="261"/>
        <v>180.53806835267881</v>
      </c>
      <c r="O604">
        <f t="shared" si="244"/>
        <v>4.8619316473212031</v>
      </c>
      <c r="P604">
        <v>31</v>
      </c>
      <c r="Q604" s="2">
        <f t="shared" si="239"/>
        <v>11.851880186239093</v>
      </c>
      <c r="R604">
        <f t="shared" si="245"/>
        <v>0.61546378524186529</v>
      </c>
      <c r="S604" s="1">
        <v>5.0145850000000003</v>
      </c>
      <c r="T604" s="1">
        <v>300.84575000000001</v>
      </c>
      <c r="U604" s="1">
        <v>39.477305999999999</v>
      </c>
      <c r="V604">
        <f t="shared" si="246"/>
        <v>104.15424999999999</v>
      </c>
      <c r="W604">
        <f t="shared" si="247"/>
        <v>8.7521018771112499E-2</v>
      </c>
      <c r="X604">
        <f t="shared" si="248"/>
        <v>1.8178345903681248</v>
      </c>
      <c r="Y604">
        <f t="shared" si="249"/>
        <v>0.68900896873000494</v>
      </c>
      <c r="Z604">
        <f t="shared" si="250"/>
        <v>0.95969935102984016</v>
      </c>
      <c r="AA604">
        <f t="shared" si="251"/>
        <v>0.27200595890501039</v>
      </c>
      <c r="AB604" s="1">
        <v>119.517507370253</v>
      </c>
      <c r="AC604" s="4">
        <f t="shared" si="264"/>
        <v>0</v>
      </c>
      <c r="AD604" s="3">
        <f t="shared" si="262"/>
        <v>4.5899256884161925</v>
      </c>
      <c r="AE604">
        <f t="shared" si="263"/>
        <v>0</v>
      </c>
      <c r="AF604">
        <f t="shared" si="252"/>
        <v>4.8619316473212031</v>
      </c>
      <c r="AG604" s="10">
        <f t="shared" si="253"/>
        <v>0.27200595890501039</v>
      </c>
      <c r="AH604" s="8">
        <f t="shared" si="254"/>
        <v>0.27200595890501039</v>
      </c>
      <c r="AI604" s="9">
        <f t="shared" si="255"/>
        <v>4.8619316473212031</v>
      </c>
      <c r="AJ604" s="11">
        <f t="shared" si="240"/>
        <v>0</v>
      </c>
    </row>
    <row r="605" spans="1:36" x14ac:dyDescent="0.25">
      <c r="A605" t="str">
        <f t="shared" si="241"/>
        <v>1945_4</v>
      </c>
      <c r="B605">
        <v>1945</v>
      </c>
      <c r="C605">
        <v>4</v>
      </c>
      <c r="D605">
        <f t="shared" si="242"/>
        <v>105</v>
      </c>
      <c r="E605" s="1">
        <v>12.31</v>
      </c>
      <c r="F605" s="1">
        <v>-3.85</v>
      </c>
      <c r="G605" s="1">
        <v>27.48</v>
      </c>
      <c r="H605">
        <f t="shared" si="256"/>
        <v>4.2300000000000004</v>
      </c>
      <c r="I605">
        <f t="shared" si="257"/>
        <v>0.70499999718000006</v>
      </c>
      <c r="J605">
        <f t="shared" si="258"/>
        <v>19.373399922506401</v>
      </c>
      <c r="K605">
        <f t="shared" si="259"/>
        <v>8.1066000774935993</v>
      </c>
      <c r="L605" s="3">
        <f t="shared" si="260"/>
        <v>180.53806835267881</v>
      </c>
      <c r="M605" s="3">
        <f t="shared" si="243"/>
        <v>132.99449071129359</v>
      </c>
      <c r="N605" s="3">
        <f t="shared" si="261"/>
        <v>55.650177718878808</v>
      </c>
      <c r="O605">
        <f t="shared" si="244"/>
        <v>152.36789063379999</v>
      </c>
      <c r="P605">
        <v>30</v>
      </c>
      <c r="Q605" s="2">
        <f t="shared" si="239"/>
        <v>13.288242851990873</v>
      </c>
      <c r="R605">
        <f t="shared" si="245"/>
        <v>0.79542105631002558</v>
      </c>
      <c r="S605" s="1">
        <v>5.0145850000000003</v>
      </c>
      <c r="T605" s="1">
        <v>300.84575000000001</v>
      </c>
      <c r="U605" s="1">
        <v>39.477305999999999</v>
      </c>
      <c r="V605">
        <f t="shared" si="246"/>
        <v>104.15424999999999</v>
      </c>
      <c r="W605">
        <f t="shared" si="247"/>
        <v>8.7521018771112499E-2</v>
      </c>
      <c r="X605">
        <f t="shared" si="248"/>
        <v>1.8178345903681248</v>
      </c>
      <c r="Y605">
        <f t="shared" si="249"/>
        <v>0.68900896873000494</v>
      </c>
      <c r="Z605">
        <f t="shared" si="250"/>
        <v>0.95969935102984016</v>
      </c>
      <c r="AA605">
        <f t="shared" si="251"/>
        <v>13.821901432412071</v>
      </c>
      <c r="AB605" s="1">
        <v>119.517507370253</v>
      </c>
      <c r="AC605" s="4">
        <f t="shared" si="264"/>
        <v>4.5899256884161925</v>
      </c>
      <c r="AD605" s="3">
        <f t="shared" si="262"/>
        <v>119.517507370253</v>
      </c>
      <c r="AE605">
        <f t="shared" si="263"/>
        <v>-10.040080915439026</v>
      </c>
      <c r="AF605">
        <f t="shared" si="252"/>
        <v>152.36789063379999</v>
      </c>
      <c r="AG605" s="10">
        <f t="shared" si="253"/>
        <v>13.821901432412071</v>
      </c>
      <c r="AH605" s="8">
        <f t="shared" si="254"/>
        <v>13.821901432412071</v>
      </c>
      <c r="AI605" s="9">
        <f t="shared" si="255"/>
        <v>152.36789063379999</v>
      </c>
      <c r="AJ605" s="11">
        <f t="shared" si="240"/>
        <v>0</v>
      </c>
    </row>
    <row r="606" spans="1:36" x14ac:dyDescent="0.25">
      <c r="A606" t="str">
        <f t="shared" si="241"/>
        <v>1945_5</v>
      </c>
      <c r="B606">
        <v>1945</v>
      </c>
      <c r="C606">
        <v>5</v>
      </c>
      <c r="D606">
        <f t="shared" si="242"/>
        <v>135</v>
      </c>
      <c r="E606" s="1">
        <v>17.77</v>
      </c>
      <c r="F606" s="1">
        <v>1.61</v>
      </c>
      <c r="G606" s="1">
        <v>56.36</v>
      </c>
      <c r="H606">
        <f t="shared" si="256"/>
        <v>9.69</v>
      </c>
      <c r="I606">
        <f t="shared" si="257"/>
        <v>1</v>
      </c>
      <c r="J606">
        <f t="shared" si="258"/>
        <v>56.36</v>
      </c>
      <c r="K606">
        <f t="shared" si="259"/>
        <v>0</v>
      </c>
      <c r="L606" s="3">
        <f t="shared" si="260"/>
        <v>55.650177718878808</v>
      </c>
      <c r="M606" s="3">
        <f t="shared" si="243"/>
        <v>55.650177718878808</v>
      </c>
      <c r="N606" s="3">
        <f t="shared" si="261"/>
        <v>0</v>
      </c>
      <c r="O606">
        <f t="shared" si="244"/>
        <v>112.01017771887881</v>
      </c>
      <c r="P606">
        <v>31</v>
      </c>
      <c r="Q606" s="2">
        <f t="shared" si="239"/>
        <v>14.482141246572208</v>
      </c>
      <c r="R606">
        <f t="shared" si="245"/>
        <v>1.1050923486380806</v>
      </c>
      <c r="S606" s="1">
        <v>5.0145850000000003</v>
      </c>
      <c r="T606" s="1">
        <v>300.84575000000001</v>
      </c>
      <c r="U606" s="1">
        <v>39.477305999999999</v>
      </c>
      <c r="V606">
        <f t="shared" si="246"/>
        <v>104.15424999999999</v>
      </c>
      <c r="W606">
        <f t="shared" si="247"/>
        <v>8.7521018771112499E-2</v>
      </c>
      <c r="X606">
        <f t="shared" si="248"/>
        <v>1.8178345903681248</v>
      </c>
      <c r="Y606">
        <f t="shared" si="249"/>
        <v>0.68900896873000494</v>
      </c>
      <c r="Z606">
        <f t="shared" si="250"/>
        <v>0.95969935102984016</v>
      </c>
      <c r="AA606">
        <f t="shared" si="251"/>
        <v>48.584439613076043</v>
      </c>
      <c r="AB606" s="1">
        <v>119.517507370253</v>
      </c>
      <c r="AC606" s="4">
        <f t="shared" si="264"/>
        <v>119.517507370253</v>
      </c>
      <c r="AD606" s="3">
        <f t="shared" si="262"/>
        <v>119.517507370253</v>
      </c>
      <c r="AE606">
        <f t="shared" si="263"/>
        <v>-83.673088185607611</v>
      </c>
      <c r="AF606">
        <f t="shared" si="252"/>
        <v>112.01017771887881</v>
      </c>
      <c r="AG606" s="10">
        <f t="shared" si="253"/>
        <v>48.584439613076043</v>
      </c>
      <c r="AH606" s="8">
        <f t="shared" si="254"/>
        <v>48.584439613076043</v>
      </c>
      <c r="AI606" s="9">
        <f t="shared" si="255"/>
        <v>112.01017771887881</v>
      </c>
      <c r="AJ606" s="11">
        <f t="shared" si="240"/>
        <v>0</v>
      </c>
    </row>
    <row r="607" spans="1:36" x14ac:dyDescent="0.25">
      <c r="A607" t="str">
        <f t="shared" si="241"/>
        <v>1945_6</v>
      </c>
      <c r="B607">
        <v>1945</v>
      </c>
      <c r="C607">
        <v>6</v>
      </c>
      <c r="D607">
        <f t="shared" si="242"/>
        <v>166</v>
      </c>
      <c r="E607" s="1">
        <v>21.79</v>
      </c>
      <c r="F607" s="1">
        <v>4.03</v>
      </c>
      <c r="G607" s="1">
        <v>54.02</v>
      </c>
      <c r="H607">
        <f t="shared" si="256"/>
        <v>12.91</v>
      </c>
      <c r="I607">
        <f t="shared" si="257"/>
        <v>1</v>
      </c>
      <c r="J607">
        <f t="shared" si="258"/>
        <v>54.02</v>
      </c>
      <c r="K607">
        <f t="shared" si="259"/>
        <v>0</v>
      </c>
      <c r="L607" s="3">
        <f t="shared" si="260"/>
        <v>0</v>
      </c>
      <c r="M607" s="3">
        <f t="shared" si="243"/>
        <v>0</v>
      </c>
      <c r="N607" s="3">
        <f t="shared" si="261"/>
        <v>0</v>
      </c>
      <c r="O607">
        <f t="shared" si="244"/>
        <v>54.02</v>
      </c>
      <c r="P607">
        <v>30</v>
      </c>
      <c r="Q607" s="2">
        <f t="shared" si="239"/>
        <v>15.14268395896128</v>
      </c>
      <c r="R607">
        <f t="shared" si="245"/>
        <v>1.3337053184784933</v>
      </c>
      <c r="S607" s="1">
        <v>5.0145850000000003</v>
      </c>
      <c r="T607" s="1">
        <v>300.84575000000001</v>
      </c>
      <c r="U607" s="1">
        <v>39.477305999999999</v>
      </c>
      <c r="V607">
        <f t="shared" si="246"/>
        <v>104.15424999999999</v>
      </c>
      <c r="W607">
        <f t="shared" si="247"/>
        <v>8.7521018771112499E-2</v>
      </c>
      <c r="X607">
        <f t="shared" si="248"/>
        <v>1.8178345903681248</v>
      </c>
      <c r="Y607">
        <f t="shared" si="249"/>
        <v>0.68900896873000494</v>
      </c>
      <c r="Z607">
        <f t="shared" si="250"/>
        <v>0.95969935102984016</v>
      </c>
      <c r="AA607">
        <f t="shared" si="251"/>
        <v>78.158623093151704</v>
      </c>
      <c r="AB607" s="1">
        <v>119.517507370253</v>
      </c>
      <c r="AC607" s="4">
        <f t="shared" si="264"/>
        <v>119.517507370253</v>
      </c>
      <c r="AD607" s="3">
        <f t="shared" si="262"/>
        <v>95.378884277101292</v>
      </c>
      <c r="AE607">
        <f t="shared" si="263"/>
        <v>21.857160629641605</v>
      </c>
      <c r="AF607">
        <f t="shared" si="252"/>
        <v>75.877160629641608</v>
      </c>
      <c r="AG607" s="10">
        <f t="shared" si="253"/>
        <v>75.877160629641608</v>
      </c>
      <c r="AH607" s="8">
        <f t="shared" si="254"/>
        <v>78.158623093151704</v>
      </c>
      <c r="AI607" s="9">
        <f t="shared" si="255"/>
        <v>54.02</v>
      </c>
      <c r="AJ607" s="11">
        <f t="shared" si="240"/>
        <v>2.2814624635100955</v>
      </c>
    </row>
    <row r="608" spans="1:36" x14ac:dyDescent="0.25">
      <c r="A608" t="str">
        <f t="shared" si="241"/>
        <v>1945_7</v>
      </c>
      <c r="B608">
        <v>1945</v>
      </c>
      <c r="C608">
        <v>7</v>
      </c>
      <c r="D608">
        <f t="shared" si="242"/>
        <v>196</v>
      </c>
      <c r="E608" s="1">
        <v>31.24</v>
      </c>
      <c r="F608" s="1">
        <v>10.8</v>
      </c>
      <c r="G608" s="1">
        <v>9.85</v>
      </c>
      <c r="H608">
        <f t="shared" si="256"/>
        <v>21.02</v>
      </c>
      <c r="I608">
        <f t="shared" si="257"/>
        <v>1</v>
      </c>
      <c r="J608">
        <f t="shared" si="258"/>
        <v>9.85</v>
      </c>
      <c r="K608">
        <f t="shared" si="259"/>
        <v>0</v>
      </c>
      <c r="L608" s="3">
        <f t="shared" si="260"/>
        <v>0</v>
      </c>
      <c r="M608" s="3">
        <f t="shared" si="243"/>
        <v>0</v>
      </c>
      <c r="N608" s="3">
        <f t="shared" si="261"/>
        <v>0</v>
      </c>
      <c r="O608">
        <f t="shared" si="244"/>
        <v>9.85</v>
      </c>
      <c r="P608">
        <v>31</v>
      </c>
      <c r="Q608" s="2">
        <f t="shared" si="239"/>
        <v>14.903968316809154</v>
      </c>
      <c r="R608">
        <f t="shared" si="245"/>
        <v>2.1028802737343431</v>
      </c>
      <c r="S608" s="1">
        <v>5.0145850000000003</v>
      </c>
      <c r="T608" s="1">
        <v>300.84575000000001</v>
      </c>
      <c r="U608" s="1">
        <v>39.477305999999999</v>
      </c>
      <c r="V608">
        <f t="shared" si="246"/>
        <v>104.15424999999999</v>
      </c>
      <c r="W608">
        <f t="shared" si="247"/>
        <v>8.7521018771112499E-2</v>
      </c>
      <c r="X608">
        <f t="shared" si="248"/>
        <v>1.8178345903681248</v>
      </c>
      <c r="Y608">
        <f t="shared" si="249"/>
        <v>0.68900896873000494</v>
      </c>
      <c r="Z608">
        <f t="shared" si="250"/>
        <v>0.95969935102984016</v>
      </c>
      <c r="AA608">
        <f t="shared" si="251"/>
        <v>198.44609697275433</v>
      </c>
      <c r="AB608" s="1">
        <v>119.517507370253</v>
      </c>
      <c r="AC608" s="4">
        <f t="shared" si="264"/>
        <v>95.378884277101292</v>
      </c>
      <c r="AD608" s="3">
        <f t="shared" si="262"/>
        <v>0</v>
      </c>
      <c r="AE608">
        <f t="shared" si="263"/>
        <v>75.693461904788393</v>
      </c>
      <c r="AF608">
        <f t="shared" si="252"/>
        <v>85.543461904788387</v>
      </c>
      <c r="AG608" s="10">
        <f t="shared" si="253"/>
        <v>85.543461904788387</v>
      </c>
      <c r="AH608" s="8">
        <f t="shared" si="254"/>
        <v>198.44609697275433</v>
      </c>
      <c r="AI608" s="9">
        <f t="shared" si="255"/>
        <v>9.85</v>
      </c>
      <c r="AJ608" s="11">
        <f t="shared" si="240"/>
        <v>112.90263506796595</v>
      </c>
    </row>
    <row r="609" spans="1:36" x14ac:dyDescent="0.25">
      <c r="A609" t="str">
        <f t="shared" si="241"/>
        <v>1945_8</v>
      </c>
      <c r="B609">
        <v>1945</v>
      </c>
      <c r="C609">
        <v>8</v>
      </c>
      <c r="D609">
        <f t="shared" si="242"/>
        <v>227</v>
      </c>
      <c r="E609" s="1">
        <v>28.83</v>
      </c>
      <c r="F609" s="1">
        <v>9.33</v>
      </c>
      <c r="G609" s="1">
        <v>24.97</v>
      </c>
      <c r="H609">
        <f t="shared" si="256"/>
        <v>19.079999999999998</v>
      </c>
      <c r="I609">
        <f t="shared" si="257"/>
        <v>1</v>
      </c>
      <c r="J609">
        <f t="shared" si="258"/>
        <v>24.97</v>
      </c>
      <c r="K609">
        <f t="shared" si="259"/>
        <v>0</v>
      </c>
      <c r="L609" s="3">
        <f t="shared" si="260"/>
        <v>0</v>
      </c>
      <c r="M609" s="3">
        <f t="shared" si="243"/>
        <v>0</v>
      </c>
      <c r="N609" s="3">
        <f t="shared" si="261"/>
        <v>0</v>
      </c>
      <c r="O609">
        <f t="shared" si="244"/>
        <v>24.97</v>
      </c>
      <c r="P609">
        <v>31</v>
      </c>
      <c r="Q609" s="2">
        <f t="shared" si="239"/>
        <v>13.900371196906892</v>
      </c>
      <c r="R609">
        <f t="shared" si="245"/>
        <v>1.8902014435871746</v>
      </c>
      <c r="S609" s="1">
        <v>5.0145850000000003</v>
      </c>
      <c r="T609" s="1">
        <v>300.84575000000001</v>
      </c>
      <c r="U609" s="1">
        <v>39.477305999999999</v>
      </c>
      <c r="V609">
        <f t="shared" si="246"/>
        <v>104.15424999999999</v>
      </c>
      <c r="W609">
        <f t="shared" si="247"/>
        <v>8.7521018771112499E-2</v>
      </c>
      <c r="X609">
        <f t="shared" si="248"/>
        <v>1.8178345903681248</v>
      </c>
      <c r="Y609">
        <f t="shared" si="249"/>
        <v>0.68900896873000494</v>
      </c>
      <c r="Z609">
        <f t="shared" si="250"/>
        <v>0.95969935102984016</v>
      </c>
      <c r="AA609">
        <f t="shared" si="251"/>
        <v>152.01216906083235</v>
      </c>
      <c r="AB609" s="1">
        <v>119.517507370253</v>
      </c>
      <c r="AC609" s="4">
        <f t="shared" si="264"/>
        <v>0</v>
      </c>
      <c r="AD609" s="3">
        <f t="shared" si="262"/>
        <v>0</v>
      </c>
      <c r="AE609">
        <f t="shared" si="263"/>
        <v>0</v>
      </c>
      <c r="AF609">
        <f t="shared" si="252"/>
        <v>24.97</v>
      </c>
      <c r="AG609" s="10">
        <f t="shared" si="253"/>
        <v>24.97</v>
      </c>
      <c r="AH609" s="8">
        <f t="shared" si="254"/>
        <v>152.01216906083235</v>
      </c>
      <c r="AI609" s="9">
        <f t="shared" si="255"/>
        <v>24.97</v>
      </c>
      <c r="AJ609" s="11">
        <f t="shared" si="240"/>
        <v>127.04216906083235</v>
      </c>
    </row>
    <row r="610" spans="1:36" x14ac:dyDescent="0.25">
      <c r="A610" t="str">
        <f t="shared" si="241"/>
        <v>1945_9</v>
      </c>
      <c r="B610">
        <v>1945</v>
      </c>
      <c r="C610">
        <v>9</v>
      </c>
      <c r="D610">
        <f t="shared" si="242"/>
        <v>258</v>
      </c>
      <c r="E610" s="1">
        <v>24.68</v>
      </c>
      <c r="F610" s="1">
        <v>4.49</v>
      </c>
      <c r="G610" s="1">
        <v>13.37</v>
      </c>
      <c r="H610">
        <f t="shared" si="256"/>
        <v>14.585000000000001</v>
      </c>
      <c r="I610">
        <f t="shared" si="257"/>
        <v>1</v>
      </c>
      <c r="J610">
        <f t="shared" si="258"/>
        <v>13.37</v>
      </c>
      <c r="K610">
        <f t="shared" si="259"/>
        <v>0</v>
      </c>
      <c r="L610" s="3">
        <f t="shared" si="260"/>
        <v>0</v>
      </c>
      <c r="M610" s="3">
        <f t="shared" si="243"/>
        <v>0</v>
      </c>
      <c r="N610" s="3">
        <f t="shared" si="261"/>
        <v>0</v>
      </c>
      <c r="O610">
        <f t="shared" si="244"/>
        <v>13.37</v>
      </c>
      <c r="P610">
        <v>30</v>
      </c>
      <c r="Q610" s="2">
        <f t="shared" si="239"/>
        <v>12.544025699174734</v>
      </c>
      <c r="R610">
        <f t="shared" si="245"/>
        <v>1.4683055643207035</v>
      </c>
      <c r="S610" s="1">
        <v>5.0145850000000003</v>
      </c>
      <c r="T610" s="1">
        <v>300.84575000000001</v>
      </c>
      <c r="U610" s="1">
        <v>39.477305999999999</v>
      </c>
      <c r="V610">
        <f t="shared" si="246"/>
        <v>104.15424999999999</v>
      </c>
      <c r="W610">
        <f t="shared" si="247"/>
        <v>8.7521018771112499E-2</v>
      </c>
      <c r="X610">
        <f t="shared" si="248"/>
        <v>1.8178345903681248</v>
      </c>
      <c r="Y610">
        <f t="shared" si="249"/>
        <v>0.68900896873000494</v>
      </c>
      <c r="Z610">
        <f t="shared" si="250"/>
        <v>0.95969935102984016</v>
      </c>
      <c r="AA610">
        <f t="shared" si="251"/>
        <v>80.059614789041888</v>
      </c>
      <c r="AB610" s="1">
        <v>119.517507370253</v>
      </c>
      <c r="AC610" s="4">
        <f t="shared" si="264"/>
        <v>0</v>
      </c>
      <c r="AD610" s="3">
        <f t="shared" si="262"/>
        <v>0</v>
      </c>
      <c r="AE610">
        <f t="shared" si="263"/>
        <v>0</v>
      </c>
      <c r="AF610">
        <f t="shared" si="252"/>
        <v>13.37</v>
      </c>
      <c r="AG610" s="10">
        <f t="shared" si="253"/>
        <v>13.37</v>
      </c>
      <c r="AH610" s="8">
        <f t="shared" si="254"/>
        <v>80.059614789041888</v>
      </c>
      <c r="AI610" s="9">
        <f t="shared" si="255"/>
        <v>13.37</v>
      </c>
      <c r="AJ610" s="11">
        <f t="shared" si="240"/>
        <v>66.689614789041883</v>
      </c>
    </row>
    <row r="611" spans="1:36" x14ac:dyDescent="0.25">
      <c r="A611" t="str">
        <f t="shared" si="241"/>
        <v>1945_10</v>
      </c>
      <c r="B611">
        <v>1945</v>
      </c>
      <c r="C611">
        <v>10</v>
      </c>
      <c r="D611">
        <f t="shared" si="242"/>
        <v>288</v>
      </c>
      <c r="E611" s="1">
        <v>18.54</v>
      </c>
      <c r="F611" s="1">
        <v>2.97</v>
      </c>
      <c r="G611" s="1">
        <v>38.06</v>
      </c>
      <c r="H611">
        <f t="shared" si="256"/>
        <v>10.754999999999999</v>
      </c>
      <c r="I611">
        <f t="shared" si="257"/>
        <v>1</v>
      </c>
      <c r="J611">
        <f t="shared" si="258"/>
        <v>38.06</v>
      </c>
      <c r="K611">
        <f t="shared" si="259"/>
        <v>0</v>
      </c>
      <c r="L611" s="3">
        <f t="shared" si="260"/>
        <v>0</v>
      </c>
      <c r="M611" s="3">
        <f t="shared" si="243"/>
        <v>0</v>
      </c>
      <c r="N611" s="3">
        <f t="shared" si="261"/>
        <v>0</v>
      </c>
      <c r="O611">
        <f t="shared" si="244"/>
        <v>38.06</v>
      </c>
      <c r="P611">
        <v>31</v>
      </c>
      <c r="Q611" s="2">
        <f t="shared" si="239"/>
        <v>11.161598960239019</v>
      </c>
      <c r="R611">
        <f t="shared" si="245"/>
        <v>1.1765561234251667</v>
      </c>
      <c r="S611" s="1">
        <v>5.0145850000000003</v>
      </c>
      <c r="T611" s="1">
        <v>300.84575000000001</v>
      </c>
      <c r="U611" s="1">
        <v>39.477305999999999</v>
      </c>
      <c r="V611">
        <f t="shared" si="246"/>
        <v>104.15424999999999</v>
      </c>
      <c r="W611">
        <f t="shared" si="247"/>
        <v>8.7521018771112499E-2</v>
      </c>
      <c r="X611">
        <f t="shared" si="248"/>
        <v>1.8178345903681248</v>
      </c>
      <c r="Y611">
        <f t="shared" si="249"/>
        <v>0.68900896873000494</v>
      </c>
      <c r="Z611">
        <f t="shared" si="250"/>
        <v>0.95969935102984016</v>
      </c>
      <c r="AA611">
        <f t="shared" si="251"/>
        <v>44.081889149593927</v>
      </c>
      <c r="AB611" s="1">
        <v>119.517507370253</v>
      </c>
      <c r="AC611" s="4">
        <f t="shared" si="264"/>
        <v>0</v>
      </c>
      <c r="AD611" s="3">
        <f t="shared" si="262"/>
        <v>0</v>
      </c>
      <c r="AE611">
        <f t="shared" si="263"/>
        <v>0</v>
      </c>
      <c r="AF611">
        <f t="shared" si="252"/>
        <v>38.06</v>
      </c>
      <c r="AG611" s="10">
        <f t="shared" si="253"/>
        <v>38.06</v>
      </c>
      <c r="AH611" s="8">
        <f t="shared" si="254"/>
        <v>44.081889149593927</v>
      </c>
      <c r="AI611" s="9">
        <f t="shared" si="255"/>
        <v>38.06</v>
      </c>
      <c r="AJ611" s="11">
        <f t="shared" si="240"/>
        <v>6.0218891495939246</v>
      </c>
    </row>
    <row r="612" spans="1:36" x14ac:dyDescent="0.25">
      <c r="A612" t="str">
        <f t="shared" si="241"/>
        <v>1945_11</v>
      </c>
      <c r="B612">
        <v>1945</v>
      </c>
      <c r="C612">
        <v>11</v>
      </c>
      <c r="D612">
        <f t="shared" si="242"/>
        <v>319</v>
      </c>
      <c r="E612" s="1">
        <v>8.7100000000000009</v>
      </c>
      <c r="F612" s="1">
        <v>-4.41</v>
      </c>
      <c r="G612" s="1">
        <v>25.94</v>
      </c>
      <c r="H612">
        <f t="shared" si="256"/>
        <v>2.1500000000000004</v>
      </c>
      <c r="I612">
        <f t="shared" si="257"/>
        <v>0.35833333190000005</v>
      </c>
      <c r="J612">
        <f t="shared" si="258"/>
        <v>9.2951666294860011</v>
      </c>
      <c r="K612">
        <f t="shared" si="259"/>
        <v>16.644833370514</v>
      </c>
      <c r="L612" s="3">
        <f t="shared" si="260"/>
        <v>0</v>
      </c>
      <c r="M612" s="3">
        <f t="shared" si="243"/>
        <v>5.9643986005765894</v>
      </c>
      <c r="N612" s="3">
        <f t="shared" si="261"/>
        <v>10.68043476993741</v>
      </c>
      <c r="O612">
        <f t="shared" si="244"/>
        <v>15.259565230062591</v>
      </c>
      <c r="P612">
        <v>30</v>
      </c>
      <c r="Q612" s="2">
        <f t="shared" si="239"/>
        <v>9.8901543123293383</v>
      </c>
      <c r="R612">
        <f t="shared" si="245"/>
        <v>0.69936975626166664</v>
      </c>
      <c r="S612" s="1">
        <v>5.0145850000000003</v>
      </c>
      <c r="T612" s="1">
        <v>300.84575000000001</v>
      </c>
      <c r="U612" s="1">
        <v>39.477305999999999</v>
      </c>
      <c r="V612">
        <f t="shared" si="246"/>
        <v>104.15424999999999</v>
      </c>
      <c r="W612">
        <f t="shared" si="247"/>
        <v>8.7521018771112499E-2</v>
      </c>
      <c r="X612">
        <f t="shared" si="248"/>
        <v>1.8178345903681248</v>
      </c>
      <c r="Y612">
        <f t="shared" si="249"/>
        <v>0.68900896873000494</v>
      </c>
      <c r="Z612">
        <f t="shared" si="250"/>
        <v>0.95969935102984016</v>
      </c>
      <c r="AA612">
        <f t="shared" si="251"/>
        <v>4.6321041805630019</v>
      </c>
      <c r="AB612" s="1">
        <v>119.517507370253</v>
      </c>
      <c r="AC612" s="4">
        <f t="shared" si="264"/>
        <v>0</v>
      </c>
      <c r="AD612" s="3">
        <f t="shared" si="262"/>
        <v>10.62746104949959</v>
      </c>
      <c r="AE612">
        <f t="shared" si="263"/>
        <v>0</v>
      </c>
      <c r="AF612">
        <f t="shared" si="252"/>
        <v>15.259565230062591</v>
      </c>
      <c r="AG612" s="10">
        <f t="shared" si="253"/>
        <v>4.6321041805630019</v>
      </c>
      <c r="AH612" s="8">
        <f t="shared" si="254"/>
        <v>4.6321041805630019</v>
      </c>
      <c r="AI612" s="9">
        <f t="shared" si="255"/>
        <v>15.259565230062591</v>
      </c>
      <c r="AJ612" s="11">
        <f t="shared" si="240"/>
        <v>0</v>
      </c>
    </row>
    <row r="613" spans="1:36" x14ac:dyDescent="0.25">
      <c r="A613" t="str">
        <f t="shared" si="241"/>
        <v>1945_12</v>
      </c>
      <c r="B613">
        <v>1945</v>
      </c>
      <c r="C613">
        <v>12</v>
      </c>
      <c r="D613">
        <f t="shared" si="242"/>
        <v>349</v>
      </c>
      <c r="E613" s="1">
        <v>4.2</v>
      </c>
      <c r="F613" s="1">
        <v>-8.06</v>
      </c>
      <c r="G613" s="1">
        <v>31.01</v>
      </c>
      <c r="H613">
        <f t="shared" si="256"/>
        <v>-1.9300000000000002</v>
      </c>
      <c r="I613">
        <f t="shared" si="257"/>
        <v>0</v>
      </c>
      <c r="J613">
        <f t="shared" si="258"/>
        <v>0</v>
      </c>
      <c r="K613">
        <f t="shared" si="259"/>
        <v>31.01</v>
      </c>
      <c r="L613" s="3">
        <f t="shared" si="260"/>
        <v>10.68043476993741</v>
      </c>
      <c r="M613" s="3">
        <f t="shared" si="243"/>
        <v>0</v>
      </c>
      <c r="N613" s="3">
        <f t="shared" si="261"/>
        <v>41.690434769937411</v>
      </c>
      <c r="O613">
        <f t="shared" si="244"/>
        <v>0</v>
      </c>
      <c r="P613">
        <v>31</v>
      </c>
      <c r="Q613" s="2">
        <f t="shared" si="239"/>
        <v>9.203379809227302</v>
      </c>
      <c r="R613">
        <f t="shared" si="245"/>
        <v>0.54023970917066932</v>
      </c>
      <c r="S613" s="1">
        <v>5.0145850000000003</v>
      </c>
      <c r="T613" s="1">
        <v>300.84575000000001</v>
      </c>
      <c r="U613" s="1">
        <v>39.477305999999999</v>
      </c>
      <c r="V613">
        <f t="shared" si="246"/>
        <v>104.15424999999999</v>
      </c>
      <c r="W613">
        <f t="shared" si="247"/>
        <v>8.7521018771112499E-2</v>
      </c>
      <c r="X613">
        <f t="shared" si="248"/>
        <v>1.8178345903681248</v>
      </c>
      <c r="Y613">
        <f t="shared" si="249"/>
        <v>0.68900896873000494</v>
      </c>
      <c r="Z613">
        <f t="shared" si="250"/>
        <v>0.95969935102984016</v>
      </c>
      <c r="AA613">
        <f t="shared" si="251"/>
        <v>0</v>
      </c>
      <c r="AB613" s="1">
        <v>119.517507370253</v>
      </c>
      <c r="AC613" s="4">
        <f t="shared" si="264"/>
        <v>10.62746104949959</v>
      </c>
      <c r="AD613" s="3">
        <f t="shared" si="262"/>
        <v>10.62746104949959</v>
      </c>
      <c r="AE613">
        <f t="shared" si="263"/>
        <v>0</v>
      </c>
      <c r="AF613">
        <f t="shared" si="252"/>
        <v>0</v>
      </c>
      <c r="AG613" s="10">
        <f t="shared" si="253"/>
        <v>0</v>
      </c>
      <c r="AH613" s="8">
        <f t="shared" si="254"/>
        <v>0</v>
      </c>
      <c r="AI613" s="9">
        <f t="shared" si="255"/>
        <v>0</v>
      </c>
      <c r="AJ613" s="11">
        <f t="shared" si="240"/>
        <v>0</v>
      </c>
    </row>
    <row r="614" spans="1:36" x14ac:dyDescent="0.25">
      <c r="A614" t="str">
        <f t="shared" si="241"/>
        <v>1946_1</v>
      </c>
      <c r="B614">
        <v>1946</v>
      </c>
      <c r="C614">
        <v>1</v>
      </c>
      <c r="D614">
        <f t="shared" si="242"/>
        <v>14</v>
      </c>
      <c r="E614" s="1">
        <v>5.12</v>
      </c>
      <c r="F614" s="1">
        <v>-8.9600000000000009</v>
      </c>
      <c r="G614" s="1">
        <v>22.42</v>
      </c>
      <c r="H614">
        <f t="shared" si="256"/>
        <v>-1.9200000000000004</v>
      </c>
      <c r="I614">
        <f t="shared" si="257"/>
        <v>0</v>
      </c>
      <c r="J614">
        <f t="shared" si="258"/>
        <v>0</v>
      </c>
      <c r="K614">
        <f t="shared" si="259"/>
        <v>22.42</v>
      </c>
      <c r="L614" s="3">
        <f t="shared" si="260"/>
        <v>41.690434769937411</v>
      </c>
      <c r="M614" s="3">
        <f t="shared" si="243"/>
        <v>0</v>
      </c>
      <c r="N614" s="3">
        <f t="shared" si="261"/>
        <v>64.110434769937413</v>
      </c>
      <c r="O614">
        <f t="shared" si="244"/>
        <v>0</v>
      </c>
      <c r="P614">
        <v>31</v>
      </c>
      <c r="Q614" s="2">
        <f t="shared" si="239"/>
        <v>9.4572373899910858</v>
      </c>
      <c r="R614">
        <f t="shared" si="245"/>
        <v>0.54058679207922533</v>
      </c>
      <c r="S614" s="1">
        <v>5.0145850000000003</v>
      </c>
      <c r="T614" s="1">
        <v>300.84575000000001</v>
      </c>
      <c r="U614" s="1">
        <v>39.477305999999999</v>
      </c>
      <c r="V614">
        <f t="shared" si="246"/>
        <v>104.15424999999999</v>
      </c>
      <c r="W614">
        <f t="shared" si="247"/>
        <v>8.7521018771112499E-2</v>
      </c>
      <c r="X614">
        <f t="shared" si="248"/>
        <v>1.8178345903681248</v>
      </c>
      <c r="Y614">
        <f t="shared" si="249"/>
        <v>0.68900896873000494</v>
      </c>
      <c r="Z614">
        <f t="shared" si="250"/>
        <v>0.95969935102984016</v>
      </c>
      <c r="AA614">
        <f t="shared" si="251"/>
        <v>0</v>
      </c>
      <c r="AB614" s="1">
        <v>119.517507370253</v>
      </c>
      <c r="AC614" s="4">
        <f t="shared" si="264"/>
        <v>10.62746104949959</v>
      </c>
      <c r="AD614" s="3">
        <f t="shared" si="262"/>
        <v>10.62746104949959</v>
      </c>
      <c r="AE614">
        <f t="shared" si="263"/>
        <v>0</v>
      </c>
      <c r="AF614">
        <f t="shared" si="252"/>
        <v>0</v>
      </c>
      <c r="AG614" s="10">
        <f t="shared" si="253"/>
        <v>0</v>
      </c>
      <c r="AH614" s="8">
        <f t="shared" si="254"/>
        <v>0</v>
      </c>
      <c r="AI614" s="9">
        <f t="shared" si="255"/>
        <v>0</v>
      </c>
      <c r="AJ614" s="11">
        <f t="shared" si="240"/>
        <v>0</v>
      </c>
    </row>
    <row r="615" spans="1:36" x14ac:dyDescent="0.25">
      <c r="A615" t="str">
        <f t="shared" si="241"/>
        <v>1946_2</v>
      </c>
      <c r="B615">
        <v>1946</v>
      </c>
      <c r="C615">
        <v>2</v>
      </c>
      <c r="D615">
        <f t="shared" si="242"/>
        <v>46</v>
      </c>
      <c r="E615" s="1">
        <v>6.42</v>
      </c>
      <c r="F615" s="1">
        <v>-7.46</v>
      </c>
      <c r="G615" s="1">
        <v>12.23</v>
      </c>
      <c r="H615">
        <f t="shared" si="256"/>
        <v>-0.52</v>
      </c>
      <c r="I615">
        <f t="shared" si="257"/>
        <v>0</v>
      </c>
      <c r="J615">
        <f t="shared" si="258"/>
        <v>0</v>
      </c>
      <c r="K615">
        <f t="shared" si="259"/>
        <v>12.23</v>
      </c>
      <c r="L615" s="3">
        <f t="shared" si="260"/>
        <v>64.110434769937413</v>
      </c>
      <c r="M615" s="3">
        <f t="shared" si="243"/>
        <v>0</v>
      </c>
      <c r="N615" s="3">
        <f t="shared" si="261"/>
        <v>76.340434769937417</v>
      </c>
      <c r="O615">
        <f t="shared" si="244"/>
        <v>0</v>
      </c>
      <c r="P615">
        <v>28</v>
      </c>
      <c r="Q615" s="2">
        <f t="shared" si="239"/>
        <v>10.577467234058618</v>
      </c>
      <c r="R615">
        <f t="shared" si="245"/>
        <v>0.59117134981516173</v>
      </c>
      <c r="S615" s="1">
        <v>5.0145850000000003</v>
      </c>
      <c r="T615" s="1">
        <v>300.84575000000001</v>
      </c>
      <c r="U615" s="1">
        <v>39.477305999999999</v>
      </c>
      <c r="V615">
        <f t="shared" si="246"/>
        <v>104.15424999999999</v>
      </c>
      <c r="W615">
        <f t="shared" si="247"/>
        <v>8.7521018771112499E-2</v>
      </c>
      <c r="X615">
        <f t="shared" si="248"/>
        <v>1.8178345903681248</v>
      </c>
      <c r="Y615">
        <f t="shared" si="249"/>
        <v>0.68900896873000494</v>
      </c>
      <c r="Z615">
        <f t="shared" si="250"/>
        <v>0.95969935102984016</v>
      </c>
      <c r="AA615">
        <f t="shared" si="251"/>
        <v>0</v>
      </c>
      <c r="AB615" s="1">
        <v>119.517507370253</v>
      </c>
      <c r="AC615" s="4">
        <f t="shared" si="264"/>
        <v>10.62746104949959</v>
      </c>
      <c r="AD615" s="3">
        <f t="shared" si="262"/>
        <v>10.62746104949959</v>
      </c>
      <c r="AE615">
        <f t="shared" si="263"/>
        <v>0</v>
      </c>
      <c r="AF615">
        <f t="shared" si="252"/>
        <v>0</v>
      </c>
      <c r="AG615" s="10">
        <f t="shared" si="253"/>
        <v>0</v>
      </c>
      <c r="AH615" s="8">
        <f t="shared" si="254"/>
        <v>0</v>
      </c>
      <c r="AI615" s="9">
        <f t="shared" si="255"/>
        <v>0</v>
      </c>
      <c r="AJ615" s="11">
        <f t="shared" si="240"/>
        <v>0</v>
      </c>
    </row>
    <row r="616" spans="1:36" x14ac:dyDescent="0.25">
      <c r="A616" t="str">
        <f t="shared" si="241"/>
        <v>1946_3</v>
      </c>
      <c r="B616">
        <v>1946</v>
      </c>
      <c r="C616">
        <v>3</v>
      </c>
      <c r="D616">
        <f t="shared" si="242"/>
        <v>74</v>
      </c>
      <c r="E616" s="1">
        <v>9.86</v>
      </c>
      <c r="F616" s="1">
        <v>-4.37</v>
      </c>
      <c r="G616" s="1">
        <v>116.32</v>
      </c>
      <c r="H616">
        <f t="shared" si="256"/>
        <v>2.7449999999999997</v>
      </c>
      <c r="I616">
        <f t="shared" si="257"/>
        <v>0.45749999816999992</v>
      </c>
      <c r="J616">
        <f t="shared" si="258"/>
        <v>53.216399787134385</v>
      </c>
      <c r="K616">
        <f t="shared" si="259"/>
        <v>63.103600212865615</v>
      </c>
      <c r="L616" s="3">
        <f t="shared" si="260"/>
        <v>76.340434769937417</v>
      </c>
      <c r="M616" s="3">
        <f t="shared" si="243"/>
        <v>63.79564574944979</v>
      </c>
      <c r="N616" s="3">
        <f t="shared" si="261"/>
        <v>75.648389233353242</v>
      </c>
      <c r="O616">
        <f t="shared" si="244"/>
        <v>117.01204553658417</v>
      </c>
      <c r="P616">
        <v>31</v>
      </c>
      <c r="Q616" s="2">
        <f t="shared" si="239"/>
        <v>11.851880186239093</v>
      </c>
      <c r="R616">
        <f t="shared" si="245"/>
        <v>0.72573942806589553</v>
      </c>
      <c r="S616" s="1">
        <v>5.0145850000000003</v>
      </c>
      <c r="T616" s="1">
        <v>300.84575000000001</v>
      </c>
      <c r="U616" s="1">
        <v>39.477305999999999</v>
      </c>
      <c r="V616">
        <f t="shared" si="246"/>
        <v>104.15424999999999</v>
      </c>
      <c r="W616">
        <f t="shared" si="247"/>
        <v>8.7521018771112499E-2</v>
      </c>
      <c r="X616">
        <f t="shared" si="248"/>
        <v>1.8178345903681248</v>
      </c>
      <c r="Y616">
        <f t="shared" si="249"/>
        <v>0.68900896873000494</v>
      </c>
      <c r="Z616">
        <f t="shared" si="250"/>
        <v>0.95969935102984016</v>
      </c>
      <c r="AA616">
        <f t="shared" si="251"/>
        <v>7.5830443012844579</v>
      </c>
      <c r="AB616" s="1">
        <v>119.517507370253</v>
      </c>
      <c r="AC616" s="4">
        <f t="shared" si="264"/>
        <v>10.62746104949959</v>
      </c>
      <c r="AD616" s="3">
        <f t="shared" si="262"/>
        <v>119.517507370253</v>
      </c>
      <c r="AE616">
        <f t="shared" si="263"/>
        <v>-15.922573188135232</v>
      </c>
      <c r="AF616">
        <f t="shared" si="252"/>
        <v>117.01204553658417</v>
      </c>
      <c r="AG616" s="10">
        <f t="shared" si="253"/>
        <v>7.5830443012844579</v>
      </c>
      <c r="AH616" s="8">
        <f t="shared" si="254"/>
        <v>7.5830443012844579</v>
      </c>
      <c r="AI616" s="9">
        <f t="shared" si="255"/>
        <v>117.01204553658417</v>
      </c>
      <c r="AJ616" s="11">
        <f t="shared" si="240"/>
        <v>0</v>
      </c>
    </row>
    <row r="617" spans="1:36" x14ac:dyDescent="0.25">
      <c r="A617" t="str">
        <f t="shared" si="241"/>
        <v>1946_4</v>
      </c>
      <c r="B617">
        <v>1946</v>
      </c>
      <c r="C617">
        <v>4</v>
      </c>
      <c r="D617">
        <f t="shared" si="242"/>
        <v>105</v>
      </c>
      <c r="E617" s="1">
        <v>16.760000000000002</v>
      </c>
      <c r="F617" s="1">
        <v>0.31</v>
      </c>
      <c r="G617" s="1">
        <v>16.46</v>
      </c>
      <c r="H617">
        <f t="shared" si="256"/>
        <v>8.5350000000000001</v>
      </c>
      <c r="I617">
        <f t="shared" si="257"/>
        <v>1</v>
      </c>
      <c r="J617">
        <f t="shared" si="258"/>
        <v>16.46</v>
      </c>
      <c r="K617">
        <f t="shared" si="259"/>
        <v>0</v>
      </c>
      <c r="L617" s="3">
        <f t="shared" si="260"/>
        <v>75.648389233353242</v>
      </c>
      <c r="M617" s="3">
        <f t="shared" si="243"/>
        <v>75.648389233353242</v>
      </c>
      <c r="N617" s="3">
        <f t="shared" si="261"/>
        <v>0</v>
      </c>
      <c r="O617">
        <f t="shared" si="244"/>
        <v>92.10838923335325</v>
      </c>
      <c r="P617">
        <v>30</v>
      </c>
      <c r="Q617" s="2">
        <f t="shared" si="239"/>
        <v>13.288242851990873</v>
      </c>
      <c r="R617">
        <f t="shared" si="245"/>
        <v>1.0319345487451335</v>
      </c>
      <c r="S617" s="1">
        <v>5.0145850000000003</v>
      </c>
      <c r="T617" s="1">
        <v>300.84575000000001</v>
      </c>
      <c r="U617" s="1">
        <v>39.477305999999999</v>
      </c>
      <c r="V617">
        <f t="shared" si="246"/>
        <v>104.15424999999999</v>
      </c>
      <c r="W617">
        <f t="shared" si="247"/>
        <v>8.7521018771112499E-2</v>
      </c>
      <c r="X617">
        <f t="shared" si="248"/>
        <v>1.8178345903681248</v>
      </c>
      <c r="Y617">
        <f t="shared" si="249"/>
        <v>0.68900896873000494</v>
      </c>
      <c r="Z617">
        <f t="shared" si="250"/>
        <v>0.95969935102984016</v>
      </c>
      <c r="AA617">
        <f t="shared" si="251"/>
        <v>35.628786369704983</v>
      </c>
      <c r="AB617" s="1">
        <v>119.517507370253</v>
      </c>
      <c r="AC617" s="4">
        <f t="shared" si="264"/>
        <v>119.517507370253</v>
      </c>
      <c r="AD617" s="3">
        <f t="shared" si="262"/>
        <v>119.517507370253</v>
      </c>
      <c r="AE617">
        <f t="shared" si="263"/>
        <v>-72.200636499961604</v>
      </c>
      <c r="AF617">
        <f t="shared" si="252"/>
        <v>92.10838923335325</v>
      </c>
      <c r="AG617" s="10">
        <f t="shared" si="253"/>
        <v>35.628786369704983</v>
      </c>
      <c r="AH617" s="8">
        <f t="shared" si="254"/>
        <v>35.628786369704983</v>
      </c>
      <c r="AI617" s="9">
        <f t="shared" si="255"/>
        <v>92.10838923335325</v>
      </c>
      <c r="AJ617" s="11">
        <f t="shared" si="240"/>
        <v>0</v>
      </c>
    </row>
    <row r="618" spans="1:36" x14ac:dyDescent="0.25">
      <c r="A618" t="str">
        <f t="shared" si="241"/>
        <v>1946_5</v>
      </c>
      <c r="B618">
        <v>1946</v>
      </c>
      <c r="C618">
        <v>5</v>
      </c>
      <c r="D618">
        <f t="shared" si="242"/>
        <v>135</v>
      </c>
      <c r="E618" s="1">
        <v>18.649999999999999</v>
      </c>
      <c r="F618" s="1">
        <v>2.54</v>
      </c>
      <c r="G618" s="1">
        <v>48.46</v>
      </c>
      <c r="H618">
        <f t="shared" si="256"/>
        <v>10.594999999999999</v>
      </c>
      <c r="I618">
        <f t="shared" si="257"/>
        <v>1</v>
      </c>
      <c r="J618">
        <f t="shared" si="258"/>
        <v>48.46</v>
      </c>
      <c r="K618">
        <f t="shared" si="259"/>
        <v>0</v>
      </c>
      <c r="L618" s="3">
        <f t="shared" si="260"/>
        <v>0</v>
      </c>
      <c r="M618" s="3">
        <f t="shared" si="243"/>
        <v>0</v>
      </c>
      <c r="N618" s="3">
        <f t="shared" si="261"/>
        <v>0</v>
      </c>
      <c r="O618">
        <f t="shared" si="244"/>
        <v>48.46</v>
      </c>
      <c r="P618">
        <v>31</v>
      </c>
      <c r="Q618" s="2">
        <f t="shared" si="239"/>
        <v>14.482141246572208</v>
      </c>
      <c r="R618">
        <f t="shared" si="245"/>
        <v>1.1655668486673969</v>
      </c>
      <c r="S618" s="1">
        <v>5.0145850000000003</v>
      </c>
      <c r="T618" s="1">
        <v>300.84575000000001</v>
      </c>
      <c r="U618" s="1">
        <v>39.477305999999999</v>
      </c>
      <c r="V618">
        <f t="shared" si="246"/>
        <v>104.15424999999999</v>
      </c>
      <c r="W618">
        <f t="shared" si="247"/>
        <v>8.7521018771112499E-2</v>
      </c>
      <c r="X618">
        <f t="shared" si="248"/>
        <v>1.8178345903681248</v>
      </c>
      <c r="Y618">
        <f t="shared" si="249"/>
        <v>0.68900896873000494</v>
      </c>
      <c r="Z618">
        <f t="shared" si="250"/>
        <v>0.95969935102984016</v>
      </c>
      <c r="AA618">
        <f t="shared" si="251"/>
        <v>55.850406945272596</v>
      </c>
      <c r="AB618" s="1">
        <v>119.517507370253</v>
      </c>
      <c r="AC618" s="4">
        <f t="shared" si="264"/>
        <v>119.517507370253</v>
      </c>
      <c r="AD618" s="3">
        <f t="shared" si="262"/>
        <v>112.1271004249804</v>
      </c>
      <c r="AE618">
        <f t="shared" si="263"/>
        <v>7.1665505019341476</v>
      </c>
      <c r="AF618">
        <f t="shared" si="252"/>
        <v>55.626550501934148</v>
      </c>
      <c r="AG618" s="10">
        <f t="shared" si="253"/>
        <v>55.626550501934148</v>
      </c>
      <c r="AH618" s="8">
        <f t="shared" si="254"/>
        <v>55.850406945272596</v>
      </c>
      <c r="AI618" s="9">
        <f t="shared" si="255"/>
        <v>48.46</v>
      </c>
      <c r="AJ618" s="11">
        <f t="shared" si="240"/>
        <v>0.22385644333844823</v>
      </c>
    </row>
    <row r="619" spans="1:36" x14ac:dyDescent="0.25">
      <c r="A619" t="str">
        <f t="shared" si="241"/>
        <v>1946_6</v>
      </c>
      <c r="B619">
        <v>1946</v>
      </c>
      <c r="C619">
        <v>6</v>
      </c>
      <c r="D619">
        <f t="shared" si="242"/>
        <v>166</v>
      </c>
      <c r="E619" s="1">
        <v>25.55</v>
      </c>
      <c r="F619" s="1">
        <v>6.17</v>
      </c>
      <c r="G619" s="1">
        <v>1.99</v>
      </c>
      <c r="H619">
        <f t="shared" si="256"/>
        <v>15.86</v>
      </c>
      <c r="I619">
        <f t="shared" si="257"/>
        <v>1</v>
      </c>
      <c r="J619">
        <f t="shared" si="258"/>
        <v>1.99</v>
      </c>
      <c r="K619">
        <f t="shared" si="259"/>
        <v>0</v>
      </c>
      <c r="L619" s="3">
        <f t="shared" si="260"/>
        <v>0</v>
      </c>
      <c r="M619" s="3">
        <f t="shared" si="243"/>
        <v>0</v>
      </c>
      <c r="N619" s="3">
        <f t="shared" si="261"/>
        <v>0</v>
      </c>
      <c r="O619">
        <f t="shared" si="244"/>
        <v>1.99</v>
      </c>
      <c r="P619">
        <v>30</v>
      </c>
      <c r="Q619" s="2">
        <f t="shared" si="239"/>
        <v>15.14268395896128</v>
      </c>
      <c r="R619">
        <f t="shared" si="245"/>
        <v>1.5786174891369988</v>
      </c>
      <c r="S619" s="1">
        <v>5.0145850000000003</v>
      </c>
      <c r="T619" s="1">
        <v>300.84575000000001</v>
      </c>
      <c r="U619" s="1">
        <v>39.477305999999999</v>
      </c>
      <c r="V619">
        <f t="shared" si="246"/>
        <v>104.15424999999999</v>
      </c>
      <c r="W619">
        <f t="shared" si="247"/>
        <v>8.7521018771112499E-2</v>
      </c>
      <c r="X619">
        <f t="shared" si="248"/>
        <v>1.8178345903681248</v>
      </c>
      <c r="Y619">
        <f t="shared" si="249"/>
        <v>0.68900896873000494</v>
      </c>
      <c r="Z619">
        <f t="shared" si="250"/>
        <v>0.95969935102984016</v>
      </c>
      <c r="AA619">
        <f t="shared" si="251"/>
        <v>112.49091649454792</v>
      </c>
      <c r="AB619" s="1">
        <v>119.517507370253</v>
      </c>
      <c r="AC619" s="4">
        <f t="shared" si="264"/>
        <v>112.1271004249804</v>
      </c>
      <c r="AD619" s="3">
        <f t="shared" si="262"/>
        <v>1.6261839304324752</v>
      </c>
      <c r="AE619">
        <f t="shared" si="263"/>
        <v>67.645543870179907</v>
      </c>
      <c r="AF619">
        <f t="shared" si="252"/>
        <v>69.635543870179902</v>
      </c>
      <c r="AG619" s="10">
        <f t="shared" si="253"/>
        <v>69.635543870179902</v>
      </c>
      <c r="AH619" s="8">
        <f t="shared" si="254"/>
        <v>112.49091649454792</v>
      </c>
      <c r="AI619" s="9">
        <f t="shared" si="255"/>
        <v>1.99</v>
      </c>
      <c r="AJ619" s="11">
        <f t="shared" si="240"/>
        <v>42.855372624368016</v>
      </c>
    </row>
    <row r="620" spans="1:36" x14ac:dyDescent="0.25">
      <c r="A620" t="str">
        <f t="shared" si="241"/>
        <v>1946_7</v>
      </c>
      <c r="B620">
        <v>1946</v>
      </c>
      <c r="C620">
        <v>7</v>
      </c>
      <c r="D620">
        <f t="shared" si="242"/>
        <v>196</v>
      </c>
      <c r="E620" s="1">
        <v>30.25</v>
      </c>
      <c r="F620" s="1">
        <v>11.04</v>
      </c>
      <c r="G620" s="1">
        <v>19.05</v>
      </c>
      <c r="H620">
        <f t="shared" si="256"/>
        <v>20.645</v>
      </c>
      <c r="I620">
        <f t="shared" si="257"/>
        <v>1</v>
      </c>
      <c r="J620">
        <f t="shared" si="258"/>
        <v>19.05</v>
      </c>
      <c r="K620">
        <f t="shared" si="259"/>
        <v>0</v>
      </c>
      <c r="L620" s="3">
        <f t="shared" si="260"/>
        <v>0</v>
      </c>
      <c r="M620" s="3">
        <f t="shared" si="243"/>
        <v>0</v>
      </c>
      <c r="N620" s="3">
        <f t="shared" si="261"/>
        <v>0</v>
      </c>
      <c r="O620">
        <f t="shared" si="244"/>
        <v>19.05</v>
      </c>
      <c r="P620">
        <v>31</v>
      </c>
      <c r="Q620" s="2">
        <f t="shared" si="239"/>
        <v>14.903968316809154</v>
      </c>
      <c r="R620">
        <f t="shared" si="245"/>
        <v>2.0602087586852669</v>
      </c>
      <c r="S620" s="1">
        <v>5.0145850000000003</v>
      </c>
      <c r="T620" s="1">
        <v>300.84575000000001</v>
      </c>
      <c r="U620" s="1">
        <v>39.477305999999999</v>
      </c>
      <c r="V620">
        <f t="shared" si="246"/>
        <v>104.15424999999999</v>
      </c>
      <c r="W620">
        <f t="shared" si="247"/>
        <v>8.7521018771112499E-2</v>
      </c>
      <c r="X620">
        <f t="shared" si="248"/>
        <v>1.8178345903681248</v>
      </c>
      <c r="Y620">
        <f t="shared" si="249"/>
        <v>0.68900896873000494</v>
      </c>
      <c r="Z620">
        <f t="shared" si="250"/>
        <v>0.95969935102984016</v>
      </c>
      <c r="AA620">
        <f t="shared" si="251"/>
        <v>191.1943775499557</v>
      </c>
      <c r="AB620" s="1">
        <v>119.517507370253</v>
      </c>
      <c r="AC620" s="4">
        <f t="shared" si="264"/>
        <v>1.6261839304324752</v>
      </c>
      <c r="AD620" s="3">
        <f t="shared" si="262"/>
        <v>0</v>
      </c>
      <c r="AE620">
        <f t="shared" si="263"/>
        <v>1.2410220582024349</v>
      </c>
      <c r="AF620">
        <f t="shared" si="252"/>
        <v>20.291022058202437</v>
      </c>
      <c r="AG620" s="10">
        <f t="shared" si="253"/>
        <v>20.291022058202437</v>
      </c>
      <c r="AH620" s="8">
        <f t="shared" si="254"/>
        <v>191.1943775499557</v>
      </c>
      <c r="AI620" s="9">
        <f t="shared" si="255"/>
        <v>19.05</v>
      </c>
      <c r="AJ620" s="11">
        <f t="shared" si="240"/>
        <v>170.90335549175327</v>
      </c>
    </row>
    <row r="621" spans="1:36" x14ac:dyDescent="0.25">
      <c r="A621" t="str">
        <f t="shared" si="241"/>
        <v>1946_8</v>
      </c>
      <c r="B621">
        <v>1946</v>
      </c>
      <c r="C621">
        <v>8</v>
      </c>
      <c r="D621">
        <f t="shared" si="242"/>
        <v>227</v>
      </c>
      <c r="E621" s="1">
        <v>30.17</v>
      </c>
      <c r="F621" s="1">
        <v>11.52</v>
      </c>
      <c r="G621" s="1">
        <v>14.16</v>
      </c>
      <c r="H621">
        <f t="shared" si="256"/>
        <v>20.844999999999999</v>
      </c>
      <c r="I621">
        <f t="shared" si="257"/>
        <v>1</v>
      </c>
      <c r="J621">
        <f t="shared" si="258"/>
        <v>14.16</v>
      </c>
      <c r="K621">
        <f t="shared" si="259"/>
        <v>0</v>
      </c>
      <c r="L621" s="3">
        <f t="shared" si="260"/>
        <v>0</v>
      </c>
      <c r="M621" s="3">
        <f t="shared" si="243"/>
        <v>0</v>
      </c>
      <c r="N621" s="3">
        <f t="shared" si="261"/>
        <v>0</v>
      </c>
      <c r="O621">
        <f t="shared" si="244"/>
        <v>14.16</v>
      </c>
      <c r="P621">
        <v>31</v>
      </c>
      <c r="Q621" s="2">
        <f t="shared" si="239"/>
        <v>13.900371196906892</v>
      </c>
      <c r="R621">
        <f t="shared" si="245"/>
        <v>2.0828715664894122</v>
      </c>
      <c r="S621" s="1">
        <v>5.0145850000000003</v>
      </c>
      <c r="T621" s="1">
        <v>300.84575000000001</v>
      </c>
      <c r="U621" s="1">
        <v>39.477305999999999</v>
      </c>
      <c r="V621">
        <f t="shared" si="246"/>
        <v>104.15424999999999</v>
      </c>
      <c r="W621">
        <f t="shared" si="247"/>
        <v>8.7521018771112499E-2</v>
      </c>
      <c r="X621">
        <f t="shared" si="248"/>
        <v>1.8178345903681248</v>
      </c>
      <c r="Y621">
        <f t="shared" si="249"/>
        <v>0.68900896873000494</v>
      </c>
      <c r="Z621">
        <f t="shared" si="250"/>
        <v>0.95969935102984016</v>
      </c>
      <c r="AA621">
        <f t="shared" si="251"/>
        <v>181.90409556384978</v>
      </c>
      <c r="AB621" s="1">
        <v>119.517507370253</v>
      </c>
      <c r="AC621" s="4">
        <f t="shared" si="264"/>
        <v>0</v>
      </c>
      <c r="AD621" s="3">
        <f t="shared" si="262"/>
        <v>0</v>
      </c>
      <c r="AE621">
        <f t="shared" si="263"/>
        <v>0</v>
      </c>
      <c r="AF621">
        <f t="shared" si="252"/>
        <v>14.16</v>
      </c>
      <c r="AG621" s="10">
        <f t="shared" si="253"/>
        <v>14.16</v>
      </c>
      <c r="AH621" s="8">
        <f t="shared" si="254"/>
        <v>181.90409556384978</v>
      </c>
      <c r="AI621" s="9">
        <f t="shared" si="255"/>
        <v>14.16</v>
      </c>
      <c r="AJ621" s="11">
        <f t="shared" si="240"/>
        <v>167.74409556384978</v>
      </c>
    </row>
    <row r="622" spans="1:36" x14ac:dyDescent="0.25">
      <c r="A622" t="str">
        <f t="shared" si="241"/>
        <v>1946_9</v>
      </c>
      <c r="B622">
        <v>1946</v>
      </c>
      <c r="C622">
        <v>9</v>
      </c>
      <c r="D622">
        <f t="shared" si="242"/>
        <v>258</v>
      </c>
      <c r="E622" s="1">
        <v>23.84</v>
      </c>
      <c r="F622" s="1">
        <v>5.3</v>
      </c>
      <c r="G622" s="1">
        <v>3.03</v>
      </c>
      <c r="H622">
        <f t="shared" si="256"/>
        <v>14.57</v>
      </c>
      <c r="I622">
        <f t="shared" si="257"/>
        <v>1</v>
      </c>
      <c r="J622">
        <f t="shared" si="258"/>
        <v>3.03</v>
      </c>
      <c r="K622">
        <f t="shared" si="259"/>
        <v>0</v>
      </c>
      <c r="L622" s="3">
        <f t="shared" si="260"/>
        <v>0</v>
      </c>
      <c r="M622" s="3">
        <f t="shared" si="243"/>
        <v>0</v>
      </c>
      <c r="N622" s="3">
        <f t="shared" si="261"/>
        <v>0</v>
      </c>
      <c r="O622">
        <f t="shared" si="244"/>
        <v>3.03</v>
      </c>
      <c r="P622">
        <v>30</v>
      </c>
      <c r="Q622" s="2">
        <f t="shared" si="239"/>
        <v>12.544025699174734</v>
      </c>
      <c r="R622">
        <f t="shared" si="245"/>
        <v>1.4670491439956836</v>
      </c>
      <c r="S622" s="1">
        <v>5.0145850000000003</v>
      </c>
      <c r="T622" s="1">
        <v>300.84575000000001</v>
      </c>
      <c r="U622" s="1">
        <v>39.477305999999999</v>
      </c>
      <c r="V622">
        <f t="shared" si="246"/>
        <v>104.15424999999999</v>
      </c>
      <c r="W622">
        <f t="shared" si="247"/>
        <v>8.7521018771112499E-2</v>
      </c>
      <c r="X622">
        <f t="shared" si="248"/>
        <v>1.8178345903681248</v>
      </c>
      <c r="Y622">
        <f t="shared" si="249"/>
        <v>0.68900896873000494</v>
      </c>
      <c r="Z622">
        <f t="shared" si="250"/>
        <v>0.95969935102984016</v>
      </c>
      <c r="AA622">
        <f t="shared" si="251"/>
        <v>79.913004885335624</v>
      </c>
      <c r="AB622" s="1">
        <v>119.517507370253</v>
      </c>
      <c r="AC622" s="4">
        <f t="shared" si="264"/>
        <v>0</v>
      </c>
      <c r="AD622" s="3">
        <f t="shared" si="262"/>
        <v>0</v>
      </c>
      <c r="AE622">
        <f t="shared" si="263"/>
        <v>0</v>
      </c>
      <c r="AF622">
        <f t="shared" si="252"/>
        <v>3.03</v>
      </c>
      <c r="AG622" s="10">
        <f t="shared" si="253"/>
        <v>3.03</v>
      </c>
      <c r="AH622" s="8">
        <f t="shared" si="254"/>
        <v>79.913004885335624</v>
      </c>
      <c r="AI622" s="9">
        <f t="shared" si="255"/>
        <v>3.03</v>
      </c>
      <c r="AJ622" s="11">
        <f t="shared" si="240"/>
        <v>76.883004885335623</v>
      </c>
    </row>
    <row r="623" spans="1:36" x14ac:dyDescent="0.25">
      <c r="A623" t="str">
        <f t="shared" si="241"/>
        <v>1946_10</v>
      </c>
      <c r="B623">
        <v>1946</v>
      </c>
      <c r="C623">
        <v>10</v>
      </c>
      <c r="D623">
        <f t="shared" si="242"/>
        <v>288</v>
      </c>
      <c r="E623" s="1">
        <v>11.07</v>
      </c>
      <c r="F623" s="1">
        <v>-2.35</v>
      </c>
      <c r="G623" s="1">
        <v>76.2</v>
      </c>
      <c r="H623">
        <f t="shared" si="256"/>
        <v>4.3600000000000003</v>
      </c>
      <c r="I623">
        <f t="shared" si="257"/>
        <v>0.72666666376</v>
      </c>
      <c r="J623">
        <f t="shared" si="258"/>
        <v>55.371999778511999</v>
      </c>
      <c r="K623">
        <f t="shared" si="259"/>
        <v>20.828000221488001</v>
      </c>
      <c r="L623" s="3">
        <f t="shared" si="260"/>
        <v>0</v>
      </c>
      <c r="M623" s="3">
        <f t="shared" si="243"/>
        <v>15.135013433741227</v>
      </c>
      <c r="N623" s="3">
        <f t="shared" si="261"/>
        <v>5.6929867877467748</v>
      </c>
      <c r="O623">
        <f t="shared" si="244"/>
        <v>70.507013212253227</v>
      </c>
      <c r="P623">
        <v>31</v>
      </c>
      <c r="Q623" s="2">
        <f t="shared" si="239"/>
        <v>11.161598960239019</v>
      </c>
      <c r="R623">
        <f t="shared" si="245"/>
        <v>0.8017932761217883</v>
      </c>
      <c r="S623" s="1">
        <v>5.0145850000000003</v>
      </c>
      <c r="T623" s="1">
        <v>300.84575000000001</v>
      </c>
      <c r="U623" s="1">
        <v>39.477305999999999</v>
      </c>
      <c r="V623">
        <f t="shared" si="246"/>
        <v>104.15424999999999</v>
      </c>
      <c r="W623">
        <f t="shared" si="247"/>
        <v>8.7521018771112499E-2</v>
      </c>
      <c r="X623">
        <f t="shared" si="248"/>
        <v>1.8178345903681248</v>
      </c>
      <c r="Y623">
        <f t="shared" si="249"/>
        <v>0.68900896873000494</v>
      </c>
      <c r="Z623">
        <f t="shared" si="250"/>
        <v>0.95969935102984016</v>
      </c>
      <c r="AA623">
        <f t="shared" si="251"/>
        <v>12.458769557581011</v>
      </c>
      <c r="AB623" s="1">
        <v>119.517507370253</v>
      </c>
      <c r="AC623" s="4">
        <f t="shared" si="264"/>
        <v>0</v>
      </c>
      <c r="AD623" s="3">
        <f t="shared" si="262"/>
        <v>58.04824365467222</v>
      </c>
      <c r="AE623">
        <f t="shared" si="263"/>
        <v>0</v>
      </c>
      <c r="AF623">
        <f t="shared" si="252"/>
        <v>70.507013212253227</v>
      </c>
      <c r="AG623" s="10">
        <f t="shared" si="253"/>
        <v>12.458769557581011</v>
      </c>
      <c r="AH623" s="8">
        <f t="shared" si="254"/>
        <v>12.458769557581011</v>
      </c>
      <c r="AI623" s="9">
        <f t="shared" si="255"/>
        <v>70.507013212253227</v>
      </c>
      <c r="AJ623" s="11">
        <f t="shared" si="240"/>
        <v>0</v>
      </c>
    </row>
    <row r="624" spans="1:36" x14ac:dyDescent="0.25">
      <c r="A624" t="str">
        <f t="shared" si="241"/>
        <v>1946_11</v>
      </c>
      <c r="B624">
        <v>1946</v>
      </c>
      <c r="C624">
        <v>11</v>
      </c>
      <c r="D624">
        <f t="shared" si="242"/>
        <v>319</v>
      </c>
      <c r="E624" s="1">
        <v>6.09</v>
      </c>
      <c r="F624" s="1">
        <v>-5.01</v>
      </c>
      <c r="G624" s="1">
        <v>36.549999999999997</v>
      </c>
      <c r="H624">
        <f t="shared" si="256"/>
        <v>0.54</v>
      </c>
      <c r="I624">
        <f t="shared" si="257"/>
        <v>8.9999999639999995E-2</v>
      </c>
      <c r="J624">
        <f t="shared" si="258"/>
        <v>3.2894999868419994</v>
      </c>
      <c r="K624">
        <f t="shared" si="259"/>
        <v>33.260500013157994</v>
      </c>
      <c r="L624" s="3">
        <f t="shared" si="260"/>
        <v>5.6929867877467748</v>
      </c>
      <c r="M624" s="3">
        <f t="shared" si="243"/>
        <v>3.5058137980581736</v>
      </c>
      <c r="N624" s="3">
        <f t="shared" si="261"/>
        <v>35.447673002846599</v>
      </c>
      <c r="O624">
        <f t="shared" si="244"/>
        <v>6.7953137849001735</v>
      </c>
      <c r="P624">
        <v>30</v>
      </c>
      <c r="Q624" s="2">
        <f t="shared" si="239"/>
        <v>9.8901543123293383</v>
      </c>
      <c r="R624">
        <f t="shared" si="245"/>
        <v>0.63221165373181276</v>
      </c>
      <c r="S624" s="1">
        <v>5.0145850000000003</v>
      </c>
      <c r="T624" s="1">
        <v>300.84575000000001</v>
      </c>
      <c r="U624" s="1">
        <v>39.477305999999999</v>
      </c>
      <c r="V624">
        <f t="shared" si="246"/>
        <v>104.15424999999999</v>
      </c>
      <c r="W624">
        <f t="shared" si="247"/>
        <v>8.7521018771112499E-2</v>
      </c>
      <c r="X624">
        <f t="shared" si="248"/>
        <v>1.8178345903681248</v>
      </c>
      <c r="Y624">
        <f t="shared" si="249"/>
        <v>0.68900896873000494</v>
      </c>
      <c r="Z624">
        <f t="shared" si="250"/>
        <v>0.95969935102984016</v>
      </c>
      <c r="AA624">
        <f t="shared" si="251"/>
        <v>1.0578769597865259</v>
      </c>
      <c r="AB624" s="1">
        <v>119.517507370253</v>
      </c>
      <c r="AC624" s="4">
        <f t="shared" si="264"/>
        <v>58.04824365467222</v>
      </c>
      <c r="AD624" s="3">
        <f t="shared" si="262"/>
        <v>63.785680479785867</v>
      </c>
      <c r="AE624">
        <f t="shared" si="263"/>
        <v>-2.8545741254829373</v>
      </c>
      <c r="AF624">
        <f t="shared" si="252"/>
        <v>6.7953137849001735</v>
      </c>
      <c r="AG624" s="10">
        <f t="shared" si="253"/>
        <v>1.0578769597865259</v>
      </c>
      <c r="AH624" s="8">
        <f t="shared" si="254"/>
        <v>1.0578769597865259</v>
      </c>
      <c r="AI624" s="9">
        <f t="shared" si="255"/>
        <v>6.7953137849001735</v>
      </c>
      <c r="AJ624" s="11">
        <f t="shared" si="240"/>
        <v>0</v>
      </c>
    </row>
    <row r="625" spans="1:36" x14ac:dyDescent="0.25">
      <c r="A625" t="str">
        <f t="shared" si="241"/>
        <v>1946_12</v>
      </c>
      <c r="B625">
        <v>1946</v>
      </c>
      <c r="C625">
        <v>12</v>
      </c>
      <c r="D625">
        <f t="shared" si="242"/>
        <v>349</v>
      </c>
      <c r="E625" s="1">
        <v>5.17</v>
      </c>
      <c r="F625" s="1">
        <v>-5.44</v>
      </c>
      <c r="G625" s="1">
        <v>27.76</v>
      </c>
      <c r="H625">
        <f t="shared" si="256"/>
        <v>-0.13500000000000023</v>
      </c>
      <c r="I625">
        <f t="shared" si="257"/>
        <v>0</v>
      </c>
      <c r="J625">
        <f t="shared" si="258"/>
        <v>0</v>
      </c>
      <c r="K625">
        <f t="shared" si="259"/>
        <v>27.76</v>
      </c>
      <c r="L625" s="3">
        <f t="shared" si="260"/>
        <v>35.447673002846599</v>
      </c>
      <c r="M625" s="3">
        <f t="shared" si="243"/>
        <v>0</v>
      </c>
      <c r="N625" s="3">
        <f t="shared" si="261"/>
        <v>63.207673002846605</v>
      </c>
      <c r="O625">
        <f t="shared" si="244"/>
        <v>0</v>
      </c>
      <c r="P625">
        <v>31</v>
      </c>
      <c r="Q625" s="2">
        <f t="shared" si="239"/>
        <v>9.203379809227302</v>
      </c>
      <c r="R625">
        <f t="shared" si="245"/>
        <v>0.60579645724975562</v>
      </c>
      <c r="S625" s="1">
        <v>5.0145850000000003</v>
      </c>
      <c r="T625" s="1">
        <v>300.84575000000001</v>
      </c>
      <c r="U625" s="1">
        <v>39.477305999999999</v>
      </c>
      <c r="V625">
        <f t="shared" si="246"/>
        <v>104.15424999999999</v>
      </c>
      <c r="W625">
        <f t="shared" si="247"/>
        <v>8.7521018771112499E-2</v>
      </c>
      <c r="X625">
        <f t="shared" si="248"/>
        <v>1.8178345903681248</v>
      </c>
      <c r="Y625">
        <f t="shared" si="249"/>
        <v>0.68900896873000494</v>
      </c>
      <c r="Z625">
        <f t="shared" si="250"/>
        <v>0.95969935102984016</v>
      </c>
      <c r="AA625">
        <f t="shared" si="251"/>
        <v>0</v>
      </c>
      <c r="AB625" s="1">
        <v>119.517507370253</v>
      </c>
      <c r="AC625" s="4">
        <f t="shared" si="264"/>
        <v>63.785680479785867</v>
      </c>
      <c r="AD625" s="3">
        <f t="shared" si="262"/>
        <v>63.785680479785867</v>
      </c>
      <c r="AE625">
        <f t="shared" si="263"/>
        <v>0</v>
      </c>
      <c r="AF625">
        <f t="shared" si="252"/>
        <v>0</v>
      </c>
      <c r="AG625" s="10">
        <f t="shared" si="253"/>
        <v>0</v>
      </c>
      <c r="AH625" s="8">
        <f t="shared" si="254"/>
        <v>0</v>
      </c>
      <c r="AI625" s="9">
        <f t="shared" si="255"/>
        <v>0</v>
      </c>
      <c r="AJ625" s="11">
        <f t="shared" si="240"/>
        <v>0</v>
      </c>
    </row>
    <row r="626" spans="1:36" x14ac:dyDescent="0.25">
      <c r="A626" t="str">
        <f t="shared" si="241"/>
        <v>1947_1</v>
      </c>
      <c r="B626">
        <v>1947</v>
      </c>
      <c r="C626">
        <v>1</v>
      </c>
      <c r="D626">
        <f t="shared" si="242"/>
        <v>14</v>
      </c>
      <c r="E626" s="1">
        <v>3.25</v>
      </c>
      <c r="F626" s="1">
        <v>-9.81</v>
      </c>
      <c r="G626" s="1">
        <v>8.4700000000000006</v>
      </c>
      <c r="H626">
        <f t="shared" si="256"/>
        <v>-3.2800000000000002</v>
      </c>
      <c r="I626">
        <f t="shared" si="257"/>
        <v>0</v>
      </c>
      <c r="J626">
        <f t="shared" si="258"/>
        <v>0</v>
      </c>
      <c r="K626">
        <f t="shared" si="259"/>
        <v>8.4700000000000006</v>
      </c>
      <c r="L626" s="3">
        <f t="shared" si="260"/>
        <v>63.207673002846605</v>
      </c>
      <c r="M626" s="3">
        <f t="shared" si="243"/>
        <v>0</v>
      </c>
      <c r="N626" s="3">
        <f t="shared" si="261"/>
        <v>71.677673002846603</v>
      </c>
      <c r="O626">
        <f t="shared" si="244"/>
        <v>0</v>
      </c>
      <c r="P626">
        <v>31</v>
      </c>
      <c r="Q626" s="2">
        <f t="shared" si="239"/>
        <v>9.4572373899910858</v>
      </c>
      <c r="R626">
        <f t="shared" si="245"/>
        <v>0.4951554270112869</v>
      </c>
      <c r="S626" s="1">
        <v>5.0145850000000003</v>
      </c>
      <c r="T626" s="1">
        <v>300.84575000000001</v>
      </c>
      <c r="U626" s="1">
        <v>39.477305999999999</v>
      </c>
      <c r="V626">
        <f t="shared" si="246"/>
        <v>104.15424999999999</v>
      </c>
      <c r="W626">
        <f t="shared" si="247"/>
        <v>8.7521018771112499E-2</v>
      </c>
      <c r="X626">
        <f t="shared" si="248"/>
        <v>1.8178345903681248</v>
      </c>
      <c r="Y626">
        <f t="shared" si="249"/>
        <v>0.68900896873000494</v>
      </c>
      <c r="Z626">
        <f t="shared" si="250"/>
        <v>0.95969935102984016</v>
      </c>
      <c r="AA626">
        <f t="shared" si="251"/>
        <v>0</v>
      </c>
      <c r="AB626" s="1">
        <v>119.517507370253</v>
      </c>
      <c r="AC626" s="4">
        <f t="shared" si="264"/>
        <v>63.785680479785867</v>
      </c>
      <c r="AD626" s="3">
        <f t="shared" si="262"/>
        <v>63.785680479785867</v>
      </c>
      <c r="AE626">
        <f t="shared" si="263"/>
        <v>0</v>
      </c>
      <c r="AF626">
        <f t="shared" si="252"/>
        <v>0</v>
      </c>
      <c r="AG626" s="10">
        <f t="shared" si="253"/>
        <v>0</v>
      </c>
      <c r="AH626" s="8">
        <f t="shared" si="254"/>
        <v>0</v>
      </c>
      <c r="AI626" s="9">
        <f t="shared" si="255"/>
        <v>0</v>
      </c>
      <c r="AJ626" s="11">
        <f t="shared" si="240"/>
        <v>0</v>
      </c>
    </row>
    <row r="627" spans="1:36" x14ac:dyDescent="0.25">
      <c r="A627" t="str">
        <f t="shared" si="241"/>
        <v>1947_2</v>
      </c>
      <c r="B627">
        <v>1947</v>
      </c>
      <c r="C627">
        <v>2</v>
      </c>
      <c r="D627">
        <f t="shared" si="242"/>
        <v>46</v>
      </c>
      <c r="E627" s="1">
        <v>8.9700000000000006</v>
      </c>
      <c r="F627" s="1">
        <v>-3.24</v>
      </c>
      <c r="G627" s="1">
        <v>16.39</v>
      </c>
      <c r="H627">
        <f t="shared" si="256"/>
        <v>2.8650000000000002</v>
      </c>
      <c r="I627">
        <f t="shared" si="257"/>
        <v>0.47749999808999999</v>
      </c>
      <c r="J627">
        <f t="shared" si="258"/>
        <v>7.8262249686951</v>
      </c>
      <c r="K627">
        <f t="shared" si="259"/>
        <v>8.5637750313048997</v>
      </c>
      <c r="L627" s="3">
        <f t="shared" si="260"/>
        <v>71.677673002846603</v>
      </c>
      <c r="M627" s="3">
        <f t="shared" si="243"/>
        <v>38.315291283046179</v>
      </c>
      <c r="N627" s="3">
        <f t="shared" si="261"/>
        <v>41.926156751105331</v>
      </c>
      <c r="O627">
        <f t="shared" si="244"/>
        <v>46.14151625174128</v>
      </c>
      <c r="P627">
        <v>28</v>
      </c>
      <c r="Q627" s="2">
        <f t="shared" si="239"/>
        <v>10.577467234058618</v>
      </c>
      <c r="R627">
        <f t="shared" si="245"/>
        <v>0.73116283988253217</v>
      </c>
      <c r="S627" s="1">
        <v>5.0145850000000003</v>
      </c>
      <c r="T627" s="1">
        <v>300.84575000000001</v>
      </c>
      <c r="U627" s="1">
        <v>39.477305999999999</v>
      </c>
      <c r="V627">
        <f t="shared" si="246"/>
        <v>104.15424999999999</v>
      </c>
      <c r="W627">
        <f t="shared" si="247"/>
        <v>8.7521018771112499E-2</v>
      </c>
      <c r="X627">
        <f t="shared" si="248"/>
        <v>1.8178345903681248</v>
      </c>
      <c r="Y627">
        <f t="shared" si="249"/>
        <v>0.68900896873000494</v>
      </c>
      <c r="Z627">
        <f t="shared" si="250"/>
        <v>0.95969935102984016</v>
      </c>
      <c r="AA627">
        <f t="shared" si="251"/>
        <v>6.4248247435674983</v>
      </c>
      <c r="AB627" s="1">
        <v>119.517507370253</v>
      </c>
      <c r="AC627" s="4">
        <f t="shared" si="264"/>
        <v>63.785680479785867</v>
      </c>
      <c r="AD627" s="3">
        <f t="shared" si="262"/>
        <v>103.50237198795965</v>
      </c>
      <c r="AE627">
        <f t="shared" si="263"/>
        <v>-25.143229604553198</v>
      </c>
      <c r="AF627">
        <f t="shared" si="252"/>
        <v>46.14151625174128</v>
      </c>
      <c r="AG627" s="10">
        <f t="shared" si="253"/>
        <v>6.4248247435674983</v>
      </c>
      <c r="AH627" s="8">
        <f t="shared" si="254"/>
        <v>6.4248247435674983</v>
      </c>
      <c r="AI627" s="9">
        <f t="shared" si="255"/>
        <v>46.14151625174128</v>
      </c>
      <c r="AJ627" s="11">
        <f t="shared" si="240"/>
        <v>0</v>
      </c>
    </row>
    <row r="628" spans="1:36" x14ac:dyDescent="0.25">
      <c r="A628" t="str">
        <f t="shared" si="241"/>
        <v>1947_3</v>
      </c>
      <c r="B628">
        <v>1947</v>
      </c>
      <c r="C628">
        <v>3</v>
      </c>
      <c r="D628">
        <f t="shared" si="242"/>
        <v>74</v>
      </c>
      <c r="E628" s="1">
        <v>11.11</v>
      </c>
      <c r="F628" s="1">
        <v>-2.6</v>
      </c>
      <c r="G628" s="1">
        <v>10.5</v>
      </c>
      <c r="H628">
        <f t="shared" si="256"/>
        <v>4.2549999999999999</v>
      </c>
      <c r="I628">
        <f t="shared" si="257"/>
        <v>0.70916666382999993</v>
      </c>
      <c r="J628">
        <f t="shared" si="258"/>
        <v>7.4462499702149989</v>
      </c>
      <c r="K628">
        <f t="shared" si="259"/>
        <v>3.0537500297850007</v>
      </c>
      <c r="L628" s="3">
        <f t="shared" si="260"/>
        <v>41.926156751105331</v>
      </c>
      <c r="M628" s="3">
        <f t="shared" si="243"/>
        <v>31.898250431188387</v>
      </c>
      <c r="N628" s="3">
        <f t="shared" si="261"/>
        <v>13.081656349701943</v>
      </c>
      <c r="O628">
        <f t="shared" si="244"/>
        <v>39.344500401403387</v>
      </c>
      <c r="P628">
        <v>31</v>
      </c>
      <c r="Q628" s="2">
        <f t="shared" si="239"/>
        <v>11.851880186239093</v>
      </c>
      <c r="R628">
        <f t="shared" si="245"/>
        <v>0.79664300026129997</v>
      </c>
      <c r="S628" s="1">
        <v>5.0145850000000003</v>
      </c>
      <c r="T628" s="1">
        <v>300.84575000000001</v>
      </c>
      <c r="U628" s="1">
        <v>39.477305999999999</v>
      </c>
      <c r="V628">
        <f t="shared" si="246"/>
        <v>104.15424999999999</v>
      </c>
      <c r="W628">
        <f t="shared" si="247"/>
        <v>8.7521018771112499E-2</v>
      </c>
      <c r="X628">
        <f t="shared" si="248"/>
        <v>1.8178345903681248</v>
      </c>
      <c r="Y628">
        <f t="shared" si="249"/>
        <v>0.68900896873000494</v>
      </c>
      <c r="Z628">
        <f t="shared" si="250"/>
        <v>0.95969935102984016</v>
      </c>
      <c r="AA628">
        <f t="shared" si="251"/>
        <v>12.832600232461326</v>
      </c>
      <c r="AB628" s="1">
        <v>119.517507370253</v>
      </c>
      <c r="AC628" s="4">
        <f t="shared" si="264"/>
        <v>103.50237198795965</v>
      </c>
      <c r="AD628" s="3">
        <f t="shared" si="262"/>
        <v>119.517507370253</v>
      </c>
      <c r="AE628">
        <f t="shared" si="263"/>
        <v>-25.705037276631032</v>
      </c>
      <c r="AF628">
        <f t="shared" si="252"/>
        <v>39.344500401403387</v>
      </c>
      <c r="AG628" s="10">
        <f t="shared" si="253"/>
        <v>12.832600232461326</v>
      </c>
      <c r="AH628" s="8">
        <f t="shared" si="254"/>
        <v>12.832600232461326</v>
      </c>
      <c r="AI628" s="9">
        <f t="shared" si="255"/>
        <v>39.344500401403387</v>
      </c>
      <c r="AJ628" s="11">
        <f t="shared" si="240"/>
        <v>0</v>
      </c>
    </row>
    <row r="629" spans="1:36" x14ac:dyDescent="0.25">
      <c r="A629" t="str">
        <f t="shared" si="241"/>
        <v>1947_4</v>
      </c>
      <c r="B629">
        <v>1947</v>
      </c>
      <c r="C629">
        <v>4</v>
      </c>
      <c r="D629">
        <f t="shared" si="242"/>
        <v>105</v>
      </c>
      <c r="E629" s="1">
        <v>12.95</v>
      </c>
      <c r="F629" s="1">
        <v>-1.25</v>
      </c>
      <c r="G629" s="1">
        <v>32.19</v>
      </c>
      <c r="H629">
        <f t="shared" si="256"/>
        <v>5.85</v>
      </c>
      <c r="I629">
        <f t="shared" si="257"/>
        <v>0.97499999609999988</v>
      </c>
      <c r="J629">
        <f t="shared" si="258"/>
        <v>31.385249874458992</v>
      </c>
      <c r="K629">
        <f t="shared" si="259"/>
        <v>0.80475012554100389</v>
      </c>
      <c r="L629" s="3">
        <f t="shared" si="260"/>
        <v>13.081656349701943</v>
      </c>
      <c r="M629" s="3">
        <f t="shared" si="243"/>
        <v>13.539246259204885</v>
      </c>
      <c r="N629" s="3">
        <f t="shared" si="261"/>
        <v>0.34716021603806063</v>
      </c>
      <c r="O629">
        <f t="shared" si="244"/>
        <v>44.92449613366388</v>
      </c>
      <c r="P629">
        <v>30</v>
      </c>
      <c r="Q629" s="2">
        <f t="shared" si="239"/>
        <v>13.288242851990873</v>
      </c>
      <c r="R629">
        <f t="shared" si="245"/>
        <v>0.87811178103936482</v>
      </c>
      <c r="S629" s="1">
        <v>5.0145850000000003</v>
      </c>
      <c r="T629" s="1">
        <v>300.84575000000001</v>
      </c>
      <c r="U629" s="1">
        <v>39.477305999999999</v>
      </c>
      <c r="V629">
        <f t="shared" si="246"/>
        <v>104.15424999999999</v>
      </c>
      <c r="W629">
        <f t="shared" si="247"/>
        <v>8.7521018771112499E-2</v>
      </c>
      <c r="X629">
        <f t="shared" si="248"/>
        <v>1.8178345903681248</v>
      </c>
      <c r="Y629">
        <f t="shared" si="249"/>
        <v>0.68900896873000494</v>
      </c>
      <c r="Z629">
        <f t="shared" si="250"/>
        <v>0.95969935102984016</v>
      </c>
      <c r="AA629">
        <f t="shared" si="251"/>
        <v>20.98013672932678</v>
      </c>
      <c r="AB629" s="1">
        <v>119.517507370253</v>
      </c>
      <c r="AC629" s="4">
        <f t="shared" si="264"/>
        <v>119.517507370253</v>
      </c>
      <c r="AD629" s="3">
        <f t="shared" si="262"/>
        <v>119.517507370253</v>
      </c>
      <c r="AE629">
        <f t="shared" si="263"/>
        <v>-26.511418299940182</v>
      </c>
      <c r="AF629">
        <f t="shared" si="252"/>
        <v>44.92449613366388</v>
      </c>
      <c r="AG629" s="10">
        <f t="shared" si="253"/>
        <v>20.98013672932678</v>
      </c>
      <c r="AH629" s="8">
        <f t="shared" si="254"/>
        <v>20.98013672932678</v>
      </c>
      <c r="AI629" s="9">
        <f t="shared" si="255"/>
        <v>44.92449613366388</v>
      </c>
      <c r="AJ629" s="11">
        <f t="shared" si="240"/>
        <v>0</v>
      </c>
    </row>
    <row r="630" spans="1:36" x14ac:dyDescent="0.25">
      <c r="A630" t="str">
        <f t="shared" si="241"/>
        <v>1947_5</v>
      </c>
      <c r="B630">
        <v>1947</v>
      </c>
      <c r="C630">
        <v>5</v>
      </c>
      <c r="D630">
        <f t="shared" si="242"/>
        <v>135</v>
      </c>
      <c r="E630" s="1">
        <v>21.44</v>
      </c>
      <c r="F630" s="1">
        <v>5.19</v>
      </c>
      <c r="G630" s="1">
        <v>35.21</v>
      </c>
      <c r="H630">
        <f t="shared" si="256"/>
        <v>13.315000000000001</v>
      </c>
      <c r="I630">
        <f t="shared" si="257"/>
        <v>1</v>
      </c>
      <c r="J630">
        <f t="shared" si="258"/>
        <v>35.21</v>
      </c>
      <c r="K630">
        <f t="shared" si="259"/>
        <v>0</v>
      </c>
      <c r="L630" s="3">
        <f t="shared" si="260"/>
        <v>0.34716021603806063</v>
      </c>
      <c r="M630" s="3">
        <f t="shared" si="243"/>
        <v>0.34716021603806063</v>
      </c>
      <c r="N630" s="3">
        <f t="shared" si="261"/>
        <v>0</v>
      </c>
      <c r="O630">
        <f t="shared" si="244"/>
        <v>35.557160216038064</v>
      </c>
      <c r="P630">
        <v>31</v>
      </c>
      <c r="Q630" s="2">
        <f t="shared" si="239"/>
        <v>14.482141246572208</v>
      </c>
      <c r="R630">
        <f t="shared" si="245"/>
        <v>1.365214834162624</v>
      </c>
      <c r="S630" s="1">
        <v>5.0145850000000003</v>
      </c>
      <c r="T630" s="1">
        <v>300.84575000000001</v>
      </c>
      <c r="U630" s="1">
        <v>39.477305999999999</v>
      </c>
      <c r="V630">
        <f t="shared" si="246"/>
        <v>104.15424999999999</v>
      </c>
      <c r="W630">
        <f t="shared" si="247"/>
        <v>8.7521018771112499E-2</v>
      </c>
      <c r="X630">
        <f t="shared" si="248"/>
        <v>1.8178345903681248</v>
      </c>
      <c r="Y630">
        <f t="shared" si="249"/>
        <v>0.68900896873000494</v>
      </c>
      <c r="Z630">
        <f t="shared" si="250"/>
        <v>0.95969935102984016</v>
      </c>
      <c r="AA630">
        <f t="shared" si="251"/>
        <v>81.430891949882977</v>
      </c>
      <c r="AB630" s="1">
        <v>119.517507370253</v>
      </c>
      <c r="AC630" s="4">
        <f t="shared" si="264"/>
        <v>119.517507370253</v>
      </c>
      <c r="AD630" s="3">
        <f t="shared" si="262"/>
        <v>73.643775636408094</v>
      </c>
      <c r="AE630">
        <f t="shared" si="263"/>
        <v>38.096078051167915</v>
      </c>
      <c r="AF630">
        <f t="shared" si="252"/>
        <v>73.653238267205978</v>
      </c>
      <c r="AG630" s="10">
        <f t="shared" si="253"/>
        <v>73.653238267205978</v>
      </c>
      <c r="AH630" s="8">
        <f t="shared" si="254"/>
        <v>81.430891949882977</v>
      </c>
      <c r="AI630" s="9">
        <f t="shared" si="255"/>
        <v>35.557160216038064</v>
      </c>
      <c r="AJ630" s="11">
        <f t="shared" si="240"/>
        <v>7.7776536826769984</v>
      </c>
    </row>
    <row r="631" spans="1:36" x14ac:dyDescent="0.25">
      <c r="A631" t="str">
        <f t="shared" si="241"/>
        <v>1947_6</v>
      </c>
      <c r="B631">
        <v>1947</v>
      </c>
      <c r="C631">
        <v>6</v>
      </c>
      <c r="D631">
        <f t="shared" si="242"/>
        <v>166</v>
      </c>
      <c r="E631" s="1">
        <v>22.08</v>
      </c>
      <c r="F631" s="1">
        <v>4.5199999999999996</v>
      </c>
      <c r="G631" s="1">
        <v>7.97</v>
      </c>
      <c r="H631">
        <f t="shared" si="256"/>
        <v>13.299999999999999</v>
      </c>
      <c r="I631">
        <f t="shared" si="257"/>
        <v>1</v>
      </c>
      <c r="J631">
        <f t="shared" si="258"/>
        <v>7.97</v>
      </c>
      <c r="K631">
        <f t="shared" si="259"/>
        <v>0</v>
      </c>
      <c r="L631" s="3">
        <f t="shared" si="260"/>
        <v>0</v>
      </c>
      <c r="M631" s="3">
        <f t="shared" si="243"/>
        <v>0</v>
      </c>
      <c r="N631" s="3">
        <f t="shared" si="261"/>
        <v>0</v>
      </c>
      <c r="O631">
        <f t="shared" si="244"/>
        <v>7.97</v>
      </c>
      <c r="P631">
        <v>30</v>
      </c>
      <c r="Q631" s="2">
        <f t="shared" si="239"/>
        <v>15.14268395896128</v>
      </c>
      <c r="R631">
        <f t="shared" si="245"/>
        <v>1.3640362528884542</v>
      </c>
      <c r="S631" s="1">
        <v>5.0145850000000003</v>
      </c>
      <c r="T631" s="1">
        <v>300.84575000000001</v>
      </c>
      <c r="U631" s="1">
        <v>39.477305999999999</v>
      </c>
      <c r="V631">
        <f t="shared" si="246"/>
        <v>104.15424999999999</v>
      </c>
      <c r="W631">
        <f t="shared" si="247"/>
        <v>8.7521018771112499E-2</v>
      </c>
      <c r="X631">
        <f t="shared" si="248"/>
        <v>1.8178345903681248</v>
      </c>
      <c r="Y631">
        <f t="shared" si="249"/>
        <v>0.68900896873000494</v>
      </c>
      <c r="Z631">
        <f t="shared" si="250"/>
        <v>0.95969935102984016</v>
      </c>
      <c r="AA631">
        <f t="shared" si="251"/>
        <v>82.238834377695383</v>
      </c>
      <c r="AB631" s="1">
        <v>119.517507370253</v>
      </c>
      <c r="AC631" s="4">
        <f t="shared" si="264"/>
        <v>73.643775636408094</v>
      </c>
      <c r="AD631" s="3">
        <f t="shared" si="262"/>
        <v>0</v>
      </c>
      <c r="AE631">
        <f t="shared" si="263"/>
        <v>34.083157032710993</v>
      </c>
      <c r="AF631">
        <f t="shared" si="252"/>
        <v>42.053157032710992</v>
      </c>
      <c r="AG631" s="10">
        <f t="shared" si="253"/>
        <v>42.053157032710992</v>
      </c>
      <c r="AH631" s="8">
        <f t="shared" si="254"/>
        <v>82.238834377695383</v>
      </c>
      <c r="AI631" s="9">
        <f t="shared" si="255"/>
        <v>7.97</v>
      </c>
      <c r="AJ631" s="11">
        <f t="shared" si="240"/>
        <v>40.185677344984391</v>
      </c>
    </row>
    <row r="632" spans="1:36" x14ac:dyDescent="0.25">
      <c r="A632" t="str">
        <f t="shared" si="241"/>
        <v>1947_7</v>
      </c>
      <c r="B632">
        <v>1947</v>
      </c>
      <c r="C632">
        <v>7</v>
      </c>
      <c r="D632">
        <f t="shared" si="242"/>
        <v>196</v>
      </c>
      <c r="E632" s="1">
        <v>30.61</v>
      </c>
      <c r="F632" s="1">
        <v>9.6300000000000008</v>
      </c>
      <c r="G632" s="1">
        <v>0.59</v>
      </c>
      <c r="H632">
        <f t="shared" si="256"/>
        <v>20.12</v>
      </c>
      <c r="I632">
        <f t="shared" si="257"/>
        <v>1</v>
      </c>
      <c r="J632">
        <f t="shared" si="258"/>
        <v>0.59</v>
      </c>
      <c r="K632">
        <f t="shared" si="259"/>
        <v>0</v>
      </c>
      <c r="L632" s="3">
        <f t="shared" si="260"/>
        <v>0</v>
      </c>
      <c r="M632" s="3">
        <f t="shared" si="243"/>
        <v>0</v>
      </c>
      <c r="N632" s="3">
        <f t="shared" si="261"/>
        <v>0</v>
      </c>
      <c r="O632">
        <f t="shared" si="244"/>
        <v>0.59</v>
      </c>
      <c r="P632">
        <v>31</v>
      </c>
      <c r="Q632" s="2">
        <f t="shared" si="239"/>
        <v>14.903968316809154</v>
      </c>
      <c r="R632">
        <f t="shared" si="245"/>
        <v>2.0017430926534328</v>
      </c>
      <c r="S632" s="1">
        <v>5.0145850000000003</v>
      </c>
      <c r="T632" s="1">
        <v>300.84575000000001</v>
      </c>
      <c r="U632" s="1">
        <v>39.477305999999999</v>
      </c>
      <c r="V632">
        <f t="shared" si="246"/>
        <v>104.15424999999999</v>
      </c>
      <c r="W632">
        <f t="shared" si="247"/>
        <v>8.7521018771112499E-2</v>
      </c>
      <c r="X632">
        <f t="shared" si="248"/>
        <v>1.8178345903681248</v>
      </c>
      <c r="Y632">
        <f t="shared" si="249"/>
        <v>0.68900896873000494</v>
      </c>
      <c r="Z632">
        <f t="shared" si="250"/>
        <v>0.95969935102984016</v>
      </c>
      <c r="AA632">
        <f t="shared" si="251"/>
        <v>181.36842428282861</v>
      </c>
      <c r="AB632" s="1">
        <v>119.517507370253</v>
      </c>
      <c r="AC632" s="4">
        <f t="shared" si="264"/>
        <v>0</v>
      </c>
      <c r="AD632" s="3">
        <f t="shared" si="262"/>
        <v>0</v>
      </c>
      <c r="AE632">
        <f t="shared" si="263"/>
        <v>0</v>
      </c>
      <c r="AF632">
        <f t="shared" si="252"/>
        <v>0.59</v>
      </c>
      <c r="AG632" s="10">
        <f t="shared" si="253"/>
        <v>0.59</v>
      </c>
      <c r="AH632" s="8">
        <f t="shared" si="254"/>
        <v>181.36842428282861</v>
      </c>
      <c r="AI632" s="9">
        <f t="shared" si="255"/>
        <v>0.59</v>
      </c>
      <c r="AJ632" s="11">
        <f t="shared" si="240"/>
        <v>180.77842428282861</v>
      </c>
    </row>
    <row r="633" spans="1:36" x14ac:dyDescent="0.25">
      <c r="A633" t="str">
        <f t="shared" si="241"/>
        <v>1947_8</v>
      </c>
      <c r="B633">
        <v>1947</v>
      </c>
      <c r="C633">
        <v>8</v>
      </c>
      <c r="D633">
        <f t="shared" si="242"/>
        <v>227</v>
      </c>
      <c r="E633" s="1">
        <v>28.18</v>
      </c>
      <c r="F633" s="1">
        <v>9.5</v>
      </c>
      <c r="G633" s="1">
        <v>4.53</v>
      </c>
      <c r="H633">
        <f t="shared" si="256"/>
        <v>18.84</v>
      </c>
      <c r="I633">
        <f t="shared" si="257"/>
        <v>1</v>
      </c>
      <c r="J633">
        <f t="shared" si="258"/>
        <v>4.53</v>
      </c>
      <c r="K633">
        <f t="shared" si="259"/>
        <v>0</v>
      </c>
      <c r="L633" s="3">
        <f t="shared" si="260"/>
        <v>0</v>
      </c>
      <c r="M633" s="3">
        <f t="shared" si="243"/>
        <v>0</v>
      </c>
      <c r="N633" s="3">
        <f t="shared" si="261"/>
        <v>0</v>
      </c>
      <c r="O633">
        <f t="shared" si="244"/>
        <v>4.53</v>
      </c>
      <c r="P633">
        <v>31</v>
      </c>
      <c r="Q633" s="2">
        <f t="shared" si="239"/>
        <v>13.900371196906892</v>
      </c>
      <c r="R633">
        <f t="shared" si="245"/>
        <v>1.8652484767532185</v>
      </c>
      <c r="S633" s="1">
        <v>5.0145850000000003</v>
      </c>
      <c r="T633" s="1">
        <v>300.84575000000001</v>
      </c>
      <c r="U633" s="1">
        <v>39.477305999999999</v>
      </c>
      <c r="V633">
        <f t="shared" si="246"/>
        <v>104.15424999999999</v>
      </c>
      <c r="W633">
        <f t="shared" si="247"/>
        <v>8.7521018771112499E-2</v>
      </c>
      <c r="X633">
        <f t="shared" si="248"/>
        <v>1.8178345903681248</v>
      </c>
      <c r="Y633">
        <f t="shared" si="249"/>
        <v>0.68900896873000494</v>
      </c>
      <c r="Z633">
        <f t="shared" si="250"/>
        <v>0.95969935102984016</v>
      </c>
      <c r="AA633">
        <f t="shared" si="251"/>
        <v>148.24024511327301</v>
      </c>
      <c r="AB633" s="1">
        <v>119.517507370253</v>
      </c>
      <c r="AC633" s="4">
        <f t="shared" si="264"/>
        <v>0</v>
      </c>
      <c r="AD633" s="3">
        <f t="shared" si="262"/>
        <v>0</v>
      </c>
      <c r="AE633">
        <f t="shared" si="263"/>
        <v>0</v>
      </c>
      <c r="AF633">
        <f t="shared" si="252"/>
        <v>4.53</v>
      </c>
      <c r="AG633" s="10">
        <f t="shared" si="253"/>
        <v>4.53</v>
      </c>
      <c r="AH633" s="8">
        <f t="shared" si="254"/>
        <v>148.24024511327301</v>
      </c>
      <c r="AI633" s="9">
        <f t="shared" si="255"/>
        <v>4.53</v>
      </c>
      <c r="AJ633" s="11">
        <f t="shared" si="240"/>
        <v>143.710245113273</v>
      </c>
    </row>
    <row r="634" spans="1:36" x14ac:dyDescent="0.25">
      <c r="A634" t="str">
        <f t="shared" si="241"/>
        <v>1947_9</v>
      </c>
      <c r="B634">
        <v>1947</v>
      </c>
      <c r="C634">
        <v>9</v>
      </c>
      <c r="D634">
        <f t="shared" si="242"/>
        <v>258</v>
      </c>
      <c r="E634" s="1">
        <v>25.28</v>
      </c>
      <c r="F634" s="1">
        <v>6.37</v>
      </c>
      <c r="G634" s="1">
        <v>4.32</v>
      </c>
      <c r="H634">
        <f t="shared" si="256"/>
        <v>15.825000000000001</v>
      </c>
      <c r="I634">
        <f t="shared" si="257"/>
        <v>1</v>
      </c>
      <c r="J634">
        <f t="shared" si="258"/>
        <v>4.32</v>
      </c>
      <c r="K634">
        <f t="shared" si="259"/>
        <v>0</v>
      </c>
      <c r="L634" s="3">
        <f t="shared" si="260"/>
        <v>0</v>
      </c>
      <c r="M634" s="3">
        <f t="shared" si="243"/>
        <v>0</v>
      </c>
      <c r="N634" s="3">
        <f t="shared" si="261"/>
        <v>0</v>
      </c>
      <c r="O634">
        <f t="shared" si="244"/>
        <v>4.32</v>
      </c>
      <c r="P634">
        <v>30</v>
      </c>
      <c r="Q634" s="2">
        <f t="shared" si="239"/>
        <v>12.544025699174734</v>
      </c>
      <c r="R634">
        <f t="shared" si="245"/>
        <v>1.5754948740228758</v>
      </c>
      <c r="S634" s="1">
        <v>5.0145850000000003</v>
      </c>
      <c r="T634" s="1">
        <v>300.84575000000001</v>
      </c>
      <c r="U634" s="1">
        <v>39.477305999999999</v>
      </c>
      <c r="V634">
        <f t="shared" si="246"/>
        <v>104.15424999999999</v>
      </c>
      <c r="W634">
        <f t="shared" si="247"/>
        <v>8.7521018771112499E-2</v>
      </c>
      <c r="X634">
        <f t="shared" si="248"/>
        <v>1.8178345903681248</v>
      </c>
      <c r="Y634">
        <f t="shared" si="249"/>
        <v>0.68900896873000494</v>
      </c>
      <c r="Z634">
        <f t="shared" si="250"/>
        <v>0.95969935102984016</v>
      </c>
      <c r="AA634">
        <f t="shared" si="251"/>
        <v>92.807852257843479</v>
      </c>
      <c r="AB634" s="1">
        <v>119.517507370253</v>
      </c>
      <c r="AC634" s="4">
        <f t="shared" si="264"/>
        <v>0</v>
      </c>
      <c r="AD634" s="3">
        <f t="shared" si="262"/>
        <v>0</v>
      </c>
      <c r="AE634">
        <f t="shared" si="263"/>
        <v>0</v>
      </c>
      <c r="AF634">
        <f t="shared" si="252"/>
        <v>4.32</v>
      </c>
      <c r="AG634" s="10">
        <f t="shared" si="253"/>
        <v>4.32</v>
      </c>
      <c r="AH634" s="8">
        <f t="shared" si="254"/>
        <v>92.807852257843479</v>
      </c>
      <c r="AI634" s="9">
        <f t="shared" si="255"/>
        <v>4.32</v>
      </c>
      <c r="AJ634" s="11">
        <f t="shared" si="240"/>
        <v>88.487852257843485</v>
      </c>
    </row>
    <row r="635" spans="1:36" x14ac:dyDescent="0.25">
      <c r="A635" t="str">
        <f t="shared" si="241"/>
        <v>1947_10</v>
      </c>
      <c r="B635">
        <v>1947</v>
      </c>
      <c r="C635">
        <v>10</v>
      </c>
      <c r="D635">
        <f t="shared" si="242"/>
        <v>288</v>
      </c>
      <c r="E635" s="1">
        <v>17.3</v>
      </c>
      <c r="F635" s="1">
        <v>1.93</v>
      </c>
      <c r="G635" s="1">
        <v>14.13</v>
      </c>
      <c r="H635">
        <f t="shared" si="256"/>
        <v>9.6150000000000002</v>
      </c>
      <c r="I635">
        <f t="shared" si="257"/>
        <v>1</v>
      </c>
      <c r="J635">
        <f t="shared" si="258"/>
        <v>14.13</v>
      </c>
      <c r="K635">
        <f t="shared" si="259"/>
        <v>0</v>
      </c>
      <c r="L635" s="3">
        <f t="shared" si="260"/>
        <v>0</v>
      </c>
      <c r="M635" s="3">
        <f t="shared" si="243"/>
        <v>0</v>
      </c>
      <c r="N635" s="3">
        <f t="shared" si="261"/>
        <v>0</v>
      </c>
      <c r="O635">
        <f t="shared" si="244"/>
        <v>14.13</v>
      </c>
      <c r="P635">
        <v>31</v>
      </c>
      <c r="Q635" s="2">
        <f t="shared" si="239"/>
        <v>11.161598960239019</v>
      </c>
      <c r="R635">
        <f t="shared" si="245"/>
        <v>1.1002068955382565</v>
      </c>
      <c r="S635" s="1">
        <v>5.0145850000000003</v>
      </c>
      <c r="T635" s="1">
        <v>300.84575000000001</v>
      </c>
      <c r="U635" s="1">
        <v>39.477305999999999</v>
      </c>
      <c r="V635">
        <f t="shared" si="246"/>
        <v>104.15424999999999</v>
      </c>
      <c r="W635">
        <f t="shared" si="247"/>
        <v>8.7521018771112499E-2</v>
      </c>
      <c r="X635">
        <f t="shared" si="248"/>
        <v>1.8178345903681248</v>
      </c>
      <c r="Y635">
        <f t="shared" si="249"/>
        <v>0.68900896873000494</v>
      </c>
      <c r="Z635">
        <f t="shared" si="250"/>
        <v>0.95969935102984016</v>
      </c>
      <c r="AA635">
        <f t="shared" si="251"/>
        <v>37.000470802666506</v>
      </c>
      <c r="AB635" s="1">
        <v>119.517507370253</v>
      </c>
      <c r="AC635" s="4">
        <f t="shared" si="264"/>
        <v>0</v>
      </c>
      <c r="AD635" s="3">
        <f t="shared" si="262"/>
        <v>0</v>
      </c>
      <c r="AE635">
        <f t="shared" si="263"/>
        <v>0</v>
      </c>
      <c r="AF635">
        <f t="shared" si="252"/>
        <v>14.13</v>
      </c>
      <c r="AG635" s="10">
        <f t="shared" si="253"/>
        <v>14.13</v>
      </c>
      <c r="AH635" s="8">
        <f t="shared" si="254"/>
        <v>37.000470802666506</v>
      </c>
      <c r="AI635" s="9">
        <f t="shared" si="255"/>
        <v>14.13</v>
      </c>
      <c r="AJ635" s="11">
        <f t="shared" si="240"/>
        <v>22.870470802666503</v>
      </c>
    </row>
    <row r="636" spans="1:36" x14ac:dyDescent="0.25">
      <c r="A636" t="str">
        <f t="shared" si="241"/>
        <v>1947_11</v>
      </c>
      <c r="B636">
        <v>1947</v>
      </c>
      <c r="C636">
        <v>11</v>
      </c>
      <c r="D636">
        <f t="shared" si="242"/>
        <v>319</v>
      </c>
      <c r="E636" s="1">
        <v>4.68</v>
      </c>
      <c r="F636" s="1">
        <v>-6.3</v>
      </c>
      <c r="G636" s="1">
        <v>26.81</v>
      </c>
      <c r="H636">
        <f t="shared" si="256"/>
        <v>-0.81</v>
      </c>
      <c r="I636">
        <f t="shared" si="257"/>
        <v>0</v>
      </c>
      <c r="J636">
        <f t="shared" si="258"/>
        <v>0</v>
      </c>
      <c r="K636">
        <f t="shared" si="259"/>
        <v>26.81</v>
      </c>
      <c r="L636" s="3">
        <f t="shared" si="260"/>
        <v>0</v>
      </c>
      <c r="M636" s="3">
        <f t="shared" si="243"/>
        <v>0</v>
      </c>
      <c r="N636" s="3">
        <f t="shared" si="261"/>
        <v>26.81</v>
      </c>
      <c r="O636">
        <f t="shared" si="244"/>
        <v>0</v>
      </c>
      <c r="P636">
        <v>30</v>
      </c>
      <c r="Q636" s="2">
        <f t="shared" si="239"/>
        <v>9.8901543123293383</v>
      </c>
      <c r="R636">
        <f t="shared" si="245"/>
        <v>0.58036216978296906</v>
      </c>
      <c r="S636" s="1">
        <v>5.0145850000000003</v>
      </c>
      <c r="T636" s="1">
        <v>300.84575000000001</v>
      </c>
      <c r="U636" s="1">
        <v>39.477305999999999</v>
      </c>
      <c r="V636">
        <f t="shared" si="246"/>
        <v>104.15424999999999</v>
      </c>
      <c r="W636">
        <f t="shared" si="247"/>
        <v>8.7521018771112499E-2</v>
      </c>
      <c r="X636">
        <f t="shared" si="248"/>
        <v>1.8178345903681248</v>
      </c>
      <c r="Y636">
        <f t="shared" si="249"/>
        <v>0.68900896873000494</v>
      </c>
      <c r="Z636">
        <f t="shared" si="250"/>
        <v>0.95969935102984016</v>
      </c>
      <c r="AA636">
        <f t="shared" si="251"/>
        <v>0</v>
      </c>
      <c r="AB636" s="1">
        <v>119.517507370253</v>
      </c>
      <c r="AC636" s="4">
        <f t="shared" si="264"/>
        <v>0</v>
      </c>
      <c r="AD636" s="3">
        <f t="shared" si="262"/>
        <v>0</v>
      </c>
      <c r="AE636">
        <f t="shared" si="263"/>
        <v>0</v>
      </c>
      <c r="AF636">
        <f t="shared" si="252"/>
        <v>0</v>
      </c>
      <c r="AG636" s="10">
        <f t="shared" si="253"/>
        <v>0</v>
      </c>
      <c r="AH636" s="8">
        <f t="shared" si="254"/>
        <v>0</v>
      </c>
      <c r="AI636" s="9">
        <f t="shared" si="255"/>
        <v>0</v>
      </c>
      <c r="AJ636" s="11">
        <f t="shared" si="240"/>
        <v>0</v>
      </c>
    </row>
    <row r="637" spans="1:36" x14ac:dyDescent="0.25">
      <c r="A637" t="str">
        <f t="shared" si="241"/>
        <v>1947_12</v>
      </c>
      <c r="B637">
        <v>1947</v>
      </c>
      <c r="C637">
        <v>12</v>
      </c>
      <c r="D637">
        <f t="shared" si="242"/>
        <v>349</v>
      </c>
      <c r="E637" s="1">
        <v>3.42</v>
      </c>
      <c r="F637" s="1">
        <v>-7.13</v>
      </c>
      <c r="G637" s="1">
        <v>16.190000000000001</v>
      </c>
      <c r="H637">
        <f t="shared" si="256"/>
        <v>-1.855</v>
      </c>
      <c r="I637">
        <f t="shared" si="257"/>
        <v>0</v>
      </c>
      <c r="J637">
        <f t="shared" si="258"/>
        <v>0</v>
      </c>
      <c r="K637">
        <f t="shared" si="259"/>
        <v>16.190000000000001</v>
      </c>
      <c r="L637" s="3">
        <f t="shared" si="260"/>
        <v>26.81</v>
      </c>
      <c r="M637" s="3">
        <f t="shared" si="243"/>
        <v>0</v>
      </c>
      <c r="N637" s="3">
        <f t="shared" si="261"/>
        <v>43</v>
      </c>
      <c r="O637">
        <f t="shared" si="244"/>
        <v>0</v>
      </c>
      <c r="P637">
        <v>31</v>
      </c>
      <c r="Q637" s="2">
        <f t="shared" si="239"/>
        <v>9.203379809227302</v>
      </c>
      <c r="R637">
        <f t="shared" si="245"/>
        <v>0.54284764632412152</v>
      </c>
      <c r="S637" s="1">
        <v>5.0145850000000003</v>
      </c>
      <c r="T637" s="1">
        <v>300.84575000000001</v>
      </c>
      <c r="U637" s="1">
        <v>39.477305999999999</v>
      </c>
      <c r="V637">
        <f t="shared" si="246"/>
        <v>104.15424999999999</v>
      </c>
      <c r="W637">
        <f t="shared" si="247"/>
        <v>8.7521018771112499E-2</v>
      </c>
      <c r="X637">
        <f t="shared" si="248"/>
        <v>1.8178345903681248</v>
      </c>
      <c r="Y637">
        <f t="shared" si="249"/>
        <v>0.68900896873000494</v>
      </c>
      <c r="Z637">
        <f t="shared" si="250"/>
        <v>0.95969935102984016</v>
      </c>
      <c r="AA637">
        <f t="shared" si="251"/>
        <v>0</v>
      </c>
      <c r="AB637" s="1">
        <v>119.517507370253</v>
      </c>
      <c r="AC637" s="4">
        <f t="shared" si="264"/>
        <v>0</v>
      </c>
      <c r="AD637" s="3">
        <f t="shared" si="262"/>
        <v>0</v>
      </c>
      <c r="AE637">
        <f t="shared" si="263"/>
        <v>0</v>
      </c>
      <c r="AF637">
        <f t="shared" si="252"/>
        <v>0</v>
      </c>
      <c r="AG637" s="10">
        <f t="shared" si="253"/>
        <v>0</v>
      </c>
      <c r="AH637" s="8">
        <f t="shared" si="254"/>
        <v>0</v>
      </c>
      <c r="AI637" s="9">
        <f t="shared" si="255"/>
        <v>0</v>
      </c>
      <c r="AJ637" s="11">
        <f t="shared" si="240"/>
        <v>0</v>
      </c>
    </row>
    <row r="638" spans="1:36" x14ac:dyDescent="0.25">
      <c r="A638" t="str">
        <f t="shared" si="241"/>
        <v>1948_1</v>
      </c>
      <c r="B638">
        <v>1948</v>
      </c>
      <c r="C638">
        <v>1</v>
      </c>
      <c r="D638">
        <f t="shared" si="242"/>
        <v>14</v>
      </c>
      <c r="E638" s="1">
        <v>7.65</v>
      </c>
      <c r="F638" s="1">
        <v>-5.89</v>
      </c>
      <c r="G638" s="1">
        <v>2.0699999999999998</v>
      </c>
      <c r="H638">
        <f t="shared" si="256"/>
        <v>0.88000000000000034</v>
      </c>
      <c r="I638">
        <f t="shared" si="257"/>
        <v>0.14666666608000004</v>
      </c>
      <c r="J638">
        <f t="shared" si="258"/>
        <v>0.30359999878560007</v>
      </c>
      <c r="K638">
        <f t="shared" si="259"/>
        <v>1.7664000012143999</v>
      </c>
      <c r="L638" s="3">
        <f t="shared" si="260"/>
        <v>43</v>
      </c>
      <c r="M638" s="3">
        <f t="shared" si="243"/>
        <v>6.5657386405818254</v>
      </c>
      <c r="N638" s="3">
        <f t="shared" si="261"/>
        <v>38.200661360632573</v>
      </c>
      <c r="O638">
        <f t="shared" si="244"/>
        <v>6.8693386393674256</v>
      </c>
      <c r="P638">
        <v>31</v>
      </c>
      <c r="Q638" s="2">
        <f t="shared" si="239"/>
        <v>9.4572373899910858</v>
      </c>
      <c r="R638">
        <f t="shared" si="245"/>
        <v>0.64589876773336641</v>
      </c>
      <c r="S638" s="1">
        <v>5.0145850000000003</v>
      </c>
      <c r="T638" s="1">
        <v>300.84575000000001</v>
      </c>
      <c r="U638" s="1">
        <v>39.477305999999999</v>
      </c>
      <c r="V638">
        <f t="shared" si="246"/>
        <v>104.15424999999999</v>
      </c>
      <c r="W638">
        <f t="shared" si="247"/>
        <v>8.7521018771112499E-2</v>
      </c>
      <c r="X638">
        <f t="shared" si="248"/>
        <v>1.8178345903681248</v>
      </c>
      <c r="Y638">
        <f t="shared" si="249"/>
        <v>0.68900896873000494</v>
      </c>
      <c r="Z638">
        <f t="shared" si="250"/>
        <v>0.95969935102984016</v>
      </c>
      <c r="AA638">
        <f t="shared" si="251"/>
        <v>1.7381562150618819</v>
      </c>
      <c r="AB638" s="1">
        <v>119.517507370253</v>
      </c>
      <c r="AC638" s="4">
        <f t="shared" si="264"/>
        <v>0</v>
      </c>
      <c r="AD638" s="3">
        <f t="shared" si="262"/>
        <v>5.1311824243055435</v>
      </c>
      <c r="AE638">
        <f t="shared" si="263"/>
        <v>0</v>
      </c>
      <c r="AF638">
        <f t="shared" si="252"/>
        <v>6.8693386393674256</v>
      </c>
      <c r="AG638" s="10">
        <f t="shared" si="253"/>
        <v>1.7381562150618819</v>
      </c>
      <c r="AH638" s="8">
        <f t="shared" si="254"/>
        <v>1.7381562150618819</v>
      </c>
      <c r="AI638" s="9">
        <f t="shared" si="255"/>
        <v>6.8693386393674256</v>
      </c>
      <c r="AJ638" s="11">
        <f t="shared" si="240"/>
        <v>0</v>
      </c>
    </row>
    <row r="639" spans="1:36" x14ac:dyDescent="0.25">
      <c r="A639" t="str">
        <f t="shared" si="241"/>
        <v>1948_2</v>
      </c>
      <c r="B639">
        <v>1948</v>
      </c>
      <c r="C639">
        <v>2</v>
      </c>
      <c r="D639">
        <f t="shared" si="242"/>
        <v>46</v>
      </c>
      <c r="E639" s="1">
        <v>3.57</v>
      </c>
      <c r="F639" s="1">
        <v>-8.35</v>
      </c>
      <c r="G639" s="1">
        <v>20.62</v>
      </c>
      <c r="H639">
        <f t="shared" si="256"/>
        <v>-2.3899999999999997</v>
      </c>
      <c r="I639">
        <f t="shared" si="257"/>
        <v>0</v>
      </c>
      <c r="J639">
        <f t="shared" si="258"/>
        <v>0</v>
      </c>
      <c r="K639">
        <f t="shared" si="259"/>
        <v>20.62</v>
      </c>
      <c r="L639" s="3">
        <f t="shared" si="260"/>
        <v>38.200661360632573</v>
      </c>
      <c r="M639" s="3">
        <f t="shared" si="243"/>
        <v>0</v>
      </c>
      <c r="N639" s="3">
        <f t="shared" si="261"/>
        <v>58.82066136063257</v>
      </c>
      <c r="O639">
        <f t="shared" si="244"/>
        <v>0</v>
      </c>
      <c r="P639">
        <v>29</v>
      </c>
      <c r="Q639" s="2">
        <f t="shared" si="239"/>
        <v>10.577467234058618</v>
      </c>
      <c r="R639">
        <f t="shared" si="245"/>
        <v>0.52448559286384089</v>
      </c>
      <c r="S639" s="1">
        <v>5.0145850000000003</v>
      </c>
      <c r="T639" s="1">
        <v>300.84575000000001</v>
      </c>
      <c r="U639" s="1">
        <v>39.477305999999999</v>
      </c>
      <c r="V639">
        <f t="shared" si="246"/>
        <v>104.15424999999999</v>
      </c>
      <c r="W639">
        <f t="shared" si="247"/>
        <v>8.7521018771112499E-2</v>
      </c>
      <c r="X639">
        <f t="shared" si="248"/>
        <v>1.8178345903681248</v>
      </c>
      <c r="Y639">
        <f t="shared" si="249"/>
        <v>0.68900896873000494</v>
      </c>
      <c r="Z639">
        <f t="shared" si="250"/>
        <v>0.95969935102984016</v>
      </c>
      <c r="AA639">
        <f t="shared" si="251"/>
        <v>0</v>
      </c>
      <c r="AB639" s="1">
        <v>119.517507370253</v>
      </c>
      <c r="AC639" s="4">
        <f t="shared" si="264"/>
        <v>5.1311824243055435</v>
      </c>
      <c r="AD639" s="3">
        <f t="shared" si="262"/>
        <v>5.1311824243055435</v>
      </c>
      <c r="AE639">
        <f t="shared" si="263"/>
        <v>0</v>
      </c>
      <c r="AF639">
        <f t="shared" si="252"/>
        <v>0</v>
      </c>
      <c r="AG639" s="10">
        <f t="shared" si="253"/>
        <v>0</v>
      </c>
      <c r="AH639" s="8">
        <f t="shared" si="254"/>
        <v>0</v>
      </c>
      <c r="AI639" s="9">
        <f t="shared" si="255"/>
        <v>0</v>
      </c>
      <c r="AJ639" s="11">
        <f t="shared" si="240"/>
        <v>0</v>
      </c>
    </row>
    <row r="640" spans="1:36" x14ac:dyDescent="0.25">
      <c r="A640" t="str">
        <f t="shared" si="241"/>
        <v>1948_3</v>
      </c>
      <c r="B640">
        <v>1948</v>
      </c>
      <c r="C640">
        <v>3</v>
      </c>
      <c r="D640">
        <f t="shared" si="242"/>
        <v>74</v>
      </c>
      <c r="E640" s="1">
        <v>4.83</v>
      </c>
      <c r="F640" s="1">
        <v>-7</v>
      </c>
      <c r="G640" s="1">
        <v>39.74</v>
      </c>
      <c r="H640">
        <f t="shared" si="256"/>
        <v>-1.085</v>
      </c>
      <c r="I640">
        <f t="shared" si="257"/>
        <v>0</v>
      </c>
      <c r="J640">
        <f t="shared" si="258"/>
        <v>0</v>
      </c>
      <c r="K640">
        <f t="shared" si="259"/>
        <v>39.74</v>
      </c>
      <c r="L640" s="3">
        <f t="shared" si="260"/>
        <v>58.82066136063257</v>
      </c>
      <c r="M640" s="3">
        <f t="shared" si="243"/>
        <v>0</v>
      </c>
      <c r="N640" s="3">
        <f t="shared" si="261"/>
        <v>98.560661360632565</v>
      </c>
      <c r="O640">
        <f t="shared" si="244"/>
        <v>0</v>
      </c>
      <c r="P640">
        <v>31</v>
      </c>
      <c r="Q640" s="2">
        <f t="shared" si="239"/>
        <v>11.851880186239093</v>
      </c>
      <c r="R640">
        <f t="shared" si="245"/>
        <v>0.57027399159518566</v>
      </c>
      <c r="S640" s="1">
        <v>5.0145850000000003</v>
      </c>
      <c r="T640" s="1">
        <v>300.84575000000001</v>
      </c>
      <c r="U640" s="1">
        <v>39.477305999999999</v>
      </c>
      <c r="V640">
        <f t="shared" si="246"/>
        <v>104.15424999999999</v>
      </c>
      <c r="W640">
        <f t="shared" si="247"/>
        <v>8.7521018771112499E-2</v>
      </c>
      <c r="X640">
        <f t="shared" si="248"/>
        <v>1.8178345903681248</v>
      </c>
      <c r="Y640">
        <f t="shared" si="249"/>
        <v>0.68900896873000494</v>
      </c>
      <c r="Z640">
        <f t="shared" si="250"/>
        <v>0.95969935102984016</v>
      </c>
      <c r="AA640">
        <f t="shared" si="251"/>
        <v>0</v>
      </c>
      <c r="AB640" s="1">
        <v>119.517507370253</v>
      </c>
      <c r="AC640" s="4">
        <f t="shared" si="264"/>
        <v>5.1311824243055435</v>
      </c>
      <c r="AD640" s="3">
        <f t="shared" si="262"/>
        <v>5.1311824243055435</v>
      </c>
      <c r="AE640">
        <f t="shared" si="263"/>
        <v>0</v>
      </c>
      <c r="AF640">
        <f t="shared" si="252"/>
        <v>0</v>
      </c>
      <c r="AG640" s="10">
        <f t="shared" si="253"/>
        <v>0</v>
      </c>
      <c r="AH640" s="8">
        <f t="shared" si="254"/>
        <v>0</v>
      </c>
      <c r="AI640" s="9">
        <f t="shared" si="255"/>
        <v>0</v>
      </c>
      <c r="AJ640" s="11">
        <f t="shared" si="240"/>
        <v>0</v>
      </c>
    </row>
    <row r="641" spans="1:36" x14ac:dyDescent="0.25">
      <c r="A641" t="str">
        <f t="shared" si="241"/>
        <v>1948_4</v>
      </c>
      <c r="B641">
        <v>1948</v>
      </c>
      <c r="C641">
        <v>4</v>
      </c>
      <c r="D641">
        <f t="shared" si="242"/>
        <v>105</v>
      </c>
      <c r="E641" s="1">
        <v>11.78</v>
      </c>
      <c r="F641" s="1">
        <v>-1.83</v>
      </c>
      <c r="G641" s="1">
        <v>33.42</v>
      </c>
      <c r="H641">
        <f t="shared" si="256"/>
        <v>4.9749999999999996</v>
      </c>
      <c r="I641">
        <f t="shared" si="257"/>
        <v>0.82916666334999989</v>
      </c>
      <c r="J641">
        <f t="shared" si="258"/>
        <v>27.710749889156997</v>
      </c>
      <c r="K641">
        <f t="shared" si="259"/>
        <v>5.709250110843004</v>
      </c>
      <c r="L641" s="3">
        <f t="shared" si="260"/>
        <v>98.560661360632565</v>
      </c>
      <c r="M641" s="3">
        <f t="shared" si="243"/>
        <v>86.457134582603274</v>
      </c>
      <c r="N641" s="3">
        <f t="shared" si="261"/>
        <v>17.812776888872293</v>
      </c>
      <c r="O641">
        <f t="shared" si="244"/>
        <v>114.16788447176027</v>
      </c>
      <c r="P641">
        <v>30</v>
      </c>
      <c r="Q641" s="2">
        <f t="shared" si="239"/>
        <v>13.288242851990873</v>
      </c>
      <c r="R641">
        <f t="shared" si="245"/>
        <v>0.83255352690878803</v>
      </c>
      <c r="S641" s="1">
        <v>5.0145850000000003</v>
      </c>
      <c r="T641" s="1">
        <v>300.84575000000001</v>
      </c>
      <c r="U641" s="1">
        <v>39.477305999999999</v>
      </c>
      <c r="V641">
        <f t="shared" si="246"/>
        <v>104.15424999999999</v>
      </c>
      <c r="W641">
        <f t="shared" si="247"/>
        <v>8.7521018771112499E-2</v>
      </c>
      <c r="X641">
        <f t="shared" si="248"/>
        <v>1.8178345903681248</v>
      </c>
      <c r="Y641">
        <f t="shared" si="249"/>
        <v>0.68900896873000494</v>
      </c>
      <c r="Z641">
        <f t="shared" si="250"/>
        <v>0.95969935102984016</v>
      </c>
      <c r="AA641">
        <f t="shared" si="251"/>
        <v>16.969589435474713</v>
      </c>
      <c r="AB641" s="1">
        <v>119.517507370253</v>
      </c>
      <c r="AC641" s="4">
        <f t="shared" si="264"/>
        <v>5.1311824243055435</v>
      </c>
      <c r="AD641" s="3">
        <f t="shared" si="262"/>
        <v>102.32947746059111</v>
      </c>
      <c r="AE641">
        <f t="shared" si="263"/>
        <v>-6.4408574442512521</v>
      </c>
      <c r="AF641">
        <f t="shared" si="252"/>
        <v>114.16788447176027</v>
      </c>
      <c r="AG641" s="10">
        <f t="shared" si="253"/>
        <v>16.969589435474713</v>
      </c>
      <c r="AH641" s="8">
        <f t="shared" si="254"/>
        <v>16.969589435474713</v>
      </c>
      <c r="AI641" s="9">
        <f t="shared" si="255"/>
        <v>114.16788447176027</v>
      </c>
      <c r="AJ641" s="11">
        <f t="shared" si="240"/>
        <v>0</v>
      </c>
    </row>
    <row r="642" spans="1:36" x14ac:dyDescent="0.25">
      <c r="A642" t="str">
        <f t="shared" si="241"/>
        <v>1948_5</v>
      </c>
      <c r="B642">
        <v>1948</v>
      </c>
      <c r="C642">
        <v>5</v>
      </c>
      <c r="D642">
        <f t="shared" si="242"/>
        <v>135</v>
      </c>
      <c r="E642" s="1">
        <v>17.690000000000001</v>
      </c>
      <c r="F642" s="1">
        <v>1.41</v>
      </c>
      <c r="G642" s="1">
        <v>11.94</v>
      </c>
      <c r="H642">
        <f t="shared" si="256"/>
        <v>9.5500000000000007</v>
      </c>
      <c r="I642">
        <f t="shared" si="257"/>
        <v>1</v>
      </c>
      <c r="J642">
        <f t="shared" si="258"/>
        <v>11.94</v>
      </c>
      <c r="K642">
        <f t="shared" si="259"/>
        <v>0</v>
      </c>
      <c r="L642" s="3">
        <f t="shared" si="260"/>
        <v>17.812776888872293</v>
      </c>
      <c r="M642" s="3">
        <f t="shared" si="243"/>
        <v>17.812776888872293</v>
      </c>
      <c r="N642" s="3">
        <f t="shared" si="261"/>
        <v>0</v>
      </c>
      <c r="O642">
        <f t="shared" si="244"/>
        <v>29.75277688887229</v>
      </c>
      <c r="P642">
        <v>31</v>
      </c>
      <c r="Q642" s="2">
        <f t="shared" ref="Q642:Q705" si="265">24 - ((ACOS((0.014543316 + SIN((U642*0.017453293)*SIN(ASIN(0.39795*COS(0.2163108+2*ATAN(0.9671396*TAN(0.0086*(D642-186)))))))) / (COS(U642*0.017453293)*COS(ASIN(0.39795*COS(0.2163108+2*ATAN(0.9671396*TAN(0.0086*(D642-186)))))))))*7.639437277)</f>
        <v>14.482141246572208</v>
      </c>
      <c r="R642">
        <f t="shared" si="245"/>
        <v>1.0959882261272922</v>
      </c>
      <c r="S642" s="1">
        <v>5.0145850000000003</v>
      </c>
      <c r="T642" s="1">
        <v>300.84575000000001</v>
      </c>
      <c r="U642" s="1">
        <v>39.477305999999999</v>
      </c>
      <c r="V642">
        <f t="shared" si="246"/>
        <v>104.15424999999999</v>
      </c>
      <c r="W642">
        <f t="shared" si="247"/>
        <v>8.7521018771112499E-2</v>
      </c>
      <c r="X642">
        <f t="shared" si="248"/>
        <v>1.8178345903681248</v>
      </c>
      <c r="Y642">
        <f t="shared" si="249"/>
        <v>0.68900896873000494</v>
      </c>
      <c r="Z642">
        <f t="shared" si="250"/>
        <v>0.95969935102984016</v>
      </c>
      <c r="AA642">
        <f t="shared" si="251"/>
        <v>47.511529893163775</v>
      </c>
      <c r="AB642" s="1">
        <v>119.517507370253</v>
      </c>
      <c r="AC642" s="4">
        <f t="shared" si="264"/>
        <v>102.32947746059111</v>
      </c>
      <c r="AD642" s="3">
        <f t="shared" si="262"/>
        <v>84.570724456299615</v>
      </c>
      <c r="AE642">
        <f t="shared" si="263"/>
        <v>14.129144709597821</v>
      </c>
      <c r="AF642">
        <f t="shared" si="252"/>
        <v>43.881921598470115</v>
      </c>
      <c r="AG642" s="10">
        <f t="shared" si="253"/>
        <v>43.881921598470115</v>
      </c>
      <c r="AH642" s="8">
        <f t="shared" si="254"/>
        <v>47.511529893163775</v>
      </c>
      <c r="AI642" s="9">
        <f t="shared" si="255"/>
        <v>29.75277688887229</v>
      </c>
      <c r="AJ642" s="11">
        <f t="shared" ref="AJ642:AJ705" si="266">AH642-AG642</f>
        <v>3.6296082946936608</v>
      </c>
    </row>
    <row r="643" spans="1:36" x14ac:dyDescent="0.25">
      <c r="A643" t="str">
        <f t="shared" ref="A643:A706" si="267">B643&amp;"_"&amp;C643</f>
        <v>1948_6</v>
      </c>
      <c r="B643">
        <v>1948</v>
      </c>
      <c r="C643">
        <v>6</v>
      </c>
      <c r="D643">
        <f t="shared" ref="D643:D706" si="268">IF(C643=1,14,(IF(C643=2,46,(IF(C643=3,74,(IF(C643=4,105,(IF(C643=5,135,(IF(C643=6,166,(IF(C643=7,196,(IF(C643=8,227,(IF(C643=9,258,(IF(C643=10,288,(IF(C643=11,319,(IF(C643=12,349,0)))))))))))))))))))))))</f>
        <v>166</v>
      </c>
      <c r="E643" s="1">
        <v>23.08</v>
      </c>
      <c r="F643" s="1">
        <v>5.48</v>
      </c>
      <c r="G643" s="1">
        <v>60.14</v>
      </c>
      <c r="H643">
        <f t="shared" si="256"/>
        <v>14.28</v>
      </c>
      <c r="I643">
        <f t="shared" si="257"/>
        <v>1</v>
      </c>
      <c r="J643">
        <f t="shared" si="258"/>
        <v>60.14</v>
      </c>
      <c r="K643">
        <f t="shared" si="259"/>
        <v>0</v>
      </c>
      <c r="L643" s="3">
        <f t="shared" si="260"/>
        <v>0</v>
      </c>
      <c r="M643" s="3">
        <f t="shared" ref="M643:M706" si="269">(K643+L643)*I643</f>
        <v>0</v>
      </c>
      <c r="N643" s="3">
        <f t="shared" si="261"/>
        <v>0</v>
      </c>
      <c r="O643">
        <f t="shared" ref="O643:O706" si="270">J643+M643</f>
        <v>60.14</v>
      </c>
      <c r="P643">
        <v>30</v>
      </c>
      <c r="Q643" s="2">
        <f t="shared" si="265"/>
        <v>15.14268395896128</v>
      </c>
      <c r="R643">
        <f t="shared" ref="R643:R706" si="271">EXP(((17.3*H643)/(H643+273.2)))*0.611</f>
        <v>1.4429432321390785</v>
      </c>
      <c r="S643" s="1">
        <v>5.0145850000000003</v>
      </c>
      <c r="T643" s="1">
        <v>300.84575000000001</v>
      </c>
      <c r="U643" s="1">
        <v>39.477305999999999</v>
      </c>
      <c r="V643">
        <f t="shared" ref="V643:V706" si="272">ABS(ABS((180) - ABS(T643 - 225)))</f>
        <v>104.15424999999999</v>
      </c>
      <c r="W643">
        <f t="shared" ref="W643:W706" si="273">S643*0.0174532925</f>
        <v>8.7521018771112499E-2</v>
      </c>
      <c r="X643">
        <f t="shared" ref="X643:X706" si="274">V643*0.0174532925</f>
        <v>1.8178345903681248</v>
      </c>
      <c r="Y643">
        <f t="shared" ref="Y643:Y706" si="275">U643*0.0174532925</f>
        <v>0.68900896873000494</v>
      </c>
      <c r="Z643">
        <f t="shared" ref="Z643:Z706" si="276">0.339+0.808*(COS(Y643)*COS(W643))-0.196*(SIN(Y643)*SIN(W643))-0.482*(COS(X643)*SIN(W643))</f>
        <v>0.95969935102984016</v>
      </c>
      <c r="AA643">
        <f t="shared" ref="AA643:AA706" si="277">IF(H643&lt;0,0,((((R643*H643)/(H643+273.3))*Q643*P643*29.8)*Z643/10))</f>
        <v>93.088139815279035</v>
      </c>
      <c r="AB643" s="1">
        <v>119.517507370253</v>
      </c>
      <c r="AC643" s="4">
        <f t="shared" si="264"/>
        <v>84.570724456299615</v>
      </c>
      <c r="AD643" s="3">
        <f t="shared" si="262"/>
        <v>51.62258464102058</v>
      </c>
      <c r="AE643">
        <f t="shared" si="263"/>
        <v>20.376586531914192</v>
      </c>
      <c r="AF643">
        <f t="shared" ref="AF643:AF706" si="278">IF(AE643&gt;0,AE643+O643,O643)</f>
        <v>80.516586531914186</v>
      </c>
      <c r="AG643" s="10">
        <f t="shared" ref="AG643:AG706" si="279">MIN(IF(AF643&gt;0,AF643,0),AA643)</f>
        <v>80.516586531914186</v>
      </c>
      <c r="AH643" s="8">
        <f t="shared" ref="AH643:AH706" si="280">AA643</f>
        <v>93.088139815279035</v>
      </c>
      <c r="AI643" s="9">
        <f t="shared" ref="AI643:AI706" si="281">O643</f>
        <v>60.14</v>
      </c>
      <c r="AJ643" s="11">
        <f t="shared" si="266"/>
        <v>12.57155328336485</v>
      </c>
    </row>
    <row r="644" spans="1:36" x14ac:dyDescent="0.25">
      <c r="A644" t="str">
        <f t="shared" si="267"/>
        <v>1948_7</v>
      </c>
      <c r="B644">
        <v>1948</v>
      </c>
      <c r="C644">
        <v>7</v>
      </c>
      <c r="D644">
        <f t="shared" si="268"/>
        <v>196</v>
      </c>
      <c r="E644" s="1">
        <v>30.41</v>
      </c>
      <c r="F644" s="1">
        <v>9.4600000000000009</v>
      </c>
      <c r="G644" s="1">
        <v>0.23</v>
      </c>
      <c r="H644">
        <f t="shared" ref="H644:H707" si="282">AVERAGE(E644:F644)</f>
        <v>19.935000000000002</v>
      </c>
      <c r="I644">
        <f t="shared" ref="I644:I707" si="283">IF(H644&lt;0,0,(IF(H644&gt;=6,1,(H644*0.166666666))))</f>
        <v>1</v>
      </c>
      <c r="J644">
        <f t="shared" ref="J644:J707" si="284">I644*G644</f>
        <v>0.23</v>
      </c>
      <c r="K644">
        <f t="shared" ref="K644:K707" si="285">(1-I644)*G644</f>
        <v>0</v>
      </c>
      <c r="L644" s="3">
        <f t="shared" ref="L644:L707" si="286">N643</f>
        <v>0</v>
      </c>
      <c r="M644" s="3">
        <f t="shared" si="269"/>
        <v>0</v>
      </c>
      <c r="N644" s="3">
        <f t="shared" ref="N644:N707" si="287">(((1-I644)^2)*G644)+((1-I644)*L644)</f>
        <v>0</v>
      </c>
      <c r="O644">
        <f t="shared" si="270"/>
        <v>0.23</v>
      </c>
      <c r="P644">
        <v>31</v>
      </c>
      <c r="Q644" s="2">
        <f t="shared" si="265"/>
        <v>14.903968316809154</v>
      </c>
      <c r="R644">
        <f t="shared" si="271"/>
        <v>1.9814900089101068</v>
      </c>
      <c r="S644" s="1">
        <v>5.0145850000000003</v>
      </c>
      <c r="T644" s="1">
        <v>300.84575000000001</v>
      </c>
      <c r="U644" s="1">
        <v>39.477305999999999</v>
      </c>
      <c r="V644">
        <f t="shared" si="272"/>
        <v>104.15424999999999</v>
      </c>
      <c r="W644">
        <f t="shared" si="273"/>
        <v>8.7521018771112499E-2</v>
      </c>
      <c r="X644">
        <f t="shared" si="274"/>
        <v>1.8178345903681248</v>
      </c>
      <c r="Y644">
        <f t="shared" si="275"/>
        <v>0.68900896873000494</v>
      </c>
      <c r="Z644">
        <f t="shared" si="276"/>
        <v>0.95969935102984016</v>
      </c>
      <c r="AA644">
        <f t="shared" si="277"/>
        <v>177.99483443705481</v>
      </c>
      <c r="AB644" s="1">
        <v>119.517507370253</v>
      </c>
      <c r="AC644" s="4">
        <f t="shared" si="264"/>
        <v>51.62258464102058</v>
      </c>
      <c r="AD644" s="3">
        <f t="shared" ref="AD644:AD707" si="288">MIN(AB644,IF(((O644-AA644)+AC644)&lt;=0,0,((O644-AA644)+AC644)))</f>
        <v>0</v>
      </c>
      <c r="AE644">
        <f t="shared" ref="AE644:AE707" si="289">(AC644*(1-(EXP(-1*(AH644-AI644)/AB644))))</f>
        <v>39.95743968060895</v>
      </c>
      <c r="AF644">
        <f t="shared" si="278"/>
        <v>40.187439680608946</v>
      </c>
      <c r="AG644" s="10">
        <f t="shared" si="279"/>
        <v>40.187439680608946</v>
      </c>
      <c r="AH644" s="8">
        <f t="shared" si="280"/>
        <v>177.99483443705481</v>
      </c>
      <c r="AI644" s="9">
        <f t="shared" si="281"/>
        <v>0.23</v>
      </c>
      <c r="AJ644" s="11">
        <f t="shared" si="266"/>
        <v>137.80739475644586</v>
      </c>
    </row>
    <row r="645" spans="1:36" x14ac:dyDescent="0.25">
      <c r="A645" t="str">
        <f t="shared" si="267"/>
        <v>1948_8</v>
      </c>
      <c r="B645">
        <v>1948</v>
      </c>
      <c r="C645">
        <v>8</v>
      </c>
      <c r="D645">
        <f t="shared" si="268"/>
        <v>227</v>
      </c>
      <c r="E645" s="1">
        <v>28.98</v>
      </c>
      <c r="F645" s="1">
        <v>8.42</v>
      </c>
      <c r="G645" s="1">
        <v>5.84</v>
      </c>
      <c r="H645">
        <f t="shared" si="282"/>
        <v>18.7</v>
      </c>
      <c r="I645">
        <f t="shared" si="283"/>
        <v>1</v>
      </c>
      <c r="J645">
        <f t="shared" si="284"/>
        <v>5.84</v>
      </c>
      <c r="K645">
        <f t="shared" si="285"/>
        <v>0</v>
      </c>
      <c r="L645" s="3">
        <f t="shared" si="286"/>
        <v>0</v>
      </c>
      <c r="M645" s="3">
        <f t="shared" si="269"/>
        <v>0</v>
      </c>
      <c r="N645" s="3">
        <f t="shared" si="287"/>
        <v>0</v>
      </c>
      <c r="O645">
        <f t="shared" si="270"/>
        <v>5.84</v>
      </c>
      <c r="P645">
        <v>31</v>
      </c>
      <c r="Q645" s="2">
        <f t="shared" si="265"/>
        <v>13.900371196906892</v>
      </c>
      <c r="R645">
        <f t="shared" si="271"/>
        <v>1.8508263048439388</v>
      </c>
      <c r="S645" s="1">
        <v>5.0145850000000003</v>
      </c>
      <c r="T645" s="1">
        <v>300.84575000000001</v>
      </c>
      <c r="U645" s="1">
        <v>39.477305999999999</v>
      </c>
      <c r="V645">
        <f t="shared" si="272"/>
        <v>104.15424999999999</v>
      </c>
      <c r="W645">
        <f t="shared" si="273"/>
        <v>8.7521018771112499E-2</v>
      </c>
      <c r="X645">
        <f t="shared" si="274"/>
        <v>1.8178345903681248</v>
      </c>
      <c r="Y645">
        <f t="shared" si="275"/>
        <v>0.68900896873000494</v>
      </c>
      <c r="Z645">
        <f t="shared" si="276"/>
        <v>0.95969935102984016</v>
      </c>
      <c r="AA645">
        <f t="shared" si="277"/>
        <v>146.07099085212712</v>
      </c>
      <c r="AB645" s="1">
        <v>119.517507370253</v>
      </c>
      <c r="AC645" s="4">
        <f t="shared" si="264"/>
        <v>0</v>
      </c>
      <c r="AD645" s="3">
        <f t="shared" si="288"/>
        <v>0</v>
      </c>
      <c r="AE645">
        <f t="shared" si="289"/>
        <v>0</v>
      </c>
      <c r="AF645">
        <f t="shared" si="278"/>
        <v>5.84</v>
      </c>
      <c r="AG645" s="10">
        <f t="shared" si="279"/>
        <v>5.84</v>
      </c>
      <c r="AH645" s="8">
        <f t="shared" si="280"/>
        <v>146.07099085212712</v>
      </c>
      <c r="AI645" s="9">
        <f t="shared" si="281"/>
        <v>5.84</v>
      </c>
      <c r="AJ645" s="11">
        <f t="shared" si="266"/>
        <v>140.23099085212712</v>
      </c>
    </row>
    <row r="646" spans="1:36" x14ac:dyDescent="0.25">
      <c r="A646" t="str">
        <f t="shared" si="267"/>
        <v>1948_9</v>
      </c>
      <c r="B646">
        <v>1948</v>
      </c>
      <c r="C646">
        <v>9</v>
      </c>
      <c r="D646">
        <f t="shared" si="268"/>
        <v>258</v>
      </c>
      <c r="E646" s="1">
        <v>24.32</v>
      </c>
      <c r="F646" s="1">
        <v>5.59</v>
      </c>
      <c r="G646" s="1">
        <v>20.89</v>
      </c>
      <c r="H646">
        <f t="shared" si="282"/>
        <v>14.955</v>
      </c>
      <c r="I646">
        <f t="shared" si="283"/>
        <v>1</v>
      </c>
      <c r="J646">
        <f t="shared" si="284"/>
        <v>20.89</v>
      </c>
      <c r="K646">
        <f t="shared" si="285"/>
        <v>0</v>
      </c>
      <c r="L646" s="3">
        <f t="shared" si="286"/>
        <v>0</v>
      </c>
      <c r="M646" s="3">
        <f t="shared" si="269"/>
        <v>0</v>
      </c>
      <c r="N646" s="3">
        <f t="shared" si="287"/>
        <v>0</v>
      </c>
      <c r="O646">
        <f t="shared" si="270"/>
        <v>20.89</v>
      </c>
      <c r="P646">
        <v>30</v>
      </c>
      <c r="Q646" s="2">
        <f t="shared" si="265"/>
        <v>12.544025699174734</v>
      </c>
      <c r="R646">
        <f t="shared" si="271"/>
        <v>1.4995978934096932</v>
      </c>
      <c r="S646" s="1">
        <v>5.0145850000000003</v>
      </c>
      <c r="T646" s="1">
        <v>300.84575000000001</v>
      </c>
      <c r="U646" s="1">
        <v>39.477305999999999</v>
      </c>
      <c r="V646">
        <f t="shared" si="272"/>
        <v>104.15424999999999</v>
      </c>
      <c r="W646">
        <f t="shared" si="273"/>
        <v>8.7521018771112499E-2</v>
      </c>
      <c r="X646">
        <f t="shared" si="274"/>
        <v>1.8178345903681248</v>
      </c>
      <c r="Y646">
        <f t="shared" si="275"/>
        <v>0.68900896873000494</v>
      </c>
      <c r="Z646">
        <f t="shared" si="276"/>
        <v>0.95969935102984016</v>
      </c>
      <c r="AA646">
        <f t="shared" si="277"/>
        <v>83.732497439460388</v>
      </c>
      <c r="AB646" s="1">
        <v>119.517507370253</v>
      </c>
      <c r="AC646" s="4">
        <f t="shared" ref="AC646:AC709" si="290">AD645</f>
        <v>0</v>
      </c>
      <c r="AD646" s="3">
        <f t="shared" si="288"/>
        <v>0</v>
      </c>
      <c r="AE646">
        <f t="shared" si="289"/>
        <v>0</v>
      </c>
      <c r="AF646">
        <f t="shared" si="278"/>
        <v>20.89</v>
      </c>
      <c r="AG646" s="10">
        <f t="shared" si="279"/>
        <v>20.89</v>
      </c>
      <c r="AH646" s="8">
        <f t="shared" si="280"/>
        <v>83.732497439460388</v>
      </c>
      <c r="AI646" s="9">
        <f t="shared" si="281"/>
        <v>20.89</v>
      </c>
      <c r="AJ646" s="11">
        <f t="shared" si="266"/>
        <v>62.842497439460388</v>
      </c>
    </row>
    <row r="647" spans="1:36" x14ac:dyDescent="0.25">
      <c r="A647" t="str">
        <f t="shared" si="267"/>
        <v>1948_10</v>
      </c>
      <c r="B647">
        <v>1948</v>
      </c>
      <c r="C647">
        <v>10</v>
      </c>
      <c r="D647">
        <f t="shared" si="268"/>
        <v>288</v>
      </c>
      <c r="E647" s="1">
        <v>18.93</v>
      </c>
      <c r="F647" s="1">
        <v>1</v>
      </c>
      <c r="G647" s="1">
        <v>24.68</v>
      </c>
      <c r="H647">
        <f t="shared" si="282"/>
        <v>9.9649999999999999</v>
      </c>
      <c r="I647">
        <f t="shared" si="283"/>
        <v>1</v>
      </c>
      <c r="J647">
        <f t="shared" si="284"/>
        <v>24.68</v>
      </c>
      <c r="K647">
        <f t="shared" si="285"/>
        <v>0</v>
      </c>
      <c r="L647" s="3">
        <f t="shared" si="286"/>
        <v>0</v>
      </c>
      <c r="M647" s="3">
        <f t="shared" si="269"/>
        <v>0</v>
      </c>
      <c r="N647" s="3">
        <f t="shared" si="287"/>
        <v>0</v>
      </c>
      <c r="O647">
        <f t="shared" si="270"/>
        <v>24.68</v>
      </c>
      <c r="P647">
        <v>31</v>
      </c>
      <c r="Q647" s="2">
        <f t="shared" si="265"/>
        <v>11.161598960239019</v>
      </c>
      <c r="R647">
        <f t="shared" si="271"/>
        <v>1.1231694593134658</v>
      </c>
      <c r="S647" s="1">
        <v>5.0145850000000003</v>
      </c>
      <c r="T647" s="1">
        <v>300.84575000000001</v>
      </c>
      <c r="U647" s="1">
        <v>39.477305999999999</v>
      </c>
      <c r="V647">
        <f t="shared" si="272"/>
        <v>104.15424999999999</v>
      </c>
      <c r="W647">
        <f t="shared" si="273"/>
        <v>8.7521018771112499E-2</v>
      </c>
      <c r="X647">
        <f t="shared" si="274"/>
        <v>1.8178345903681248</v>
      </c>
      <c r="Y647">
        <f t="shared" si="275"/>
        <v>0.68900896873000494</v>
      </c>
      <c r="Z647">
        <f t="shared" si="276"/>
        <v>0.95969935102984016</v>
      </c>
      <c r="AA647">
        <f t="shared" si="277"/>
        <v>39.099323680326449</v>
      </c>
      <c r="AB647" s="1">
        <v>119.517507370253</v>
      </c>
      <c r="AC647" s="4">
        <f t="shared" si="290"/>
        <v>0</v>
      </c>
      <c r="AD647" s="3">
        <f t="shared" si="288"/>
        <v>0</v>
      </c>
      <c r="AE647">
        <f t="shared" si="289"/>
        <v>0</v>
      </c>
      <c r="AF647">
        <f t="shared" si="278"/>
        <v>24.68</v>
      </c>
      <c r="AG647" s="10">
        <f t="shared" si="279"/>
        <v>24.68</v>
      </c>
      <c r="AH647" s="8">
        <f t="shared" si="280"/>
        <v>39.099323680326449</v>
      </c>
      <c r="AI647" s="9">
        <f t="shared" si="281"/>
        <v>24.68</v>
      </c>
      <c r="AJ647" s="11">
        <f t="shared" si="266"/>
        <v>14.41932368032645</v>
      </c>
    </row>
    <row r="648" spans="1:36" x14ac:dyDescent="0.25">
      <c r="A648" t="str">
        <f t="shared" si="267"/>
        <v>1948_11</v>
      </c>
      <c r="B648">
        <v>1948</v>
      </c>
      <c r="C648">
        <v>11</v>
      </c>
      <c r="D648">
        <f t="shared" si="268"/>
        <v>319</v>
      </c>
      <c r="E648" s="1">
        <v>7.57</v>
      </c>
      <c r="F648" s="1">
        <v>-6.93</v>
      </c>
      <c r="G648" s="1">
        <v>6.34</v>
      </c>
      <c r="H648">
        <f t="shared" si="282"/>
        <v>0.32000000000000028</v>
      </c>
      <c r="I648">
        <f t="shared" si="283"/>
        <v>5.3333333120000041E-2</v>
      </c>
      <c r="J648">
        <f t="shared" si="284"/>
        <v>0.33813333198080026</v>
      </c>
      <c r="K648">
        <f t="shared" si="285"/>
        <v>6.0018666680191997</v>
      </c>
      <c r="L648" s="3">
        <f t="shared" si="286"/>
        <v>0</v>
      </c>
      <c r="M648" s="3">
        <f t="shared" si="269"/>
        <v>0.32009955434729265</v>
      </c>
      <c r="N648" s="3">
        <f t="shared" si="287"/>
        <v>5.6817671136719072</v>
      </c>
      <c r="O648">
        <f t="shared" si="270"/>
        <v>0.65823288632809285</v>
      </c>
      <c r="P648">
        <v>30</v>
      </c>
      <c r="Q648" s="2">
        <f t="shared" si="265"/>
        <v>9.8901543123293383</v>
      </c>
      <c r="R648">
        <f t="shared" si="271"/>
        <v>0.62349253691235063</v>
      </c>
      <c r="S648" s="1">
        <v>5.0145850000000003</v>
      </c>
      <c r="T648" s="1">
        <v>300.84575000000001</v>
      </c>
      <c r="U648" s="1">
        <v>39.477305999999999</v>
      </c>
      <c r="V648">
        <f t="shared" si="272"/>
        <v>104.15424999999999</v>
      </c>
      <c r="W648">
        <f t="shared" si="273"/>
        <v>8.7521018771112499E-2</v>
      </c>
      <c r="X648">
        <f t="shared" si="274"/>
        <v>1.8178345903681248</v>
      </c>
      <c r="Y648">
        <f t="shared" si="275"/>
        <v>0.68900896873000494</v>
      </c>
      <c r="Z648">
        <f t="shared" si="276"/>
        <v>0.95969935102984016</v>
      </c>
      <c r="AA648">
        <f t="shared" si="277"/>
        <v>0.61874141601327159</v>
      </c>
      <c r="AB648" s="1">
        <v>119.517507370253</v>
      </c>
      <c r="AC648" s="4">
        <f t="shared" si="290"/>
        <v>0</v>
      </c>
      <c r="AD648" s="3">
        <f t="shared" si="288"/>
        <v>3.9491470314821253E-2</v>
      </c>
      <c r="AE648">
        <f t="shared" si="289"/>
        <v>0</v>
      </c>
      <c r="AF648">
        <f t="shared" si="278"/>
        <v>0.65823288632809285</v>
      </c>
      <c r="AG648" s="10">
        <f t="shared" si="279"/>
        <v>0.61874141601327159</v>
      </c>
      <c r="AH648" s="8">
        <f t="shared" si="280"/>
        <v>0.61874141601327159</v>
      </c>
      <c r="AI648" s="9">
        <f t="shared" si="281"/>
        <v>0.65823288632809285</v>
      </c>
      <c r="AJ648" s="11">
        <f t="shared" si="266"/>
        <v>0</v>
      </c>
    </row>
    <row r="649" spans="1:36" x14ac:dyDescent="0.25">
      <c r="A649" t="str">
        <f t="shared" si="267"/>
        <v>1948_12</v>
      </c>
      <c r="B649">
        <v>1948</v>
      </c>
      <c r="C649">
        <v>12</v>
      </c>
      <c r="D649">
        <f t="shared" si="268"/>
        <v>349</v>
      </c>
      <c r="E649" s="1">
        <v>2.48</v>
      </c>
      <c r="F649" s="1">
        <v>-9.9700000000000006</v>
      </c>
      <c r="G649" s="1">
        <v>34.65</v>
      </c>
      <c r="H649">
        <f t="shared" si="282"/>
        <v>-3.7450000000000001</v>
      </c>
      <c r="I649">
        <f t="shared" si="283"/>
        <v>0</v>
      </c>
      <c r="J649">
        <f t="shared" si="284"/>
        <v>0</v>
      </c>
      <c r="K649">
        <f t="shared" si="285"/>
        <v>34.65</v>
      </c>
      <c r="L649" s="3">
        <f t="shared" si="286"/>
        <v>5.6817671136719072</v>
      </c>
      <c r="M649" s="3">
        <f t="shared" si="269"/>
        <v>0</v>
      </c>
      <c r="N649" s="3">
        <f t="shared" si="287"/>
        <v>40.331767113671908</v>
      </c>
      <c r="O649">
        <f t="shared" si="270"/>
        <v>0</v>
      </c>
      <c r="P649">
        <v>31</v>
      </c>
      <c r="Q649" s="2">
        <f t="shared" si="265"/>
        <v>9.203379809227302</v>
      </c>
      <c r="R649">
        <f t="shared" si="271"/>
        <v>0.48041687358913987</v>
      </c>
      <c r="S649" s="1">
        <v>5.0145850000000003</v>
      </c>
      <c r="T649" s="1">
        <v>300.84575000000001</v>
      </c>
      <c r="U649" s="1">
        <v>39.477305999999999</v>
      </c>
      <c r="V649">
        <f t="shared" si="272"/>
        <v>104.15424999999999</v>
      </c>
      <c r="W649">
        <f t="shared" si="273"/>
        <v>8.7521018771112499E-2</v>
      </c>
      <c r="X649">
        <f t="shared" si="274"/>
        <v>1.8178345903681248</v>
      </c>
      <c r="Y649">
        <f t="shared" si="275"/>
        <v>0.68900896873000494</v>
      </c>
      <c r="Z649">
        <f t="shared" si="276"/>
        <v>0.95969935102984016</v>
      </c>
      <c r="AA649">
        <f t="shared" si="277"/>
        <v>0</v>
      </c>
      <c r="AB649" s="1">
        <v>119.517507370253</v>
      </c>
      <c r="AC649" s="4">
        <f t="shared" si="290"/>
        <v>3.9491470314821253E-2</v>
      </c>
      <c r="AD649" s="3">
        <f t="shared" si="288"/>
        <v>3.9491470314821253E-2</v>
      </c>
      <c r="AE649">
        <f t="shared" si="289"/>
        <v>0</v>
      </c>
      <c r="AF649">
        <f t="shared" si="278"/>
        <v>0</v>
      </c>
      <c r="AG649" s="10">
        <f t="shared" si="279"/>
        <v>0</v>
      </c>
      <c r="AH649" s="8">
        <f t="shared" si="280"/>
        <v>0</v>
      </c>
      <c r="AI649" s="9">
        <f t="shared" si="281"/>
        <v>0</v>
      </c>
      <c r="AJ649" s="11">
        <f t="shared" si="266"/>
        <v>0</v>
      </c>
    </row>
    <row r="650" spans="1:36" x14ac:dyDescent="0.25">
      <c r="A650" t="str">
        <f t="shared" si="267"/>
        <v>1949_1</v>
      </c>
      <c r="B650">
        <v>1949</v>
      </c>
      <c r="C650">
        <v>1</v>
      </c>
      <c r="D650">
        <f t="shared" si="268"/>
        <v>14</v>
      </c>
      <c r="E650" s="1">
        <v>-3.62</v>
      </c>
      <c r="F650" s="1">
        <v>-17.489999999999998</v>
      </c>
      <c r="G650" s="1">
        <v>38.06</v>
      </c>
      <c r="H650">
        <f t="shared" si="282"/>
        <v>-10.555</v>
      </c>
      <c r="I650">
        <f t="shared" si="283"/>
        <v>0</v>
      </c>
      <c r="J650">
        <f t="shared" si="284"/>
        <v>0</v>
      </c>
      <c r="K650">
        <f t="shared" si="285"/>
        <v>38.06</v>
      </c>
      <c r="L650" s="3">
        <f t="shared" si="286"/>
        <v>40.331767113671908</v>
      </c>
      <c r="M650" s="3">
        <f t="shared" si="269"/>
        <v>0</v>
      </c>
      <c r="N650" s="3">
        <f t="shared" si="287"/>
        <v>78.391767113671904</v>
      </c>
      <c r="O650">
        <f t="shared" si="270"/>
        <v>0</v>
      </c>
      <c r="P650">
        <v>31</v>
      </c>
      <c r="Q650" s="2">
        <f t="shared" si="265"/>
        <v>9.4572373899910858</v>
      </c>
      <c r="R650">
        <f t="shared" si="271"/>
        <v>0.30486109145150986</v>
      </c>
      <c r="S650" s="1">
        <v>5.0145850000000003</v>
      </c>
      <c r="T650" s="1">
        <v>300.84575000000001</v>
      </c>
      <c r="U650" s="1">
        <v>39.477305999999999</v>
      </c>
      <c r="V650">
        <f t="shared" si="272"/>
        <v>104.15424999999999</v>
      </c>
      <c r="W650">
        <f t="shared" si="273"/>
        <v>8.7521018771112499E-2</v>
      </c>
      <c r="X650">
        <f t="shared" si="274"/>
        <v>1.8178345903681248</v>
      </c>
      <c r="Y650">
        <f t="shared" si="275"/>
        <v>0.68900896873000494</v>
      </c>
      <c r="Z650">
        <f t="shared" si="276"/>
        <v>0.95969935102984016</v>
      </c>
      <c r="AA650">
        <f t="shared" si="277"/>
        <v>0</v>
      </c>
      <c r="AB650" s="1">
        <v>119.517507370253</v>
      </c>
      <c r="AC650" s="4">
        <f t="shared" si="290"/>
        <v>3.9491470314821253E-2</v>
      </c>
      <c r="AD650" s="3">
        <f t="shared" si="288"/>
        <v>3.9491470314821253E-2</v>
      </c>
      <c r="AE650">
        <f t="shared" si="289"/>
        <v>0</v>
      </c>
      <c r="AF650">
        <f t="shared" si="278"/>
        <v>0</v>
      </c>
      <c r="AG650" s="10">
        <f t="shared" si="279"/>
        <v>0</v>
      </c>
      <c r="AH650" s="8">
        <f t="shared" si="280"/>
        <v>0</v>
      </c>
      <c r="AI650" s="9">
        <f t="shared" si="281"/>
        <v>0</v>
      </c>
      <c r="AJ650" s="11">
        <f t="shared" si="266"/>
        <v>0</v>
      </c>
    </row>
    <row r="651" spans="1:36" x14ac:dyDescent="0.25">
      <c r="A651" t="str">
        <f t="shared" si="267"/>
        <v>1949_2</v>
      </c>
      <c r="B651">
        <v>1949</v>
      </c>
      <c r="C651">
        <v>2</v>
      </c>
      <c r="D651">
        <f t="shared" si="268"/>
        <v>46</v>
      </c>
      <c r="E651" s="1">
        <v>2.89</v>
      </c>
      <c r="F651" s="1">
        <v>-10.74</v>
      </c>
      <c r="G651" s="1">
        <v>19.96</v>
      </c>
      <c r="H651">
        <f t="shared" si="282"/>
        <v>-3.9249999999999998</v>
      </c>
      <c r="I651">
        <f t="shared" si="283"/>
        <v>0</v>
      </c>
      <c r="J651">
        <f t="shared" si="284"/>
        <v>0</v>
      </c>
      <c r="K651">
        <f t="shared" si="285"/>
        <v>19.96</v>
      </c>
      <c r="L651" s="3">
        <f t="shared" si="286"/>
        <v>78.391767113671904</v>
      </c>
      <c r="M651" s="3">
        <f t="shared" si="269"/>
        <v>0</v>
      </c>
      <c r="N651" s="3">
        <f t="shared" si="287"/>
        <v>98.351767113671912</v>
      </c>
      <c r="O651">
        <f t="shared" si="270"/>
        <v>0</v>
      </c>
      <c r="P651">
        <v>28</v>
      </c>
      <c r="Q651" s="2">
        <f t="shared" si="265"/>
        <v>10.577467234058618</v>
      </c>
      <c r="R651">
        <f t="shared" si="271"/>
        <v>0.47481682640227107</v>
      </c>
      <c r="S651" s="1">
        <v>5.0145850000000003</v>
      </c>
      <c r="T651" s="1">
        <v>300.84575000000001</v>
      </c>
      <c r="U651" s="1">
        <v>39.477305999999999</v>
      </c>
      <c r="V651">
        <f t="shared" si="272"/>
        <v>104.15424999999999</v>
      </c>
      <c r="W651">
        <f t="shared" si="273"/>
        <v>8.7521018771112499E-2</v>
      </c>
      <c r="X651">
        <f t="shared" si="274"/>
        <v>1.8178345903681248</v>
      </c>
      <c r="Y651">
        <f t="shared" si="275"/>
        <v>0.68900896873000494</v>
      </c>
      <c r="Z651">
        <f t="shared" si="276"/>
        <v>0.95969935102984016</v>
      </c>
      <c r="AA651">
        <f t="shared" si="277"/>
        <v>0</v>
      </c>
      <c r="AB651" s="1">
        <v>119.517507370253</v>
      </c>
      <c r="AC651" s="4">
        <f t="shared" si="290"/>
        <v>3.9491470314821253E-2</v>
      </c>
      <c r="AD651" s="3">
        <f t="shared" si="288"/>
        <v>3.9491470314821253E-2</v>
      </c>
      <c r="AE651">
        <f t="shared" si="289"/>
        <v>0</v>
      </c>
      <c r="AF651">
        <f t="shared" si="278"/>
        <v>0</v>
      </c>
      <c r="AG651" s="10">
        <f t="shared" si="279"/>
        <v>0</v>
      </c>
      <c r="AH651" s="8">
        <f t="shared" si="280"/>
        <v>0</v>
      </c>
      <c r="AI651" s="9">
        <f t="shared" si="281"/>
        <v>0</v>
      </c>
      <c r="AJ651" s="11">
        <f t="shared" si="266"/>
        <v>0</v>
      </c>
    </row>
    <row r="652" spans="1:36" x14ac:dyDescent="0.25">
      <c r="A652" t="str">
        <f t="shared" si="267"/>
        <v>1949_3</v>
      </c>
      <c r="B652">
        <v>1949</v>
      </c>
      <c r="C652">
        <v>3</v>
      </c>
      <c r="D652">
        <f t="shared" si="268"/>
        <v>74</v>
      </c>
      <c r="E652" s="1">
        <v>7.33</v>
      </c>
      <c r="F652" s="1">
        <v>-5.03</v>
      </c>
      <c r="G652" s="1">
        <v>37.82</v>
      </c>
      <c r="H652">
        <f t="shared" si="282"/>
        <v>1.1499999999999999</v>
      </c>
      <c r="I652">
        <f t="shared" si="283"/>
        <v>0.19166666589999998</v>
      </c>
      <c r="J652">
        <f t="shared" si="284"/>
        <v>7.2488333043379996</v>
      </c>
      <c r="K652">
        <f t="shared" si="285"/>
        <v>30.571166695662004</v>
      </c>
      <c r="L652" s="3">
        <f t="shared" si="286"/>
        <v>98.351767113671912</v>
      </c>
      <c r="M652" s="3">
        <f t="shared" si="269"/>
        <v>24.710228881281417</v>
      </c>
      <c r="N652" s="3">
        <f t="shared" si="287"/>
        <v>104.21270492805252</v>
      </c>
      <c r="O652">
        <f t="shared" si="270"/>
        <v>31.959062185619416</v>
      </c>
      <c r="P652">
        <v>31</v>
      </c>
      <c r="Q652" s="2">
        <f t="shared" si="265"/>
        <v>11.851880186239093</v>
      </c>
      <c r="R652">
        <f t="shared" si="271"/>
        <v>0.65695387937467109</v>
      </c>
      <c r="S652" s="1">
        <v>5.0145850000000003</v>
      </c>
      <c r="T652" s="1">
        <v>300.84575000000001</v>
      </c>
      <c r="U652" s="1">
        <v>39.477305999999999</v>
      </c>
      <c r="V652">
        <f t="shared" si="272"/>
        <v>104.15424999999999</v>
      </c>
      <c r="W652">
        <f t="shared" si="273"/>
        <v>8.7521018771112499E-2</v>
      </c>
      <c r="X652">
        <f t="shared" si="274"/>
        <v>1.8178345903681248</v>
      </c>
      <c r="Y652">
        <f t="shared" si="275"/>
        <v>0.68900896873000494</v>
      </c>
      <c r="Z652">
        <f t="shared" si="276"/>
        <v>0.95969935102984016</v>
      </c>
      <c r="AA652">
        <f t="shared" si="277"/>
        <v>2.8924768931633253</v>
      </c>
      <c r="AB652" s="1">
        <v>119.517507370253</v>
      </c>
      <c r="AC652" s="4">
        <f t="shared" si="290"/>
        <v>3.9491470314821253E-2</v>
      </c>
      <c r="AD652" s="3">
        <f t="shared" si="288"/>
        <v>29.106076762770911</v>
      </c>
      <c r="AE652">
        <f t="shared" si="289"/>
        <v>-1.0872905726688573E-2</v>
      </c>
      <c r="AF652">
        <f t="shared" si="278"/>
        <v>31.959062185619416</v>
      </c>
      <c r="AG652" s="10">
        <f t="shared" si="279"/>
        <v>2.8924768931633253</v>
      </c>
      <c r="AH652" s="8">
        <f t="shared" si="280"/>
        <v>2.8924768931633253</v>
      </c>
      <c r="AI652" s="9">
        <f t="shared" si="281"/>
        <v>31.959062185619416</v>
      </c>
      <c r="AJ652" s="11">
        <f t="shared" si="266"/>
        <v>0</v>
      </c>
    </row>
    <row r="653" spans="1:36" x14ac:dyDescent="0.25">
      <c r="A653" t="str">
        <f t="shared" si="267"/>
        <v>1949_4</v>
      </c>
      <c r="B653">
        <v>1949</v>
      </c>
      <c r="C653">
        <v>4</v>
      </c>
      <c r="D653">
        <f t="shared" si="268"/>
        <v>105</v>
      </c>
      <c r="E653" s="1">
        <v>16.88</v>
      </c>
      <c r="F653" s="1">
        <v>0.22</v>
      </c>
      <c r="G653" s="1">
        <v>6.3</v>
      </c>
      <c r="H653">
        <f t="shared" si="282"/>
        <v>8.5499999999999989</v>
      </c>
      <c r="I653">
        <f t="shared" si="283"/>
        <v>1</v>
      </c>
      <c r="J653">
        <f t="shared" si="284"/>
        <v>6.3</v>
      </c>
      <c r="K653">
        <f t="shared" si="285"/>
        <v>0</v>
      </c>
      <c r="L653" s="3">
        <f t="shared" si="286"/>
        <v>104.21270492805252</v>
      </c>
      <c r="M653" s="3">
        <f t="shared" si="269"/>
        <v>104.21270492805252</v>
      </c>
      <c r="N653" s="3">
        <f t="shared" si="287"/>
        <v>0</v>
      </c>
      <c r="O653">
        <f t="shared" si="270"/>
        <v>110.51270492805251</v>
      </c>
      <c r="P653">
        <v>30</v>
      </c>
      <c r="Q653" s="2">
        <f t="shared" si="265"/>
        <v>13.288242851990873</v>
      </c>
      <c r="R653">
        <f t="shared" si="271"/>
        <v>1.0328566092857632</v>
      </c>
      <c r="S653" s="1">
        <v>5.0145850000000003</v>
      </c>
      <c r="T653" s="1">
        <v>300.84575000000001</v>
      </c>
      <c r="U653" s="1">
        <v>39.477305999999999</v>
      </c>
      <c r="V653">
        <f t="shared" si="272"/>
        <v>104.15424999999999</v>
      </c>
      <c r="W653">
        <f t="shared" si="273"/>
        <v>8.7521018771112499E-2</v>
      </c>
      <c r="X653">
        <f t="shared" si="274"/>
        <v>1.8178345903681248</v>
      </c>
      <c r="Y653">
        <f t="shared" si="275"/>
        <v>0.68900896873000494</v>
      </c>
      <c r="Z653">
        <f t="shared" si="276"/>
        <v>0.95969935102984016</v>
      </c>
      <c r="AA653">
        <f t="shared" si="277"/>
        <v>35.721392882519481</v>
      </c>
      <c r="AB653" s="1">
        <v>119.517507370253</v>
      </c>
      <c r="AC653" s="4">
        <f t="shared" si="290"/>
        <v>29.106076762770911</v>
      </c>
      <c r="AD653" s="3">
        <f t="shared" si="288"/>
        <v>103.89738880830394</v>
      </c>
      <c r="AE653">
        <f t="shared" si="289"/>
        <v>-25.313503276799128</v>
      </c>
      <c r="AF653">
        <f t="shared" si="278"/>
        <v>110.51270492805251</v>
      </c>
      <c r="AG653" s="10">
        <f t="shared" si="279"/>
        <v>35.721392882519481</v>
      </c>
      <c r="AH653" s="8">
        <f t="shared" si="280"/>
        <v>35.721392882519481</v>
      </c>
      <c r="AI653" s="9">
        <f t="shared" si="281"/>
        <v>110.51270492805251</v>
      </c>
      <c r="AJ653" s="11">
        <f t="shared" si="266"/>
        <v>0</v>
      </c>
    </row>
    <row r="654" spans="1:36" x14ac:dyDescent="0.25">
      <c r="A654" t="str">
        <f t="shared" si="267"/>
        <v>1949_5</v>
      </c>
      <c r="B654">
        <v>1949</v>
      </c>
      <c r="C654">
        <v>5</v>
      </c>
      <c r="D654">
        <f t="shared" si="268"/>
        <v>135</v>
      </c>
      <c r="E654" s="1">
        <v>16.88</v>
      </c>
      <c r="F654" s="1">
        <v>2.2400000000000002</v>
      </c>
      <c r="G654" s="1">
        <v>69.08</v>
      </c>
      <c r="H654">
        <f t="shared" si="282"/>
        <v>9.5599999999999987</v>
      </c>
      <c r="I654">
        <f t="shared" si="283"/>
        <v>1</v>
      </c>
      <c r="J654">
        <f t="shared" si="284"/>
        <v>69.08</v>
      </c>
      <c r="K654">
        <f t="shared" si="285"/>
        <v>0</v>
      </c>
      <c r="L654" s="3">
        <f t="shared" si="286"/>
        <v>0</v>
      </c>
      <c r="M654" s="3">
        <f t="shared" si="269"/>
        <v>0</v>
      </c>
      <c r="N654" s="3">
        <f t="shared" si="287"/>
        <v>0</v>
      </c>
      <c r="O654">
        <f t="shared" si="270"/>
        <v>69.08</v>
      </c>
      <c r="P654">
        <v>31</v>
      </c>
      <c r="Q654" s="2">
        <f t="shared" si="265"/>
        <v>14.482141246572208</v>
      </c>
      <c r="R654">
        <f t="shared" si="271"/>
        <v>1.0966363238205046</v>
      </c>
      <c r="S654" s="1">
        <v>5.0145850000000003</v>
      </c>
      <c r="T654" s="1">
        <v>300.84575000000001</v>
      </c>
      <c r="U654" s="1">
        <v>39.477305999999999</v>
      </c>
      <c r="V654">
        <f t="shared" si="272"/>
        <v>104.15424999999999</v>
      </c>
      <c r="W654">
        <f t="shared" si="273"/>
        <v>8.7521018771112499E-2</v>
      </c>
      <c r="X654">
        <f t="shared" si="274"/>
        <v>1.8178345903681248</v>
      </c>
      <c r="Y654">
        <f t="shared" si="275"/>
        <v>0.68900896873000494</v>
      </c>
      <c r="Z654">
        <f t="shared" si="276"/>
        <v>0.95969935102984016</v>
      </c>
      <c r="AA654">
        <f t="shared" si="277"/>
        <v>47.587722464049321</v>
      </c>
      <c r="AB654" s="1">
        <v>119.517507370253</v>
      </c>
      <c r="AC654" s="4">
        <f t="shared" si="290"/>
        <v>103.89738880830394</v>
      </c>
      <c r="AD654" s="3">
        <f t="shared" si="288"/>
        <v>119.517507370253</v>
      </c>
      <c r="AE654">
        <f t="shared" si="289"/>
        <v>-20.468646570683251</v>
      </c>
      <c r="AF654">
        <f t="shared" si="278"/>
        <v>69.08</v>
      </c>
      <c r="AG654" s="10">
        <f t="shared" si="279"/>
        <v>47.587722464049321</v>
      </c>
      <c r="AH654" s="8">
        <f t="shared" si="280"/>
        <v>47.587722464049321</v>
      </c>
      <c r="AI654" s="9">
        <f t="shared" si="281"/>
        <v>69.08</v>
      </c>
      <c r="AJ654" s="11">
        <f t="shared" si="266"/>
        <v>0</v>
      </c>
    </row>
    <row r="655" spans="1:36" x14ac:dyDescent="0.25">
      <c r="A655" t="str">
        <f t="shared" si="267"/>
        <v>1949_6</v>
      </c>
      <c r="B655">
        <v>1949</v>
      </c>
      <c r="C655">
        <v>6</v>
      </c>
      <c r="D655">
        <f t="shared" si="268"/>
        <v>166</v>
      </c>
      <c r="E655" s="1">
        <v>23.73</v>
      </c>
      <c r="F655" s="1">
        <v>5.37</v>
      </c>
      <c r="G655" s="1">
        <v>7.53</v>
      </c>
      <c r="H655">
        <f t="shared" si="282"/>
        <v>14.55</v>
      </c>
      <c r="I655">
        <f t="shared" si="283"/>
        <v>1</v>
      </c>
      <c r="J655">
        <f t="shared" si="284"/>
        <v>7.53</v>
      </c>
      <c r="K655">
        <f t="shared" si="285"/>
        <v>0</v>
      </c>
      <c r="L655" s="3">
        <f t="shared" si="286"/>
        <v>0</v>
      </c>
      <c r="M655" s="3">
        <f t="shared" si="269"/>
        <v>0</v>
      </c>
      <c r="N655" s="3">
        <f t="shared" si="287"/>
        <v>0</v>
      </c>
      <c r="O655">
        <f t="shared" si="270"/>
        <v>7.53</v>
      </c>
      <c r="P655">
        <v>30</v>
      </c>
      <c r="Q655" s="2">
        <f t="shared" si="265"/>
        <v>15.14268395896128</v>
      </c>
      <c r="R655">
        <f t="shared" si="271"/>
        <v>1.4653753856881806</v>
      </c>
      <c r="S655" s="1">
        <v>5.0145850000000003</v>
      </c>
      <c r="T655" s="1">
        <v>300.84575000000001</v>
      </c>
      <c r="U655" s="1">
        <v>39.477305999999999</v>
      </c>
      <c r="V655">
        <f t="shared" si="272"/>
        <v>104.15424999999999</v>
      </c>
      <c r="W655">
        <f t="shared" si="273"/>
        <v>8.7521018771112499E-2</v>
      </c>
      <c r="X655">
        <f t="shared" si="274"/>
        <v>1.8178345903681248</v>
      </c>
      <c r="Y655">
        <f t="shared" si="275"/>
        <v>0.68900896873000494</v>
      </c>
      <c r="Z655">
        <f t="shared" si="276"/>
        <v>0.95969935102984016</v>
      </c>
      <c r="AA655">
        <f t="shared" si="277"/>
        <v>96.232380726543326</v>
      </c>
      <c r="AB655" s="1">
        <v>119.517507370253</v>
      </c>
      <c r="AC655" s="4">
        <f t="shared" si="290"/>
        <v>119.517507370253</v>
      </c>
      <c r="AD655" s="3">
        <f t="shared" si="288"/>
        <v>30.815126643709675</v>
      </c>
      <c r="AE655">
        <f t="shared" si="289"/>
        <v>62.617682626488765</v>
      </c>
      <c r="AF655">
        <f t="shared" si="278"/>
        <v>70.147682626488759</v>
      </c>
      <c r="AG655" s="10">
        <f t="shared" si="279"/>
        <v>70.147682626488759</v>
      </c>
      <c r="AH655" s="8">
        <f t="shared" si="280"/>
        <v>96.232380726543326</v>
      </c>
      <c r="AI655" s="9">
        <f t="shared" si="281"/>
        <v>7.53</v>
      </c>
      <c r="AJ655" s="11">
        <f t="shared" si="266"/>
        <v>26.084698100054567</v>
      </c>
    </row>
    <row r="656" spans="1:36" x14ac:dyDescent="0.25">
      <c r="A656" t="str">
        <f t="shared" si="267"/>
        <v>1949_7</v>
      </c>
      <c r="B656">
        <v>1949</v>
      </c>
      <c r="C656">
        <v>7</v>
      </c>
      <c r="D656">
        <f t="shared" si="268"/>
        <v>196</v>
      </c>
      <c r="E656" s="1">
        <v>31</v>
      </c>
      <c r="F656" s="1">
        <v>10.64</v>
      </c>
      <c r="G656" s="1">
        <v>7.67</v>
      </c>
      <c r="H656">
        <f t="shared" si="282"/>
        <v>20.82</v>
      </c>
      <c r="I656">
        <f t="shared" si="283"/>
        <v>1</v>
      </c>
      <c r="J656">
        <f t="shared" si="284"/>
        <v>7.67</v>
      </c>
      <c r="K656">
        <f t="shared" si="285"/>
        <v>0</v>
      </c>
      <c r="L656" s="3">
        <f t="shared" si="286"/>
        <v>0</v>
      </c>
      <c r="M656" s="3">
        <f t="shared" si="269"/>
        <v>0</v>
      </c>
      <c r="N656" s="3">
        <f t="shared" si="287"/>
        <v>0</v>
      </c>
      <c r="O656">
        <f t="shared" si="270"/>
        <v>7.67</v>
      </c>
      <c r="P656">
        <v>31</v>
      </c>
      <c r="Q656" s="2">
        <f t="shared" si="265"/>
        <v>14.903968316809154</v>
      </c>
      <c r="R656">
        <f t="shared" si="271"/>
        <v>2.0800268310534782</v>
      </c>
      <c r="S656" s="1">
        <v>5.0145850000000003</v>
      </c>
      <c r="T656" s="1">
        <v>300.84575000000001</v>
      </c>
      <c r="U656" s="1">
        <v>39.477305999999999</v>
      </c>
      <c r="V656">
        <f t="shared" si="272"/>
        <v>104.15424999999999</v>
      </c>
      <c r="W656">
        <f t="shared" si="273"/>
        <v>8.7521018771112499E-2</v>
      </c>
      <c r="X656">
        <f t="shared" si="274"/>
        <v>1.8178345903681248</v>
      </c>
      <c r="Y656">
        <f t="shared" si="275"/>
        <v>0.68900896873000494</v>
      </c>
      <c r="Z656">
        <f t="shared" si="276"/>
        <v>0.95969935102984016</v>
      </c>
      <c r="AA656">
        <f t="shared" si="277"/>
        <v>194.55400825845314</v>
      </c>
      <c r="AB656" s="1">
        <v>119.517507370253</v>
      </c>
      <c r="AC656" s="4">
        <f t="shared" si="290"/>
        <v>30.815126643709675</v>
      </c>
      <c r="AD656" s="3">
        <f t="shared" si="288"/>
        <v>0</v>
      </c>
      <c r="AE656">
        <f t="shared" si="289"/>
        <v>24.363373730863806</v>
      </c>
      <c r="AF656">
        <f t="shared" si="278"/>
        <v>32.033373730863808</v>
      </c>
      <c r="AG656" s="10">
        <f t="shared" si="279"/>
        <v>32.033373730863808</v>
      </c>
      <c r="AH656" s="8">
        <f t="shared" si="280"/>
        <v>194.55400825845314</v>
      </c>
      <c r="AI656" s="9">
        <f t="shared" si="281"/>
        <v>7.67</v>
      </c>
      <c r="AJ656" s="11">
        <f t="shared" si="266"/>
        <v>162.52063452758932</v>
      </c>
    </row>
    <row r="657" spans="1:36" x14ac:dyDescent="0.25">
      <c r="A657" t="str">
        <f t="shared" si="267"/>
        <v>1949_8</v>
      </c>
      <c r="B657">
        <v>1949</v>
      </c>
      <c r="C657">
        <v>8</v>
      </c>
      <c r="D657">
        <f t="shared" si="268"/>
        <v>227</v>
      </c>
      <c r="E657" s="1">
        <v>29.83</v>
      </c>
      <c r="F657" s="1">
        <v>10.43</v>
      </c>
      <c r="G657" s="1">
        <v>3.34</v>
      </c>
      <c r="H657">
        <f t="shared" si="282"/>
        <v>20.13</v>
      </c>
      <c r="I657">
        <f t="shared" si="283"/>
        <v>1</v>
      </c>
      <c r="J657">
        <f t="shared" si="284"/>
        <v>3.34</v>
      </c>
      <c r="K657">
        <f t="shared" si="285"/>
        <v>0</v>
      </c>
      <c r="L657" s="3">
        <f t="shared" si="286"/>
        <v>0</v>
      </c>
      <c r="M657" s="3">
        <f t="shared" si="269"/>
        <v>0</v>
      </c>
      <c r="N657" s="3">
        <f t="shared" si="287"/>
        <v>0</v>
      </c>
      <c r="O657">
        <f t="shared" si="270"/>
        <v>3.34</v>
      </c>
      <c r="P657">
        <v>31</v>
      </c>
      <c r="Q657" s="2">
        <f t="shared" si="265"/>
        <v>13.900371196906892</v>
      </c>
      <c r="R657">
        <f t="shared" si="271"/>
        <v>2.0028430004178852</v>
      </c>
      <c r="S657" s="1">
        <v>5.0145850000000003</v>
      </c>
      <c r="T657" s="1">
        <v>300.84575000000001</v>
      </c>
      <c r="U657" s="1">
        <v>39.477305999999999</v>
      </c>
      <c r="V657">
        <f t="shared" si="272"/>
        <v>104.15424999999999</v>
      </c>
      <c r="W657">
        <f t="shared" si="273"/>
        <v>8.7521018771112499E-2</v>
      </c>
      <c r="X657">
        <f t="shared" si="274"/>
        <v>1.8178345903681248</v>
      </c>
      <c r="Y657">
        <f t="shared" si="275"/>
        <v>0.68900896873000494</v>
      </c>
      <c r="Z657">
        <f t="shared" si="276"/>
        <v>0.95969935102984016</v>
      </c>
      <c r="AA657">
        <f t="shared" si="277"/>
        <v>169.3268094148267</v>
      </c>
      <c r="AB657" s="1">
        <v>119.517507370253</v>
      </c>
      <c r="AC657" s="4">
        <f t="shared" si="290"/>
        <v>0</v>
      </c>
      <c r="AD657" s="3">
        <f t="shared" si="288"/>
        <v>0</v>
      </c>
      <c r="AE657">
        <f t="shared" si="289"/>
        <v>0</v>
      </c>
      <c r="AF657">
        <f t="shared" si="278"/>
        <v>3.34</v>
      </c>
      <c r="AG657" s="10">
        <f t="shared" si="279"/>
        <v>3.34</v>
      </c>
      <c r="AH657" s="8">
        <f t="shared" si="280"/>
        <v>169.3268094148267</v>
      </c>
      <c r="AI657" s="9">
        <f t="shared" si="281"/>
        <v>3.34</v>
      </c>
      <c r="AJ657" s="11">
        <f t="shared" si="266"/>
        <v>165.98680941482669</v>
      </c>
    </row>
    <row r="658" spans="1:36" x14ac:dyDescent="0.25">
      <c r="A658" t="str">
        <f t="shared" si="267"/>
        <v>1949_9</v>
      </c>
      <c r="B658">
        <v>1949</v>
      </c>
      <c r="C658">
        <v>9</v>
      </c>
      <c r="D658">
        <f t="shared" si="268"/>
        <v>258</v>
      </c>
      <c r="E658" s="1">
        <v>26.75</v>
      </c>
      <c r="F658" s="1">
        <v>7.49</v>
      </c>
      <c r="G658" s="1">
        <v>5.29</v>
      </c>
      <c r="H658">
        <f t="shared" si="282"/>
        <v>17.12</v>
      </c>
      <c r="I658">
        <f t="shared" si="283"/>
        <v>1</v>
      </c>
      <c r="J658">
        <f t="shared" si="284"/>
        <v>5.29</v>
      </c>
      <c r="K658">
        <f t="shared" si="285"/>
        <v>0</v>
      </c>
      <c r="L658" s="3">
        <f t="shared" si="286"/>
        <v>0</v>
      </c>
      <c r="M658" s="3">
        <f t="shared" si="269"/>
        <v>0</v>
      </c>
      <c r="N658" s="3">
        <f t="shared" si="287"/>
        <v>0</v>
      </c>
      <c r="O658">
        <f t="shared" si="270"/>
        <v>5.29</v>
      </c>
      <c r="P658">
        <v>30</v>
      </c>
      <c r="Q658" s="2">
        <f t="shared" si="265"/>
        <v>12.544025699174734</v>
      </c>
      <c r="R658">
        <f t="shared" si="271"/>
        <v>1.6947115106708595</v>
      </c>
      <c r="S658" s="1">
        <v>5.0145850000000003</v>
      </c>
      <c r="T658" s="1">
        <v>300.84575000000001</v>
      </c>
      <c r="U658" s="1">
        <v>39.477305999999999</v>
      </c>
      <c r="V658">
        <f t="shared" si="272"/>
        <v>104.15424999999999</v>
      </c>
      <c r="W658">
        <f t="shared" si="273"/>
        <v>8.7521018771112499E-2</v>
      </c>
      <c r="X658">
        <f t="shared" si="274"/>
        <v>1.8178345903681248</v>
      </c>
      <c r="Y658">
        <f t="shared" si="275"/>
        <v>0.68900896873000494</v>
      </c>
      <c r="Z658">
        <f t="shared" si="276"/>
        <v>0.95969935102984016</v>
      </c>
      <c r="AA658">
        <f t="shared" si="277"/>
        <v>107.51837043018766</v>
      </c>
      <c r="AB658" s="1">
        <v>119.517507370253</v>
      </c>
      <c r="AC658" s="4">
        <f t="shared" si="290"/>
        <v>0</v>
      </c>
      <c r="AD658" s="3">
        <f t="shared" si="288"/>
        <v>0</v>
      </c>
      <c r="AE658">
        <f t="shared" si="289"/>
        <v>0</v>
      </c>
      <c r="AF658">
        <f t="shared" si="278"/>
        <v>5.29</v>
      </c>
      <c r="AG658" s="10">
        <f t="shared" si="279"/>
        <v>5.29</v>
      </c>
      <c r="AH658" s="8">
        <f t="shared" si="280"/>
        <v>107.51837043018766</v>
      </c>
      <c r="AI658" s="9">
        <f t="shared" si="281"/>
        <v>5.29</v>
      </c>
      <c r="AJ658" s="11">
        <f t="shared" si="266"/>
        <v>102.22837043018765</v>
      </c>
    </row>
    <row r="659" spans="1:36" x14ac:dyDescent="0.25">
      <c r="A659" t="str">
        <f t="shared" si="267"/>
        <v>1949_10</v>
      </c>
      <c r="B659">
        <v>1949</v>
      </c>
      <c r="C659">
        <v>10</v>
      </c>
      <c r="D659">
        <f t="shared" si="268"/>
        <v>288</v>
      </c>
      <c r="E659" s="1">
        <v>16.579999999999998</v>
      </c>
      <c r="F659" s="1">
        <v>-0.4</v>
      </c>
      <c r="G659" s="1">
        <v>11.03</v>
      </c>
      <c r="H659">
        <f t="shared" si="282"/>
        <v>8.09</v>
      </c>
      <c r="I659">
        <f t="shared" si="283"/>
        <v>1</v>
      </c>
      <c r="J659">
        <f t="shared" si="284"/>
        <v>11.03</v>
      </c>
      <c r="K659">
        <f t="shared" si="285"/>
        <v>0</v>
      </c>
      <c r="L659" s="3">
        <f t="shared" si="286"/>
        <v>0</v>
      </c>
      <c r="M659" s="3">
        <f t="shared" si="269"/>
        <v>0</v>
      </c>
      <c r="N659" s="3">
        <f t="shared" si="287"/>
        <v>0</v>
      </c>
      <c r="O659">
        <f t="shared" si="270"/>
        <v>11.03</v>
      </c>
      <c r="P659">
        <v>31</v>
      </c>
      <c r="Q659" s="2">
        <f t="shared" si="265"/>
        <v>11.161598960239019</v>
      </c>
      <c r="R659">
        <f t="shared" si="271"/>
        <v>1.0049078098640811</v>
      </c>
      <c r="S659" s="1">
        <v>5.0145850000000003</v>
      </c>
      <c r="T659" s="1">
        <v>300.84575000000001</v>
      </c>
      <c r="U659" s="1">
        <v>39.477305999999999</v>
      </c>
      <c r="V659">
        <f t="shared" si="272"/>
        <v>104.15424999999999</v>
      </c>
      <c r="W659">
        <f t="shared" si="273"/>
        <v>8.7521018771112499E-2</v>
      </c>
      <c r="X659">
        <f t="shared" si="274"/>
        <v>1.8178345903681248</v>
      </c>
      <c r="Y659">
        <f t="shared" si="275"/>
        <v>0.68900896873000494</v>
      </c>
      <c r="Z659">
        <f t="shared" si="276"/>
        <v>0.95969935102984016</v>
      </c>
      <c r="AA659">
        <f t="shared" si="277"/>
        <v>28.589440534452592</v>
      </c>
      <c r="AB659" s="1">
        <v>119.517507370253</v>
      </c>
      <c r="AC659" s="4">
        <f t="shared" si="290"/>
        <v>0</v>
      </c>
      <c r="AD659" s="3">
        <f t="shared" si="288"/>
        <v>0</v>
      </c>
      <c r="AE659">
        <f t="shared" si="289"/>
        <v>0</v>
      </c>
      <c r="AF659">
        <f t="shared" si="278"/>
        <v>11.03</v>
      </c>
      <c r="AG659" s="10">
        <f t="shared" si="279"/>
        <v>11.03</v>
      </c>
      <c r="AH659" s="8">
        <f t="shared" si="280"/>
        <v>28.589440534452592</v>
      </c>
      <c r="AI659" s="9">
        <f t="shared" si="281"/>
        <v>11.03</v>
      </c>
      <c r="AJ659" s="11">
        <f t="shared" si="266"/>
        <v>17.559440534452591</v>
      </c>
    </row>
    <row r="660" spans="1:36" x14ac:dyDescent="0.25">
      <c r="A660" t="str">
        <f t="shared" si="267"/>
        <v>1949_11</v>
      </c>
      <c r="B660">
        <v>1949</v>
      </c>
      <c r="C660">
        <v>11</v>
      </c>
      <c r="D660">
        <f t="shared" si="268"/>
        <v>319</v>
      </c>
      <c r="E660" s="1">
        <v>16.63</v>
      </c>
      <c r="F660" s="1">
        <v>-0.46</v>
      </c>
      <c r="G660" s="1">
        <v>14.57</v>
      </c>
      <c r="H660">
        <f t="shared" si="282"/>
        <v>8.0849999999999991</v>
      </c>
      <c r="I660">
        <f t="shared" si="283"/>
        <v>1</v>
      </c>
      <c r="J660">
        <f t="shared" si="284"/>
        <v>14.57</v>
      </c>
      <c r="K660">
        <f t="shared" si="285"/>
        <v>0</v>
      </c>
      <c r="L660" s="3">
        <f t="shared" si="286"/>
        <v>0</v>
      </c>
      <c r="M660" s="3">
        <f t="shared" si="269"/>
        <v>0</v>
      </c>
      <c r="N660" s="3">
        <f t="shared" si="287"/>
        <v>0</v>
      </c>
      <c r="O660">
        <f t="shared" si="270"/>
        <v>14.57</v>
      </c>
      <c r="P660">
        <v>30</v>
      </c>
      <c r="Q660" s="2">
        <f t="shared" si="265"/>
        <v>9.8901543123293383</v>
      </c>
      <c r="R660">
        <f t="shared" si="271"/>
        <v>1.0046077158704105</v>
      </c>
      <c r="S660" s="1">
        <v>5.0145850000000003</v>
      </c>
      <c r="T660" s="1">
        <v>300.84575000000001</v>
      </c>
      <c r="U660" s="1">
        <v>39.477305999999999</v>
      </c>
      <c r="V660">
        <f t="shared" si="272"/>
        <v>104.15424999999999</v>
      </c>
      <c r="W660">
        <f t="shared" si="273"/>
        <v>8.7521018771112499E-2</v>
      </c>
      <c r="X660">
        <f t="shared" si="274"/>
        <v>1.8178345903681248</v>
      </c>
      <c r="Y660">
        <f t="shared" si="275"/>
        <v>0.68900896873000494</v>
      </c>
      <c r="Z660">
        <f t="shared" si="276"/>
        <v>0.95969935102984016</v>
      </c>
      <c r="AA660">
        <f t="shared" si="277"/>
        <v>24.493529937581101</v>
      </c>
      <c r="AB660" s="1">
        <v>119.517507370253</v>
      </c>
      <c r="AC660" s="4">
        <f t="shared" si="290"/>
        <v>0</v>
      </c>
      <c r="AD660" s="3">
        <f t="shared" si="288"/>
        <v>0</v>
      </c>
      <c r="AE660">
        <f t="shared" si="289"/>
        <v>0</v>
      </c>
      <c r="AF660">
        <f t="shared" si="278"/>
        <v>14.57</v>
      </c>
      <c r="AG660" s="10">
        <f t="shared" si="279"/>
        <v>14.57</v>
      </c>
      <c r="AH660" s="8">
        <f t="shared" si="280"/>
        <v>24.493529937581101</v>
      </c>
      <c r="AI660" s="9">
        <f t="shared" si="281"/>
        <v>14.57</v>
      </c>
      <c r="AJ660" s="11">
        <f t="shared" si="266"/>
        <v>9.923529937581101</v>
      </c>
    </row>
    <row r="661" spans="1:36" x14ac:dyDescent="0.25">
      <c r="A661" t="str">
        <f t="shared" si="267"/>
        <v>1949_12</v>
      </c>
      <c r="B661">
        <v>1949</v>
      </c>
      <c r="C661">
        <v>12</v>
      </c>
      <c r="D661">
        <f t="shared" si="268"/>
        <v>349</v>
      </c>
      <c r="E661" s="1">
        <v>5.16</v>
      </c>
      <c r="F661" s="1">
        <v>-8.81</v>
      </c>
      <c r="G661" s="1">
        <v>17.920000000000002</v>
      </c>
      <c r="H661">
        <f t="shared" si="282"/>
        <v>-1.8250000000000002</v>
      </c>
      <c r="I661">
        <f t="shared" si="283"/>
        <v>0</v>
      </c>
      <c r="J661">
        <f t="shared" si="284"/>
        <v>0</v>
      </c>
      <c r="K661">
        <f t="shared" si="285"/>
        <v>17.920000000000002</v>
      </c>
      <c r="L661" s="3">
        <f t="shared" si="286"/>
        <v>0</v>
      </c>
      <c r="M661" s="3">
        <f t="shared" si="269"/>
        <v>0</v>
      </c>
      <c r="N661" s="3">
        <f t="shared" si="287"/>
        <v>17.920000000000002</v>
      </c>
      <c r="O661">
        <f t="shared" si="270"/>
        <v>0</v>
      </c>
      <c r="P661">
        <v>31</v>
      </c>
      <c r="Q661" s="2">
        <f t="shared" si="265"/>
        <v>9.203379809227302</v>
      </c>
      <c r="R661">
        <f t="shared" si="271"/>
        <v>0.54389393746643222</v>
      </c>
      <c r="S661" s="1">
        <v>5.0145850000000003</v>
      </c>
      <c r="T661" s="1">
        <v>300.84575000000001</v>
      </c>
      <c r="U661" s="1">
        <v>39.477305999999999</v>
      </c>
      <c r="V661">
        <f t="shared" si="272"/>
        <v>104.15424999999999</v>
      </c>
      <c r="W661">
        <f t="shared" si="273"/>
        <v>8.7521018771112499E-2</v>
      </c>
      <c r="X661">
        <f t="shared" si="274"/>
        <v>1.8178345903681248</v>
      </c>
      <c r="Y661">
        <f t="shared" si="275"/>
        <v>0.68900896873000494</v>
      </c>
      <c r="Z661">
        <f t="shared" si="276"/>
        <v>0.95969935102984016</v>
      </c>
      <c r="AA661">
        <f t="shared" si="277"/>
        <v>0</v>
      </c>
      <c r="AB661" s="1">
        <v>119.517507370253</v>
      </c>
      <c r="AC661" s="4">
        <f t="shared" si="290"/>
        <v>0</v>
      </c>
      <c r="AD661" s="3">
        <f t="shared" si="288"/>
        <v>0</v>
      </c>
      <c r="AE661">
        <f t="shared" si="289"/>
        <v>0</v>
      </c>
      <c r="AF661">
        <f t="shared" si="278"/>
        <v>0</v>
      </c>
      <c r="AG661" s="10">
        <f t="shared" si="279"/>
        <v>0</v>
      </c>
      <c r="AH661" s="8">
        <f t="shared" si="280"/>
        <v>0</v>
      </c>
      <c r="AI661" s="9">
        <f t="shared" si="281"/>
        <v>0</v>
      </c>
      <c r="AJ661" s="11">
        <f t="shared" si="266"/>
        <v>0</v>
      </c>
    </row>
    <row r="662" spans="1:36" x14ac:dyDescent="0.25">
      <c r="A662" t="str">
        <f t="shared" si="267"/>
        <v>1950_1</v>
      </c>
      <c r="B662">
        <v>1950</v>
      </c>
      <c r="C662">
        <v>1</v>
      </c>
      <c r="D662">
        <f t="shared" si="268"/>
        <v>14</v>
      </c>
      <c r="E662" s="1">
        <v>2.93</v>
      </c>
      <c r="F662" s="1">
        <v>-10.5</v>
      </c>
      <c r="G662" s="1">
        <v>26.47</v>
      </c>
      <c r="H662">
        <f t="shared" si="282"/>
        <v>-3.7850000000000001</v>
      </c>
      <c r="I662">
        <f t="shared" si="283"/>
        <v>0</v>
      </c>
      <c r="J662">
        <f t="shared" si="284"/>
        <v>0</v>
      </c>
      <c r="K662">
        <f t="shared" si="285"/>
        <v>26.47</v>
      </c>
      <c r="L662" s="3">
        <f t="shared" si="286"/>
        <v>17.920000000000002</v>
      </c>
      <c r="M662" s="3">
        <f t="shared" si="269"/>
        <v>0</v>
      </c>
      <c r="N662" s="3">
        <f t="shared" si="287"/>
        <v>44.39</v>
      </c>
      <c r="O662">
        <f t="shared" si="270"/>
        <v>0</v>
      </c>
      <c r="P662">
        <v>31</v>
      </c>
      <c r="Q662" s="2">
        <f t="shared" si="265"/>
        <v>9.4572373899910858</v>
      </c>
      <c r="R662">
        <f t="shared" si="271"/>
        <v>0.47916738686661609</v>
      </c>
      <c r="S662" s="1">
        <v>5.0145850000000003</v>
      </c>
      <c r="T662" s="1">
        <v>300.84575000000001</v>
      </c>
      <c r="U662" s="1">
        <v>39.477305999999999</v>
      </c>
      <c r="V662">
        <f t="shared" si="272"/>
        <v>104.15424999999999</v>
      </c>
      <c r="W662">
        <f t="shared" si="273"/>
        <v>8.7521018771112499E-2</v>
      </c>
      <c r="X662">
        <f t="shared" si="274"/>
        <v>1.8178345903681248</v>
      </c>
      <c r="Y662">
        <f t="shared" si="275"/>
        <v>0.68900896873000494</v>
      </c>
      <c r="Z662">
        <f t="shared" si="276"/>
        <v>0.95969935102984016</v>
      </c>
      <c r="AA662">
        <f t="shared" si="277"/>
        <v>0</v>
      </c>
      <c r="AB662" s="1">
        <v>119.517507370253</v>
      </c>
      <c r="AC662" s="4">
        <f t="shared" si="290"/>
        <v>0</v>
      </c>
      <c r="AD662" s="3">
        <f t="shared" si="288"/>
        <v>0</v>
      </c>
      <c r="AE662">
        <f t="shared" si="289"/>
        <v>0</v>
      </c>
      <c r="AF662">
        <f t="shared" si="278"/>
        <v>0</v>
      </c>
      <c r="AG662" s="10">
        <f t="shared" si="279"/>
        <v>0</v>
      </c>
      <c r="AH662" s="8">
        <f t="shared" si="280"/>
        <v>0</v>
      </c>
      <c r="AI662" s="9">
        <f t="shared" si="281"/>
        <v>0</v>
      </c>
      <c r="AJ662" s="11">
        <f t="shared" si="266"/>
        <v>0</v>
      </c>
    </row>
    <row r="663" spans="1:36" x14ac:dyDescent="0.25">
      <c r="A663" t="str">
        <f t="shared" si="267"/>
        <v>1950_2</v>
      </c>
      <c r="B663">
        <v>1950</v>
      </c>
      <c r="C663">
        <v>2</v>
      </c>
      <c r="D663">
        <f t="shared" si="268"/>
        <v>46</v>
      </c>
      <c r="E663" s="1">
        <v>9.7899999999999991</v>
      </c>
      <c r="F663" s="1">
        <v>-5.62</v>
      </c>
      <c r="G663" s="1">
        <v>5.64</v>
      </c>
      <c r="H663">
        <f t="shared" si="282"/>
        <v>2.0849999999999995</v>
      </c>
      <c r="I663">
        <f t="shared" si="283"/>
        <v>0.34749999860999992</v>
      </c>
      <c r="J663">
        <f t="shared" si="284"/>
        <v>1.9598999921603995</v>
      </c>
      <c r="K663">
        <f t="shared" si="285"/>
        <v>3.6801000078396005</v>
      </c>
      <c r="L663" s="3">
        <f t="shared" si="286"/>
        <v>44.39</v>
      </c>
      <c r="M663" s="3">
        <f t="shared" si="269"/>
        <v>16.704359685906816</v>
      </c>
      <c r="N663" s="3">
        <f t="shared" si="287"/>
        <v>31.365740321932783</v>
      </c>
      <c r="O663">
        <f t="shared" si="270"/>
        <v>18.664259678067214</v>
      </c>
      <c r="P663">
        <v>28</v>
      </c>
      <c r="Q663" s="2">
        <f t="shared" si="265"/>
        <v>10.577467234058618</v>
      </c>
      <c r="R663">
        <f t="shared" si="271"/>
        <v>0.69654097359919254</v>
      </c>
      <c r="S663" s="1">
        <v>5.0145850000000003</v>
      </c>
      <c r="T663" s="1">
        <v>300.84575000000001</v>
      </c>
      <c r="U663" s="1">
        <v>39.477305999999999</v>
      </c>
      <c r="V663">
        <f t="shared" si="272"/>
        <v>104.15424999999999</v>
      </c>
      <c r="W663">
        <f t="shared" si="273"/>
        <v>8.7521018771112499E-2</v>
      </c>
      <c r="X663">
        <f t="shared" si="274"/>
        <v>1.8178345903681248</v>
      </c>
      <c r="Y663">
        <f t="shared" si="275"/>
        <v>0.68900896873000494</v>
      </c>
      <c r="Z663">
        <f t="shared" si="276"/>
        <v>0.95969935102984016</v>
      </c>
      <c r="AA663">
        <f t="shared" si="277"/>
        <v>4.4668732805012308</v>
      </c>
      <c r="AB663" s="1">
        <v>119.517507370253</v>
      </c>
      <c r="AC663" s="4">
        <f t="shared" si="290"/>
        <v>0</v>
      </c>
      <c r="AD663" s="3">
        <f t="shared" si="288"/>
        <v>14.197386397565984</v>
      </c>
      <c r="AE663">
        <f t="shared" si="289"/>
        <v>0</v>
      </c>
      <c r="AF663">
        <f t="shared" si="278"/>
        <v>18.664259678067214</v>
      </c>
      <c r="AG663" s="10">
        <f t="shared" si="279"/>
        <v>4.4668732805012308</v>
      </c>
      <c r="AH663" s="8">
        <f t="shared" si="280"/>
        <v>4.4668732805012308</v>
      </c>
      <c r="AI663" s="9">
        <f t="shared" si="281"/>
        <v>18.664259678067214</v>
      </c>
      <c r="AJ663" s="11">
        <f t="shared" si="266"/>
        <v>0</v>
      </c>
    </row>
    <row r="664" spans="1:36" x14ac:dyDescent="0.25">
      <c r="A664" t="str">
        <f t="shared" si="267"/>
        <v>1950_3</v>
      </c>
      <c r="B664">
        <v>1950</v>
      </c>
      <c r="C664">
        <v>3</v>
      </c>
      <c r="D664">
        <f t="shared" si="268"/>
        <v>74</v>
      </c>
      <c r="E664" s="1">
        <v>9.4600000000000009</v>
      </c>
      <c r="F664" s="1">
        <v>-5.81</v>
      </c>
      <c r="G664" s="1">
        <v>30.17</v>
      </c>
      <c r="H664">
        <f t="shared" si="282"/>
        <v>1.8250000000000006</v>
      </c>
      <c r="I664">
        <f t="shared" si="283"/>
        <v>0.3041666654500001</v>
      </c>
      <c r="J664">
        <f t="shared" si="284"/>
        <v>9.1767082966265026</v>
      </c>
      <c r="K664">
        <f t="shared" si="285"/>
        <v>20.993291703373497</v>
      </c>
      <c r="L664" s="3">
        <f t="shared" si="286"/>
        <v>31.365740321932783</v>
      </c>
      <c r="M664" s="3">
        <f t="shared" si="269"/>
        <v>15.925872177327175</v>
      </c>
      <c r="N664" s="3">
        <f t="shared" si="287"/>
        <v>36.433159847979098</v>
      </c>
      <c r="O664">
        <f t="shared" si="270"/>
        <v>25.10258047395368</v>
      </c>
      <c r="P664">
        <v>31</v>
      </c>
      <c r="Q664" s="2">
        <f t="shared" si="265"/>
        <v>11.851880186239093</v>
      </c>
      <c r="R664">
        <f t="shared" si="271"/>
        <v>0.68532666913807772</v>
      </c>
      <c r="S664" s="1">
        <v>5.0145850000000003</v>
      </c>
      <c r="T664" s="1">
        <v>300.84575000000001</v>
      </c>
      <c r="U664" s="1">
        <v>39.477305999999999</v>
      </c>
      <c r="V664">
        <f t="shared" si="272"/>
        <v>104.15424999999999</v>
      </c>
      <c r="W664">
        <f t="shared" si="273"/>
        <v>8.7521018771112499E-2</v>
      </c>
      <c r="X664">
        <f t="shared" si="274"/>
        <v>1.8178345903681248</v>
      </c>
      <c r="Y664">
        <f t="shared" si="275"/>
        <v>0.68900896873000494</v>
      </c>
      <c r="Z664">
        <f t="shared" si="276"/>
        <v>0.95969935102984016</v>
      </c>
      <c r="AA664">
        <f t="shared" si="277"/>
        <v>4.7767317959831646</v>
      </c>
      <c r="AB664" s="1">
        <v>119.517507370253</v>
      </c>
      <c r="AC664" s="4">
        <f t="shared" si="290"/>
        <v>14.197386397565984</v>
      </c>
      <c r="AD664" s="3">
        <f t="shared" si="288"/>
        <v>34.523235075536498</v>
      </c>
      <c r="AE664">
        <f t="shared" si="289"/>
        <v>-2.6319530604191637</v>
      </c>
      <c r="AF664">
        <f t="shared" si="278"/>
        <v>25.10258047395368</v>
      </c>
      <c r="AG664" s="10">
        <f t="shared" si="279"/>
        <v>4.7767317959831646</v>
      </c>
      <c r="AH664" s="8">
        <f t="shared" si="280"/>
        <v>4.7767317959831646</v>
      </c>
      <c r="AI664" s="9">
        <f t="shared" si="281"/>
        <v>25.10258047395368</v>
      </c>
      <c r="AJ664" s="11">
        <f t="shared" si="266"/>
        <v>0</v>
      </c>
    </row>
    <row r="665" spans="1:36" x14ac:dyDescent="0.25">
      <c r="A665" t="str">
        <f t="shared" si="267"/>
        <v>1950_4</v>
      </c>
      <c r="B665">
        <v>1950</v>
      </c>
      <c r="C665">
        <v>4</v>
      </c>
      <c r="D665">
        <f t="shared" si="268"/>
        <v>105</v>
      </c>
      <c r="E665" s="1">
        <v>15.84</v>
      </c>
      <c r="F665" s="1">
        <v>-1.58</v>
      </c>
      <c r="G665" s="1">
        <v>23.84</v>
      </c>
      <c r="H665">
        <f t="shared" si="282"/>
        <v>7.13</v>
      </c>
      <c r="I665">
        <f t="shared" si="283"/>
        <v>1</v>
      </c>
      <c r="J665">
        <f t="shared" si="284"/>
        <v>23.84</v>
      </c>
      <c r="K665">
        <f t="shared" si="285"/>
        <v>0</v>
      </c>
      <c r="L665" s="3">
        <f t="shared" si="286"/>
        <v>36.433159847979098</v>
      </c>
      <c r="M665" s="3">
        <f t="shared" si="269"/>
        <v>36.433159847979098</v>
      </c>
      <c r="N665" s="3">
        <f t="shared" si="287"/>
        <v>0</v>
      </c>
      <c r="O665">
        <f t="shared" si="270"/>
        <v>60.273159847979102</v>
      </c>
      <c r="P665">
        <v>30</v>
      </c>
      <c r="Q665" s="2">
        <f t="shared" si="265"/>
        <v>13.288242851990873</v>
      </c>
      <c r="R665">
        <f t="shared" si="271"/>
        <v>0.94871697071109795</v>
      </c>
      <c r="S665" s="1">
        <v>5.0145850000000003</v>
      </c>
      <c r="T665" s="1">
        <v>300.84575000000001</v>
      </c>
      <c r="U665" s="1">
        <v>39.477305999999999</v>
      </c>
      <c r="V665">
        <f t="shared" si="272"/>
        <v>104.15424999999999</v>
      </c>
      <c r="W665">
        <f t="shared" si="273"/>
        <v>8.7521018771112499E-2</v>
      </c>
      <c r="X665">
        <f t="shared" si="274"/>
        <v>1.8178345903681248</v>
      </c>
      <c r="Y665">
        <f t="shared" si="275"/>
        <v>0.68900896873000494</v>
      </c>
      <c r="Z665">
        <f t="shared" si="276"/>
        <v>0.95969935102984016</v>
      </c>
      <c r="AA665">
        <f t="shared" si="277"/>
        <v>27.500589516244524</v>
      </c>
      <c r="AB665" s="1">
        <v>119.517507370253</v>
      </c>
      <c r="AC665" s="4">
        <f t="shared" si="290"/>
        <v>34.523235075536498</v>
      </c>
      <c r="AD665" s="3">
        <f t="shared" si="288"/>
        <v>67.295805407271075</v>
      </c>
      <c r="AE665">
        <f t="shared" si="289"/>
        <v>-10.891647233125163</v>
      </c>
      <c r="AF665">
        <f t="shared" si="278"/>
        <v>60.273159847979102</v>
      </c>
      <c r="AG665" s="10">
        <f t="shared" si="279"/>
        <v>27.500589516244524</v>
      </c>
      <c r="AH665" s="8">
        <f t="shared" si="280"/>
        <v>27.500589516244524</v>
      </c>
      <c r="AI665" s="9">
        <f t="shared" si="281"/>
        <v>60.273159847979102</v>
      </c>
      <c r="AJ665" s="11">
        <f t="shared" si="266"/>
        <v>0</v>
      </c>
    </row>
    <row r="666" spans="1:36" x14ac:dyDescent="0.25">
      <c r="A666" t="str">
        <f t="shared" si="267"/>
        <v>1950_5</v>
      </c>
      <c r="B666">
        <v>1950</v>
      </c>
      <c r="C666">
        <v>5</v>
      </c>
      <c r="D666">
        <f t="shared" si="268"/>
        <v>135</v>
      </c>
      <c r="E666" s="1">
        <v>18.66</v>
      </c>
      <c r="F666" s="1">
        <v>1.56</v>
      </c>
      <c r="G666" s="1">
        <v>24.21</v>
      </c>
      <c r="H666">
        <f t="shared" si="282"/>
        <v>10.11</v>
      </c>
      <c r="I666">
        <f t="shared" si="283"/>
        <v>1</v>
      </c>
      <c r="J666">
        <f t="shared" si="284"/>
        <v>24.21</v>
      </c>
      <c r="K666">
        <f t="shared" si="285"/>
        <v>0</v>
      </c>
      <c r="L666" s="3">
        <f t="shared" si="286"/>
        <v>0</v>
      </c>
      <c r="M666" s="3">
        <f t="shared" si="269"/>
        <v>0</v>
      </c>
      <c r="N666" s="3">
        <f t="shared" si="287"/>
        <v>0</v>
      </c>
      <c r="O666">
        <f t="shared" si="270"/>
        <v>24.21</v>
      </c>
      <c r="P666">
        <v>31</v>
      </c>
      <c r="Q666" s="2">
        <f t="shared" si="265"/>
        <v>14.482141246572208</v>
      </c>
      <c r="R666">
        <f t="shared" si="271"/>
        <v>1.1328054183760785</v>
      </c>
      <c r="S666" s="1">
        <v>5.0145850000000003</v>
      </c>
      <c r="T666" s="1">
        <v>300.84575000000001</v>
      </c>
      <c r="U666" s="1">
        <v>39.477305999999999</v>
      </c>
      <c r="V666">
        <f t="shared" si="272"/>
        <v>104.15424999999999</v>
      </c>
      <c r="W666">
        <f t="shared" si="273"/>
        <v>8.7521018771112499E-2</v>
      </c>
      <c r="X666">
        <f t="shared" si="274"/>
        <v>1.8178345903681248</v>
      </c>
      <c r="Y666">
        <f t="shared" si="275"/>
        <v>0.68900896873000494</v>
      </c>
      <c r="Z666">
        <f t="shared" si="276"/>
        <v>0.95969935102984016</v>
      </c>
      <c r="AA666">
        <f t="shared" si="277"/>
        <v>51.884452835819936</v>
      </c>
      <c r="AB666" s="1">
        <v>119.517507370253</v>
      </c>
      <c r="AC666" s="4">
        <f t="shared" si="290"/>
        <v>67.295805407271075</v>
      </c>
      <c r="AD666" s="3">
        <f t="shared" si="288"/>
        <v>39.621352571451141</v>
      </c>
      <c r="AE666">
        <f t="shared" si="289"/>
        <v>13.909916838451688</v>
      </c>
      <c r="AF666">
        <f t="shared" si="278"/>
        <v>38.119916838451687</v>
      </c>
      <c r="AG666" s="10">
        <f t="shared" si="279"/>
        <v>38.119916838451687</v>
      </c>
      <c r="AH666" s="8">
        <f t="shared" si="280"/>
        <v>51.884452835819936</v>
      </c>
      <c r="AI666" s="9">
        <f t="shared" si="281"/>
        <v>24.21</v>
      </c>
      <c r="AJ666" s="11">
        <f t="shared" si="266"/>
        <v>13.764535997368249</v>
      </c>
    </row>
    <row r="667" spans="1:36" x14ac:dyDescent="0.25">
      <c r="A667" t="str">
        <f t="shared" si="267"/>
        <v>1950_6</v>
      </c>
      <c r="B667">
        <v>1950</v>
      </c>
      <c r="C667">
        <v>6</v>
      </c>
      <c r="D667">
        <f t="shared" si="268"/>
        <v>166</v>
      </c>
      <c r="E667" s="1">
        <v>25.6</v>
      </c>
      <c r="F667" s="1">
        <v>5.59</v>
      </c>
      <c r="G667" s="1">
        <v>9.5</v>
      </c>
      <c r="H667">
        <f t="shared" si="282"/>
        <v>15.595000000000001</v>
      </c>
      <c r="I667">
        <f t="shared" si="283"/>
        <v>1</v>
      </c>
      <c r="J667">
        <f t="shared" si="284"/>
        <v>9.5</v>
      </c>
      <c r="K667">
        <f t="shared" si="285"/>
        <v>0</v>
      </c>
      <c r="L667" s="3">
        <f t="shared" si="286"/>
        <v>0</v>
      </c>
      <c r="M667" s="3">
        <f t="shared" si="269"/>
        <v>0</v>
      </c>
      <c r="N667" s="3">
        <f t="shared" si="287"/>
        <v>0</v>
      </c>
      <c r="O667">
        <f t="shared" si="270"/>
        <v>9.5</v>
      </c>
      <c r="P667">
        <v>30</v>
      </c>
      <c r="Q667" s="2">
        <f t="shared" si="265"/>
        <v>15.14268395896128</v>
      </c>
      <c r="R667">
        <f t="shared" si="271"/>
        <v>1.5551093636432713</v>
      </c>
      <c r="S667" s="1">
        <v>5.0145850000000003</v>
      </c>
      <c r="T667" s="1">
        <v>300.84575000000001</v>
      </c>
      <c r="U667" s="1">
        <v>39.477305999999999</v>
      </c>
      <c r="V667">
        <f t="shared" si="272"/>
        <v>104.15424999999999</v>
      </c>
      <c r="W667">
        <f t="shared" si="273"/>
        <v>8.7521018771112499E-2</v>
      </c>
      <c r="X667">
        <f t="shared" si="274"/>
        <v>1.8178345903681248</v>
      </c>
      <c r="Y667">
        <f t="shared" si="275"/>
        <v>0.68900896873000494</v>
      </c>
      <c r="Z667">
        <f t="shared" si="276"/>
        <v>0.95969935102984016</v>
      </c>
      <c r="AA667">
        <f t="shared" si="277"/>
        <v>109.06411214765589</v>
      </c>
      <c r="AB667" s="1">
        <v>119.517507370253</v>
      </c>
      <c r="AC667" s="4">
        <f t="shared" si="290"/>
        <v>39.621352571451141</v>
      </c>
      <c r="AD667" s="3">
        <f t="shared" si="288"/>
        <v>0</v>
      </c>
      <c r="AE667">
        <f t="shared" si="289"/>
        <v>22.397111798042779</v>
      </c>
      <c r="AF667">
        <f t="shared" si="278"/>
        <v>31.897111798042779</v>
      </c>
      <c r="AG667" s="10">
        <f t="shared" si="279"/>
        <v>31.897111798042779</v>
      </c>
      <c r="AH667" s="8">
        <f t="shared" si="280"/>
        <v>109.06411214765589</v>
      </c>
      <c r="AI667" s="9">
        <f t="shared" si="281"/>
        <v>9.5</v>
      </c>
      <c r="AJ667" s="11">
        <f t="shared" si="266"/>
        <v>77.167000349613119</v>
      </c>
    </row>
    <row r="668" spans="1:36" x14ac:dyDescent="0.25">
      <c r="A668" t="str">
        <f t="shared" si="267"/>
        <v>1950_7</v>
      </c>
      <c r="B668">
        <v>1950</v>
      </c>
      <c r="C668">
        <v>7</v>
      </c>
      <c r="D668">
        <f t="shared" si="268"/>
        <v>196</v>
      </c>
      <c r="E668" s="1">
        <v>30.56</v>
      </c>
      <c r="F668" s="1">
        <v>12.39</v>
      </c>
      <c r="G668" s="1">
        <v>16.5</v>
      </c>
      <c r="H668">
        <f t="shared" si="282"/>
        <v>21.475000000000001</v>
      </c>
      <c r="I668">
        <f t="shared" si="283"/>
        <v>1</v>
      </c>
      <c r="J668">
        <f t="shared" si="284"/>
        <v>16.5</v>
      </c>
      <c r="K668">
        <f t="shared" si="285"/>
        <v>0</v>
      </c>
      <c r="L668" s="3">
        <f t="shared" si="286"/>
        <v>0</v>
      </c>
      <c r="M668" s="3">
        <f t="shared" si="269"/>
        <v>0</v>
      </c>
      <c r="N668" s="3">
        <f t="shared" si="287"/>
        <v>0</v>
      </c>
      <c r="O668">
        <f t="shared" si="270"/>
        <v>16.5</v>
      </c>
      <c r="P668">
        <v>31</v>
      </c>
      <c r="Q668" s="2">
        <f t="shared" si="265"/>
        <v>14.903968316809154</v>
      </c>
      <c r="R668">
        <f t="shared" si="271"/>
        <v>2.1556925059321963</v>
      </c>
      <c r="S668" s="1">
        <v>5.0145850000000003</v>
      </c>
      <c r="T668" s="1">
        <v>300.84575000000001</v>
      </c>
      <c r="U668" s="1">
        <v>39.477305999999999</v>
      </c>
      <c r="V668">
        <f t="shared" si="272"/>
        <v>104.15424999999999</v>
      </c>
      <c r="W668">
        <f t="shared" si="273"/>
        <v>8.7521018771112499E-2</v>
      </c>
      <c r="X668">
        <f t="shared" si="274"/>
        <v>1.8178345903681248</v>
      </c>
      <c r="Y668">
        <f t="shared" si="275"/>
        <v>0.68900896873000494</v>
      </c>
      <c r="Z668">
        <f t="shared" si="276"/>
        <v>0.95969935102984016</v>
      </c>
      <c r="AA668">
        <f t="shared" si="277"/>
        <v>207.51257239759607</v>
      </c>
      <c r="AB668" s="1">
        <v>119.517507370253</v>
      </c>
      <c r="AC668" s="4">
        <f t="shared" si="290"/>
        <v>0</v>
      </c>
      <c r="AD668" s="3">
        <f t="shared" si="288"/>
        <v>0</v>
      </c>
      <c r="AE668">
        <f t="shared" si="289"/>
        <v>0</v>
      </c>
      <c r="AF668">
        <f t="shared" si="278"/>
        <v>16.5</v>
      </c>
      <c r="AG668" s="10">
        <f t="shared" si="279"/>
        <v>16.5</v>
      </c>
      <c r="AH668" s="8">
        <f t="shared" si="280"/>
        <v>207.51257239759607</v>
      </c>
      <c r="AI668" s="9">
        <f t="shared" si="281"/>
        <v>16.5</v>
      </c>
      <c r="AJ668" s="11">
        <f t="shared" si="266"/>
        <v>191.01257239759607</v>
      </c>
    </row>
    <row r="669" spans="1:36" x14ac:dyDescent="0.25">
      <c r="A669" t="str">
        <f t="shared" si="267"/>
        <v>1950_8</v>
      </c>
      <c r="B669">
        <v>1950</v>
      </c>
      <c r="C669">
        <v>8</v>
      </c>
      <c r="D669">
        <f t="shared" si="268"/>
        <v>227</v>
      </c>
      <c r="E669" s="1">
        <v>30.64</v>
      </c>
      <c r="F669" s="1">
        <v>11.07</v>
      </c>
      <c r="G669" s="1">
        <v>2.4900000000000002</v>
      </c>
      <c r="H669">
        <f t="shared" si="282"/>
        <v>20.855</v>
      </c>
      <c r="I669">
        <f t="shared" si="283"/>
        <v>1</v>
      </c>
      <c r="J669">
        <f t="shared" si="284"/>
        <v>2.4900000000000002</v>
      </c>
      <c r="K669">
        <f t="shared" si="285"/>
        <v>0</v>
      </c>
      <c r="L669" s="3">
        <f t="shared" si="286"/>
        <v>0</v>
      </c>
      <c r="M669" s="3">
        <f t="shared" si="269"/>
        <v>0</v>
      </c>
      <c r="N669" s="3">
        <f t="shared" si="287"/>
        <v>0</v>
      </c>
      <c r="O669">
        <f t="shared" si="270"/>
        <v>2.4900000000000002</v>
      </c>
      <c r="P669">
        <v>31</v>
      </c>
      <c r="Q669" s="2">
        <f t="shared" si="265"/>
        <v>13.900371196906892</v>
      </c>
      <c r="R669">
        <f t="shared" si="271"/>
        <v>2.0840104141246396</v>
      </c>
      <c r="S669" s="1">
        <v>5.0145850000000003</v>
      </c>
      <c r="T669" s="1">
        <v>300.84575000000001</v>
      </c>
      <c r="U669" s="1">
        <v>39.477305999999999</v>
      </c>
      <c r="V669">
        <f t="shared" si="272"/>
        <v>104.15424999999999</v>
      </c>
      <c r="W669">
        <f t="shared" si="273"/>
        <v>8.7521018771112499E-2</v>
      </c>
      <c r="X669">
        <f t="shared" si="274"/>
        <v>1.8178345903681248</v>
      </c>
      <c r="Y669">
        <f t="shared" si="275"/>
        <v>0.68900896873000494</v>
      </c>
      <c r="Z669">
        <f t="shared" si="276"/>
        <v>0.95969935102984016</v>
      </c>
      <c r="AA669">
        <f t="shared" si="277"/>
        <v>182.08467742022756</v>
      </c>
      <c r="AB669" s="1">
        <v>119.517507370253</v>
      </c>
      <c r="AC669" s="4">
        <f t="shared" si="290"/>
        <v>0</v>
      </c>
      <c r="AD669" s="3">
        <f t="shared" si="288"/>
        <v>0</v>
      </c>
      <c r="AE669">
        <f t="shared" si="289"/>
        <v>0</v>
      </c>
      <c r="AF669">
        <f t="shared" si="278"/>
        <v>2.4900000000000002</v>
      </c>
      <c r="AG669" s="10">
        <f t="shared" si="279"/>
        <v>2.4900000000000002</v>
      </c>
      <c r="AH669" s="8">
        <f t="shared" si="280"/>
        <v>182.08467742022756</v>
      </c>
      <c r="AI669" s="9">
        <f t="shared" si="281"/>
        <v>2.4900000000000002</v>
      </c>
      <c r="AJ669" s="11">
        <f t="shared" si="266"/>
        <v>179.59467742022755</v>
      </c>
    </row>
    <row r="670" spans="1:36" x14ac:dyDescent="0.25">
      <c r="A670" t="str">
        <f t="shared" si="267"/>
        <v>1950_9</v>
      </c>
      <c r="B670">
        <v>1950</v>
      </c>
      <c r="C670">
        <v>9</v>
      </c>
      <c r="D670">
        <f t="shared" si="268"/>
        <v>258</v>
      </c>
      <c r="E670" s="1">
        <v>22.9</v>
      </c>
      <c r="F670" s="1">
        <v>6.45</v>
      </c>
      <c r="G670" s="1">
        <v>15.82</v>
      </c>
      <c r="H670">
        <f t="shared" si="282"/>
        <v>14.674999999999999</v>
      </c>
      <c r="I670">
        <f t="shared" si="283"/>
        <v>1</v>
      </c>
      <c r="J670">
        <f t="shared" si="284"/>
        <v>15.82</v>
      </c>
      <c r="K670">
        <f t="shared" si="285"/>
        <v>0</v>
      </c>
      <c r="L670" s="3">
        <f t="shared" si="286"/>
        <v>0</v>
      </c>
      <c r="M670" s="3">
        <f t="shared" si="269"/>
        <v>0</v>
      </c>
      <c r="N670" s="3">
        <f t="shared" si="287"/>
        <v>0</v>
      </c>
      <c r="O670">
        <f t="shared" si="270"/>
        <v>15.82</v>
      </c>
      <c r="P670">
        <v>30</v>
      </c>
      <c r="Q670" s="2">
        <f t="shared" si="265"/>
        <v>12.544025699174734</v>
      </c>
      <c r="R670">
        <f t="shared" si="271"/>
        <v>1.4758639502746786</v>
      </c>
      <c r="S670" s="1">
        <v>5.0145850000000003</v>
      </c>
      <c r="T670" s="1">
        <v>300.84575000000001</v>
      </c>
      <c r="U670" s="1">
        <v>39.477305999999999</v>
      </c>
      <c r="V670">
        <f t="shared" si="272"/>
        <v>104.15424999999999</v>
      </c>
      <c r="W670">
        <f t="shared" si="273"/>
        <v>8.7521018771112499E-2</v>
      </c>
      <c r="X670">
        <f t="shared" si="274"/>
        <v>1.8178345903681248</v>
      </c>
      <c r="Y670">
        <f t="shared" si="275"/>
        <v>0.68900896873000494</v>
      </c>
      <c r="Z670">
        <f t="shared" si="276"/>
        <v>0.95969935102984016</v>
      </c>
      <c r="AA670">
        <f t="shared" si="277"/>
        <v>80.943001124705049</v>
      </c>
      <c r="AB670" s="1">
        <v>119.517507370253</v>
      </c>
      <c r="AC670" s="4">
        <f t="shared" si="290"/>
        <v>0</v>
      </c>
      <c r="AD670" s="3">
        <f t="shared" si="288"/>
        <v>0</v>
      </c>
      <c r="AE670">
        <f t="shared" si="289"/>
        <v>0</v>
      </c>
      <c r="AF670">
        <f t="shared" si="278"/>
        <v>15.82</v>
      </c>
      <c r="AG670" s="10">
        <f t="shared" si="279"/>
        <v>15.82</v>
      </c>
      <c r="AH670" s="8">
        <f t="shared" si="280"/>
        <v>80.943001124705049</v>
      </c>
      <c r="AI670" s="9">
        <f t="shared" si="281"/>
        <v>15.82</v>
      </c>
      <c r="AJ670" s="11">
        <f t="shared" si="266"/>
        <v>65.123001124705041</v>
      </c>
    </row>
    <row r="671" spans="1:36" x14ac:dyDescent="0.25">
      <c r="A671" t="str">
        <f t="shared" si="267"/>
        <v>1950_10</v>
      </c>
      <c r="B671">
        <v>1950</v>
      </c>
      <c r="C671">
        <v>10</v>
      </c>
      <c r="D671">
        <f t="shared" si="268"/>
        <v>288</v>
      </c>
      <c r="E671" s="1">
        <v>20.97</v>
      </c>
      <c r="F671" s="1">
        <v>3.66</v>
      </c>
      <c r="G671" s="1">
        <v>29.06</v>
      </c>
      <c r="H671">
        <f t="shared" si="282"/>
        <v>12.315</v>
      </c>
      <c r="I671">
        <f t="shared" si="283"/>
        <v>1</v>
      </c>
      <c r="J671">
        <f t="shared" si="284"/>
        <v>29.06</v>
      </c>
      <c r="K671">
        <f t="shared" si="285"/>
        <v>0</v>
      </c>
      <c r="L671" s="3">
        <f t="shared" si="286"/>
        <v>0</v>
      </c>
      <c r="M671" s="3">
        <f t="shared" si="269"/>
        <v>0</v>
      </c>
      <c r="N671" s="3">
        <f t="shared" si="287"/>
        <v>0</v>
      </c>
      <c r="O671">
        <f t="shared" si="270"/>
        <v>29.06</v>
      </c>
      <c r="P671">
        <v>31</v>
      </c>
      <c r="Q671" s="2">
        <f t="shared" si="265"/>
        <v>11.161598960239019</v>
      </c>
      <c r="R671">
        <f t="shared" si="271"/>
        <v>1.288572994560381</v>
      </c>
      <c r="S671" s="1">
        <v>5.0145850000000003</v>
      </c>
      <c r="T671" s="1">
        <v>300.84575000000001</v>
      </c>
      <c r="U671" s="1">
        <v>39.477305999999999</v>
      </c>
      <c r="V671">
        <f t="shared" si="272"/>
        <v>104.15424999999999</v>
      </c>
      <c r="W671">
        <f t="shared" si="273"/>
        <v>8.7521018771112499E-2</v>
      </c>
      <c r="X671">
        <f t="shared" si="274"/>
        <v>1.8178345903681248</v>
      </c>
      <c r="Y671">
        <f t="shared" si="275"/>
        <v>0.68900896873000494</v>
      </c>
      <c r="Z671">
        <f t="shared" si="276"/>
        <v>0.95969935102984016</v>
      </c>
      <c r="AA671">
        <f t="shared" si="277"/>
        <v>54.979654021239242</v>
      </c>
      <c r="AB671" s="1">
        <v>119.517507370253</v>
      </c>
      <c r="AC671" s="4">
        <f t="shared" si="290"/>
        <v>0</v>
      </c>
      <c r="AD671" s="3">
        <f t="shared" si="288"/>
        <v>0</v>
      </c>
      <c r="AE671">
        <f t="shared" si="289"/>
        <v>0</v>
      </c>
      <c r="AF671">
        <f t="shared" si="278"/>
        <v>29.06</v>
      </c>
      <c r="AG671" s="10">
        <f t="shared" si="279"/>
        <v>29.06</v>
      </c>
      <c r="AH671" s="8">
        <f t="shared" si="280"/>
        <v>54.979654021239242</v>
      </c>
      <c r="AI671" s="9">
        <f t="shared" si="281"/>
        <v>29.06</v>
      </c>
      <c r="AJ671" s="11">
        <f t="shared" si="266"/>
        <v>25.919654021239243</v>
      </c>
    </row>
    <row r="672" spans="1:36" x14ac:dyDescent="0.25">
      <c r="A672" t="str">
        <f t="shared" si="267"/>
        <v>1950_11</v>
      </c>
      <c r="B672">
        <v>1950</v>
      </c>
      <c r="C672">
        <v>11</v>
      </c>
      <c r="D672">
        <f t="shared" si="268"/>
        <v>319</v>
      </c>
      <c r="E672" s="1">
        <v>13.06</v>
      </c>
      <c r="F672" s="1">
        <v>-0.83</v>
      </c>
      <c r="G672" s="1">
        <v>42.67</v>
      </c>
      <c r="H672">
        <f t="shared" si="282"/>
        <v>6.1150000000000002</v>
      </c>
      <c r="I672">
        <f t="shared" si="283"/>
        <v>1</v>
      </c>
      <c r="J672">
        <f t="shared" si="284"/>
        <v>42.67</v>
      </c>
      <c r="K672">
        <f t="shared" si="285"/>
        <v>0</v>
      </c>
      <c r="L672" s="3">
        <f t="shared" si="286"/>
        <v>0</v>
      </c>
      <c r="M672" s="3">
        <f t="shared" si="269"/>
        <v>0</v>
      </c>
      <c r="N672" s="3">
        <f t="shared" si="287"/>
        <v>0</v>
      </c>
      <c r="O672">
        <f t="shared" si="270"/>
        <v>42.67</v>
      </c>
      <c r="P672">
        <v>30</v>
      </c>
      <c r="Q672" s="2">
        <f t="shared" si="265"/>
        <v>9.8901543123293383</v>
      </c>
      <c r="R672">
        <f t="shared" si="271"/>
        <v>0.89233638756942191</v>
      </c>
      <c r="S672" s="1">
        <v>5.0145850000000003</v>
      </c>
      <c r="T672" s="1">
        <v>300.84575000000001</v>
      </c>
      <c r="U672" s="1">
        <v>39.477305999999999</v>
      </c>
      <c r="V672">
        <f t="shared" si="272"/>
        <v>104.15424999999999</v>
      </c>
      <c r="W672">
        <f t="shared" si="273"/>
        <v>8.7521018771112499E-2</v>
      </c>
      <c r="X672">
        <f t="shared" si="274"/>
        <v>1.8178345903681248</v>
      </c>
      <c r="Y672">
        <f t="shared" si="275"/>
        <v>0.68900896873000494</v>
      </c>
      <c r="Z672">
        <f t="shared" si="276"/>
        <v>0.95969935102984016</v>
      </c>
      <c r="AA672">
        <f t="shared" si="277"/>
        <v>16.571092254849653</v>
      </c>
      <c r="AB672" s="1">
        <v>119.517507370253</v>
      </c>
      <c r="AC672" s="4">
        <f t="shared" si="290"/>
        <v>0</v>
      </c>
      <c r="AD672" s="3">
        <f t="shared" si="288"/>
        <v>26.098907745150349</v>
      </c>
      <c r="AE672">
        <f t="shared" si="289"/>
        <v>0</v>
      </c>
      <c r="AF672">
        <f t="shared" si="278"/>
        <v>42.67</v>
      </c>
      <c r="AG672" s="10">
        <f t="shared" si="279"/>
        <v>16.571092254849653</v>
      </c>
      <c r="AH672" s="8">
        <f t="shared" si="280"/>
        <v>16.571092254849653</v>
      </c>
      <c r="AI672" s="9">
        <f t="shared" si="281"/>
        <v>42.67</v>
      </c>
      <c r="AJ672" s="11">
        <f t="shared" si="266"/>
        <v>0</v>
      </c>
    </row>
    <row r="673" spans="1:36" x14ac:dyDescent="0.25">
      <c r="A673" t="str">
        <f t="shared" si="267"/>
        <v>1950_12</v>
      </c>
      <c r="B673">
        <v>1950</v>
      </c>
      <c r="C673">
        <v>12</v>
      </c>
      <c r="D673">
        <f t="shared" si="268"/>
        <v>349</v>
      </c>
      <c r="E673" s="1">
        <v>9.2100000000000009</v>
      </c>
      <c r="F673" s="1">
        <v>-2.0499999999999998</v>
      </c>
      <c r="G673" s="1">
        <v>36.21</v>
      </c>
      <c r="H673">
        <f t="shared" si="282"/>
        <v>3.5800000000000005</v>
      </c>
      <c r="I673">
        <f t="shared" si="283"/>
        <v>0.59666666428000004</v>
      </c>
      <c r="J673">
        <f t="shared" si="284"/>
        <v>21.605299913578801</v>
      </c>
      <c r="K673">
        <f t="shared" si="285"/>
        <v>14.604700086421198</v>
      </c>
      <c r="L673" s="3">
        <f t="shared" si="286"/>
        <v>0</v>
      </c>
      <c r="M673" s="3">
        <f t="shared" si="269"/>
        <v>8.7141376833747639</v>
      </c>
      <c r="N673" s="3">
        <f t="shared" si="287"/>
        <v>5.8905624030464336</v>
      </c>
      <c r="O673">
        <f t="shared" si="270"/>
        <v>30.319437596953563</v>
      </c>
      <c r="P673">
        <v>31</v>
      </c>
      <c r="Q673" s="2">
        <f t="shared" si="265"/>
        <v>9.203379809227302</v>
      </c>
      <c r="R673">
        <f t="shared" si="271"/>
        <v>0.76422567161680421</v>
      </c>
      <c r="S673" s="1">
        <v>5.0145850000000003</v>
      </c>
      <c r="T673" s="1">
        <v>300.84575000000001</v>
      </c>
      <c r="U673" s="1">
        <v>39.477305999999999</v>
      </c>
      <c r="V673">
        <f t="shared" si="272"/>
        <v>104.15424999999999</v>
      </c>
      <c r="W673">
        <f t="shared" si="273"/>
        <v>8.7521018771112499E-2</v>
      </c>
      <c r="X673">
        <f t="shared" si="274"/>
        <v>1.8178345903681248</v>
      </c>
      <c r="Y673">
        <f t="shared" si="275"/>
        <v>0.68900896873000494</v>
      </c>
      <c r="Z673">
        <f t="shared" si="276"/>
        <v>0.95969935102984016</v>
      </c>
      <c r="AA673">
        <f t="shared" si="277"/>
        <v>8.0625712712809108</v>
      </c>
      <c r="AB673" s="1">
        <v>119.517507370253</v>
      </c>
      <c r="AC673" s="4">
        <f t="shared" si="290"/>
        <v>26.098907745150349</v>
      </c>
      <c r="AD673" s="3">
        <f t="shared" si="288"/>
        <v>48.355774070823003</v>
      </c>
      <c r="AE673">
        <f t="shared" si="289"/>
        <v>-5.342197134800406</v>
      </c>
      <c r="AF673">
        <f t="shared" si="278"/>
        <v>30.319437596953563</v>
      </c>
      <c r="AG673" s="10">
        <f t="shared" si="279"/>
        <v>8.0625712712809108</v>
      </c>
      <c r="AH673" s="8">
        <f t="shared" si="280"/>
        <v>8.0625712712809108</v>
      </c>
      <c r="AI673" s="9">
        <f t="shared" si="281"/>
        <v>30.319437596953563</v>
      </c>
      <c r="AJ673" s="11">
        <f t="shared" si="266"/>
        <v>0</v>
      </c>
    </row>
    <row r="674" spans="1:36" x14ac:dyDescent="0.25">
      <c r="A674" t="str">
        <f t="shared" si="267"/>
        <v>1951_1</v>
      </c>
      <c r="B674">
        <v>1951</v>
      </c>
      <c r="C674">
        <v>1</v>
      </c>
      <c r="D674">
        <f t="shared" si="268"/>
        <v>14</v>
      </c>
      <c r="E674" s="1">
        <v>5.1100000000000003</v>
      </c>
      <c r="F674" s="1">
        <v>-6.97</v>
      </c>
      <c r="G674" s="1">
        <v>19.489999999999998</v>
      </c>
      <c r="H674">
        <f t="shared" si="282"/>
        <v>-0.92999999999999972</v>
      </c>
      <c r="I674">
        <f t="shared" si="283"/>
        <v>0</v>
      </c>
      <c r="J674">
        <f t="shared" si="284"/>
        <v>0</v>
      </c>
      <c r="K674">
        <f t="shared" si="285"/>
        <v>19.489999999999998</v>
      </c>
      <c r="L674" s="3">
        <f t="shared" si="286"/>
        <v>5.8905624030464336</v>
      </c>
      <c r="M674" s="3">
        <f t="shared" si="269"/>
        <v>0</v>
      </c>
      <c r="N674" s="3">
        <f t="shared" si="287"/>
        <v>25.380562403046433</v>
      </c>
      <c r="O674">
        <f t="shared" si="270"/>
        <v>0</v>
      </c>
      <c r="P674">
        <v>31</v>
      </c>
      <c r="Q674" s="2">
        <f t="shared" si="265"/>
        <v>9.4572373899910858</v>
      </c>
      <c r="R674">
        <f t="shared" si="271"/>
        <v>0.57594080219923427</v>
      </c>
      <c r="S674" s="1">
        <v>5.0145850000000003</v>
      </c>
      <c r="T674" s="1">
        <v>300.84575000000001</v>
      </c>
      <c r="U674" s="1">
        <v>39.477305999999999</v>
      </c>
      <c r="V674">
        <f t="shared" si="272"/>
        <v>104.15424999999999</v>
      </c>
      <c r="W674">
        <f t="shared" si="273"/>
        <v>8.7521018771112499E-2</v>
      </c>
      <c r="X674">
        <f t="shared" si="274"/>
        <v>1.8178345903681248</v>
      </c>
      <c r="Y674">
        <f t="shared" si="275"/>
        <v>0.68900896873000494</v>
      </c>
      <c r="Z674">
        <f t="shared" si="276"/>
        <v>0.95969935102984016</v>
      </c>
      <c r="AA674">
        <f t="shared" si="277"/>
        <v>0</v>
      </c>
      <c r="AB674" s="1">
        <v>119.517507370253</v>
      </c>
      <c r="AC674" s="4">
        <f t="shared" si="290"/>
        <v>48.355774070823003</v>
      </c>
      <c r="AD674" s="3">
        <f t="shared" si="288"/>
        <v>48.355774070823003</v>
      </c>
      <c r="AE674">
        <f t="shared" si="289"/>
        <v>0</v>
      </c>
      <c r="AF674">
        <f t="shared" si="278"/>
        <v>0</v>
      </c>
      <c r="AG674" s="10">
        <f t="shared" si="279"/>
        <v>0</v>
      </c>
      <c r="AH674" s="8">
        <f t="shared" si="280"/>
        <v>0</v>
      </c>
      <c r="AI674" s="9">
        <f t="shared" si="281"/>
        <v>0</v>
      </c>
      <c r="AJ674" s="11">
        <f t="shared" si="266"/>
        <v>0</v>
      </c>
    </row>
    <row r="675" spans="1:36" x14ac:dyDescent="0.25">
      <c r="A675" t="str">
        <f t="shared" si="267"/>
        <v>1951_2</v>
      </c>
      <c r="B675">
        <v>1951</v>
      </c>
      <c r="C675">
        <v>2</v>
      </c>
      <c r="D675">
        <f t="shared" si="268"/>
        <v>46</v>
      </c>
      <c r="E675" s="1">
        <v>7.09</v>
      </c>
      <c r="F675" s="1">
        <v>-5.51</v>
      </c>
      <c r="G675" s="1">
        <v>19.93</v>
      </c>
      <c r="H675">
        <f t="shared" si="282"/>
        <v>0.79</v>
      </c>
      <c r="I675">
        <f t="shared" si="283"/>
        <v>0.13166666614</v>
      </c>
      <c r="J675">
        <f t="shared" si="284"/>
        <v>2.6241166561701998</v>
      </c>
      <c r="K675">
        <f t="shared" si="285"/>
        <v>17.305883343829798</v>
      </c>
      <c r="L675" s="3">
        <f t="shared" si="286"/>
        <v>25.380562403046433</v>
      </c>
      <c r="M675" s="3">
        <f t="shared" si="269"/>
        <v>5.6203820008571759</v>
      </c>
      <c r="N675" s="3">
        <f t="shared" si="287"/>
        <v>37.066063746019054</v>
      </c>
      <c r="O675">
        <f t="shared" si="270"/>
        <v>8.2444986570273748</v>
      </c>
      <c r="P675">
        <v>28</v>
      </c>
      <c r="Q675" s="2">
        <f t="shared" si="265"/>
        <v>10.577467234058618</v>
      </c>
      <c r="R675">
        <f t="shared" si="271"/>
        <v>0.64225045324485541</v>
      </c>
      <c r="S675" s="1">
        <v>5.0145850000000003</v>
      </c>
      <c r="T675" s="1">
        <v>300.84575000000001</v>
      </c>
      <c r="U675" s="1">
        <v>39.477305999999999</v>
      </c>
      <c r="V675">
        <f t="shared" si="272"/>
        <v>104.15424999999999</v>
      </c>
      <c r="W675">
        <f t="shared" si="273"/>
        <v>8.7521018771112499E-2</v>
      </c>
      <c r="X675">
        <f t="shared" si="274"/>
        <v>1.8178345903681248</v>
      </c>
      <c r="Y675">
        <f t="shared" si="275"/>
        <v>0.68900896873000494</v>
      </c>
      <c r="Z675">
        <f t="shared" si="276"/>
        <v>0.95969935102984016</v>
      </c>
      <c r="AA675">
        <f t="shared" si="277"/>
        <v>1.5679402363200479</v>
      </c>
      <c r="AB675" s="1">
        <v>119.517507370253</v>
      </c>
      <c r="AC675" s="4">
        <f t="shared" si="290"/>
        <v>48.355774070823003</v>
      </c>
      <c r="AD675" s="3">
        <f t="shared" si="288"/>
        <v>55.032332491530326</v>
      </c>
      <c r="AE675">
        <f t="shared" si="289"/>
        <v>-2.7781541747366538</v>
      </c>
      <c r="AF675">
        <f t="shared" si="278"/>
        <v>8.2444986570273748</v>
      </c>
      <c r="AG675" s="10">
        <f t="shared" si="279"/>
        <v>1.5679402363200479</v>
      </c>
      <c r="AH675" s="8">
        <f t="shared" si="280"/>
        <v>1.5679402363200479</v>
      </c>
      <c r="AI675" s="9">
        <f t="shared" si="281"/>
        <v>8.2444986570273748</v>
      </c>
      <c r="AJ675" s="11">
        <f t="shared" si="266"/>
        <v>0</v>
      </c>
    </row>
    <row r="676" spans="1:36" x14ac:dyDescent="0.25">
      <c r="A676" t="str">
        <f t="shared" si="267"/>
        <v>1951_3</v>
      </c>
      <c r="B676">
        <v>1951</v>
      </c>
      <c r="C676">
        <v>3</v>
      </c>
      <c r="D676">
        <f t="shared" si="268"/>
        <v>74</v>
      </c>
      <c r="E676" s="1">
        <v>8.52</v>
      </c>
      <c r="F676" s="1">
        <v>-5.4</v>
      </c>
      <c r="G676" s="1">
        <v>26.01</v>
      </c>
      <c r="H676">
        <f t="shared" si="282"/>
        <v>1.5599999999999996</v>
      </c>
      <c r="I676">
        <f t="shared" si="283"/>
        <v>0.25999999895999992</v>
      </c>
      <c r="J676">
        <f t="shared" si="284"/>
        <v>6.762599972949598</v>
      </c>
      <c r="K676">
        <f t="shared" si="285"/>
        <v>19.247400027050404</v>
      </c>
      <c r="L676" s="3">
        <f t="shared" si="286"/>
        <v>37.066063746019054</v>
      </c>
      <c r="M676" s="3">
        <f t="shared" si="269"/>
        <v>14.641500522432052</v>
      </c>
      <c r="N676" s="3">
        <f t="shared" si="287"/>
        <v>41.671963250637404</v>
      </c>
      <c r="O676">
        <f t="shared" si="270"/>
        <v>21.404100495381648</v>
      </c>
      <c r="P676">
        <v>31</v>
      </c>
      <c r="Q676" s="2">
        <f t="shared" si="265"/>
        <v>11.851880186239093</v>
      </c>
      <c r="R676">
        <f t="shared" si="271"/>
        <v>0.67406117013436717</v>
      </c>
      <c r="S676" s="1">
        <v>5.0145850000000003</v>
      </c>
      <c r="T676" s="1">
        <v>300.84575000000001</v>
      </c>
      <c r="U676" s="1">
        <v>39.477305999999999</v>
      </c>
      <c r="V676">
        <f t="shared" si="272"/>
        <v>104.15424999999999</v>
      </c>
      <c r="W676">
        <f t="shared" si="273"/>
        <v>8.7521018771112499E-2</v>
      </c>
      <c r="X676">
        <f t="shared" si="274"/>
        <v>1.8178345903681248</v>
      </c>
      <c r="Y676">
        <f t="shared" si="275"/>
        <v>0.68900896873000494</v>
      </c>
      <c r="Z676">
        <f t="shared" si="276"/>
        <v>0.95969935102984016</v>
      </c>
      <c r="AA676">
        <f t="shared" si="277"/>
        <v>4.019877118976483</v>
      </c>
      <c r="AB676" s="1">
        <v>119.517507370253</v>
      </c>
      <c r="AC676" s="4">
        <f t="shared" si="290"/>
        <v>55.032332491530326</v>
      </c>
      <c r="AD676" s="3">
        <f t="shared" si="288"/>
        <v>72.4165558679355</v>
      </c>
      <c r="AE676">
        <f t="shared" si="289"/>
        <v>-8.616070799546506</v>
      </c>
      <c r="AF676">
        <f t="shared" si="278"/>
        <v>21.404100495381648</v>
      </c>
      <c r="AG676" s="10">
        <f t="shared" si="279"/>
        <v>4.019877118976483</v>
      </c>
      <c r="AH676" s="8">
        <f t="shared" si="280"/>
        <v>4.019877118976483</v>
      </c>
      <c r="AI676" s="9">
        <f t="shared" si="281"/>
        <v>21.404100495381648</v>
      </c>
      <c r="AJ676" s="11">
        <f t="shared" si="266"/>
        <v>0</v>
      </c>
    </row>
    <row r="677" spans="1:36" x14ac:dyDescent="0.25">
      <c r="A677" t="str">
        <f t="shared" si="267"/>
        <v>1951_4</v>
      </c>
      <c r="B677">
        <v>1951</v>
      </c>
      <c r="C677">
        <v>4</v>
      </c>
      <c r="D677">
        <f t="shared" si="268"/>
        <v>105</v>
      </c>
      <c r="E677" s="1">
        <v>15.85</v>
      </c>
      <c r="F677" s="1">
        <v>0.6</v>
      </c>
      <c r="G677" s="1">
        <v>44.21</v>
      </c>
      <c r="H677">
        <f t="shared" si="282"/>
        <v>8.2249999999999996</v>
      </c>
      <c r="I677">
        <f t="shared" si="283"/>
        <v>1</v>
      </c>
      <c r="J677">
        <f t="shared" si="284"/>
        <v>44.21</v>
      </c>
      <c r="K677">
        <f t="shared" si="285"/>
        <v>0</v>
      </c>
      <c r="L677" s="3">
        <f t="shared" si="286"/>
        <v>41.671963250637404</v>
      </c>
      <c r="M677" s="3">
        <f t="shared" si="269"/>
        <v>41.671963250637404</v>
      </c>
      <c r="N677" s="3">
        <f t="shared" si="287"/>
        <v>0</v>
      </c>
      <c r="O677">
        <f t="shared" si="270"/>
        <v>85.881963250637398</v>
      </c>
      <c r="P677">
        <v>30</v>
      </c>
      <c r="Q677" s="2">
        <f t="shared" si="265"/>
        <v>13.288242851990873</v>
      </c>
      <c r="R677">
        <f t="shared" si="271"/>
        <v>1.013040256779816</v>
      </c>
      <c r="S677" s="1">
        <v>5.0145850000000003</v>
      </c>
      <c r="T677" s="1">
        <v>300.84575000000001</v>
      </c>
      <c r="U677" s="1">
        <v>39.477305999999999</v>
      </c>
      <c r="V677">
        <f t="shared" si="272"/>
        <v>104.15424999999999</v>
      </c>
      <c r="W677">
        <f t="shared" si="273"/>
        <v>8.7521018771112499E-2</v>
      </c>
      <c r="X677">
        <f t="shared" si="274"/>
        <v>1.8178345903681248</v>
      </c>
      <c r="Y677">
        <f t="shared" si="275"/>
        <v>0.68900896873000494</v>
      </c>
      <c r="Z677">
        <f t="shared" si="276"/>
        <v>0.95969935102984016</v>
      </c>
      <c r="AA677">
        <f t="shared" si="277"/>
        <v>33.743173104882374</v>
      </c>
      <c r="AB677" s="1">
        <v>119.517507370253</v>
      </c>
      <c r="AC677" s="4">
        <f t="shared" si="290"/>
        <v>72.4165558679355</v>
      </c>
      <c r="AD677" s="3">
        <f t="shared" si="288"/>
        <v>119.517507370253</v>
      </c>
      <c r="AE677">
        <f t="shared" si="289"/>
        <v>-39.603609249922876</v>
      </c>
      <c r="AF677">
        <f t="shared" si="278"/>
        <v>85.881963250637398</v>
      </c>
      <c r="AG677" s="10">
        <f t="shared" si="279"/>
        <v>33.743173104882374</v>
      </c>
      <c r="AH677" s="8">
        <f t="shared" si="280"/>
        <v>33.743173104882374</v>
      </c>
      <c r="AI677" s="9">
        <f t="shared" si="281"/>
        <v>85.881963250637398</v>
      </c>
      <c r="AJ677" s="11">
        <f t="shared" si="266"/>
        <v>0</v>
      </c>
    </row>
    <row r="678" spans="1:36" x14ac:dyDescent="0.25">
      <c r="A678" t="str">
        <f t="shared" si="267"/>
        <v>1951_5</v>
      </c>
      <c r="B678">
        <v>1951</v>
      </c>
      <c r="C678">
        <v>5</v>
      </c>
      <c r="D678">
        <f t="shared" si="268"/>
        <v>135</v>
      </c>
      <c r="E678" s="1">
        <v>19.48</v>
      </c>
      <c r="F678" s="1">
        <v>3.16</v>
      </c>
      <c r="G678" s="1">
        <v>23.41</v>
      </c>
      <c r="H678">
        <f t="shared" si="282"/>
        <v>11.32</v>
      </c>
      <c r="I678">
        <f t="shared" si="283"/>
        <v>1</v>
      </c>
      <c r="J678">
        <f t="shared" si="284"/>
        <v>23.41</v>
      </c>
      <c r="K678">
        <f t="shared" si="285"/>
        <v>0</v>
      </c>
      <c r="L678" s="3">
        <f t="shared" si="286"/>
        <v>0</v>
      </c>
      <c r="M678" s="3">
        <f t="shared" si="269"/>
        <v>0</v>
      </c>
      <c r="N678" s="3">
        <f t="shared" si="287"/>
        <v>0</v>
      </c>
      <c r="O678">
        <f t="shared" si="270"/>
        <v>23.41</v>
      </c>
      <c r="P678">
        <v>31</v>
      </c>
      <c r="Q678" s="2">
        <f t="shared" si="265"/>
        <v>14.482141246572208</v>
      </c>
      <c r="R678">
        <f t="shared" si="271"/>
        <v>1.2160948561168634</v>
      </c>
      <c r="S678" s="1">
        <v>5.0145850000000003</v>
      </c>
      <c r="T678" s="1">
        <v>300.84575000000001</v>
      </c>
      <c r="U678" s="1">
        <v>39.477305999999999</v>
      </c>
      <c r="V678">
        <f t="shared" si="272"/>
        <v>104.15424999999999</v>
      </c>
      <c r="W678">
        <f t="shared" si="273"/>
        <v>8.7521018771112499E-2</v>
      </c>
      <c r="X678">
        <f t="shared" si="274"/>
        <v>1.8178345903681248</v>
      </c>
      <c r="Y678">
        <f t="shared" si="275"/>
        <v>0.68900896873000494</v>
      </c>
      <c r="Z678">
        <f t="shared" si="276"/>
        <v>0.95969935102984016</v>
      </c>
      <c r="AA678">
        <f t="shared" si="277"/>
        <v>62.100400630002397</v>
      </c>
      <c r="AB678" s="1">
        <v>119.517507370253</v>
      </c>
      <c r="AC678" s="4">
        <f t="shared" si="290"/>
        <v>119.517507370253</v>
      </c>
      <c r="AD678" s="3">
        <f t="shared" si="288"/>
        <v>80.827106740250599</v>
      </c>
      <c r="AE678">
        <f t="shared" si="289"/>
        <v>33.052374039274376</v>
      </c>
      <c r="AF678">
        <f t="shared" si="278"/>
        <v>56.46237403927438</v>
      </c>
      <c r="AG678" s="10">
        <f t="shared" si="279"/>
        <v>56.46237403927438</v>
      </c>
      <c r="AH678" s="8">
        <f t="shared" si="280"/>
        <v>62.100400630002397</v>
      </c>
      <c r="AI678" s="9">
        <f t="shared" si="281"/>
        <v>23.41</v>
      </c>
      <c r="AJ678" s="11">
        <f t="shared" si="266"/>
        <v>5.6380265907280176</v>
      </c>
    </row>
    <row r="679" spans="1:36" x14ac:dyDescent="0.25">
      <c r="A679" t="str">
        <f t="shared" si="267"/>
        <v>1951_6</v>
      </c>
      <c r="B679">
        <v>1951</v>
      </c>
      <c r="C679">
        <v>6</v>
      </c>
      <c r="D679">
        <f t="shared" si="268"/>
        <v>166</v>
      </c>
      <c r="E679" s="1">
        <v>25.39</v>
      </c>
      <c r="F679" s="1">
        <v>7.13</v>
      </c>
      <c r="G679" s="1">
        <v>7.62</v>
      </c>
      <c r="H679">
        <f t="shared" si="282"/>
        <v>16.260000000000002</v>
      </c>
      <c r="I679">
        <f t="shared" si="283"/>
        <v>1</v>
      </c>
      <c r="J679">
        <f t="shared" si="284"/>
        <v>7.62</v>
      </c>
      <c r="K679">
        <f t="shared" si="285"/>
        <v>0</v>
      </c>
      <c r="L679" s="3">
        <f t="shared" si="286"/>
        <v>0</v>
      </c>
      <c r="M679" s="3">
        <f t="shared" si="269"/>
        <v>0</v>
      </c>
      <c r="N679" s="3">
        <f t="shared" si="287"/>
        <v>0</v>
      </c>
      <c r="O679">
        <f t="shared" si="270"/>
        <v>7.62</v>
      </c>
      <c r="P679">
        <v>30</v>
      </c>
      <c r="Q679" s="2">
        <f t="shared" si="265"/>
        <v>15.14268395896128</v>
      </c>
      <c r="R679">
        <f t="shared" si="271"/>
        <v>1.6146921950744577</v>
      </c>
      <c r="S679" s="1">
        <v>5.0145850000000003</v>
      </c>
      <c r="T679" s="1">
        <v>300.84575000000001</v>
      </c>
      <c r="U679" s="1">
        <v>39.477305999999999</v>
      </c>
      <c r="V679">
        <f t="shared" si="272"/>
        <v>104.15424999999999</v>
      </c>
      <c r="W679">
        <f t="shared" si="273"/>
        <v>8.7521018771112499E-2</v>
      </c>
      <c r="X679">
        <f t="shared" si="274"/>
        <v>1.8178345903681248</v>
      </c>
      <c r="Y679">
        <f t="shared" si="275"/>
        <v>0.68900896873000494</v>
      </c>
      <c r="Z679">
        <f t="shared" si="276"/>
        <v>0.95969935102984016</v>
      </c>
      <c r="AA679">
        <f t="shared" si="277"/>
        <v>117.8005444280509</v>
      </c>
      <c r="AB679" s="1">
        <v>119.517507370253</v>
      </c>
      <c r="AC679" s="4">
        <f t="shared" si="290"/>
        <v>80.827106740250599</v>
      </c>
      <c r="AD679" s="3">
        <f t="shared" si="288"/>
        <v>0</v>
      </c>
      <c r="AE679">
        <f t="shared" si="289"/>
        <v>48.676397058165179</v>
      </c>
      <c r="AF679">
        <f t="shared" si="278"/>
        <v>56.296397058165176</v>
      </c>
      <c r="AG679" s="10">
        <f t="shared" si="279"/>
        <v>56.296397058165176</v>
      </c>
      <c r="AH679" s="8">
        <f t="shared" si="280"/>
        <v>117.8005444280509</v>
      </c>
      <c r="AI679" s="9">
        <f t="shared" si="281"/>
        <v>7.62</v>
      </c>
      <c r="AJ679" s="11">
        <f t="shared" si="266"/>
        <v>61.504147369885722</v>
      </c>
    </row>
    <row r="680" spans="1:36" x14ac:dyDescent="0.25">
      <c r="A680" t="str">
        <f t="shared" si="267"/>
        <v>1951_7</v>
      </c>
      <c r="B680">
        <v>1951</v>
      </c>
      <c r="C680">
        <v>7</v>
      </c>
      <c r="D680">
        <f t="shared" si="268"/>
        <v>196</v>
      </c>
      <c r="E680" s="1">
        <v>31.15</v>
      </c>
      <c r="F680" s="1">
        <v>12.24</v>
      </c>
      <c r="G680" s="1">
        <v>32.96</v>
      </c>
      <c r="H680">
        <f t="shared" si="282"/>
        <v>21.695</v>
      </c>
      <c r="I680">
        <f t="shared" si="283"/>
        <v>1</v>
      </c>
      <c r="J680">
        <f t="shared" si="284"/>
        <v>32.96</v>
      </c>
      <c r="K680">
        <f t="shared" si="285"/>
        <v>0</v>
      </c>
      <c r="L680" s="3">
        <f t="shared" si="286"/>
        <v>0</v>
      </c>
      <c r="M680" s="3">
        <f t="shared" si="269"/>
        <v>0</v>
      </c>
      <c r="N680" s="3">
        <f t="shared" si="287"/>
        <v>0</v>
      </c>
      <c r="O680">
        <f t="shared" si="270"/>
        <v>32.96</v>
      </c>
      <c r="P680">
        <v>31</v>
      </c>
      <c r="Q680" s="2">
        <f t="shared" si="265"/>
        <v>14.903968316809154</v>
      </c>
      <c r="R680">
        <f t="shared" si="271"/>
        <v>2.1816418570969294</v>
      </c>
      <c r="S680" s="1">
        <v>5.0145850000000003</v>
      </c>
      <c r="T680" s="1">
        <v>300.84575000000001</v>
      </c>
      <c r="U680" s="1">
        <v>39.477305999999999</v>
      </c>
      <c r="V680">
        <f t="shared" si="272"/>
        <v>104.15424999999999</v>
      </c>
      <c r="W680">
        <f t="shared" si="273"/>
        <v>8.7521018771112499E-2</v>
      </c>
      <c r="X680">
        <f t="shared" si="274"/>
        <v>1.8178345903681248</v>
      </c>
      <c r="Y680">
        <f t="shared" si="275"/>
        <v>0.68900896873000494</v>
      </c>
      <c r="Z680">
        <f t="shared" si="276"/>
        <v>0.95969935102984016</v>
      </c>
      <c r="AA680">
        <f t="shared" si="277"/>
        <v>212.003745908177</v>
      </c>
      <c r="AB680" s="1">
        <v>119.517507370253</v>
      </c>
      <c r="AC680" s="4">
        <f t="shared" si="290"/>
        <v>0</v>
      </c>
      <c r="AD680" s="3">
        <f t="shared" si="288"/>
        <v>0</v>
      </c>
      <c r="AE680">
        <f t="shared" si="289"/>
        <v>0</v>
      </c>
      <c r="AF680">
        <f t="shared" si="278"/>
        <v>32.96</v>
      </c>
      <c r="AG680" s="10">
        <f t="shared" si="279"/>
        <v>32.96</v>
      </c>
      <c r="AH680" s="8">
        <f t="shared" si="280"/>
        <v>212.003745908177</v>
      </c>
      <c r="AI680" s="9">
        <f t="shared" si="281"/>
        <v>32.96</v>
      </c>
      <c r="AJ680" s="11">
        <f t="shared" si="266"/>
        <v>179.04374590817699</v>
      </c>
    </row>
    <row r="681" spans="1:36" x14ac:dyDescent="0.25">
      <c r="A681" t="str">
        <f t="shared" si="267"/>
        <v>1951_8</v>
      </c>
      <c r="B681">
        <v>1951</v>
      </c>
      <c r="C681">
        <v>8</v>
      </c>
      <c r="D681">
        <f t="shared" si="268"/>
        <v>227</v>
      </c>
      <c r="E681" s="1">
        <v>28.92</v>
      </c>
      <c r="F681" s="1">
        <v>10.44</v>
      </c>
      <c r="G681" s="1">
        <v>12.85</v>
      </c>
      <c r="H681">
        <f t="shared" si="282"/>
        <v>19.68</v>
      </c>
      <c r="I681">
        <f t="shared" si="283"/>
        <v>1</v>
      </c>
      <c r="J681">
        <f t="shared" si="284"/>
        <v>12.85</v>
      </c>
      <c r="K681">
        <f t="shared" si="285"/>
        <v>0</v>
      </c>
      <c r="L681" s="3">
        <f t="shared" si="286"/>
        <v>0</v>
      </c>
      <c r="M681" s="3">
        <f t="shared" si="269"/>
        <v>0</v>
      </c>
      <c r="N681" s="3">
        <f t="shared" si="287"/>
        <v>0</v>
      </c>
      <c r="O681">
        <f t="shared" si="270"/>
        <v>12.85</v>
      </c>
      <c r="P681">
        <v>31</v>
      </c>
      <c r="Q681" s="2">
        <f t="shared" si="265"/>
        <v>13.900371196906892</v>
      </c>
      <c r="R681">
        <f t="shared" si="271"/>
        <v>1.9538679087108304</v>
      </c>
      <c r="S681" s="1">
        <v>5.0145850000000003</v>
      </c>
      <c r="T681" s="1">
        <v>300.84575000000001</v>
      </c>
      <c r="U681" s="1">
        <v>39.477305999999999</v>
      </c>
      <c r="V681">
        <f t="shared" si="272"/>
        <v>104.15424999999999</v>
      </c>
      <c r="W681">
        <f t="shared" si="273"/>
        <v>8.7521018771112499E-2</v>
      </c>
      <c r="X681">
        <f t="shared" si="274"/>
        <v>1.8178345903681248</v>
      </c>
      <c r="Y681">
        <f t="shared" si="275"/>
        <v>0.68900896873000494</v>
      </c>
      <c r="Z681">
        <f t="shared" si="276"/>
        <v>0.95969935102984016</v>
      </c>
      <c r="AA681">
        <f t="shared" si="277"/>
        <v>161.7416525950818</v>
      </c>
      <c r="AB681" s="1">
        <v>119.517507370253</v>
      </c>
      <c r="AC681" s="4">
        <f t="shared" si="290"/>
        <v>0</v>
      </c>
      <c r="AD681" s="3">
        <f t="shared" si="288"/>
        <v>0</v>
      </c>
      <c r="AE681">
        <f t="shared" si="289"/>
        <v>0</v>
      </c>
      <c r="AF681">
        <f t="shared" si="278"/>
        <v>12.85</v>
      </c>
      <c r="AG681" s="10">
        <f t="shared" si="279"/>
        <v>12.85</v>
      </c>
      <c r="AH681" s="8">
        <f t="shared" si="280"/>
        <v>161.7416525950818</v>
      </c>
      <c r="AI681" s="9">
        <f t="shared" si="281"/>
        <v>12.85</v>
      </c>
      <c r="AJ681" s="11">
        <f t="shared" si="266"/>
        <v>148.89165259508181</v>
      </c>
    </row>
    <row r="682" spans="1:36" x14ac:dyDescent="0.25">
      <c r="A682" t="str">
        <f t="shared" si="267"/>
        <v>1951_9</v>
      </c>
      <c r="B682">
        <v>1951</v>
      </c>
      <c r="C682">
        <v>9</v>
      </c>
      <c r="D682">
        <f t="shared" si="268"/>
        <v>258</v>
      </c>
      <c r="E682" s="1">
        <v>27.54</v>
      </c>
      <c r="F682" s="1">
        <v>7.92</v>
      </c>
      <c r="G682" s="1">
        <v>1.33</v>
      </c>
      <c r="H682">
        <f t="shared" si="282"/>
        <v>17.73</v>
      </c>
      <c r="I682">
        <f t="shared" si="283"/>
        <v>1</v>
      </c>
      <c r="J682">
        <f t="shared" si="284"/>
        <v>1.33</v>
      </c>
      <c r="K682">
        <f t="shared" si="285"/>
        <v>0</v>
      </c>
      <c r="L682" s="3">
        <f t="shared" si="286"/>
        <v>0</v>
      </c>
      <c r="M682" s="3">
        <f t="shared" si="269"/>
        <v>0</v>
      </c>
      <c r="N682" s="3">
        <f t="shared" si="287"/>
        <v>0</v>
      </c>
      <c r="O682">
        <f t="shared" si="270"/>
        <v>1.33</v>
      </c>
      <c r="P682">
        <v>30</v>
      </c>
      <c r="Q682" s="2">
        <f t="shared" si="265"/>
        <v>12.544025699174734</v>
      </c>
      <c r="R682">
        <f t="shared" si="271"/>
        <v>1.7535579522178657</v>
      </c>
      <c r="S682" s="1">
        <v>5.0145850000000003</v>
      </c>
      <c r="T682" s="1">
        <v>300.84575000000001</v>
      </c>
      <c r="U682" s="1">
        <v>39.477305999999999</v>
      </c>
      <c r="V682">
        <f t="shared" si="272"/>
        <v>104.15424999999999</v>
      </c>
      <c r="W682">
        <f t="shared" si="273"/>
        <v>8.7521018771112499E-2</v>
      </c>
      <c r="X682">
        <f t="shared" si="274"/>
        <v>1.8178345903681248</v>
      </c>
      <c r="Y682">
        <f t="shared" si="275"/>
        <v>0.68900896873000494</v>
      </c>
      <c r="Z682">
        <f t="shared" si="276"/>
        <v>0.95969935102984016</v>
      </c>
      <c r="AA682">
        <f t="shared" si="277"/>
        <v>114.97429479750102</v>
      </c>
      <c r="AB682" s="1">
        <v>119.517507370253</v>
      </c>
      <c r="AC682" s="4">
        <f t="shared" si="290"/>
        <v>0</v>
      </c>
      <c r="AD682" s="3">
        <f t="shared" si="288"/>
        <v>0</v>
      </c>
      <c r="AE682">
        <f t="shared" si="289"/>
        <v>0</v>
      </c>
      <c r="AF682">
        <f t="shared" si="278"/>
        <v>1.33</v>
      </c>
      <c r="AG682" s="10">
        <f t="shared" si="279"/>
        <v>1.33</v>
      </c>
      <c r="AH682" s="8">
        <f t="shared" si="280"/>
        <v>114.97429479750102</v>
      </c>
      <c r="AI682" s="9">
        <f t="shared" si="281"/>
        <v>1.33</v>
      </c>
      <c r="AJ682" s="11">
        <f t="shared" si="266"/>
        <v>113.64429479750102</v>
      </c>
    </row>
    <row r="683" spans="1:36" x14ac:dyDescent="0.25">
      <c r="A683" t="str">
        <f t="shared" si="267"/>
        <v>1951_10</v>
      </c>
      <c r="B683">
        <v>1951</v>
      </c>
      <c r="C683">
        <v>10</v>
      </c>
      <c r="D683">
        <f t="shared" si="268"/>
        <v>288</v>
      </c>
      <c r="E683" s="1">
        <v>16.760000000000002</v>
      </c>
      <c r="F683" s="1">
        <v>0.19</v>
      </c>
      <c r="G683" s="1">
        <v>19.899999999999999</v>
      </c>
      <c r="H683">
        <f t="shared" si="282"/>
        <v>8.4750000000000014</v>
      </c>
      <c r="I683">
        <f t="shared" si="283"/>
        <v>1</v>
      </c>
      <c r="J683">
        <f t="shared" si="284"/>
        <v>19.899999999999999</v>
      </c>
      <c r="K683">
        <f t="shared" si="285"/>
        <v>0</v>
      </c>
      <c r="L683" s="3">
        <f t="shared" si="286"/>
        <v>0</v>
      </c>
      <c r="M683" s="3">
        <f t="shared" si="269"/>
        <v>0</v>
      </c>
      <c r="N683" s="3">
        <f t="shared" si="287"/>
        <v>0</v>
      </c>
      <c r="O683">
        <f t="shared" si="270"/>
        <v>19.899999999999999</v>
      </c>
      <c r="P683">
        <v>31</v>
      </c>
      <c r="Q683" s="2">
        <f t="shared" si="265"/>
        <v>11.161598960239019</v>
      </c>
      <c r="R683">
        <f t="shared" si="271"/>
        <v>1.0282535526269518</v>
      </c>
      <c r="S683" s="1">
        <v>5.0145850000000003</v>
      </c>
      <c r="T683" s="1">
        <v>300.84575000000001</v>
      </c>
      <c r="U683" s="1">
        <v>39.477305999999999</v>
      </c>
      <c r="V683">
        <f t="shared" si="272"/>
        <v>104.15424999999999</v>
      </c>
      <c r="W683">
        <f t="shared" si="273"/>
        <v>8.7521018771112499E-2</v>
      </c>
      <c r="X683">
        <f t="shared" si="274"/>
        <v>1.8178345903681248</v>
      </c>
      <c r="Y683">
        <f t="shared" si="275"/>
        <v>0.68900896873000494</v>
      </c>
      <c r="Z683">
        <f t="shared" si="276"/>
        <v>0.95969935102984016</v>
      </c>
      <c r="AA683">
        <f t="shared" si="277"/>
        <v>30.603918747490148</v>
      </c>
      <c r="AB683" s="1">
        <v>119.517507370253</v>
      </c>
      <c r="AC683" s="4">
        <f t="shared" si="290"/>
        <v>0</v>
      </c>
      <c r="AD683" s="3">
        <f t="shared" si="288"/>
        <v>0</v>
      </c>
      <c r="AE683">
        <f t="shared" si="289"/>
        <v>0</v>
      </c>
      <c r="AF683">
        <f t="shared" si="278"/>
        <v>19.899999999999999</v>
      </c>
      <c r="AG683" s="10">
        <f t="shared" si="279"/>
        <v>19.899999999999999</v>
      </c>
      <c r="AH683" s="8">
        <f t="shared" si="280"/>
        <v>30.603918747490148</v>
      </c>
      <c r="AI683" s="9">
        <f t="shared" si="281"/>
        <v>19.899999999999999</v>
      </c>
      <c r="AJ683" s="11">
        <f t="shared" si="266"/>
        <v>10.70391874749015</v>
      </c>
    </row>
    <row r="684" spans="1:36" x14ac:dyDescent="0.25">
      <c r="A684" t="str">
        <f t="shared" si="267"/>
        <v>1951_11</v>
      </c>
      <c r="B684">
        <v>1951</v>
      </c>
      <c r="C684">
        <v>11</v>
      </c>
      <c r="D684">
        <f t="shared" si="268"/>
        <v>319</v>
      </c>
      <c r="E684" s="1">
        <v>9.81</v>
      </c>
      <c r="F684" s="1">
        <v>-3.62</v>
      </c>
      <c r="G684" s="1">
        <v>13.59</v>
      </c>
      <c r="H684">
        <f t="shared" si="282"/>
        <v>3.0950000000000002</v>
      </c>
      <c r="I684">
        <f t="shared" si="283"/>
        <v>0.51583333126999997</v>
      </c>
      <c r="J684">
        <f t="shared" si="284"/>
        <v>7.0101749719592998</v>
      </c>
      <c r="K684">
        <f t="shared" si="285"/>
        <v>6.5798250280407</v>
      </c>
      <c r="L684" s="3">
        <f t="shared" si="286"/>
        <v>0</v>
      </c>
      <c r="M684" s="3">
        <f t="shared" si="269"/>
        <v>3.3940930633879551</v>
      </c>
      <c r="N684" s="3">
        <f t="shared" si="287"/>
        <v>3.1857319646527449</v>
      </c>
      <c r="O684">
        <f t="shared" si="270"/>
        <v>10.404268035347254</v>
      </c>
      <c r="P684">
        <v>30</v>
      </c>
      <c r="Q684" s="2">
        <f t="shared" si="265"/>
        <v>9.8901543123293383</v>
      </c>
      <c r="R684">
        <f t="shared" si="271"/>
        <v>0.74165784822812442</v>
      </c>
      <c r="S684" s="1">
        <v>5.0145850000000003</v>
      </c>
      <c r="T684" s="1">
        <v>300.84575000000001</v>
      </c>
      <c r="U684" s="1">
        <v>39.477305999999999</v>
      </c>
      <c r="V684">
        <f t="shared" si="272"/>
        <v>104.15424999999999</v>
      </c>
      <c r="W684">
        <f t="shared" si="273"/>
        <v>8.7521018771112499E-2</v>
      </c>
      <c r="X684">
        <f t="shared" si="274"/>
        <v>1.8178345903681248</v>
      </c>
      <c r="Y684">
        <f t="shared" si="275"/>
        <v>0.68900896873000494</v>
      </c>
      <c r="Z684">
        <f t="shared" si="276"/>
        <v>0.95969935102984016</v>
      </c>
      <c r="AA684">
        <f t="shared" si="277"/>
        <v>7.047090608180258</v>
      </c>
      <c r="AB684" s="1">
        <v>119.517507370253</v>
      </c>
      <c r="AC684" s="4">
        <f t="shared" si="290"/>
        <v>0</v>
      </c>
      <c r="AD684" s="3">
        <f t="shared" si="288"/>
        <v>3.3571774271669961</v>
      </c>
      <c r="AE684">
        <f t="shared" si="289"/>
        <v>0</v>
      </c>
      <c r="AF684">
        <f t="shared" si="278"/>
        <v>10.404268035347254</v>
      </c>
      <c r="AG684" s="10">
        <f t="shared" si="279"/>
        <v>7.047090608180258</v>
      </c>
      <c r="AH684" s="8">
        <f t="shared" si="280"/>
        <v>7.047090608180258</v>
      </c>
      <c r="AI684" s="9">
        <f t="shared" si="281"/>
        <v>10.404268035347254</v>
      </c>
      <c r="AJ684" s="11">
        <f t="shared" si="266"/>
        <v>0</v>
      </c>
    </row>
    <row r="685" spans="1:36" x14ac:dyDescent="0.25">
      <c r="A685" t="str">
        <f t="shared" si="267"/>
        <v>1951_12</v>
      </c>
      <c r="B685">
        <v>1951</v>
      </c>
      <c r="C685">
        <v>12</v>
      </c>
      <c r="D685">
        <f t="shared" si="268"/>
        <v>349</v>
      </c>
      <c r="E685" s="1">
        <v>1.9</v>
      </c>
      <c r="F685" s="1">
        <v>-9.3000000000000007</v>
      </c>
      <c r="G685" s="1">
        <v>47.5</v>
      </c>
      <c r="H685">
        <f t="shared" si="282"/>
        <v>-3.7</v>
      </c>
      <c r="I685">
        <f t="shared" si="283"/>
        <v>0</v>
      </c>
      <c r="J685">
        <f t="shared" si="284"/>
        <v>0</v>
      </c>
      <c r="K685">
        <f t="shared" si="285"/>
        <v>47.5</v>
      </c>
      <c r="L685" s="3">
        <f t="shared" si="286"/>
        <v>3.1857319646527449</v>
      </c>
      <c r="M685" s="3">
        <f t="shared" si="269"/>
        <v>0</v>
      </c>
      <c r="N685" s="3">
        <f t="shared" si="287"/>
        <v>50.685731964652746</v>
      </c>
      <c r="O685">
        <f t="shared" si="270"/>
        <v>0</v>
      </c>
      <c r="P685">
        <v>31</v>
      </c>
      <c r="Q685" s="2">
        <f t="shared" si="265"/>
        <v>9.203379809227302</v>
      </c>
      <c r="R685">
        <f t="shared" si="271"/>
        <v>0.48182599589943592</v>
      </c>
      <c r="S685" s="1">
        <v>5.0145850000000003</v>
      </c>
      <c r="T685" s="1">
        <v>300.84575000000001</v>
      </c>
      <c r="U685" s="1">
        <v>39.477305999999999</v>
      </c>
      <c r="V685">
        <f t="shared" si="272"/>
        <v>104.15424999999999</v>
      </c>
      <c r="W685">
        <f t="shared" si="273"/>
        <v>8.7521018771112499E-2</v>
      </c>
      <c r="X685">
        <f t="shared" si="274"/>
        <v>1.8178345903681248</v>
      </c>
      <c r="Y685">
        <f t="shared" si="275"/>
        <v>0.68900896873000494</v>
      </c>
      <c r="Z685">
        <f t="shared" si="276"/>
        <v>0.95969935102984016</v>
      </c>
      <c r="AA685">
        <f t="shared" si="277"/>
        <v>0</v>
      </c>
      <c r="AB685" s="1">
        <v>119.517507370253</v>
      </c>
      <c r="AC685" s="4">
        <f t="shared" si="290"/>
        <v>3.3571774271669961</v>
      </c>
      <c r="AD685" s="3">
        <f t="shared" si="288"/>
        <v>3.3571774271669961</v>
      </c>
      <c r="AE685">
        <f t="shared" si="289"/>
        <v>0</v>
      </c>
      <c r="AF685">
        <f t="shared" si="278"/>
        <v>0</v>
      </c>
      <c r="AG685" s="10">
        <f t="shared" si="279"/>
        <v>0</v>
      </c>
      <c r="AH685" s="8">
        <f t="shared" si="280"/>
        <v>0</v>
      </c>
      <c r="AI685" s="9">
        <f t="shared" si="281"/>
        <v>0</v>
      </c>
      <c r="AJ685" s="11">
        <f t="shared" si="266"/>
        <v>0</v>
      </c>
    </row>
    <row r="686" spans="1:36" x14ac:dyDescent="0.25">
      <c r="A686" t="str">
        <f t="shared" si="267"/>
        <v>1952_1</v>
      </c>
      <c r="B686">
        <v>1952</v>
      </c>
      <c r="C686">
        <v>1</v>
      </c>
      <c r="D686">
        <f t="shared" si="268"/>
        <v>14</v>
      </c>
      <c r="E686" s="1">
        <v>2.3199999999999998</v>
      </c>
      <c r="F686" s="1">
        <v>-10</v>
      </c>
      <c r="G686" s="1">
        <v>40.81</v>
      </c>
      <c r="H686">
        <f t="shared" si="282"/>
        <v>-3.84</v>
      </c>
      <c r="I686">
        <f t="shared" si="283"/>
        <v>0</v>
      </c>
      <c r="J686">
        <f t="shared" si="284"/>
        <v>0</v>
      </c>
      <c r="K686">
        <f t="shared" si="285"/>
        <v>40.81</v>
      </c>
      <c r="L686" s="3">
        <f t="shared" si="286"/>
        <v>50.685731964652746</v>
      </c>
      <c r="M686" s="3">
        <f t="shared" si="269"/>
        <v>0</v>
      </c>
      <c r="N686" s="3">
        <f t="shared" si="287"/>
        <v>91.495731964652748</v>
      </c>
      <c r="O686">
        <f t="shared" si="270"/>
        <v>0</v>
      </c>
      <c r="P686">
        <v>31</v>
      </c>
      <c r="Q686" s="2">
        <f t="shared" si="265"/>
        <v>9.4572373899910858</v>
      </c>
      <c r="R686">
        <f t="shared" si="271"/>
        <v>0.47745404408849562</v>
      </c>
      <c r="S686" s="1">
        <v>5.0145850000000003</v>
      </c>
      <c r="T686" s="1">
        <v>300.84575000000001</v>
      </c>
      <c r="U686" s="1">
        <v>39.477305999999999</v>
      </c>
      <c r="V686">
        <f t="shared" si="272"/>
        <v>104.15424999999999</v>
      </c>
      <c r="W686">
        <f t="shared" si="273"/>
        <v>8.7521018771112499E-2</v>
      </c>
      <c r="X686">
        <f t="shared" si="274"/>
        <v>1.8178345903681248</v>
      </c>
      <c r="Y686">
        <f t="shared" si="275"/>
        <v>0.68900896873000494</v>
      </c>
      <c r="Z686">
        <f t="shared" si="276"/>
        <v>0.95969935102984016</v>
      </c>
      <c r="AA686">
        <f t="shared" si="277"/>
        <v>0</v>
      </c>
      <c r="AB686" s="1">
        <v>119.517507370253</v>
      </c>
      <c r="AC686" s="4">
        <f t="shared" si="290"/>
        <v>3.3571774271669961</v>
      </c>
      <c r="AD686" s="3">
        <f t="shared" si="288"/>
        <v>3.3571774271669961</v>
      </c>
      <c r="AE686">
        <f t="shared" si="289"/>
        <v>0</v>
      </c>
      <c r="AF686">
        <f t="shared" si="278"/>
        <v>0</v>
      </c>
      <c r="AG686" s="10">
        <f t="shared" si="279"/>
        <v>0</v>
      </c>
      <c r="AH686" s="8">
        <f t="shared" si="280"/>
        <v>0</v>
      </c>
      <c r="AI686" s="9">
        <f t="shared" si="281"/>
        <v>0</v>
      </c>
      <c r="AJ686" s="11">
        <f t="shared" si="266"/>
        <v>0</v>
      </c>
    </row>
    <row r="687" spans="1:36" x14ac:dyDescent="0.25">
      <c r="A687" t="str">
        <f t="shared" si="267"/>
        <v>1952_2</v>
      </c>
      <c r="B687">
        <v>1952</v>
      </c>
      <c r="C687">
        <v>2</v>
      </c>
      <c r="D687">
        <f t="shared" si="268"/>
        <v>46</v>
      </c>
      <c r="E687" s="1">
        <v>4.55</v>
      </c>
      <c r="F687" s="1">
        <v>-7.61</v>
      </c>
      <c r="G687" s="1">
        <v>20.100000000000001</v>
      </c>
      <c r="H687">
        <f t="shared" si="282"/>
        <v>-1.5300000000000002</v>
      </c>
      <c r="I687">
        <f t="shared" si="283"/>
        <v>0</v>
      </c>
      <c r="J687">
        <f t="shared" si="284"/>
        <v>0</v>
      </c>
      <c r="K687">
        <f t="shared" si="285"/>
        <v>20.100000000000001</v>
      </c>
      <c r="L687" s="3">
        <f t="shared" si="286"/>
        <v>91.495731964652748</v>
      </c>
      <c r="M687" s="3">
        <f t="shared" si="269"/>
        <v>0</v>
      </c>
      <c r="N687" s="3">
        <f t="shared" si="287"/>
        <v>111.59573196465274</v>
      </c>
      <c r="O687">
        <f t="shared" si="270"/>
        <v>0</v>
      </c>
      <c r="P687">
        <v>29</v>
      </c>
      <c r="Q687" s="2">
        <f t="shared" si="265"/>
        <v>10.577467234058618</v>
      </c>
      <c r="R687">
        <f t="shared" si="271"/>
        <v>0.5542779372892741</v>
      </c>
      <c r="S687" s="1">
        <v>5.0145850000000003</v>
      </c>
      <c r="T687" s="1">
        <v>300.84575000000001</v>
      </c>
      <c r="U687" s="1">
        <v>39.477305999999999</v>
      </c>
      <c r="V687">
        <f t="shared" si="272"/>
        <v>104.15424999999999</v>
      </c>
      <c r="W687">
        <f t="shared" si="273"/>
        <v>8.7521018771112499E-2</v>
      </c>
      <c r="X687">
        <f t="shared" si="274"/>
        <v>1.8178345903681248</v>
      </c>
      <c r="Y687">
        <f t="shared" si="275"/>
        <v>0.68900896873000494</v>
      </c>
      <c r="Z687">
        <f t="shared" si="276"/>
        <v>0.95969935102984016</v>
      </c>
      <c r="AA687">
        <f t="shared" si="277"/>
        <v>0</v>
      </c>
      <c r="AB687" s="1">
        <v>119.517507370253</v>
      </c>
      <c r="AC687" s="4">
        <f t="shared" si="290"/>
        <v>3.3571774271669961</v>
      </c>
      <c r="AD687" s="3">
        <f t="shared" si="288"/>
        <v>3.3571774271669961</v>
      </c>
      <c r="AE687">
        <f t="shared" si="289"/>
        <v>0</v>
      </c>
      <c r="AF687">
        <f t="shared" si="278"/>
        <v>0</v>
      </c>
      <c r="AG687" s="10">
        <f t="shared" si="279"/>
        <v>0</v>
      </c>
      <c r="AH687" s="8">
        <f t="shared" si="280"/>
        <v>0</v>
      </c>
      <c r="AI687" s="9">
        <f t="shared" si="281"/>
        <v>0</v>
      </c>
      <c r="AJ687" s="11">
        <f t="shared" si="266"/>
        <v>0</v>
      </c>
    </row>
    <row r="688" spans="1:36" x14ac:dyDescent="0.25">
      <c r="A688" t="str">
        <f t="shared" si="267"/>
        <v>1952_3</v>
      </c>
      <c r="B688">
        <v>1952</v>
      </c>
      <c r="C688">
        <v>3</v>
      </c>
      <c r="D688">
        <f t="shared" si="268"/>
        <v>74</v>
      </c>
      <c r="E688" s="1">
        <v>3.23</v>
      </c>
      <c r="F688" s="1">
        <v>-7.4</v>
      </c>
      <c r="G688" s="1">
        <v>65.86</v>
      </c>
      <c r="H688">
        <f t="shared" si="282"/>
        <v>-2.085</v>
      </c>
      <c r="I688">
        <f t="shared" si="283"/>
        <v>0</v>
      </c>
      <c r="J688">
        <f t="shared" si="284"/>
        <v>0</v>
      </c>
      <c r="K688">
        <f t="shared" si="285"/>
        <v>65.86</v>
      </c>
      <c r="L688" s="3">
        <f t="shared" si="286"/>
        <v>111.59573196465274</v>
      </c>
      <c r="M688" s="3">
        <f t="shared" si="269"/>
        <v>0</v>
      </c>
      <c r="N688" s="3">
        <f t="shared" si="287"/>
        <v>177.45573196465273</v>
      </c>
      <c r="O688">
        <f t="shared" si="270"/>
        <v>0</v>
      </c>
      <c r="P688">
        <v>31</v>
      </c>
      <c r="Q688" s="2">
        <f t="shared" si="265"/>
        <v>11.851880186239093</v>
      </c>
      <c r="R688">
        <f t="shared" si="271"/>
        <v>0.5348850913880554</v>
      </c>
      <c r="S688" s="1">
        <v>5.0145850000000003</v>
      </c>
      <c r="T688" s="1">
        <v>300.84575000000001</v>
      </c>
      <c r="U688" s="1">
        <v>39.477305999999999</v>
      </c>
      <c r="V688">
        <f t="shared" si="272"/>
        <v>104.15424999999999</v>
      </c>
      <c r="W688">
        <f t="shared" si="273"/>
        <v>8.7521018771112499E-2</v>
      </c>
      <c r="X688">
        <f t="shared" si="274"/>
        <v>1.8178345903681248</v>
      </c>
      <c r="Y688">
        <f t="shared" si="275"/>
        <v>0.68900896873000494</v>
      </c>
      <c r="Z688">
        <f t="shared" si="276"/>
        <v>0.95969935102984016</v>
      </c>
      <c r="AA688">
        <f t="shared" si="277"/>
        <v>0</v>
      </c>
      <c r="AB688" s="1">
        <v>119.517507370253</v>
      </c>
      <c r="AC688" s="4">
        <f t="shared" si="290"/>
        <v>3.3571774271669961</v>
      </c>
      <c r="AD688" s="3">
        <f t="shared" si="288"/>
        <v>3.3571774271669961</v>
      </c>
      <c r="AE688">
        <f t="shared" si="289"/>
        <v>0</v>
      </c>
      <c r="AF688">
        <f t="shared" si="278"/>
        <v>0</v>
      </c>
      <c r="AG688" s="10">
        <f t="shared" si="279"/>
        <v>0</v>
      </c>
      <c r="AH688" s="8">
        <f t="shared" si="280"/>
        <v>0</v>
      </c>
      <c r="AI688" s="9">
        <f t="shared" si="281"/>
        <v>0</v>
      </c>
      <c r="AJ688" s="11">
        <f t="shared" si="266"/>
        <v>0</v>
      </c>
    </row>
    <row r="689" spans="1:36" x14ac:dyDescent="0.25">
      <c r="A689" t="str">
        <f t="shared" si="267"/>
        <v>1952_4</v>
      </c>
      <c r="B689">
        <v>1952</v>
      </c>
      <c r="C689">
        <v>4</v>
      </c>
      <c r="D689">
        <f t="shared" si="268"/>
        <v>105</v>
      </c>
      <c r="E689" s="1">
        <v>14.98</v>
      </c>
      <c r="F689" s="1">
        <v>0.56000000000000005</v>
      </c>
      <c r="G689" s="1">
        <v>41.02</v>
      </c>
      <c r="H689">
        <f t="shared" si="282"/>
        <v>7.7700000000000005</v>
      </c>
      <c r="I689">
        <f t="shared" si="283"/>
        <v>1</v>
      </c>
      <c r="J689">
        <f t="shared" si="284"/>
        <v>41.02</v>
      </c>
      <c r="K689">
        <f t="shared" si="285"/>
        <v>0</v>
      </c>
      <c r="L689" s="3">
        <f t="shared" si="286"/>
        <v>177.45573196465273</v>
      </c>
      <c r="M689" s="3">
        <f t="shared" si="269"/>
        <v>177.45573196465273</v>
      </c>
      <c r="N689" s="3">
        <f t="shared" si="287"/>
        <v>0</v>
      </c>
      <c r="O689">
        <f t="shared" si="270"/>
        <v>218.47573196465274</v>
      </c>
      <c r="P689">
        <v>30</v>
      </c>
      <c r="Q689" s="2">
        <f t="shared" si="265"/>
        <v>13.288242851990873</v>
      </c>
      <c r="R689">
        <f t="shared" si="271"/>
        <v>0.9858602239255424</v>
      </c>
      <c r="S689" s="1">
        <v>5.0145850000000003</v>
      </c>
      <c r="T689" s="1">
        <v>300.84575000000001</v>
      </c>
      <c r="U689" s="1">
        <v>39.477305999999999</v>
      </c>
      <c r="V689">
        <f t="shared" si="272"/>
        <v>104.15424999999999</v>
      </c>
      <c r="W689">
        <f t="shared" si="273"/>
        <v>8.7521018771112499E-2</v>
      </c>
      <c r="X689">
        <f t="shared" si="274"/>
        <v>1.8178345903681248</v>
      </c>
      <c r="Y689">
        <f t="shared" si="275"/>
        <v>0.68900896873000494</v>
      </c>
      <c r="Z689">
        <f t="shared" si="276"/>
        <v>0.95969935102984016</v>
      </c>
      <c r="AA689">
        <f t="shared" si="277"/>
        <v>31.071494750610412</v>
      </c>
      <c r="AB689" s="1">
        <v>119.517507370253</v>
      </c>
      <c r="AC689" s="4">
        <f t="shared" si="290"/>
        <v>3.3571774271669961</v>
      </c>
      <c r="AD689" s="3">
        <f t="shared" si="288"/>
        <v>119.517507370253</v>
      </c>
      <c r="AE689">
        <f t="shared" si="289"/>
        <v>-12.74745796441764</v>
      </c>
      <c r="AF689">
        <f t="shared" si="278"/>
        <v>218.47573196465274</v>
      </c>
      <c r="AG689" s="10">
        <f t="shared" si="279"/>
        <v>31.071494750610412</v>
      </c>
      <c r="AH689" s="8">
        <f t="shared" si="280"/>
        <v>31.071494750610412</v>
      </c>
      <c r="AI689" s="9">
        <f t="shared" si="281"/>
        <v>218.47573196465274</v>
      </c>
      <c r="AJ689" s="11">
        <f t="shared" si="266"/>
        <v>0</v>
      </c>
    </row>
    <row r="690" spans="1:36" x14ac:dyDescent="0.25">
      <c r="A690" t="str">
        <f t="shared" si="267"/>
        <v>1952_5</v>
      </c>
      <c r="B690">
        <v>1952</v>
      </c>
      <c r="C690">
        <v>5</v>
      </c>
      <c r="D690">
        <f t="shared" si="268"/>
        <v>135</v>
      </c>
      <c r="E690" s="1">
        <v>21.01</v>
      </c>
      <c r="F690" s="1">
        <v>3.72</v>
      </c>
      <c r="G690" s="1">
        <v>6.01</v>
      </c>
      <c r="H690">
        <f t="shared" si="282"/>
        <v>12.365</v>
      </c>
      <c r="I690">
        <f t="shared" si="283"/>
        <v>1</v>
      </c>
      <c r="J690">
        <f t="shared" si="284"/>
        <v>6.01</v>
      </c>
      <c r="K690">
        <f t="shared" si="285"/>
        <v>0</v>
      </c>
      <c r="L690" s="3">
        <f t="shared" si="286"/>
        <v>0</v>
      </c>
      <c r="M690" s="3">
        <f t="shared" si="269"/>
        <v>0</v>
      </c>
      <c r="N690" s="3">
        <f t="shared" si="287"/>
        <v>0</v>
      </c>
      <c r="O690">
        <f t="shared" si="270"/>
        <v>6.01</v>
      </c>
      <c r="P690">
        <v>31</v>
      </c>
      <c r="Q690" s="2">
        <f t="shared" si="265"/>
        <v>14.482141246572208</v>
      </c>
      <c r="R690">
        <f t="shared" si="271"/>
        <v>1.2923132516858291</v>
      </c>
      <c r="S690" s="1">
        <v>5.0145850000000003</v>
      </c>
      <c r="T690" s="1">
        <v>300.84575000000001</v>
      </c>
      <c r="U690" s="1">
        <v>39.477305999999999</v>
      </c>
      <c r="V690">
        <f t="shared" si="272"/>
        <v>104.15424999999999</v>
      </c>
      <c r="W690">
        <f t="shared" si="273"/>
        <v>8.7521018771112499E-2</v>
      </c>
      <c r="X690">
        <f t="shared" si="274"/>
        <v>1.8178345903681248</v>
      </c>
      <c r="Y690">
        <f t="shared" si="275"/>
        <v>0.68900896873000494</v>
      </c>
      <c r="Z690">
        <f t="shared" si="276"/>
        <v>0.95969935102984016</v>
      </c>
      <c r="AA690">
        <f t="shared" si="277"/>
        <v>71.820896678147804</v>
      </c>
      <c r="AB690" s="1">
        <v>119.517507370253</v>
      </c>
      <c r="AC690" s="4">
        <f t="shared" si="290"/>
        <v>119.517507370253</v>
      </c>
      <c r="AD690" s="3">
        <f t="shared" si="288"/>
        <v>53.706610692105201</v>
      </c>
      <c r="AE690">
        <f t="shared" si="289"/>
        <v>50.605892710649769</v>
      </c>
      <c r="AF690">
        <f t="shared" si="278"/>
        <v>56.615892710649767</v>
      </c>
      <c r="AG690" s="10">
        <f t="shared" si="279"/>
        <v>56.615892710649767</v>
      </c>
      <c r="AH690" s="8">
        <f t="shared" si="280"/>
        <v>71.820896678147804</v>
      </c>
      <c r="AI690" s="9">
        <f t="shared" si="281"/>
        <v>6.01</v>
      </c>
      <c r="AJ690" s="11">
        <f t="shared" si="266"/>
        <v>15.205003967498037</v>
      </c>
    </row>
    <row r="691" spans="1:36" x14ac:dyDescent="0.25">
      <c r="A691" t="str">
        <f t="shared" si="267"/>
        <v>1952_6</v>
      </c>
      <c r="B691">
        <v>1952</v>
      </c>
      <c r="C691">
        <v>6</v>
      </c>
      <c r="D691">
        <f t="shared" si="268"/>
        <v>166</v>
      </c>
      <c r="E691" s="1">
        <v>23.5</v>
      </c>
      <c r="F691" s="1">
        <v>5.75</v>
      </c>
      <c r="G691" s="1">
        <v>20.9</v>
      </c>
      <c r="H691">
        <f t="shared" si="282"/>
        <v>14.625</v>
      </c>
      <c r="I691">
        <f t="shared" si="283"/>
        <v>1</v>
      </c>
      <c r="J691">
        <f t="shared" si="284"/>
        <v>20.9</v>
      </c>
      <c r="K691">
        <f t="shared" si="285"/>
        <v>0</v>
      </c>
      <c r="L691" s="3">
        <f t="shared" si="286"/>
        <v>0</v>
      </c>
      <c r="M691" s="3">
        <f t="shared" si="269"/>
        <v>0</v>
      </c>
      <c r="N691" s="3">
        <f t="shared" si="287"/>
        <v>0</v>
      </c>
      <c r="O691">
        <f t="shared" si="270"/>
        <v>20.9</v>
      </c>
      <c r="P691">
        <v>30</v>
      </c>
      <c r="Q691" s="2">
        <f t="shared" si="265"/>
        <v>15.14268395896128</v>
      </c>
      <c r="R691">
        <f t="shared" si="271"/>
        <v>1.4716606396551639</v>
      </c>
      <c r="S691" s="1">
        <v>5.0145850000000003</v>
      </c>
      <c r="T691" s="1">
        <v>300.84575000000001</v>
      </c>
      <c r="U691" s="1">
        <v>39.477305999999999</v>
      </c>
      <c r="V691">
        <f t="shared" si="272"/>
        <v>104.15424999999999</v>
      </c>
      <c r="W691">
        <f t="shared" si="273"/>
        <v>8.7521018771112499E-2</v>
      </c>
      <c r="X691">
        <f t="shared" si="274"/>
        <v>1.8178345903681248</v>
      </c>
      <c r="Y691">
        <f t="shared" si="275"/>
        <v>0.68900896873000494</v>
      </c>
      <c r="Z691">
        <f t="shared" si="276"/>
        <v>0.95969935102984016</v>
      </c>
      <c r="AA691">
        <f t="shared" si="277"/>
        <v>97.118004902241722</v>
      </c>
      <c r="AB691" s="1">
        <v>119.517507370253</v>
      </c>
      <c r="AC691" s="4">
        <f t="shared" si="290"/>
        <v>53.706610692105201</v>
      </c>
      <c r="AD691" s="3">
        <f t="shared" si="288"/>
        <v>0</v>
      </c>
      <c r="AE691">
        <f t="shared" si="289"/>
        <v>25.322714350982647</v>
      </c>
      <c r="AF691">
        <f t="shared" si="278"/>
        <v>46.222714350982642</v>
      </c>
      <c r="AG691" s="10">
        <f t="shared" si="279"/>
        <v>46.222714350982642</v>
      </c>
      <c r="AH691" s="8">
        <f t="shared" si="280"/>
        <v>97.118004902241722</v>
      </c>
      <c r="AI691" s="9">
        <f t="shared" si="281"/>
        <v>20.9</v>
      </c>
      <c r="AJ691" s="11">
        <f t="shared" si="266"/>
        <v>50.89529055125908</v>
      </c>
    </row>
    <row r="692" spans="1:36" x14ac:dyDescent="0.25">
      <c r="A692" t="str">
        <f t="shared" si="267"/>
        <v>1952_7</v>
      </c>
      <c r="B692">
        <v>1952</v>
      </c>
      <c r="C692">
        <v>7</v>
      </c>
      <c r="D692">
        <f t="shared" si="268"/>
        <v>196</v>
      </c>
      <c r="E692" s="1">
        <v>30.07</v>
      </c>
      <c r="F692" s="1">
        <v>11.91</v>
      </c>
      <c r="G692" s="1">
        <v>32.340000000000003</v>
      </c>
      <c r="H692">
        <f t="shared" si="282"/>
        <v>20.990000000000002</v>
      </c>
      <c r="I692">
        <f t="shared" si="283"/>
        <v>1</v>
      </c>
      <c r="J692">
        <f t="shared" si="284"/>
        <v>32.340000000000003</v>
      </c>
      <c r="K692">
        <f t="shared" si="285"/>
        <v>0</v>
      </c>
      <c r="L692" s="3">
        <f t="shared" si="286"/>
        <v>0</v>
      </c>
      <c r="M692" s="3">
        <f t="shared" si="269"/>
        <v>0</v>
      </c>
      <c r="N692" s="3">
        <f t="shared" si="287"/>
        <v>0</v>
      </c>
      <c r="O692">
        <f t="shared" si="270"/>
        <v>32.340000000000003</v>
      </c>
      <c r="P692">
        <v>31</v>
      </c>
      <c r="Q692" s="2">
        <f t="shared" si="265"/>
        <v>14.903968316809154</v>
      </c>
      <c r="R692">
        <f t="shared" si="271"/>
        <v>2.0994383056737238</v>
      </c>
      <c r="S692" s="1">
        <v>5.0145850000000003</v>
      </c>
      <c r="T692" s="1">
        <v>300.84575000000001</v>
      </c>
      <c r="U692" s="1">
        <v>39.477305999999999</v>
      </c>
      <c r="V692">
        <f t="shared" si="272"/>
        <v>104.15424999999999</v>
      </c>
      <c r="W692">
        <f t="shared" si="273"/>
        <v>8.7521018771112499E-2</v>
      </c>
      <c r="X692">
        <f t="shared" si="274"/>
        <v>1.8178345903681248</v>
      </c>
      <c r="Y692">
        <f t="shared" si="275"/>
        <v>0.68900896873000494</v>
      </c>
      <c r="Z692">
        <f t="shared" si="276"/>
        <v>0.95969935102984016</v>
      </c>
      <c r="AA692">
        <f t="shared" si="277"/>
        <v>197.85868949297497</v>
      </c>
      <c r="AB692" s="1">
        <v>119.517507370253</v>
      </c>
      <c r="AC692" s="4">
        <f t="shared" si="290"/>
        <v>0</v>
      </c>
      <c r="AD692" s="3">
        <f t="shared" si="288"/>
        <v>0</v>
      </c>
      <c r="AE692">
        <f t="shared" si="289"/>
        <v>0</v>
      </c>
      <c r="AF692">
        <f t="shared" si="278"/>
        <v>32.340000000000003</v>
      </c>
      <c r="AG692" s="10">
        <f t="shared" si="279"/>
        <v>32.340000000000003</v>
      </c>
      <c r="AH692" s="8">
        <f t="shared" si="280"/>
        <v>197.85868949297497</v>
      </c>
      <c r="AI692" s="9">
        <f t="shared" si="281"/>
        <v>32.340000000000003</v>
      </c>
      <c r="AJ692" s="11">
        <f t="shared" si="266"/>
        <v>165.51868949297497</v>
      </c>
    </row>
    <row r="693" spans="1:36" x14ac:dyDescent="0.25">
      <c r="A693" t="str">
        <f t="shared" si="267"/>
        <v>1952_8</v>
      </c>
      <c r="B693">
        <v>1952</v>
      </c>
      <c r="C693">
        <v>8</v>
      </c>
      <c r="D693">
        <f t="shared" si="268"/>
        <v>227</v>
      </c>
      <c r="E693" s="1">
        <v>30.88</v>
      </c>
      <c r="F693" s="1">
        <v>11.5</v>
      </c>
      <c r="G693" s="1">
        <v>1.23</v>
      </c>
      <c r="H693">
        <f t="shared" si="282"/>
        <v>21.189999999999998</v>
      </c>
      <c r="I693">
        <f t="shared" si="283"/>
        <v>1</v>
      </c>
      <c r="J693">
        <f t="shared" si="284"/>
        <v>1.23</v>
      </c>
      <c r="K693">
        <f t="shared" si="285"/>
        <v>0</v>
      </c>
      <c r="L693" s="3">
        <f t="shared" si="286"/>
        <v>0</v>
      </c>
      <c r="M693" s="3">
        <f t="shared" si="269"/>
        <v>0</v>
      </c>
      <c r="N693" s="3">
        <f t="shared" si="287"/>
        <v>0</v>
      </c>
      <c r="O693">
        <f t="shared" si="270"/>
        <v>1.23</v>
      </c>
      <c r="P693">
        <v>31</v>
      </c>
      <c r="Q693" s="2">
        <f t="shared" si="265"/>
        <v>13.900371196906892</v>
      </c>
      <c r="R693">
        <f t="shared" si="271"/>
        <v>2.1224782365081585</v>
      </c>
      <c r="S693" s="1">
        <v>5.0145850000000003</v>
      </c>
      <c r="T693" s="1">
        <v>300.84575000000001</v>
      </c>
      <c r="U693" s="1">
        <v>39.477305999999999</v>
      </c>
      <c r="V693">
        <f t="shared" si="272"/>
        <v>104.15424999999999</v>
      </c>
      <c r="W693">
        <f t="shared" si="273"/>
        <v>8.7521018771112499E-2</v>
      </c>
      <c r="X693">
        <f t="shared" si="274"/>
        <v>1.8178345903681248</v>
      </c>
      <c r="Y693">
        <f t="shared" si="275"/>
        <v>0.68900896873000494</v>
      </c>
      <c r="Z693">
        <f t="shared" si="276"/>
        <v>0.95969935102984016</v>
      </c>
      <c r="AA693">
        <f t="shared" si="277"/>
        <v>188.21022215939098</v>
      </c>
      <c r="AB693" s="1">
        <v>119.517507370253</v>
      </c>
      <c r="AC693" s="4">
        <f t="shared" si="290"/>
        <v>0</v>
      </c>
      <c r="AD693" s="3">
        <f t="shared" si="288"/>
        <v>0</v>
      </c>
      <c r="AE693">
        <f t="shared" si="289"/>
        <v>0</v>
      </c>
      <c r="AF693">
        <f t="shared" si="278"/>
        <v>1.23</v>
      </c>
      <c r="AG693" s="10">
        <f t="shared" si="279"/>
        <v>1.23</v>
      </c>
      <c r="AH693" s="8">
        <f t="shared" si="280"/>
        <v>188.21022215939098</v>
      </c>
      <c r="AI693" s="9">
        <f t="shared" si="281"/>
        <v>1.23</v>
      </c>
      <c r="AJ693" s="11">
        <f t="shared" si="266"/>
        <v>186.98022215939099</v>
      </c>
    </row>
    <row r="694" spans="1:36" x14ac:dyDescent="0.25">
      <c r="A694" t="str">
        <f t="shared" si="267"/>
        <v>1952_9</v>
      </c>
      <c r="B694">
        <v>1952</v>
      </c>
      <c r="C694">
        <v>9</v>
      </c>
      <c r="D694">
        <f t="shared" si="268"/>
        <v>258</v>
      </c>
      <c r="E694" s="1">
        <v>26.33</v>
      </c>
      <c r="F694" s="1">
        <v>8.3699999999999992</v>
      </c>
      <c r="G694" s="1">
        <v>9.83</v>
      </c>
      <c r="H694">
        <f t="shared" si="282"/>
        <v>17.349999999999998</v>
      </c>
      <c r="I694">
        <f t="shared" si="283"/>
        <v>1</v>
      </c>
      <c r="J694">
        <f t="shared" si="284"/>
        <v>9.83</v>
      </c>
      <c r="K694">
        <f t="shared" si="285"/>
        <v>0</v>
      </c>
      <c r="L694" s="3">
        <f t="shared" si="286"/>
        <v>0</v>
      </c>
      <c r="M694" s="3">
        <f t="shared" si="269"/>
        <v>0</v>
      </c>
      <c r="N694" s="3">
        <f t="shared" si="287"/>
        <v>0</v>
      </c>
      <c r="O694">
        <f t="shared" si="270"/>
        <v>9.83</v>
      </c>
      <c r="P694">
        <v>30</v>
      </c>
      <c r="Q694" s="2">
        <f t="shared" si="265"/>
        <v>12.544025699174734</v>
      </c>
      <c r="R694">
        <f t="shared" si="271"/>
        <v>1.7166928419860203</v>
      </c>
      <c r="S694" s="1">
        <v>5.0145850000000003</v>
      </c>
      <c r="T694" s="1">
        <v>300.84575000000001</v>
      </c>
      <c r="U694" s="1">
        <v>39.477305999999999</v>
      </c>
      <c r="V694">
        <f t="shared" si="272"/>
        <v>104.15424999999999</v>
      </c>
      <c r="W694">
        <f t="shared" si="273"/>
        <v>8.7521018771112499E-2</v>
      </c>
      <c r="X694">
        <f t="shared" si="274"/>
        <v>1.8178345903681248</v>
      </c>
      <c r="Y694">
        <f t="shared" si="275"/>
        <v>0.68900896873000494</v>
      </c>
      <c r="Z694">
        <f t="shared" si="276"/>
        <v>0.95969935102984016</v>
      </c>
      <c r="AA694">
        <f t="shared" si="277"/>
        <v>110.28879790122555</v>
      </c>
      <c r="AB694" s="1">
        <v>119.517507370253</v>
      </c>
      <c r="AC694" s="4">
        <f t="shared" si="290"/>
        <v>0</v>
      </c>
      <c r="AD694" s="3">
        <f t="shared" si="288"/>
        <v>0</v>
      </c>
      <c r="AE694">
        <f t="shared" si="289"/>
        <v>0</v>
      </c>
      <c r="AF694">
        <f t="shared" si="278"/>
        <v>9.83</v>
      </c>
      <c r="AG694" s="10">
        <f t="shared" si="279"/>
        <v>9.83</v>
      </c>
      <c r="AH694" s="8">
        <f t="shared" si="280"/>
        <v>110.28879790122555</v>
      </c>
      <c r="AI694" s="9">
        <f t="shared" si="281"/>
        <v>9.83</v>
      </c>
      <c r="AJ694" s="11">
        <f t="shared" si="266"/>
        <v>100.45879790122555</v>
      </c>
    </row>
    <row r="695" spans="1:36" x14ac:dyDescent="0.25">
      <c r="A695" t="str">
        <f t="shared" si="267"/>
        <v>1952_10</v>
      </c>
      <c r="B695">
        <v>1952</v>
      </c>
      <c r="C695">
        <v>10</v>
      </c>
      <c r="D695">
        <f t="shared" si="268"/>
        <v>288</v>
      </c>
      <c r="E695" s="1">
        <v>23.93</v>
      </c>
      <c r="F695" s="1">
        <v>4.3099999999999996</v>
      </c>
      <c r="G695" s="1">
        <v>0.56999999999999995</v>
      </c>
      <c r="H695">
        <f t="shared" si="282"/>
        <v>14.12</v>
      </c>
      <c r="I695">
        <f t="shared" si="283"/>
        <v>1</v>
      </c>
      <c r="J695">
        <f t="shared" si="284"/>
        <v>0.56999999999999995</v>
      </c>
      <c r="K695">
        <f t="shared" si="285"/>
        <v>0</v>
      </c>
      <c r="L695" s="3">
        <f t="shared" si="286"/>
        <v>0</v>
      </c>
      <c r="M695" s="3">
        <f t="shared" si="269"/>
        <v>0</v>
      </c>
      <c r="N695" s="3">
        <f t="shared" si="287"/>
        <v>0</v>
      </c>
      <c r="O695">
        <f t="shared" si="270"/>
        <v>0.56999999999999995</v>
      </c>
      <c r="P695">
        <v>31</v>
      </c>
      <c r="Q695" s="2">
        <f t="shared" si="265"/>
        <v>11.161598960239019</v>
      </c>
      <c r="R695">
        <f t="shared" si="271"/>
        <v>1.4297929219283572</v>
      </c>
      <c r="S695" s="1">
        <v>5.0145850000000003</v>
      </c>
      <c r="T695" s="1">
        <v>300.84575000000001</v>
      </c>
      <c r="U695" s="1">
        <v>39.477305999999999</v>
      </c>
      <c r="V695">
        <f t="shared" si="272"/>
        <v>104.15424999999999</v>
      </c>
      <c r="W695">
        <f t="shared" si="273"/>
        <v>8.7521018771112499E-2</v>
      </c>
      <c r="X695">
        <f t="shared" si="274"/>
        <v>1.8178345903681248</v>
      </c>
      <c r="Y695">
        <f t="shared" si="275"/>
        <v>0.68900896873000494</v>
      </c>
      <c r="Z695">
        <f t="shared" si="276"/>
        <v>0.95969935102984016</v>
      </c>
      <c r="AA695">
        <f t="shared" si="277"/>
        <v>69.507301421942671</v>
      </c>
      <c r="AB695" s="1">
        <v>119.517507370253</v>
      </c>
      <c r="AC695" s="4">
        <f t="shared" si="290"/>
        <v>0</v>
      </c>
      <c r="AD695" s="3">
        <f t="shared" si="288"/>
        <v>0</v>
      </c>
      <c r="AE695">
        <f t="shared" si="289"/>
        <v>0</v>
      </c>
      <c r="AF695">
        <f t="shared" si="278"/>
        <v>0.56999999999999995</v>
      </c>
      <c r="AG695" s="10">
        <f t="shared" si="279"/>
        <v>0.56999999999999995</v>
      </c>
      <c r="AH695" s="8">
        <f t="shared" si="280"/>
        <v>69.507301421942671</v>
      </c>
      <c r="AI695" s="9">
        <f t="shared" si="281"/>
        <v>0.56999999999999995</v>
      </c>
      <c r="AJ695" s="11">
        <f t="shared" si="266"/>
        <v>68.937301421942678</v>
      </c>
    </row>
    <row r="696" spans="1:36" x14ac:dyDescent="0.25">
      <c r="A696" t="str">
        <f t="shared" si="267"/>
        <v>1952_11</v>
      </c>
      <c r="B696">
        <v>1952</v>
      </c>
      <c r="C696">
        <v>11</v>
      </c>
      <c r="D696">
        <f t="shared" si="268"/>
        <v>319</v>
      </c>
      <c r="E696" s="1">
        <v>7.86</v>
      </c>
      <c r="F696" s="1">
        <v>-7.57</v>
      </c>
      <c r="G696" s="1">
        <v>6.82</v>
      </c>
      <c r="H696">
        <f t="shared" si="282"/>
        <v>0.14500000000000002</v>
      </c>
      <c r="I696">
        <f t="shared" si="283"/>
        <v>2.4166666570000002E-2</v>
      </c>
      <c r="J696">
        <f t="shared" si="284"/>
        <v>0.16481666600740003</v>
      </c>
      <c r="K696">
        <f t="shared" si="285"/>
        <v>6.6551833339925999</v>
      </c>
      <c r="L696" s="3">
        <f t="shared" si="286"/>
        <v>0</v>
      </c>
      <c r="M696" s="3">
        <f t="shared" si="269"/>
        <v>0.16083359659482013</v>
      </c>
      <c r="N696" s="3">
        <f t="shared" si="287"/>
        <v>6.4943497373977799</v>
      </c>
      <c r="O696">
        <f t="shared" si="270"/>
        <v>0.32565026260222019</v>
      </c>
      <c r="P696">
        <v>30</v>
      </c>
      <c r="Q696" s="2">
        <f t="shared" si="265"/>
        <v>9.8901543123293383</v>
      </c>
      <c r="R696">
        <f t="shared" si="271"/>
        <v>0.61663298345784512</v>
      </c>
      <c r="S696" s="1">
        <v>5.0145850000000003</v>
      </c>
      <c r="T696" s="1">
        <v>300.84575000000001</v>
      </c>
      <c r="U696" s="1">
        <v>39.477305999999999</v>
      </c>
      <c r="V696">
        <f t="shared" si="272"/>
        <v>104.15424999999999</v>
      </c>
      <c r="W696">
        <f t="shared" si="273"/>
        <v>8.7521018771112499E-2</v>
      </c>
      <c r="X696">
        <f t="shared" si="274"/>
        <v>1.8178345903681248</v>
      </c>
      <c r="Y696">
        <f t="shared" si="275"/>
        <v>0.68900896873000494</v>
      </c>
      <c r="Z696">
        <f t="shared" si="276"/>
        <v>0.95969935102984016</v>
      </c>
      <c r="AA696">
        <f t="shared" si="277"/>
        <v>0.27746011029245865</v>
      </c>
      <c r="AB696" s="1">
        <v>119.517507370253</v>
      </c>
      <c r="AC696" s="4">
        <f t="shared" si="290"/>
        <v>0</v>
      </c>
      <c r="AD696" s="3">
        <f t="shared" si="288"/>
        <v>4.8190152309761536E-2</v>
      </c>
      <c r="AE696">
        <f t="shared" si="289"/>
        <v>0</v>
      </c>
      <c r="AF696">
        <f t="shared" si="278"/>
        <v>0.32565026260222019</v>
      </c>
      <c r="AG696" s="10">
        <f t="shared" si="279"/>
        <v>0.27746011029245865</v>
      </c>
      <c r="AH696" s="8">
        <f t="shared" si="280"/>
        <v>0.27746011029245865</v>
      </c>
      <c r="AI696" s="9">
        <f t="shared" si="281"/>
        <v>0.32565026260222019</v>
      </c>
      <c r="AJ696" s="11">
        <f t="shared" si="266"/>
        <v>0</v>
      </c>
    </row>
    <row r="697" spans="1:36" x14ac:dyDescent="0.25">
      <c r="A697" t="str">
        <f t="shared" si="267"/>
        <v>1952_12</v>
      </c>
      <c r="B697">
        <v>1952</v>
      </c>
      <c r="C697">
        <v>12</v>
      </c>
      <c r="D697">
        <f t="shared" si="268"/>
        <v>349</v>
      </c>
      <c r="E697" s="1">
        <v>4.84</v>
      </c>
      <c r="F697" s="1">
        <v>-6.75</v>
      </c>
      <c r="G697" s="1">
        <v>20.6</v>
      </c>
      <c r="H697">
        <f t="shared" si="282"/>
        <v>-0.95500000000000007</v>
      </c>
      <c r="I697">
        <f t="shared" si="283"/>
        <v>0</v>
      </c>
      <c r="J697">
        <f t="shared" si="284"/>
        <v>0</v>
      </c>
      <c r="K697">
        <f t="shared" si="285"/>
        <v>20.6</v>
      </c>
      <c r="L697" s="3">
        <f t="shared" si="286"/>
        <v>6.4943497373977799</v>
      </c>
      <c r="M697" s="3">
        <f t="shared" si="269"/>
        <v>0</v>
      </c>
      <c r="N697" s="3">
        <f t="shared" si="287"/>
        <v>27.094349737397781</v>
      </c>
      <c r="O697">
        <f t="shared" si="270"/>
        <v>0</v>
      </c>
      <c r="P697">
        <v>31</v>
      </c>
      <c r="Q697" s="2">
        <f t="shared" si="265"/>
        <v>9.203379809227302</v>
      </c>
      <c r="R697">
        <f t="shared" si="271"/>
        <v>0.57502344420823559</v>
      </c>
      <c r="S697" s="1">
        <v>5.0145850000000003</v>
      </c>
      <c r="T697" s="1">
        <v>300.84575000000001</v>
      </c>
      <c r="U697" s="1">
        <v>39.477305999999999</v>
      </c>
      <c r="V697">
        <f t="shared" si="272"/>
        <v>104.15424999999999</v>
      </c>
      <c r="W697">
        <f t="shared" si="273"/>
        <v>8.7521018771112499E-2</v>
      </c>
      <c r="X697">
        <f t="shared" si="274"/>
        <v>1.8178345903681248</v>
      </c>
      <c r="Y697">
        <f t="shared" si="275"/>
        <v>0.68900896873000494</v>
      </c>
      <c r="Z697">
        <f t="shared" si="276"/>
        <v>0.95969935102984016</v>
      </c>
      <c r="AA697">
        <f t="shared" si="277"/>
        <v>0</v>
      </c>
      <c r="AB697" s="1">
        <v>119.517507370253</v>
      </c>
      <c r="AC697" s="4">
        <f t="shared" si="290"/>
        <v>4.8190152309761536E-2</v>
      </c>
      <c r="AD697" s="3">
        <f t="shared" si="288"/>
        <v>4.8190152309761536E-2</v>
      </c>
      <c r="AE697">
        <f t="shared" si="289"/>
        <v>0</v>
      </c>
      <c r="AF697">
        <f t="shared" si="278"/>
        <v>0</v>
      </c>
      <c r="AG697" s="10">
        <f t="shared" si="279"/>
        <v>0</v>
      </c>
      <c r="AH697" s="8">
        <f t="shared" si="280"/>
        <v>0</v>
      </c>
      <c r="AI697" s="9">
        <f t="shared" si="281"/>
        <v>0</v>
      </c>
      <c r="AJ697" s="11">
        <f t="shared" si="266"/>
        <v>0</v>
      </c>
    </row>
    <row r="698" spans="1:36" x14ac:dyDescent="0.25">
      <c r="A698" t="str">
        <f t="shared" si="267"/>
        <v>1953_1</v>
      </c>
      <c r="B698">
        <v>1953</v>
      </c>
      <c r="C698">
        <v>1</v>
      </c>
      <c r="D698">
        <f t="shared" si="268"/>
        <v>14</v>
      </c>
      <c r="E698" s="1">
        <v>9.42</v>
      </c>
      <c r="F698" s="1">
        <v>-2.98</v>
      </c>
      <c r="G698" s="1">
        <v>16.8</v>
      </c>
      <c r="H698">
        <f t="shared" si="282"/>
        <v>3.2199999999999998</v>
      </c>
      <c r="I698">
        <f t="shared" si="283"/>
        <v>0.53666666451999989</v>
      </c>
      <c r="J698">
        <f t="shared" si="284"/>
        <v>9.0159999639359985</v>
      </c>
      <c r="K698">
        <f t="shared" si="285"/>
        <v>7.7840000360640023</v>
      </c>
      <c r="L698" s="3">
        <f t="shared" si="286"/>
        <v>27.094349737397781</v>
      </c>
      <c r="M698" s="3">
        <f t="shared" si="269"/>
        <v>18.718047636885629</v>
      </c>
      <c r="N698" s="3">
        <f t="shared" si="287"/>
        <v>16.160302136576156</v>
      </c>
      <c r="O698">
        <f t="shared" si="270"/>
        <v>27.734047600821626</v>
      </c>
      <c r="P698">
        <v>31</v>
      </c>
      <c r="Q698" s="2">
        <f t="shared" si="265"/>
        <v>9.4572373899910858</v>
      </c>
      <c r="R698">
        <f t="shared" si="271"/>
        <v>0.74741726846217349</v>
      </c>
      <c r="S698" s="1">
        <v>5.0145850000000003</v>
      </c>
      <c r="T698" s="1">
        <v>300.84575000000001</v>
      </c>
      <c r="U698" s="1">
        <v>39.477305999999999</v>
      </c>
      <c r="V698">
        <f t="shared" si="272"/>
        <v>104.15424999999999</v>
      </c>
      <c r="W698">
        <f t="shared" si="273"/>
        <v>8.7521018771112499E-2</v>
      </c>
      <c r="X698">
        <f t="shared" si="274"/>
        <v>1.8178345903681248</v>
      </c>
      <c r="Y698">
        <f t="shared" si="275"/>
        <v>0.68900896873000494</v>
      </c>
      <c r="Z698">
        <f t="shared" si="276"/>
        <v>0.95969935102984016</v>
      </c>
      <c r="AA698">
        <f t="shared" si="277"/>
        <v>7.2974293782600217</v>
      </c>
      <c r="AB698" s="1">
        <v>119.517507370253</v>
      </c>
      <c r="AC698" s="4">
        <f t="shared" si="290"/>
        <v>4.8190152309761536E-2</v>
      </c>
      <c r="AD698" s="3">
        <f t="shared" si="288"/>
        <v>20.484808374871367</v>
      </c>
      <c r="AE698">
        <f t="shared" si="289"/>
        <v>-8.9865987440327349E-3</v>
      </c>
      <c r="AF698">
        <f t="shared" si="278"/>
        <v>27.734047600821626</v>
      </c>
      <c r="AG698" s="10">
        <f t="shared" si="279"/>
        <v>7.2974293782600217</v>
      </c>
      <c r="AH698" s="8">
        <f t="shared" si="280"/>
        <v>7.2974293782600217</v>
      </c>
      <c r="AI698" s="9">
        <f t="shared" si="281"/>
        <v>27.734047600821626</v>
      </c>
      <c r="AJ698" s="11">
        <f t="shared" si="266"/>
        <v>0</v>
      </c>
    </row>
    <row r="699" spans="1:36" x14ac:dyDescent="0.25">
      <c r="A699" t="str">
        <f t="shared" si="267"/>
        <v>1953_2</v>
      </c>
      <c r="B699">
        <v>1953</v>
      </c>
      <c r="C699">
        <v>2</v>
      </c>
      <c r="D699">
        <f t="shared" si="268"/>
        <v>46</v>
      </c>
      <c r="E699" s="1">
        <v>7.27</v>
      </c>
      <c r="F699" s="1">
        <v>-6.65</v>
      </c>
      <c r="G699" s="1">
        <v>13.62</v>
      </c>
      <c r="H699">
        <f t="shared" si="282"/>
        <v>0.30999999999999961</v>
      </c>
      <c r="I699">
        <f t="shared" si="283"/>
        <v>5.1666666459999934E-2</v>
      </c>
      <c r="J699">
        <f t="shared" si="284"/>
        <v>0.70369999718519904</v>
      </c>
      <c r="K699">
        <f t="shared" si="285"/>
        <v>12.916300002814801</v>
      </c>
      <c r="L699" s="3">
        <f t="shared" si="286"/>
        <v>16.160302136576156</v>
      </c>
      <c r="M699" s="3">
        <f t="shared" si="269"/>
        <v>1.502291104526033</v>
      </c>
      <c r="N699" s="3">
        <f t="shared" si="287"/>
        <v>27.574311034864923</v>
      </c>
      <c r="O699">
        <f t="shared" si="270"/>
        <v>2.2059911017112319</v>
      </c>
      <c r="P699">
        <v>28</v>
      </c>
      <c r="Q699" s="2">
        <f t="shared" si="265"/>
        <v>10.577467234058618</v>
      </c>
      <c r="R699">
        <f t="shared" si="271"/>
        <v>0.62309875244768897</v>
      </c>
      <c r="S699" s="1">
        <v>5.0145850000000003</v>
      </c>
      <c r="T699" s="1">
        <v>300.84575000000001</v>
      </c>
      <c r="U699" s="1">
        <v>39.477305999999999</v>
      </c>
      <c r="V699">
        <f t="shared" si="272"/>
        <v>104.15424999999999</v>
      </c>
      <c r="W699">
        <f t="shared" si="273"/>
        <v>8.7521018771112499E-2</v>
      </c>
      <c r="X699">
        <f t="shared" si="274"/>
        <v>1.8178345903681248</v>
      </c>
      <c r="Y699">
        <f t="shared" si="275"/>
        <v>0.68900896873000494</v>
      </c>
      <c r="Z699">
        <f t="shared" si="276"/>
        <v>0.95969935102984016</v>
      </c>
      <c r="AA699">
        <f t="shared" si="277"/>
        <v>0.59796779507100506</v>
      </c>
      <c r="AB699" s="1">
        <v>119.517507370253</v>
      </c>
      <c r="AC699" s="4">
        <f t="shared" si="290"/>
        <v>20.484808374871367</v>
      </c>
      <c r="AD699" s="3">
        <f t="shared" si="288"/>
        <v>22.092831681511594</v>
      </c>
      <c r="AE699">
        <f t="shared" si="289"/>
        <v>-0.27747097201300353</v>
      </c>
      <c r="AF699">
        <f t="shared" si="278"/>
        <v>2.2059911017112319</v>
      </c>
      <c r="AG699" s="10">
        <f t="shared" si="279"/>
        <v>0.59796779507100506</v>
      </c>
      <c r="AH699" s="8">
        <f t="shared" si="280"/>
        <v>0.59796779507100506</v>
      </c>
      <c r="AI699" s="9">
        <f t="shared" si="281"/>
        <v>2.2059911017112319</v>
      </c>
      <c r="AJ699" s="11">
        <f t="shared" si="266"/>
        <v>0</v>
      </c>
    </row>
    <row r="700" spans="1:36" x14ac:dyDescent="0.25">
      <c r="A700" t="str">
        <f t="shared" si="267"/>
        <v>1953_3</v>
      </c>
      <c r="B700">
        <v>1953</v>
      </c>
      <c r="C700">
        <v>3</v>
      </c>
      <c r="D700">
        <f t="shared" si="268"/>
        <v>74</v>
      </c>
      <c r="E700" s="1">
        <v>10.9</v>
      </c>
      <c r="F700" s="1">
        <v>-4.12</v>
      </c>
      <c r="G700" s="1">
        <v>7.97</v>
      </c>
      <c r="H700">
        <f t="shared" si="282"/>
        <v>3.39</v>
      </c>
      <c r="I700">
        <f t="shared" si="283"/>
        <v>0.56499999773999998</v>
      </c>
      <c r="J700">
        <f t="shared" si="284"/>
        <v>4.5030499819877994</v>
      </c>
      <c r="K700">
        <f t="shared" si="285"/>
        <v>3.4669500180121999</v>
      </c>
      <c r="L700" s="3">
        <f t="shared" si="286"/>
        <v>27.574311034864923</v>
      </c>
      <c r="M700" s="3">
        <f t="shared" si="269"/>
        <v>17.538312424722324</v>
      </c>
      <c r="N700" s="3">
        <f t="shared" si="287"/>
        <v>13.502948628154799</v>
      </c>
      <c r="O700">
        <f t="shared" si="270"/>
        <v>22.041362406710125</v>
      </c>
      <c r="P700">
        <v>31</v>
      </c>
      <c r="Q700" s="2">
        <f t="shared" si="265"/>
        <v>11.851880186239093</v>
      </c>
      <c r="R700">
        <f t="shared" si="271"/>
        <v>0.75531344688607982</v>
      </c>
      <c r="S700" s="1">
        <v>5.0145850000000003</v>
      </c>
      <c r="T700" s="1">
        <v>300.84575000000001</v>
      </c>
      <c r="U700" s="1">
        <v>39.477305999999999</v>
      </c>
      <c r="V700">
        <f t="shared" si="272"/>
        <v>104.15424999999999</v>
      </c>
      <c r="W700">
        <f t="shared" si="273"/>
        <v>8.7521018771112499E-2</v>
      </c>
      <c r="X700">
        <f t="shared" si="274"/>
        <v>1.8178345903681248</v>
      </c>
      <c r="Y700">
        <f t="shared" si="275"/>
        <v>0.68900896873000494</v>
      </c>
      <c r="Z700">
        <f t="shared" si="276"/>
        <v>0.95969935102984016</v>
      </c>
      <c r="AA700">
        <f t="shared" si="277"/>
        <v>9.7237517542599115</v>
      </c>
      <c r="AB700" s="1">
        <v>119.517507370253</v>
      </c>
      <c r="AC700" s="4">
        <f t="shared" si="290"/>
        <v>22.092831681511594</v>
      </c>
      <c r="AD700" s="3">
        <f t="shared" si="288"/>
        <v>34.410442333961811</v>
      </c>
      <c r="AE700">
        <f t="shared" si="289"/>
        <v>-2.3983798055406345</v>
      </c>
      <c r="AF700">
        <f t="shared" si="278"/>
        <v>22.041362406710125</v>
      </c>
      <c r="AG700" s="10">
        <f t="shared" si="279"/>
        <v>9.7237517542599115</v>
      </c>
      <c r="AH700" s="8">
        <f t="shared" si="280"/>
        <v>9.7237517542599115</v>
      </c>
      <c r="AI700" s="9">
        <f t="shared" si="281"/>
        <v>22.041362406710125</v>
      </c>
      <c r="AJ700" s="11">
        <f t="shared" si="266"/>
        <v>0</v>
      </c>
    </row>
    <row r="701" spans="1:36" x14ac:dyDescent="0.25">
      <c r="A701" t="str">
        <f t="shared" si="267"/>
        <v>1953_4</v>
      </c>
      <c r="B701">
        <v>1953</v>
      </c>
      <c r="C701">
        <v>4</v>
      </c>
      <c r="D701">
        <f t="shared" si="268"/>
        <v>105</v>
      </c>
      <c r="E701" s="1">
        <v>13.63</v>
      </c>
      <c r="F701" s="1">
        <v>-2.08</v>
      </c>
      <c r="G701" s="1">
        <v>17.989999999999998</v>
      </c>
      <c r="H701">
        <f t="shared" si="282"/>
        <v>5.7750000000000004</v>
      </c>
      <c r="I701">
        <f t="shared" si="283"/>
        <v>0.96249999615000004</v>
      </c>
      <c r="J701">
        <f t="shared" si="284"/>
        <v>17.3153749307385</v>
      </c>
      <c r="K701">
        <f t="shared" si="285"/>
        <v>0.67462506926149923</v>
      </c>
      <c r="L701" s="3">
        <f t="shared" si="286"/>
        <v>13.502948628154799</v>
      </c>
      <c r="M701" s="3">
        <f t="shared" si="269"/>
        <v>13.645914629179529</v>
      </c>
      <c r="N701" s="3">
        <f t="shared" si="287"/>
        <v>0.53165906823676934</v>
      </c>
      <c r="O701">
        <f t="shared" si="270"/>
        <v>30.961289559918029</v>
      </c>
      <c r="P701">
        <v>30</v>
      </c>
      <c r="Q701" s="2">
        <f t="shared" si="265"/>
        <v>13.288242851990873</v>
      </c>
      <c r="R701">
        <f t="shared" si="271"/>
        <v>0.87412243087634955</v>
      </c>
      <c r="S701" s="1">
        <v>5.0145850000000003</v>
      </c>
      <c r="T701" s="1">
        <v>300.84575000000001</v>
      </c>
      <c r="U701" s="1">
        <v>39.477305999999999</v>
      </c>
      <c r="V701">
        <f t="shared" si="272"/>
        <v>104.15424999999999</v>
      </c>
      <c r="W701">
        <f t="shared" si="273"/>
        <v>8.7521018771112499E-2</v>
      </c>
      <c r="X701">
        <f t="shared" si="274"/>
        <v>1.8178345903681248</v>
      </c>
      <c r="Y701">
        <f t="shared" si="275"/>
        <v>0.68900896873000494</v>
      </c>
      <c r="Z701">
        <f t="shared" si="276"/>
        <v>0.95969935102984016</v>
      </c>
      <c r="AA701">
        <f t="shared" si="277"/>
        <v>20.622608464161207</v>
      </c>
      <c r="AB701" s="1">
        <v>119.517507370253</v>
      </c>
      <c r="AC701" s="4">
        <f t="shared" si="290"/>
        <v>34.410442333961811</v>
      </c>
      <c r="AD701" s="3">
        <f t="shared" si="288"/>
        <v>44.749123429718637</v>
      </c>
      <c r="AE701">
        <f t="shared" si="289"/>
        <v>-3.1091613437949355</v>
      </c>
      <c r="AF701">
        <f t="shared" si="278"/>
        <v>30.961289559918029</v>
      </c>
      <c r="AG701" s="10">
        <f t="shared" si="279"/>
        <v>20.622608464161207</v>
      </c>
      <c r="AH701" s="8">
        <f t="shared" si="280"/>
        <v>20.622608464161207</v>
      </c>
      <c r="AI701" s="9">
        <f t="shared" si="281"/>
        <v>30.961289559918029</v>
      </c>
      <c r="AJ701" s="11">
        <f t="shared" si="266"/>
        <v>0</v>
      </c>
    </row>
    <row r="702" spans="1:36" x14ac:dyDescent="0.25">
      <c r="A702" t="str">
        <f t="shared" si="267"/>
        <v>1953_5</v>
      </c>
      <c r="B702">
        <v>1953</v>
      </c>
      <c r="C702">
        <v>5</v>
      </c>
      <c r="D702">
        <f t="shared" si="268"/>
        <v>135</v>
      </c>
      <c r="E702" s="1">
        <v>14.52</v>
      </c>
      <c r="F702" s="1">
        <v>-0.67</v>
      </c>
      <c r="G702" s="1">
        <v>24.36</v>
      </c>
      <c r="H702">
        <f t="shared" si="282"/>
        <v>6.9249999999999998</v>
      </c>
      <c r="I702">
        <f t="shared" si="283"/>
        <v>1</v>
      </c>
      <c r="J702">
        <f t="shared" si="284"/>
        <v>24.36</v>
      </c>
      <c r="K702">
        <f t="shared" si="285"/>
        <v>0</v>
      </c>
      <c r="L702" s="3">
        <f t="shared" si="286"/>
        <v>0.53165906823676934</v>
      </c>
      <c r="M702" s="3">
        <f t="shared" si="269"/>
        <v>0.53165906823676934</v>
      </c>
      <c r="N702" s="3">
        <f t="shared" si="287"/>
        <v>0</v>
      </c>
      <c r="O702">
        <f t="shared" si="270"/>
        <v>24.89165906823677</v>
      </c>
      <c r="P702">
        <v>31</v>
      </c>
      <c r="Q702" s="2">
        <f t="shared" si="265"/>
        <v>14.482141246572208</v>
      </c>
      <c r="R702">
        <f t="shared" si="271"/>
        <v>0.93708322987064485</v>
      </c>
      <c r="S702" s="1">
        <v>5.0145850000000003</v>
      </c>
      <c r="T702" s="1">
        <v>300.84575000000001</v>
      </c>
      <c r="U702" s="1">
        <v>39.477305999999999</v>
      </c>
      <c r="V702">
        <f t="shared" si="272"/>
        <v>104.15424999999999</v>
      </c>
      <c r="W702">
        <f t="shared" si="273"/>
        <v>8.7521018771112499E-2</v>
      </c>
      <c r="X702">
        <f t="shared" si="274"/>
        <v>1.8178345903681248</v>
      </c>
      <c r="Y702">
        <f t="shared" si="275"/>
        <v>0.68900896873000494</v>
      </c>
      <c r="Z702">
        <f t="shared" si="276"/>
        <v>0.95969935102984016</v>
      </c>
      <c r="AA702">
        <f t="shared" si="277"/>
        <v>29.73288174849041</v>
      </c>
      <c r="AB702" s="1">
        <v>119.517507370253</v>
      </c>
      <c r="AC702" s="4">
        <f t="shared" si="290"/>
        <v>44.749123429718637</v>
      </c>
      <c r="AD702" s="3">
        <f t="shared" si="288"/>
        <v>39.907900749465</v>
      </c>
      <c r="AE702">
        <f t="shared" si="289"/>
        <v>1.776404662254726</v>
      </c>
      <c r="AF702">
        <f t="shared" si="278"/>
        <v>26.668063730491497</v>
      </c>
      <c r="AG702" s="10">
        <f t="shared" si="279"/>
        <v>26.668063730491497</v>
      </c>
      <c r="AH702" s="8">
        <f t="shared" si="280"/>
        <v>29.73288174849041</v>
      </c>
      <c r="AI702" s="9">
        <f t="shared" si="281"/>
        <v>24.89165906823677</v>
      </c>
      <c r="AJ702" s="11">
        <f t="shared" si="266"/>
        <v>3.0648180179989133</v>
      </c>
    </row>
    <row r="703" spans="1:36" x14ac:dyDescent="0.25">
      <c r="A703" t="str">
        <f t="shared" si="267"/>
        <v>1953_6</v>
      </c>
      <c r="B703">
        <v>1953</v>
      </c>
      <c r="C703">
        <v>6</v>
      </c>
      <c r="D703">
        <f t="shared" si="268"/>
        <v>166</v>
      </c>
      <c r="E703" s="1">
        <v>24.25</v>
      </c>
      <c r="F703" s="1">
        <v>5.84</v>
      </c>
      <c r="G703" s="1">
        <v>13.37</v>
      </c>
      <c r="H703">
        <f t="shared" si="282"/>
        <v>15.045</v>
      </c>
      <c r="I703">
        <f t="shared" si="283"/>
        <v>1</v>
      </c>
      <c r="J703">
        <f t="shared" si="284"/>
        <v>13.37</v>
      </c>
      <c r="K703">
        <f t="shared" si="285"/>
        <v>0</v>
      </c>
      <c r="L703" s="3">
        <f t="shared" si="286"/>
        <v>0</v>
      </c>
      <c r="M703" s="3">
        <f t="shared" si="269"/>
        <v>0</v>
      </c>
      <c r="N703" s="3">
        <f t="shared" si="287"/>
        <v>0</v>
      </c>
      <c r="O703">
        <f t="shared" si="270"/>
        <v>13.37</v>
      </c>
      <c r="P703">
        <v>30</v>
      </c>
      <c r="Q703" s="2">
        <f t="shared" si="265"/>
        <v>15.14268395896128</v>
      </c>
      <c r="R703">
        <f t="shared" si="271"/>
        <v>1.5072975036349894</v>
      </c>
      <c r="S703" s="1">
        <v>5.0145850000000003</v>
      </c>
      <c r="T703" s="1">
        <v>300.84575000000001</v>
      </c>
      <c r="U703" s="1">
        <v>39.477305999999999</v>
      </c>
      <c r="V703">
        <f t="shared" si="272"/>
        <v>104.15424999999999</v>
      </c>
      <c r="W703">
        <f t="shared" si="273"/>
        <v>8.7521018771112499E-2</v>
      </c>
      <c r="X703">
        <f t="shared" si="274"/>
        <v>1.8178345903681248</v>
      </c>
      <c r="Y703">
        <f t="shared" si="275"/>
        <v>0.68900896873000494</v>
      </c>
      <c r="Z703">
        <f t="shared" si="276"/>
        <v>0.95969935102984016</v>
      </c>
      <c r="AA703">
        <f t="shared" si="277"/>
        <v>102.17727713075678</v>
      </c>
      <c r="AB703" s="1">
        <v>119.517507370253</v>
      </c>
      <c r="AC703" s="4">
        <f t="shared" si="290"/>
        <v>39.907900749465</v>
      </c>
      <c r="AD703" s="3">
        <f t="shared" si="288"/>
        <v>0</v>
      </c>
      <c r="AE703">
        <f t="shared" si="289"/>
        <v>20.925238532176216</v>
      </c>
      <c r="AF703">
        <f t="shared" si="278"/>
        <v>34.295238532176214</v>
      </c>
      <c r="AG703" s="10">
        <f t="shared" si="279"/>
        <v>34.295238532176214</v>
      </c>
      <c r="AH703" s="8">
        <f t="shared" si="280"/>
        <v>102.17727713075678</v>
      </c>
      <c r="AI703" s="9">
        <f t="shared" si="281"/>
        <v>13.37</v>
      </c>
      <c r="AJ703" s="11">
        <f t="shared" si="266"/>
        <v>67.882038598580564</v>
      </c>
    </row>
    <row r="704" spans="1:36" x14ac:dyDescent="0.25">
      <c r="A704" t="str">
        <f t="shared" si="267"/>
        <v>1953_7</v>
      </c>
      <c r="B704">
        <v>1953</v>
      </c>
      <c r="C704">
        <v>7</v>
      </c>
      <c r="D704">
        <f t="shared" si="268"/>
        <v>196</v>
      </c>
      <c r="E704" s="1">
        <v>32.799999999999997</v>
      </c>
      <c r="F704" s="1">
        <v>13.52</v>
      </c>
      <c r="G704" s="1">
        <v>7.99</v>
      </c>
      <c r="H704">
        <f t="shared" si="282"/>
        <v>23.159999999999997</v>
      </c>
      <c r="I704">
        <f t="shared" si="283"/>
        <v>1</v>
      </c>
      <c r="J704">
        <f t="shared" si="284"/>
        <v>7.99</v>
      </c>
      <c r="K704">
        <f t="shared" si="285"/>
        <v>0</v>
      </c>
      <c r="L704" s="3">
        <f t="shared" si="286"/>
        <v>0</v>
      </c>
      <c r="M704" s="3">
        <f t="shared" si="269"/>
        <v>0</v>
      </c>
      <c r="N704" s="3">
        <f t="shared" si="287"/>
        <v>0</v>
      </c>
      <c r="O704">
        <f t="shared" si="270"/>
        <v>7.99</v>
      </c>
      <c r="P704">
        <v>31</v>
      </c>
      <c r="Q704" s="2">
        <f t="shared" si="265"/>
        <v>14.903968316809154</v>
      </c>
      <c r="R704">
        <f t="shared" si="271"/>
        <v>2.3615200671970649</v>
      </c>
      <c r="S704" s="1">
        <v>5.0145850000000003</v>
      </c>
      <c r="T704" s="1">
        <v>300.84575000000001</v>
      </c>
      <c r="U704" s="1">
        <v>39.477305999999999</v>
      </c>
      <c r="V704">
        <f t="shared" si="272"/>
        <v>104.15424999999999</v>
      </c>
      <c r="W704">
        <f t="shared" si="273"/>
        <v>8.7521018771112499E-2</v>
      </c>
      <c r="X704">
        <f t="shared" si="274"/>
        <v>1.8178345903681248</v>
      </c>
      <c r="Y704">
        <f t="shared" si="275"/>
        <v>0.68900896873000494</v>
      </c>
      <c r="Z704">
        <f t="shared" si="276"/>
        <v>0.95969935102984016</v>
      </c>
      <c r="AA704">
        <f t="shared" si="277"/>
        <v>243.76938903816782</v>
      </c>
      <c r="AB704" s="1">
        <v>119.517507370253</v>
      </c>
      <c r="AC704" s="4">
        <f t="shared" si="290"/>
        <v>0</v>
      </c>
      <c r="AD704" s="3">
        <f t="shared" si="288"/>
        <v>0</v>
      </c>
      <c r="AE704">
        <f t="shared" si="289"/>
        <v>0</v>
      </c>
      <c r="AF704">
        <f t="shared" si="278"/>
        <v>7.99</v>
      </c>
      <c r="AG704" s="10">
        <f t="shared" si="279"/>
        <v>7.99</v>
      </c>
      <c r="AH704" s="8">
        <f t="shared" si="280"/>
        <v>243.76938903816782</v>
      </c>
      <c r="AI704" s="9">
        <f t="shared" si="281"/>
        <v>7.99</v>
      </c>
      <c r="AJ704" s="11">
        <f t="shared" si="266"/>
        <v>235.77938903816781</v>
      </c>
    </row>
    <row r="705" spans="1:36" x14ac:dyDescent="0.25">
      <c r="A705" t="str">
        <f t="shared" si="267"/>
        <v>1953_8</v>
      </c>
      <c r="B705">
        <v>1953</v>
      </c>
      <c r="C705">
        <v>8</v>
      </c>
      <c r="D705">
        <f t="shared" si="268"/>
        <v>227</v>
      </c>
      <c r="E705" s="1">
        <v>29.57</v>
      </c>
      <c r="F705" s="1">
        <v>10.14</v>
      </c>
      <c r="G705" s="1">
        <v>12.61</v>
      </c>
      <c r="H705">
        <f t="shared" si="282"/>
        <v>19.855</v>
      </c>
      <c r="I705">
        <f t="shared" si="283"/>
        <v>1</v>
      </c>
      <c r="J705">
        <f t="shared" si="284"/>
        <v>12.61</v>
      </c>
      <c r="K705">
        <f t="shared" si="285"/>
        <v>0</v>
      </c>
      <c r="L705" s="3">
        <f t="shared" si="286"/>
        <v>0</v>
      </c>
      <c r="M705" s="3">
        <f t="shared" si="269"/>
        <v>0</v>
      </c>
      <c r="N705" s="3">
        <f t="shared" si="287"/>
        <v>0</v>
      </c>
      <c r="O705">
        <f t="shared" si="270"/>
        <v>12.61</v>
      </c>
      <c r="P705">
        <v>31</v>
      </c>
      <c r="Q705" s="2">
        <f t="shared" si="265"/>
        <v>13.900371196906892</v>
      </c>
      <c r="R705">
        <f t="shared" si="271"/>
        <v>1.972787661053907</v>
      </c>
      <c r="S705" s="1">
        <v>5.0145850000000003</v>
      </c>
      <c r="T705" s="1">
        <v>300.84575000000001</v>
      </c>
      <c r="U705" s="1">
        <v>39.477305999999999</v>
      </c>
      <c r="V705">
        <f t="shared" si="272"/>
        <v>104.15424999999999</v>
      </c>
      <c r="W705">
        <f t="shared" si="273"/>
        <v>8.7521018771112499E-2</v>
      </c>
      <c r="X705">
        <f t="shared" si="274"/>
        <v>1.8178345903681248</v>
      </c>
      <c r="Y705">
        <f t="shared" si="275"/>
        <v>0.68900896873000494</v>
      </c>
      <c r="Z705">
        <f t="shared" si="276"/>
        <v>0.95969935102984016</v>
      </c>
      <c r="AA705">
        <f t="shared" si="277"/>
        <v>164.66165850051078</v>
      </c>
      <c r="AB705" s="1">
        <v>119.517507370253</v>
      </c>
      <c r="AC705" s="4">
        <f t="shared" si="290"/>
        <v>0</v>
      </c>
      <c r="AD705" s="3">
        <f t="shared" si="288"/>
        <v>0</v>
      </c>
      <c r="AE705">
        <f t="shared" si="289"/>
        <v>0</v>
      </c>
      <c r="AF705">
        <f t="shared" si="278"/>
        <v>12.61</v>
      </c>
      <c r="AG705" s="10">
        <f t="shared" si="279"/>
        <v>12.61</v>
      </c>
      <c r="AH705" s="8">
        <f t="shared" si="280"/>
        <v>164.66165850051078</v>
      </c>
      <c r="AI705" s="9">
        <f t="shared" si="281"/>
        <v>12.61</v>
      </c>
      <c r="AJ705" s="11">
        <f t="shared" si="266"/>
        <v>152.05165850051077</v>
      </c>
    </row>
    <row r="706" spans="1:36" x14ac:dyDescent="0.25">
      <c r="A706" t="str">
        <f t="shared" si="267"/>
        <v>1953_9</v>
      </c>
      <c r="B706">
        <v>1953</v>
      </c>
      <c r="C706">
        <v>9</v>
      </c>
      <c r="D706">
        <f t="shared" si="268"/>
        <v>258</v>
      </c>
      <c r="E706" s="1">
        <v>27.93</v>
      </c>
      <c r="F706" s="1">
        <v>6.69</v>
      </c>
      <c r="G706" s="1">
        <v>0.83</v>
      </c>
      <c r="H706">
        <f t="shared" si="282"/>
        <v>17.309999999999999</v>
      </c>
      <c r="I706">
        <f t="shared" si="283"/>
        <v>1</v>
      </c>
      <c r="J706">
        <f t="shared" si="284"/>
        <v>0.83</v>
      </c>
      <c r="K706">
        <f t="shared" si="285"/>
        <v>0</v>
      </c>
      <c r="L706" s="3">
        <f t="shared" si="286"/>
        <v>0</v>
      </c>
      <c r="M706" s="3">
        <f t="shared" si="269"/>
        <v>0</v>
      </c>
      <c r="N706" s="3">
        <f t="shared" si="287"/>
        <v>0</v>
      </c>
      <c r="O706">
        <f t="shared" si="270"/>
        <v>0.83</v>
      </c>
      <c r="P706">
        <v>30</v>
      </c>
      <c r="Q706" s="2">
        <f t="shared" ref="Q706:Q769" si="291">24 - ((ACOS((0.014543316 + SIN((U706*0.017453293)*SIN(ASIN(0.39795*COS(0.2163108+2*ATAN(0.9671396*TAN(0.0086*(D706-186)))))))) / (COS(U706*0.017453293)*COS(ASIN(0.39795*COS(0.2163108+2*ATAN(0.9671396*TAN(0.0086*(D706-186)))))))))*7.639437277)</f>
        <v>12.544025699174734</v>
      </c>
      <c r="R706">
        <f t="shared" si="271"/>
        <v>1.7128521352336892</v>
      </c>
      <c r="S706" s="1">
        <v>5.0145850000000003</v>
      </c>
      <c r="T706" s="1">
        <v>300.84575000000001</v>
      </c>
      <c r="U706" s="1">
        <v>39.477305999999999</v>
      </c>
      <c r="V706">
        <f t="shared" si="272"/>
        <v>104.15424999999999</v>
      </c>
      <c r="W706">
        <f t="shared" si="273"/>
        <v>8.7521018771112499E-2</v>
      </c>
      <c r="X706">
        <f t="shared" si="274"/>
        <v>1.8178345903681248</v>
      </c>
      <c r="Y706">
        <f t="shared" si="275"/>
        <v>0.68900896873000494</v>
      </c>
      <c r="Z706">
        <f t="shared" si="276"/>
        <v>0.95969935102984016</v>
      </c>
      <c r="AA706">
        <f t="shared" si="277"/>
        <v>109.80346417474273</v>
      </c>
      <c r="AB706" s="1">
        <v>119.517507370253</v>
      </c>
      <c r="AC706" s="4">
        <f t="shared" si="290"/>
        <v>0</v>
      </c>
      <c r="AD706" s="3">
        <f t="shared" si="288"/>
        <v>0</v>
      </c>
      <c r="AE706">
        <f t="shared" si="289"/>
        <v>0</v>
      </c>
      <c r="AF706">
        <f t="shared" si="278"/>
        <v>0.83</v>
      </c>
      <c r="AG706" s="10">
        <f t="shared" si="279"/>
        <v>0.83</v>
      </c>
      <c r="AH706" s="8">
        <f t="shared" si="280"/>
        <v>109.80346417474273</v>
      </c>
      <c r="AI706" s="9">
        <f t="shared" si="281"/>
        <v>0.83</v>
      </c>
      <c r="AJ706" s="11">
        <f t="shared" ref="AJ706:AJ769" si="292">AH706-AG706</f>
        <v>108.97346417474273</v>
      </c>
    </row>
    <row r="707" spans="1:36" x14ac:dyDescent="0.25">
      <c r="A707" t="str">
        <f t="shared" ref="A707:A770" si="293">B707&amp;"_"&amp;C707</f>
        <v>1953_10</v>
      </c>
      <c r="B707">
        <v>1953</v>
      </c>
      <c r="C707">
        <v>10</v>
      </c>
      <c r="D707">
        <f t="shared" ref="D707:D770" si="294">IF(C707=1,14,(IF(C707=2,46,(IF(C707=3,74,(IF(C707=4,105,(IF(C707=5,135,(IF(C707=6,166,(IF(C707=7,196,(IF(C707=8,227,(IF(C707=9,258,(IF(C707=10,288,(IF(C707=11,319,(IF(C707=12,349,0)))))))))))))))))))))))</f>
        <v>288</v>
      </c>
      <c r="E707" s="1">
        <v>17.54</v>
      </c>
      <c r="F707" s="1">
        <v>1.73</v>
      </c>
      <c r="G707" s="1">
        <v>23.61</v>
      </c>
      <c r="H707">
        <f t="shared" si="282"/>
        <v>9.6349999999999998</v>
      </c>
      <c r="I707">
        <f t="shared" si="283"/>
        <v>1</v>
      </c>
      <c r="J707">
        <f t="shared" si="284"/>
        <v>23.61</v>
      </c>
      <c r="K707">
        <f t="shared" si="285"/>
        <v>0</v>
      </c>
      <c r="L707" s="3">
        <f t="shared" si="286"/>
        <v>0</v>
      </c>
      <c r="M707" s="3">
        <f t="shared" ref="M707:M770" si="295">(K707+L707)*I707</f>
        <v>0</v>
      </c>
      <c r="N707" s="3">
        <f t="shared" si="287"/>
        <v>0</v>
      </c>
      <c r="O707">
        <f t="shared" ref="O707:O770" si="296">J707+M707</f>
        <v>23.61</v>
      </c>
      <c r="P707">
        <v>31</v>
      </c>
      <c r="Q707" s="2">
        <f t="shared" si="291"/>
        <v>11.161598960239019</v>
      </c>
      <c r="R707">
        <f t="shared" ref="R707:R770" si="297">EXP(((17.3*H707)/(H707+273.2)))*0.611</f>
        <v>1.1015078203647588</v>
      </c>
      <c r="S707" s="1">
        <v>5.0145850000000003</v>
      </c>
      <c r="T707" s="1">
        <v>300.84575000000001</v>
      </c>
      <c r="U707" s="1">
        <v>39.477305999999999</v>
      </c>
      <c r="V707">
        <f t="shared" ref="V707:V770" si="298">ABS(ABS((180) - ABS(T707 - 225)))</f>
        <v>104.15424999999999</v>
      </c>
      <c r="W707">
        <f t="shared" ref="W707:W770" si="299">S707*0.0174532925</f>
        <v>8.7521018771112499E-2</v>
      </c>
      <c r="X707">
        <f t="shared" ref="X707:X770" si="300">V707*0.0174532925</f>
        <v>1.8178345903681248</v>
      </c>
      <c r="Y707">
        <f t="shared" ref="Y707:Y770" si="301">U707*0.0174532925</f>
        <v>0.68900896873000494</v>
      </c>
      <c r="Z707">
        <f t="shared" ref="Z707:Z770" si="302">0.339+0.808*(COS(Y707)*COS(W707))-0.196*(SIN(Y707)*SIN(W707))-0.482*(COS(X707)*SIN(W707))</f>
        <v>0.95969935102984016</v>
      </c>
      <c r="AA707">
        <f t="shared" ref="AA707:AA770" si="303">IF(H707&lt;0,0,((((R707*H707)/(H707+273.3))*Q707*P707*29.8)*Z707/10))</f>
        <v>37.118652559544898</v>
      </c>
      <c r="AB707" s="1">
        <v>119.517507370253</v>
      </c>
      <c r="AC707" s="4">
        <f t="shared" si="290"/>
        <v>0</v>
      </c>
      <c r="AD707" s="3">
        <f t="shared" si="288"/>
        <v>0</v>
      </c>
      <c r="AE707">
        <f t="shared" si="289"/>
        <v>0</v>
      </c>
      <c r="AF707">
        <f t="shared" ref="AF707:AF770" si="304">IF(AE707&gt;0,AE707+O707,O707)</f>
        <v>23.61</v>
      </c>
      <c r="AG707" s="10">
        <f t="shared" ref="AG707:AG770" si="305">MIN(IF(AF707&gt;0,AF707,0),AA707)</f>
        <v>23.61</v>
      </c>
      <c r="AH707" s="8">
        <f t="shared" ref="AH707:AH770" si="306">AA707</f>
        <v>37.118652559544898</v>
      </c>
      <c r="AI707" s="9">
        <f t="shared" ref="AI707:AI770" si="307">O707</f>
        <v>23.61</v>
      </c>
      <c r="AJ707" s="11">
        <f t="shared" si="292"/>
        <v>13.508652559544899</v>
      </c>
    </row>
    <row r="708" spans="1:36" x14ac:dyDescent="0.25">
      <c r="A708" t="str">
        <f t="shared" si="293"/>
        <v>1953_11</v>
      </c>
      <c r="B708">
        <v>1953</v>
      </c>
      <c r="C708">
        <v>11</v>
      </c>
      <c r="D708">
        <f t="shared" si="294"/>
        <v>319</v>
      </c>
      <c r="E708" s="1">
        <v>12.32</v>
      </c>
      <c r="F708" s="1">
        <v>-7.0000000000000007E-2</v>
      </c>
      <c r="G708" s="1">
        <v>9.84</v>
      </c>
      <c r="H708">
        <f t="shared" ref="H708:H771" si="308">AVERAGE(E708:F708)</f>
        <v>6.125</v>
      </c>
      <c r="I708">
        <f t="shared" ref="I708:I771" si="309">IF(H708&lt;0,0,(IF(H708&gt;=6,1,(H708*0.166666666))))</f>
        <v>1</v>
      </c>
      <c r="J708">
        <f t="shared" ref="J708:J771" si="310">I708*G708</f>
        <v>9.84</v>
      </c>
      <c r="K708">
        <f t="shared" ref="K708:K771" si="311">(1-I708)*G708</f>
        <v>0</v>
      </c>
      <c r="L708" s="3">
        <f t="shared" ref="L708:L771" si="312">N707</f>
        <v>0</v>
      </c>
      <c r="M708" s="3">
        <f t="shared" si="295"/>
        <v>0</v>
      </c>
      <c r="N708" s="3">
        <f t="shared" ref="N708:N771" si="313">(((1-I708)^2)*G708)+((1-I708)*L708)</f>
        <v>0</v>
      </c>
      <c r="O708">
        <f t="shared" si="296"/>
        <v>9.84</v>
      </c>
      <c r="P708">
        <v>30</v>
      </c>
      <c r="Q708" s="2">
        <f t="shared" si="291"/>
        <v>9.8901543123293383</v>
      </c>
      <c r="R708">
        <f t="shared" si="297"/>
        <v>0.89287712058476143</v>
      </c>
      <c r="S708" s="1">
        <v>5.0145850000000003</v>
      </c>
      <c r="T708" s="1">
        <v>300.84575000000001</v>
      </c>
      <c r="U708" s="1">
        <v>39.477305999999999</v>
      </c>
      <c r="V708">
        <f t="shared" si="298"/>
        <v>104.15424999999999</v>
      </c>
      <c r="W708">
        <f t="shared" si="299"/>
        <v>8.7521018771112499E-2</v>
      </c>
      <c r="X708">
        <f t="shared" si="300"/>
        <v>1.8178345903681248</v>
      </c>
      <c r="Y708">
        <f t="shared" si="301"/>
        <v>0.68900896873000494</v>
      </c>
      <c r="Z708">
        <f t="shared" si="302"/>
        <v>0.95969935102984016</v>
      </c>
      <c r="AA708">
        <f t="shared" si="303"/>
        <v>16.607655049599146</v>
      </c>
      <c r="AB708" s="1">
        <v>119.517507370253</v>
      </c>
      <c r="AC708" s="4">
        <f t="shared" si="290"/>
        <v>0</v>
      </c>
      <c r="AD708" s="3">
        <f t="shared" ref="AD708:AD771" si="314">MIN(AB708,IF(((O708-AA708)+AC708)&lt;=0,0,((O708-AA708)+AC708)))</f>
        <v>0</v>
      </c>
      <c r="AE708">
        <f t="shared" ref="AE708:AE771" si="315">(AC708*(1-(EXP(-1*(AH708-AI708)/AB708))))</f>
        <v>0</v>
      </c>
      <c r="AF708">
        <f t="shared" si="304"/>
        <v>9.84</v>
      </c>
      <c r="AG708" s="10">
        <f t="shared" si="305"/>
        <v>9.84</v>
      </c>
      <c r="AH708" s="8">
        <f t="shared" si="306"/>
        <v>16.607655049599146</v>
      </c>
      <c r="AI708" s="9">
        <f t="shared" si="307"/>
        <v>9.84</v>
      </c>
      <c r="AJ708" s="11">
        <f t="shared" si="292"/>
        <v>6.7676550495991457</v>
      </c>
    </row>
    <row r="709" spans="1:36" x14ac:dyDescent="0.25">
      <c r="A709" t="str">
        <f t="shared" si="293"/>
        <v>1953_12</v>
      </c>
      <c r="B709">
        <v>1953</v>
      </c>
      <c r="C709">
        <v>12</v>
      </c>
      <c r="D709">
        <f t="shared" si="294"/>
        <v>349</v>
      </c>
      <c r="E709" s="1">
        <v>5.4</v>
      </c>
      <c r="F709" s="1">
        <v>-6.8</v>
      </c>
      <c r="G709" s="1">
        <v>17.72</v>
      </c>
      <c r="H709">
        <f t="shared" si="308"/>
        <v>-0.69999999999999973</v>
      </c>
      <c r="I709">
        <f t="shared" si="309"/>
        <v>0</v>
      </c>
      <c r="J709">
        <f t="shared" si="310"/>
        <v>0</v>
      </c>
      <c r="K709">
        <f t="shared" si="311"/>
        <v>17.72</v>
      </c>
      <c r="L709" s="3">
        <f t="shared" si="312"/>
        <v>0</v>
      </c>
      <c r="M709" s="3">
        <f t="shared" si="295"/>
        <v>0</v>
      </c>
      <c r="N709" s="3">
        <f t="shared" si="313"/>
        <v>17.72</v>
      </c>
      <c r="O709">
        <f t="shared" si="296"/>
        <v>0</v>
      </c>
      <c r="P709">
        <v>31</v>
      </c>
      <c r="Q709" s="2">
        <f t="shared" si="291"/>
        <v>9.203379809227302</v>
      </c>
      <c r="R709">
        <f t="shared" si="297"/>
        <v>0.58444144263069142</v>
      </c>
      <c r="S709" s="1">
        <v>5.0145850000000003</v>
      </c>
      <c r="T709" s="1">
        <v>300.84575000000001</v>
      </c>
      <c r="U709" s="1">
        <v>39.477305999999999</v>
      </c>
      <c r="V709">
        <f t="shared" si="298"/>
        <v>104.15424999999999</v>
      </c>
      <c r="W709">
        <f t="shared" si="299"/>
        <v>8.7521018771112499E-2</v>
      </c>
      <c r="X709">
        <f t="shared" si="300"/>
        <v>1.8178345903681248</v>
      </c>
      <c r="Y709">
        <f t="shared" si="301"/>
        <v>0.68900896873000494</v>
      </c>
      <c r="Z709">
        <f t="shared" si="302"/>
        <v>0.95969935102984016</v>
      </c>
      <c r="AA709">
        <f t="shared" si="303"/>
        <v>0</v>
      </c>
      <c r="AB709" s="1">
        <v>119.517507370253</v>
      </c>
      <c r="AC709" s="4">
        <f t="shared" si="290"/>
        <v>0</v>
      </c>
      <c r="AD709" s="3">
        <f t="shared" si="314"/>
        <v>0</v>
      </c>
      <c r="AE709">
        <f t="shared" si="315"/>
        <v>0</v>
      </c>
      <c r="AF709">
        <f t="shared" si="304"/>
        <v>0</v>
      </c>
      <c r="AG709" s="10">
        <f t="shared" si="305"/>
        <v>0</v>
      </c>
      <c r="AH709" s="8">
        <f t="shared" si="306"/>
        <v>0</v>
      </c>
      <c r="AI709" s="9">
        <f t="shared" si="307"/>
        <v>0</v>
      </c>
      <c r="AJ709" s="11">
        <f t="shared" si="292"/>
        <v>0</v>
      </c>
    </row>
    <row r="710" spans="1:36" x14ac:dyDescent="0.25">
      <c r="A710" t="str">
        <f t="shared" si="293"/>
        <v>1954_1</v>
      </c>
      <c r="B710">
        <v>1954</v>
      </c>
      <c r="C710">
        <v>1</v>
      </c>
      <c r="D710">
        <f t="shared" si="294"/>
        <v>14</v>
      </c>
      <c r="E710" s="1">
        <v>6.3</v>
      </c>
      <c r="F710" s="1">
        <v>-6.3</v>
      </c>
      <c r="G710" s="1">
        <v>15.58</v>
      </c>
      <c r="H710">
        <f t="shared" si="308"/>
        <v>0</v>
      </c>
      <c r="I710">
        <f t="shared" si="309"/>
        <v>0</v>
      </c>
      <c r="J710">
        <f t="shared" si="310"/>
        <v>0</v>
      </c>
      <c r="K710">
        <f t="shared" si="311"/>
        <v>15.58</v>
      </c>
      <c r="L710" s="3">
        <f t="shared" si="312"/>
        <v>17.72</v>
      </c>
      <c r="M710" s="3">
        <f t="shared" si="295"/>
        <v>0</v>
      </c>
      <c r="N710" s="3">
        <f t="shared" si="313"/>
        <v>33.299999999999997</v>
      </c>
      <c r="O710">
        <f t="shared" si="296"/>
        <v>0</v>
      </c>
      <c r="P710">
        <v>31</v>
      </c>
      <c r="Q710" s="2">
        <f t="shared" si="291"/>
        <v>9.4572373899910858</v>
      </c>
      <c r="R710">
        <f t="shared" si="297"/>
        <v>0.61099999999999999</v>
      </c>
      <c r="S710" s="1">
        <v>5.0145850000000003</v>
      </c>
      <c r="T710" s="1">
        <v>300.84575000000001</v>
      </c>
      <c r="U710" s="1">
        <v>39.477305999999999</v>
      </c>
      <c r="V710">
        <f t="shared" si="298"/>
        <v>104.15424999999999</v>
      </c>
      <c r="W710">
        <f t="shared" si="299"/>
        <v>8.7521018771112499E-2</v>
      </c>
      <c r="X710">
        <f t="shared" si="300"/>
        <v>1.8178345903681248</v>
      </c>
      <c r="Y710">
        <f t="shared" si="301"/>
        <v>0.68900896873000494</v>
      </c>
      <c r="Z710">
        <f t="shared" si="302"/>
        <v>0.95969935102984016</v>
      </c>
      <c r="AA710">
        <f t="shared" si="303"/>
        <v>0</v>
      </c>
      <c r="AB710" s="1">
        <v>119.517507370253</v>
      </c>
      <c r="AC710" s="4">
        <f t="shared" ref="AC710:AC773" si="316">AD709</f>
        <v>0</v>
      </c>
      <c r="AD710" s="3">
        <f t="shared" si="314"/>
        <v>0</v>
      </c>
      <c r="AE710">
        <f t="shared" si="315"/>
        <v>0</v>
      </c>
      <c r="AF710">
        <f t="shared" si="304"/>
        <v>0</v>
      </c>
      <c r="AG710" s="10">
        <f t="shared" si="305"/>
        <v>0</v>
      </c>
      <c r="AH710" s="8">
        <f t="shared" si="306"/>
        <v>0</v>
      </c>
      <c r="AI710" s="9">
        <f t="shared" si="307"/>
        <v>0</v>
      </c>
      <c r="AJ710" s="11">
        <f t="shared" si="292"/>
        <v>0</v>
      </c>
    </row>
    <row r="711" spans="1:36" x14ac:dyDescent="0.25">
      <c r="A711" t="str">
        <f t="shared" si="293"/>
        <v>1954_2</v>
      </c>
      <c r="B711">
        <v>1954</v>
      </c>
      <c r="C711">
        <v>2</v>
      </c>
      <c r="D711">
        <f t="shared" si="294"/>
        <v>46</v>
      </c>
      <c r="E711" s="1">
        <v>10.45</v>
      </c>
      <c r="F711" s="1">
        <v>-4.05</v>
      </c>
      <c r="G711" s="1">
        <v>17.22</v>
      </c>
      <c r="H711">
        <f t="shared" si="308"/>
        <v>3.1999999999999997</v>
      </c>
      <c r="I711">
        <f t="shared" si="309"/>
        <v>0.53333333119999993</v>
      </c>
      <c r="J711">
        <f t="shared" si="310"/>
        <v>9.1839999632639984</v>
      </c>
      <c r="K711">
        <f t="shared" si="311"/>
        <v>8.0360000367360005</v>
      </c>
      <c r="L711" s="3">
        <f t="shared" si="312"/>
        <v>33.299999999999997</v>
      </c>
      <c r="M711" s="3">
        <f t="shared" si="295"/>
        <v>22.04586659807573</v>
      </c>
      <c r="N711" s="3">
        <f t="shared" si="313"/>
        <v>19.29013343866027</v>
      </c>
      <c r="O711">
        <f t="shared" si="296"/>
        <v>31.229866561339726</v>
      </c>
      <c r="P711">
        <v>28</v>
      </c>
      <c r="Q711" s="2">
        <f t="shared" si="291"/>
        <v>10.577467234058618</v>
      </c>
      <c r="R711">
        <f t="shared" si="297"/>
        <v>0.7464931156541661</v>
      </c>
      <c r="S711" s="1">
        <v>5.0145850000000003</v>
      </c>
      <c r="T711" s="1">
        <v>300.84575000000001</v>
      </c>
      <c r="U711" s="1">
        <v>39.477305999999999</v>
      </c>
      <c r="V711">
        <f t="shared" si="298"/>
        <v>104.15424999999999</v>
      </c>
      <c r="W711">
        <f t="shared" si="299"/>
        <v>8.7521018771112499E-2</v>
      </c>
      <c r="X711">
        <f t="shared" si="300"/>
        <v>1.8178345903681248</v>
      </c>
      <c r="Y711">
        <f t="shared" si="301"/>
        <v>0.68900896873000494</v>
      </c>
      <c r="Z711">
        <f t="shared" si="302"/>
        <v>0.95969935102984016</v>
      </c>
      <c r="AA711">
        <f t="shared" si="303"/>
        <v>7.3176533915306781</v>
      </c>
      <c r="AB711" s="1">
        <v>119.517507370253</v>
      </c>
      <c r="AC711" s="4">
        <f t="shared" si="316"/>
        <v>0</v>
      </c>
      <c r="AD711" s="3">
        <f t="shared" si="314"/>
        <v>23.91221316980905</v>
      </c>
      <c r="AE711">
        <f t="shared" si="315"/>
        <v>0</v>
      </c>
      <c r="AF711">
        <f t="shared" si="304"/>
        <v>31.229866561339726</v>
      </c>
      <c r="AG711" s="10">
        <f t="shared" si="305"/>
        <v>7.3176533915306781</v>
      </c>
      <c r="AH711" s="8">
        <f t="shared" si="306"/>
        <v>7.3176533915306781</v>
      </c>
      <c r="AI711" s="9">
        <f t="shared" si="307"/>
        <v>31.229866561339726</v>
      </c>
      <c r="AJ711" s="11">
        <f t="shared" si="292"/>
        <v>0</v>
      </c>
    </row>
    <row r="712" spans="1:36" x14ac:dyDescent="0.25">
      <c r="A712" t="str">
        <f t="shared" si="293"/>
        <v>1954_3</v>
      </c>
      <c r="B712">
        <v>1954</v>
      </c>
      <c r="C712">
        <v>3</v>
      </c>
      <c r="D712">
        <f t="shared" si="294"/>
        <v>74</v>
      </c>
      <c r="E712" s="1">
        <v>7.28</v>
      </c>
      <c r="F712" s="1">
        <v>-5.72</v>
      </c>
      <c r="G712" s="1">
        <v>60.94</v>
      </c>
      <c r="H712">
        <f t="shared" si="308"/>
        <v>0.78000000000000025</v>
      </c>
      <c r="I712">
        <f t="shared" si="309"/>
        <v>0.12999999948000004</v>
      </c>
      <c r="J712">
        <f t="shared" si="310"/>
        <v>7.9221999683112028</v>
      </c>
      <c r="K712">
        <f t="shared" si="311"/>
        <v>53.017800031688793</v>
      </c>
      <c r="L712" s="3">
        <f t="shared" si="312"/>
        <v>19.29013343866027</v>
      </c>
      <c r="M712" s="3">
        <f t="shared" si="295"/>
        <v>9.4000313135452576</v>
      </c>
      <c r="N712" s="3">
        <f t="shared" si="313"/>
        <v>62.9079021568038</v>
      </c>
      <c r="O712">
        <f t="shared" si="296"/>
        <v>17.32223128185646</v>
      </c>
      <c r="P712">
        <v>31</v>
      </c>
      <c r="Q712" s="2">
        <f t="shared" si="291"/>
        <v>11.851880186239093</v>
      </c>
      <c r="R712">
        <f t="shared" si="297"/>
        <v>0.64184621171162204</v>
      </c>
      <c r="S712" s="1">
        <v>5.0145850000000003</v>
      </c>
      <c r="T712" s="1">
        <v>300.84575000000001</v>
      </c>
      <c r="U712" s="1">
        <v>39.477305999999999</v>
      </c>
      <c r="V712">
        <f t="shared" si="298"/>
        <v>104.15424999999999</v>
      </c>
      <c r="W712">
        <f t="shared" si="299"/>
        <v>8.7521018771112499E-2</v>
      </c>
      <c r="X712">
        <f t="shared" si="300"/>
        <v>1.8178345903681248</v>
      </c>
      <c r="Y712">
        <f t="shared" si="301"/>
        <v>0.68900896873000494</v>
      </c>
      <c r="Z712">
        <f t="shared" si="302"/>
        <v>0.95969935102984016</v>
      </c>
      <c r="AA712">
        <f t="shared" si="303"/>
        <v>1.9193255771651614</v>
      </c>
      <c r="AB712" s="1">
        <v>119.517507370253</v>
      </c>
      <c r="AC712" s="4">
        <f t="shared" si="316"/>
        <v>23.91221316980905</v>
      </c>
      <c r="AD712" s="3">
        <f t="shared" si="314"/>
        <v>39.315118874500349</v>
      </c>
      <c r="AE712">
        <f t="shared" si="315"/>
        <v>-3.2890950142939936</v>
      </c>
      <c r="AF712">
        <f t="shared" si="304"/>
        <v>17.32223128185646</v>
      </c>
      <c r="AG712" s="10">
        <f t="shared" si="305"/>
        <v>1.9193255771651614</v>
      </c>
      <c r="AH712" s="8">
        <f t="shared" si="306"/>
        <v>1.9193255771651614</v>
      </c>
      <c r="AI712" s="9">
        <f t="shared" si="307"/>
        <v>17.32223128185646</v>
      </c>
      <c r="AJ712" s="11">
        <f t="shared" si="292"/>
        <v>0</v>
      </c>
    </row>
    <row r="713" spans="1:36" x14ac:dyDescent="0.25">
      <c r="A713" t="str">
        <f t="shared" si="293"/>
        <v>1954_4</v>
      </c>
      <c r="B713">
        <v>1954</v>
      </c>
      <c r="C713">
        <v>4</v>
      </c>
      <c r="D713">
        <f t="shared" si="294"/>
        <v>105</v>
      </c>
      <c r="E713" s="1">
        <v>17.48</v>
      </c>
      <c r="F713" s="1">
        <v>0.37</v>
      </c>
      <c r="G713" s="1">
        <v>31.8</v>
      </c>
      <c r="H713">
        <f t="shared" si="308"/>
        <v>8.9250000000000007</v>
      </c>
      <c r="I713">
        <f t="shared" si="309"/>
        <v>1</v>
      </c>
      <c r="J713">
        <f t="shared" si="310"/>
        <v>31.8</v>
      </c>
      <c r="K713">
        <f t="shared" si="311"/>
        <v>0</v>
      </c>
      <c r="L713" s="3">
        <f t="shared" si="312"/>
        <v>62.9079021568038</v>
      </c>
      <c r="M713" s="3">
        <f t="shared" si="295"/>
        <v>62.9079021568038</v>
      </c>
      <c r="N713" s="3">
        <f t="shared" si="313"/>
        <v>0</v>
      </c>
      <c r="O713">
        <f t="shared" si="296"/>
        <v>94.707902156803797</v>
      </c>
      <c r="P713">
        <v>30</v>
      </c>
      <c r="Q713" s="2">
        <f t="shared" si="291"/>
        <v>13.288242851990873</v>
      </c>
      <c r="R713">
        <f t="shared" si="297"/>
        <v>1.0561452102176128</v>
      </c>
      <c r="S713" s="1">
        <v>5.0145850000000003</v>
      </c>
      <c r="T713" s="1">
        <v>300.84575000000001</v>
      </c>
      <c r="U713" s="1">
        <v>39.477305999999999</v>
      </c>
      <c r="V713">
        <f t="shared" si="298"/>
        <v>104.15424999999999</v>
      </c>
      <c r="W713">
        <f t="shared" si="299"/>
        <v>8.7521018771112499E-2</v>
      </c>
      <c r="X713">
        <f t="shared" si="300"/>
        <v>1.8178345903681248</v>
      </c>
      <c r="Y713">
        <f t="shared" si="301"/>
        <v>0.68900896873000494</v>
      </c>
      <c r="Z713">
        <f t="shared" si="302"/>
        <v>0.95969935102984016</v>
      </c>
      <c r="AA713">
        <f t="shared" si="303"/>
        <v>38.078221282161977</v>
      </c>
      <c r="AB713" s="1">
        <v>119.517507370253</v>
      </c>
      <c r="AC713" s="4">
        <f t="shared" si="316"/>
        <v>39.315118874500349</v>
      </c>
      <c r="AD713" s="3">
        <f t="shared" si="314"/>
        <v>95.944799749142163</v>
      </c>
      <c r="AE713">
        <f t="shared" si="315"/>
        <v>-23.82954051634837</v>
      </c>
      <c r="AF713">
        <f t="shared" si="304"/>
        <v>94.707902156803797</v>
      </c>
      <c r="AG713" s="10">
        <f t="shared" si="305"/>
        <v>38.078221282161977</v>
      </c>
      <c r="AH713" s="8">
        <f t="shared" si="306"/>
        <v>38.078221282161977</v>
      </c>
      <c r="AI713" s="9">
        <f t="shared" si="307"/>
        <v>94.707902156803797</v>
      </c>
      <c r="AJ713" s="11">
        <f t="shared" si="292"/>
        <v>0</v>
      </c>
    </row>
    <row r="714" spans="1:36" x14ac:dyDescent="0.25">
      <c r="A714" t="str">
        <f t="shared" si="293"/>
        <v>1954_5</v>
      </c>
      <c r="B714">
        <v>1954</v>
      </c>
      <c r="C714">
        <v>5</v>
      </c>
      <c r="D714">
        <f t="shared" si="294"/>
        <v>135</v>
      </c>
      <c r="E714" s="1">
        <v>23.06</v>
      </c>
      <c r="F714" s="1">
        <v>5.05</v>
      </c>
      <c r="G714" s="1">
        <v>5.05</v>
      </c>
      <c r="H714">
        <f t="shared" si="308"/>
        <v>14.055</v>
      </c>
      <c r="I714">
        <f t="shared" si="309"/>
        <v>1</v>
      </c>
      <c r="J714">
        <f t="shared" si="310"/>
        <v>5.05</v>
      </c>
      <c r="K714">
        <f t="shared" si="311"/>
        <v>0</v>
      </c>
      <c r="L714" s="3">
        <f t="shared" si="312"/>
        <v>0</v>
      </c>
      <c r="M714" s="3">
        <f t="shared" si="295"/>
        <v>0</v>
      </c>
      <c r="N714" s="3">
        <f t="shared" si="313"/>
        <v>0</v>
      </c>
      <c r="O714">
        <f t="shared" si="296"/>
        <v>5.05</v>
      </c>
      <c r="P714">
        <v>31</v>
      </c>
      <c r="Q714" s="2">
        <f t="shared" si="291"/>
        <v>14.482141246572208</v>
      </c>
      <c r="R714">
        <f t="shared" si="297"/>
        <v>1.4244807537585809</v>
      </c>
      <c r="S714" s="1">
        <v>5.0145850000000003</v>
      </c>
      <c r="T714" s="1">
        <v>300.84575000000001</v>
      </c>
      <c r="U714" s="1">
        <v>39.477305999999999</v>
      </c>
      <c r="V714">
        <f t="shared" si="298"/>
        <v>104.15424999999999</v>
      </c>
      <c r="W714">
        <f t="shared" si="299"/>
        <v>8.7521018771112499E-2</v>
      </c>
      <c r="X714">
        <f t="shared" si="300"/>
        <v>1.8178345903681248</v>
      </c>
      <c r="Y714">
        <f t="shared" si="301"/>
        <v>0.68900896873000494</v>
      </c>
      <c r="Z714">
        <f t="shared" si="302"/>
        <v>0.95969935102984016</v>
      </c>
      <c r="AA714">
        <f t="shared" si="303"/>
        <v>89.457058849511753</v>
      </c>
      <c r="AB714" s="1">
        <v>119.517507370253</v>
      </c>
      <c r="AC714" s="4">
        <f t="shared" si="316"/>
        <v>95.944799749142163</v>
      </c>
      <c r="AD714" s="3">
        <f t="shared" si="314"/>
        <v>11.537740899630407</v>
      </c>
      <c r="AE714">
        <f t="shared" si="315"/>
        <v>48.596009527853418</v>
      </c>
      <c r="AF714">
        <f t="shared" si="304"/>
        <v>53.646009527853415</v>
      </c>
      <c r="AG714" s="10">
        <f t="shared" si="305"/>
        <v>53.646009527853415</v>
      </c>
      <c r="AH714" s="8">
        <f t="shared" si="306"/>
        <v>89.457058849511753</v>
      </c>
      <c r="AI714" s="9">
        <f t="shared" si="307"/>
        <v>5.05</v>
      </c>
      <c r="AJ714" s="11">
        <f t="shared" si="292"/>
        <v>35.811049321658338</v>
      </c>
    </row>
    <row r="715" spans="1:36" x14ac:dyDescent="0.25">
      <c r="A715" t="str">
        <f t="shared" si="293"/>
        <v>1954_6</v>
      </c>
      <c r="B715">
        <v>1954</v>
      </c>
      <c r="C715">
        <v>6</v>
      </c>
      <c r="D715">
        <f t="shared" si="294"/>
        <v>166</v>
      </c>
      <c r="E715" s="1">
        <v>23.73</v>
      </c>
      <c r="F715" s="1">
        <v>6.18</v>
      </c>
      <c r="G715" s="1">
        <v>28.24</v>
      </c>
      <c r="H715">
        <f t="shared" si="308"/>
        <v>14.955</v>
      </c>
      <c r="I715">
        <f t="shared" si="309"/>
        <v>1</v>
      </c>
      <c r="J715">
        <f t="shared" si="310"/>
        <v>28.24</v>
      </c>
      <c r="K715">
        <f t="shared" si="311"/>
        <v>0</v>
      </c>
      <c r="L715" s="3">
        <f t="shared" si="312"/>
        <v>0</v>
      </c>
      <c r="M715" s="3">
        <f t="shared" si="295"/>
        <v>0</v>
      </c>
      <c r="N715" s="3">
        <f t="shared" si="313"/>
        <v>0</v>
      </c>
      <c r="O715">
        <f t="shared" si="296"/>
        <v>28.24</v>
      </c>
      <c r="P715">
        <v>30</v>
      </c>
      <c r="Q715" s="2">
        <f t="shared" si="291"/>
        <v>15.14268395896128</v>
      </c>
      <c r="R715">
        <f t="shared" si="297"/>
        <v>1.4995978934096932</v>
      </c>
      <c r="S715" s="1">
        <v>5.0145850000000003</v>
      </c>
      <c r="T715" s="1">
        <v>300.84575000000001</v>
      </c>
      <c r="U715" s="1">
        <v>39.477305999999999</v>
      </c>
      <c r="V715">
        <f t="shared" si="298"/>
        <v>104.15424999999999</v>
      </c>
      <c r="W715">
        <f t="shared" si="299"/>
        <v>8.7521018771112499E-2</v>
      </c>
      <c r="X715">
        <f t="shared" si="300"/>
        <v>1.8178345903681248</v>
      </c>
      <c r="Y715">
        <f t="shared" si="301"/>
        <v>0.68900896873000494</v>
      </c>
      <c r="Z715">
        <f t="shared" si="302"/>
        <v>0.95969935102984016</v>
      </c>
      <c r="AA715">
        <f t="shared" si="303"/>
        <v>101.07877456785664</v>
      </c>
      <c r="AB715" s="1">
        <v>119.517507370253</v>
      </c>
      <c r="AC715" s="4">
        <f t="shared" si="316"/>
        <v>11.537740899630407</v>
      </c>
      <c r="AD715" s="3">
        <f t="shared" si="314"/>
        <v>0</v>
      </c>
      <c r="AE715">
        <f t="shared" si="315"/>
        <v>5.265189013781673</v>
      </c>
      <c r="AF715">
        <f t="shared" si="304"/>
        <v>33.505189013781674</v>
      </c>
      <c r="AG715" s="10">
        <f t="shared" si="305"/>
        <v>33.505189013781674</v>
      </c>
      <c r="AH715" s="8">
        <f t="shared" si="306"/>
        <v>101.07877456785664</v>
      </c>
      <c r="AI715" s="9">
        <f t="shared" si="307"/>
        <v>28.24</v>
      </c>
      <c r="AJ715" s="11">
        <f t="shared" si="292"/>
        <v>67.573585554074967</v>
      </c>
    </row>
    <row r="716" spans="1:36" x14ac:dyDescent="0.25">
      <c r="A716" t="str">
        <f t="shared" si="293"/>
        <v>1954_7</v>
      </c>
      <c r="B716">
        <v>1954</v>
      </c>
      <c r="C716">
        <v>7</v>
      </c>
      <c r="D716">
        <f t="shared" si="294"/>
        <v>196</v>
      </c>
      <c r="E716" s="1">
        <v>31.75</v>
      </c>
      <c r="F716" s="1">
        <v>12.5</v>
      </c>
      <c r="G716" s="1">
        <v>11.16</v>
      </c>
      <c r="H716">
        <f t="shared" si="308"/>
        <v>22.125</v>
      </c>
      <c r="I716">
        <f t="shared" si="309"/>
        <v>1</v>
      </c>
      <c r="J716">
        <f t="shared" si="310"/>
        <v>11.16</v>
      </c>
      <c r="K716">
        <f t="shared" si="311"/>
        <v>0</v>
      </c>
      <c r="L716" s="3">
        <f t="shared" si="312"/>
        <v>0</v>
      </c>
      <c r="M716" s="3">
        <f t="shared" si="295"/>
        <v>0</v>
      </c>
      <c r="N716" s="3">
        <f t="shared" si="313"/>
        <v>0</v>
      </c>
      <c r="O716">
        <f t="shared" si="296"/>
        <v>11.16</v>
      </c>
      <c r="P716">
        <v>31</v>
      </c>
      <c r="Q716" s="2">
        <f t="shared" si="291"/>
        <v>14.903968316809154</v>
      </c>
      <c r="R716">
        <f t="shared" si="297"/>
        <v>2.2331514723468304</v>
      </c>
      <c r="S716" s="1">
        <v>5.0145850000000003</v>
      </c>
      <c r="T716" s="1">
        <v>300.84575000000001</v>
      </c>
      <c r="U716" s="1">
        <v>39.477305999999999</v>
      </c>
      <c r="V716">
        <f t="shared" si="298"/>
        <v>104.15424999999999</v>
      </c>
      <c r="W716">
        <f t="shared" si="299"/>
        <v>8.7521018771112499E-2</v>
      </c>
      <c r="X716">
        <f t="shared" si="300"/>
        <v>1.8178345903681248</v>
      </c>
      <c r="Y716">
        <f t="shared" si="301"/>
        <v>0.68900896873000494</v>
      </c>
      <c r="Z716">
        <f t="shared" si="302"/>
        <v>0.95969935102984016</v>
      </c>
      <c r="AA716">
        <f t="shared" si="303"/>
        <v>220.98830695022107</v>
      </c>
      <c r="AB716" s="1">
        <v>119.517507370253</v>
      </c>
      <c r="AC716" s="4">
        <f t="shared" si="316"/>
        <v>0</v>
      </c>
      <c r="AD716" s="3">
        <f t="shared" si="314"/>
        <v>0</v>
      </c>
      <c r="AE716">
        <f t="shared" si="315"/>
        <v>0</v>
      </c>
      <c r="AF716">
        <f t="shared" si="304"/>
        <v>11.16</v>
      </c>
      <c r="AG716" s="10">
        <f t="shared" si="305"/>
        <v>11.16</v>
      </c>
      <c r="AH716" s="8">
        <f t="shared" si="306"/>
        <v>220.98830695022107</v>
      </c>
      <c r="AI716" s="9">
        <f t="shared" si="307"/>
        <v>11.16</v>
      </c>
      <c r="AJ716" s="11">
        <f t="shared" si="292"/>
        <v>209.82830695022108</v>
      </c>
    </row>
    <row r="717" spans="1:36" x14ac:dyDescent="0.25">
      <c r="A717" t="str">
        <f t="shared" si="293"/>
        <v>1954_8</v>
      </c>
      <c r="B717">
        <v>1954</v>
      </c>
      <c r="C717">
        <v>8</v>
      </c>
      <c r="D717">
        <f t="shared" si="294"/>
        <v>227</v>
      </c>
      <c r="E717" s="1">
        <v>28.53</v>
      </c>
      <c r="F717" s="1">
        <v>8.26</v>
      </c>
      <c r="G717" s="1">
        <v>0.15</v>
      </c>
      <c r="H717">
        <f t="shared" si="308"/>
        <v>18.395</v>
      </c>
      <c r="I717">
        <f t="shared" si="309"/>
        <v>1</v>
      </c>
      <c r="J717">
        <f t="shared" si="310"/>
        <v>0.15</v>
      </c>
      <c r="K717">
        <f t="shared" si="311"/>
        <v>0</v>
      </c>
      <c r="L717" s="3">
        <f t="shared" si="312"/>
        <v>0</v>
      </c>
      <c r="M717" s="3">
        <f t="shared" si="295"/>
        <v>0</v>
      </c>
      <c r="N717" s="3">
        <f t="shared" si="313"/>
        <v>0</v>
      </c>
      <c r="O717">
        <f t="shared" si="296"/>
        <v>0.15</v>
      </c>
      <c r="P717">
        <v>31</v>
      </c>
      <c r="Q717" s="2">
        <f t="shared" si="291"/>
        <v>13.900371196906892</v>
      </c>
      <c r="R717">
        <f t="shared" si="297"/>
        <v>1.8197445376026469</v>
      </c>
      <c r="S717" s="1">
        <v>5.0145850000000003</v>
      </c>
      <c r="T717" s="1">
        <v>300.84575000000001</v>
      </c>
      <c r="U717" s="1">
        <v>39.477305999999999</v>
      </c>
      <c r="V717">
        <f t="shared" si="298"/>
        <v>104.15424999999999</v>
      </c>
      <c r="W717">
        <f t="shared" si="299"/>
        <v>8.7521018771112499E-2</v>
      </c>
      <c r="X717">
        <f t="shared" si="300"/>
        <v>1.8178345903681248</v>
      </c>
      <c r="Y717">
        <f t="shared" si="301"/>
        <v>0.68900896873000494</v>
      </c>
      <c r="Z717">
        <f t="shared" si="302"/>
        <v>0.95969935102984016</v>
      </c>
      <c r="AA717">
        <f t="shared" si="303"/>
        <v>141.42324192795871</v>
      </c>
      <c r="AB717" s="1">
        <v>119.517507370253</v>
      </c>
      <c r="AC717" s="4">
        <f t="shared" si="316"/>
        <v>0</v>
      </c>
      <c r="AD717" s="3">
        <f t="shared" si="314"/>
        <v>0</v>
      </c>
      <c r="AE717">
        <f t="shared" si="315"/>
        <v>0</v>
      </c>
      <c r="AF717">
        <f t="shared" si="304"/>
        <v>0.15</v>
      </c>
      <c r="AG717" s="10">
        <f t="shared" si="305"/>
        <v>0.15</v>
      </c>
      <c r="AH717" s="8">
        <f t="shared" si="306"/>
        <v>141.42324192795871</v>
      </c>
      <c r="AI717" s="9">
        <f t="shared" si="307"/>
        <v>0.15</v>
      </c>
      <c r="AJ717" s="11">
        <f t="shared" si="292"/>
        <v>141.27324192795871</v>
      </c>
    </row>
    <row r="718" spans="1:36" x14ac:dyDescent="0.25">
      <c r="A718" t="str">
        <f t="shared" si="293"/>
        <v>1954_9</v>
      </c>
      <c r="B718">
        <v>1954</v>
      </c>
      <c r="C718">
        <v>9</v>
      </c>
      <c r="D718">
        <f t="shared" si="294"/>
        <v>258</v>
      </c>
      <c r="E718" s="1">
        <v>24.99</v>
      </c>
      <c r="F718" s="1">
        <v>5.62</v>
      </c>
      <c r="G718" s="1">
        <v>4.92</v>
      </c>
      <c r="H718">
        <f t="shared" si="308"/>
        <v>15.305</v>
      </c>
      <c r="I718">
        <f t="shared" si="309"/>
        <v>1</v>
      </c>
      <c r="J718">
        <f t="shared" si="310"/>
        <v>4.92</v>
      </c>
      <c r="K718">
        <f t="shared" si="311"/>
        <v>0</v>
      </c>
      <c r="L718" s="3">
        <f t="shared" si="312"/>
        <v>0</v>
      </c>
      <c r="M718" s="3">
        <f t="shared" si="295"/>
        <v>0</v>
      </c>
      <c r="N718" s="3">
        <f t="shared" si="313"/>
        <v>0</v>
      </c>
      <c r="O718">
        <f t="shared" si="296"/>
        <v>4.92</v>
      </c>
      <c r="P718">
        <v>30</v>
      </c>
      <c r="Q718" s="2">
        <f t="shared" si="291"/>
        <v>12.544025699174734</v>
      </c>
      <c r="R718">
        <f t="shared" si="297"/>
        <v>1.5297361537158154</v>
      </c>
      <c r="S718" s="1">
        <v>5.0145850000000003</v>
      </c>
      <c r="T718" s="1">
        <v>300.84575000000001</v>
      </c>
      <c r="U718" s="1">
        <v>39.477305999999999</v>
      </c>
      <c r="V718">
        <f t="shared" si="298"/>
        <v>104.15424999999999</v>
      </c>
      <c r="W718">
        <f t="shared" si="299"/>
        <v>8.7521018771112499E-2</v>
      </c>
      <c r="X718">
        <f t="shared" si="300"/>
        <v>1.8178345903681248</v>
      </c>
      <c r="Y718">
        <f t="shared" si="301"/>
        <v>0.68900896873000494</v>
      </c>
      <c r="Z718">
        <f t="shared" si="302"/>
        <v>0.95969935102984016</v>
      </c>
      <c r="AA718">
        <f t="shared" si="303"/>
        <v>87.308327529798191</v>
      </c>
      <c r="AB718" s="1">
        <v>119.517507370253</v>
      </c>
      <c r="AC718" s="4">
        <f t="shared" si="316"/>
        <v>0</v>
      </c>
      <c r="AD718" s="3">
        <f t="shared" si="314"/>
        <v>0</v>
      </c>
      <c r="AE718">
        <f t="shared" si="315"/>
        <v>0</v>
      </c>
      <c r="AF718">
        <f t="shared" si="304"/>
        <v>4.92</v>
      </c>
      <c r="AG718" s="10">
        <f t="shared" si="305"/>
        <v>4.92</v>
      </c>
      <c r="AH718" s="8">
        <f t="shared" si="306"/>
        <v>87.308327529798191</v>
      </c>
      <c r="AI718" s="9">
        <f t="shared" si="307"/>
        <v>4.92</v>
      </c>
      <c r="AJ718" s="11">
        <f t="shared" si="292"/>
        <v>82.38832752979819</v>
      </c>
    </row>
    <row r="719" spans="1:36" x14ac:dyDescent="0.25">
      <c r="A719" t="str">
        <f t="shared" si="293"/>
        <v>1954_10</v>
      </c>
      <c r="B719">
        <v>1954</v>
      </c>
      <c r="C719">
        <v>10</v>
      </c>
      <c r="D719">
        <f t="shared" si="294"/>
        <v>288</v>
      </c>
      <c r="E719" s="1">
        <v>19.690000000000001</v>
      </c>
      <c r="F719" s="1">
        <v>1.37</v>
      </c>
      <c r="G719" s="1">
        <v>2.39</v>
      </c>
      <c r="H719">
        <f t="shared" si="308"/>
        <v>10.530000000000001</v>
      </c>
      <c r="I719">
        <f t="shared" si="309"/>
        <v>1</v>
      </c>
      <c r="J719">
        <f t="shared" si="310"/>
        <v>2.39</v>
      </c>
      <c r="K719">
        <f t="shared" si="311"/>
        <v>0</v>
      </c>
      <c r="L719" s="3">
        <f t="shared" si="312"/>
        <v>0</v>
      </c>
      <c r="M719" s="3">
        <f t="shared" si="295"/>
        <v>0</v>
      </c>
      <c r="N719" s="3">
        <f t="shared" si="313"/>
        <v>0</v>
      </c>
      <c r="O719">
        <f t="shared" si="296"/>
        <v>2.39</v>
      </c>
      <c r="P719">
        <v>31</v>
      </c>
      <c r="Q719" s="2">
        <f t="shared" si="291"/>
        <v>11.161598960239019</v>
      </c>
      <c r="R719">
        <f t="shared" si="297"/>
        <v>1.1611283190471229</v>
      </c>
      <c r="S719" s="1">
        <v>5.0145850000000003</v>
      </c>
      <c r="T719" s="1">
        <v>300.84575000000001</v>
      </c>
      <c r="U719" s="1">
        <v>39.477305999999999</v>
      </c>
      <c r="V719">
        <f t="shared" si="298"/>
        <v>104.15424999999999</v>
      </c>
      <c r="W719">
        <f t="shared" si="299"/>
        <v>8.7521018771112499E-2</v>
      </c>
      <c r="X719">
        <f t="shared" si="300"/>
        <v>1.8178345903681248</v>
      </c>
      <c r="Y719">
        <f t="shared" si="301"/>
        <v>0.68900896873000494</v>
      </c>
      <c r="Z719">
        <f t="shared" si="302"/>
        <v>0.95969935102984016</v>
      </c>
      <c r="AA719">
        <f t="shared" si="303"/>
        <v>42.627500135001185</v>
      </c>
      <c r="AB719" s="1">
        <v>119.517507370253</v>
      </c>
      <c r="AC719" s="4">
        <f t="shared" si="316"/>
        <v>0</v>
      </c>
      <c r="AD719" s="3">
        <f t="shared" si="314"/>
        <v>0</v>
      </c>
      <c r="AE719">
        <f t="shared" si="315"/>
        <v>0</v>
      </c>
      <c r="AF719">
        <f t="shared" si="304"/>
        <v>2.39</v>
      </c>
      <c r="AG719" s="10">
        <f t="shared" si="305"/>
        <v>2.39</v>
      </c>
      <c r="AH719" s="8">
        <f t="shared" si="306"/>
        <v>42.627500135001185</v>
      </c>
      <c r="AI719" s="9">
        <f t="shared" si="307"/>
        <v>2.39</v>
      </c>
      <c r="AJ719" s="11">
        <f t="shared" si="292"/>
        <v>40.237500135001184</v>
      </c>
    </row>
    <row r="720" spans="1:36" x14ac:dyDescent="0.25">
      <c r="A720" t="str">
        <f t="shared" si="293"/>
        <v>1954_11</v>
      </c>
      <c r="B720">
        <v>1954</v>
      </c>
      <c r="C720">
        <v>11</v>
      </c>
      <c r="D720">
        <f t="shared" si="294"/>
        <v>319</v>
      </c>
      <c r="E720" s="1">
        <v>13.45</v>
      </c>
      <c r="F720" s="1">
        <v>-1.44</v>
      </c>
      <c r="G720" s="1">
        <v>14.7</v>
      </c>
      <c r="H720">
        <f t="shared" si="308"/>
        <v>6.0049999999999999</v>
      </c>
      <c r="I720">
        <f t="shared" si="309"/>
        <v>1</v>
      </c>
      <c r="J720">
        <f t="shared" si="310"/>
        <v>14.7</v>
      </c>
      <c r="K720">
        <f t="shared" si="311"/>
        <v>0</v>
      </c>
      <c r="L720" s="3">
        <f t="shared" si="312"/>
        <v>0</v>
      </c>
      <c r="M720" s="3">
        <f t="shared" si="295"/>
        <v>0</v>
      </c>
      <c r="N720" s="3">
        <f t="shared" si="313"/>
        <v>0</v>
      </c>
      <c r="O720">
        <f t="shared" si="296"/>
        <v>14.7</v>
      </c>
      <c r="P720">
        <v>30</v>
      </c>
      <c r="Q720" s="2">
        <f t="shared" si="291"/>
        <v>9.8901543123293383</v>
      </c>
      <c r="R720">
        <f t="shared" si="297"/>
        <v>0.88640735530020354</v>
      </c>
      <c r="S720" s="1">
        <v>5.0145850000000003</v>
      </c>
      <c r="T720" s="1">
        <v>300.84575000000001</v>
      </c>
      <c r="U720" s="1">
        <v>39.477305999999999</v>
      </c>
      <c r="V720">
        <f t="shared" si="298"/>
        <v>104.15424999999999</v>
      </c>
      <c r="W720">
        <f t="shared" si="299"/>
        <v>8.7521018771112499E-2</v>
      </c>
      <c r="X720">
        <f t="shared" si="300"/>
        <v>1.8178345903681248</v>
      </c>
      <c r="Y720">
        <f t="shared" si="301"/>
        <v>0.68900896873000494</v>
      </c>
      <c r="Z720">
        <f t="shared" si="302"/>
        <v>0.95969935102984016</v>
      </c>
      <c r="AA720">
        <f t="shared" si="303"/>
        <v>16.171244380378958</v>
      </c>
      <c r="AB720" s="1">
        <v>119.517507370253</v>
      </c>
      <c r="AC720" s="4">
        <f t="shared" si="316"/>
        <v>0</v>
      </c>
      <c r="AD720" s="3">
        <f t="shared" si="314"/>
        <v>0</v>
      </c>
      <c r="AE720">
        <f t="shared" si="315"/>
        <v>0</v>
      </c>
      <c r="AF720">
        <f t="shared" si="304"/>
        <v>14.7</v>
      </c>
      <c r="AG720" s="10">
        <f t="shared" si="305"/>
        <v>14.7</v>
      </c>
      <c r="AH720" s="8">
        <f t="shared" si="306"/>
        <v>16.171244380378958</v>
      </c>
      <c r="AI720" s="9">
        <f t="shared" si="307"/>
        <v>14.7</v>
      </c>
      <c r="AJ720" s="11">
        <f t="shared" si="292"/>
        <v>1.471244380378959</v>
      </c>
    </row>
    <row r="721" spans="1:36" x14ac:dyDescent="0.25">
      <c r="A721" t="str">
        <f t="shared" si="293"/>
        <v>1954_12</v>
      </c>
      <c r="B721">
        <v>1954</v>
      </c>
      <c r="C721">
        <v>12</v>
      </c>
      <c r="D721">
        <f t="shared" si="294"/>
        <v>349</v>
      </c>
      <c r="E721" s="1">
        <v>4.8</v>
      </c>
      <c r="F721" s="1">
        <v>-7.37</v>
      </c>
      <c r="G721" s="1">
        <v>29.84</v>
      </c>
      <c r="H721">
        <f t="shared" si="308"/>
        <v>-1.2850000000000001</v>
      </c>
      <c r="I721">
        <f t="shared" si="309"/>
        <v>0</v>
      </c>
      <c r="J721">
        <f t="shared" si="310"/>
        <v>0</v>
      </c>
      <c r="K721">
        <f t="shared" si="311"/>
        <v>29.84</v>
      </c>
      <c r="L721" s="3">
        <f t="shared" si="312"/>
        <v>0</v>
      </c>
      <c r="M721" s="3">
        <f t="shared" si="295"/>
        <v>0</v>
      </c>
      <c r="N721" s="3">
        <f t="shared" si="313"/>
        <v>29.84</v>
      </c>
      <c r="O721">
        <f t="shared" si="296"/>
        <v>0</v>
      </c>
      <c r="P721">
        <v>31</v>
      </c>
      <c r="Q721" s="2">
        <f t="shared" si="291"/>
        <v>9.203379809227302</v>
      </c>
      <c r="R721">
        <f t="shared" si="297"/>
        <v>0.56303490881634333</v>
      </c>
      <c r="S721" s="1">
        <v>5.0145850000000003</v>
      </c>
      <c r="T721" s="1">
        <v>300.84575000000001</v>
      </c>
      <c r="U721" s="1">
        <v>39.477305999999999</v>
      </c>
      <c r="V721">
        <f t="shared" si="298"/>
        <v>104.15424999999999</v>
      </c>
      <c r="W721">
        <f t="shared" si="299"/>
        <v>8.7521018771112499E-2</v>
      </c>
      <c r="X721">
        <f t="shared" si="300"/>
        <v>1.8178345903681248</v>
      </c>
      <c r="Y721">
        <f t="shared" si="301"/>
        <v>0.68900896873000494</v>
      </c>
      <c r="Z721">
        <f t="shared" si="302"/>
        <v>0.95969935102984016</v>
      </c>
      <c r="AA721">
        <f t="shared" si="303"/>
        <v>0</v>
      </c>
      <c r="AB721" s="1">
        <v>119.517507370253</v>
      </c>
      <c r="AC721" s="4">
        <f t="shared" si="316"/>
        <v>0</v>
      </c>
      <c r="AD721" s="3">
        <f t="shared" si="314"/>
        <v>0</v>
      </c>
      <c r="AE721">
        <f t="shared" si="315"/>
        <v>0</v>
      </c>
      <c r="AF721">
        <f t="shared" si="304"/>
        <v>0</v>
      </c>
      <c r="AG721" s="10">
        <f t="shared" si="305"/>
        <v>0</v>
      </c>
      <c r="AH721" s="8">
        <f t="shared" si="306"/>
        <v>0</v>
      </c>
      <c r="AI721" s="9">
        <f t="shared" si="307"/>
        <v>0</v>
      </c>
      <c r="AJ721" s="11">
        <f t="shared" si="292"/>
        <v>0</v>
      </c>
    </row>
    <row r="722" spans="1:36" x14ac:dyDescent="0.25">
      <c r="A722" t="str">
        <f t="shared" si="293"/>
        <v>1955_1</v>
      </c>
      <c r="B722">
        <v>1955</v>
      </c>
      <c r="C722">
        <v>1</v>
      </c>
      <c r="D722">
        <f t="shared" si="294"/>
        <v>14</v>
      </c>
      <c r="E722" s="1">
        <v>0.73</v>
      </c>
      <c r="F722" s="1">
        <v>-11.68</v>
      </c>
      <c r="G722" s="1">
        <v>31.23</v>
      </c>
      <c r="H722">
        <f t="shared" si="308"/>
        <v>-5.4749999999999996</v>
      </c>
      <c r="I722">
        <f t="shared" si="309"/>
        <v>0</v>
      </c>
      <c r="J722">
        <f t="shared" si="310"/>
        <v>0</v>
      </c>
      <c r="K722">
        <f t="shared" si="311"/>
        <v>31.23</v>
      </c>
      <c r="L722" s="3">
        <f t="shared" si="312"/>
        <v>29.84</v>
      </c>
      <c r="M722" s="3">
        <f t="shared" si="295"/>
        <v>0</v>
      </c>
      <c r="N722" s="3">
        <f t="shared" si="313"/>
        <v>61.07</v>
      </c>
      <c r="O722">
        <f t="shared" si="296"/>
        <v>0</v>
      </c>
      <c r="P722">
        <v>31</v>
      </c>
      <c r="Q722" s="2">
        <f t="shared" si="291"/>
        <v>9.4572373899910858</v>
      </c>
      <c r="R722">
        <f t="shared" si="297"/>
        <v>0.42893715848537201</v>
      </c>
      <c r="S722" s="1">
        <v>5.0145850000000003</v>
      </c>
      <c r="T722" s="1">
        <v>300.84575000000001</v>
      </c>
      <c r="U722" s="1">
        <v>39.477305999999999</v>
      </c>
      <c r="V722">
        <f t="shared" si="298"/>
        <v>104.15424999999999</v>
      </c>
      <c r="W722">
        <f t="shared" si="299"/>
        <v>8.7521018771112499E-2</v>
      </c>
      <c r="X722">
        <f t="shared" si="300"/>
        <v>1.8178345903681248</v>
      </c>
      <c r="Y722">
        <f t="shared" si="301"/>
        <v>0.68900896873000494</v>
      </c>
      <c r="Z722">
        <f t="shared" si="302"/>
        <v>0.95969935102984016</v>
      </c>
      <c r="AA722">
        <f t="shared" si="303"/>
        <v>0</v>
      </c>
      <c r="AB722" s="1">
        <v>119.517507370253</v>
      </c>
      <c r="AC722" s="4">
        <f t="shared" si="316"/>
        <v>0</v>
      </c>
      <c r="AD722" s="3">
        <f t="shared" si="314"/>
        <v>0</v>
      </c>
      <c r="AE722">
        <f t="shared" si="315"/>
        <v>0</v>
      </c>
      <c r="AF722">
        <f t="shared" si="304"/>
        <v>0</v>
      </c>
      <c r="AG722" s="10">
        <f t="shared" si="305"/>
        <v>0</v>
      </c>
      <c r="AH722" s="8">
        <f t="shared" si="306"/>
        <v>0</v>
      </c>
      <c r="AI722" s="9">
        <f t="shared" si="307"/>
        <v>0</v>
      </c>
      <c r="AJ722" s="11">
        <f t="shared" si="292"/>
        <v>0</v>
      </c>
    </row>
    <row r="723" spans="1:36" x14ac:dyDescent="0.25">
      <c r="A723" t="str">
        <f t="shared" si="293"/>
        <v>1955_2</v>
      </c>
      <c r="B723">
        <v>1955</v>
      </c>
      <c r="C723">
        <v>2</v>
      </c>
      <c r="D723">
        <f t="shared" si="294"/>
        <v>46</v>
      </c>
      <c r="E723" s="1">
        <v>1.88</v>
      </c>
      <c r="F723" s="1">
        <v>-10.61</v>
      </c>
      <c r="G723" s="1">
        <v>22.41</v>
      </c>
      <c r="H723">
        <f t="shared" si="308"/>
        <v>-4.3650000000000002</v>
      </c>
      <c r="I723">
        <f t="shared" si="309"/>
        <v>0</v>
      </c>
      <c r="J723">
        <f t="shared" si="310"/>
        <v>0</v>
      </c>
      <c r="K723">
        <f t="shared" si="311"/>
        <v>22.41</v>
      </c>
      <c r="L723" s="3">
        <f t="shared" si="312"/>
        <v>61.07</v>
      </c>
      <c r="M723" s="3">
        <f t="shared" si="295"/>
        <v>0</v>
      </c>
      <c r="N723" s="3">
        <f t="shared" si="313"/>
        <v>83.48</v>
      </c>
      <c r="O723">
        <f t="shared" si="296"/>
        <v>0</v>
      </c>
      <c r="P723">
        <v>28</v>
      </c>
      <c r="Q723" s="2">
        <f t="shared" si="291"/>
        <v>10.577467234058618</v>
      </c>
      <c r="R723">
        <f t="shared" si="297"/>
        <v>0.46137059531692548</v>
      </c>
      <c r="S723" s="1">
        <v>5.0145850000000003</v>
      </c>
      <c r="T723" s="1">
        <v>300.84575000000001</v>
      </c>
      <c r="U723" s="1">
        <v>39.477305999999999</v>
      </c>
      <c r="V723">
        <f t="shared" si="298"/>
        <v>104.15424999999999</v>
      </c>
      <c r="W723">
        <f t="shared" si="299"/>
        <v>8.7521018771112499E-2</v>
      </c>
      <c r="X723">
        <f t="shared" si="300"/>
        <v>1.8178345903681248</v>
      </c>
      <c r="Y723">
        <f t="shared" si="301"/>
        <v>0.68900896873000494</v>
      </c>
      <c r="Z723">
        <f t="shared" si="302"/>
        <v>0.95969935102984016</v>
      </c>
      <c r="AA723">
        <f t="shared" si="303"/>
        <v>0</v>
      </c>
      <c r="AB723" s="1">
        <v>119.517507370253</v>
      </c>
      <c r="AC723" s="4">
        <f t="shared" si="316"/>
        <v>0</v>
      </c>
      <c r="AD723" s="3">
        <f t="shared" si="314"/>
        <v>0</v>
      </c>
      <c r="AE723">
        <f t="shared" si="315"/>
        <v>0</v>
      </c>
      <c r="AF723">
        <f t="shared" si="304"/>
        <v>0</v>
      </c>
      <c r="AG723" s="10">
        <f t="shared" si="305"/>
        <v>0</v>
      </c>
      <c r="AH723" s="8">
        <f t="shared" si="306"/>
        <v>0</v>
      </c>
      <c r="AI723" s="9">
        <f t="shared" si="307"/>
        <v>0</v>
      </c>
      <c r="AJ723" s="11">
        <f t="shared" si="292"/>
        <v>0</v>
      </c>
    </row>
    <row r="724" spans="1:36" x14ac:dyDescent="0.25">
      <c r="A724" t="str">
        <f t="shared" si="293"/>
        <v>1955_3</v>
      </c>
      <c r="B724">
        <v>1955</v>
      </c>
      <c r="C724">
        <v>3</v>
      </c>
      <c r="D724">
        <f t="shared" si="294"/>
        <v>74</v>
      </c>
      <c r="E724" s="1">
        <v>8.2200000000000006</v>
      </c>
      <c r="F724" s="1">
        <v>-5.95</v>
      </c>
      <c r="G724" s="1">
        <v>7.85</v>
      </c>
      <c r="H724">
        <f t="shared" si="308"/>
        <v>1.1350000000000002</v>
      </c>
      <c r="I724">
        <f t="shared" si="309"/>
        <v>0.18916666591000003</v>
      </c>
      <c r="J724">
        <f t="shared" si="310"/>
        <v>1.4849583273935001</v>
      </c>
      <c r="K724">
        <f t="shared" si="311"/>
        <v>6.3650416726065</v>
      </c>
      <c r="L724" s="3">
        <f t="shared" si="312"/>
        <v>83.48</v>
      </c>
      <c r="M724" s="3">
        <f t="shared" si="295"/>
        <v>16.995686981751984</v>
      </c>
      <c r="N724" s="3">
        <f t="shared" si="313"/>
        <v>72.849354690854526</v>
      </c>
      <c r="O724">
        <f t="shared" si="296"/>
        <v>18.480645309145483</v>
      </c>
      <c r="P724">
        <v>31</v>
      </c>
      <c r="Q724" s="2">
        <f t="shared" si="291"/>
        <v>11.851880186239093</v>
      </c>
      <c r="R724">
        <f t="shared" si="297"/>
        <v>0.65633534729691567</v>
      </c>
      <c r="S724" s="1">
        <v>5.0145850000000003</v>
      </c>
      <c r="T724" s="1">
        <v>300.84575000000001</v>
      </c>
      <c r="U724" s="1">
        <v>39.477305999999999</v>
      </c>
      <c r="V724">
        <f t="shared" si="298"/>
        <v>104.15424999999999</v>
      </c>
      <c r="W724">
        <f t="shared" si="299"/>
        <v>8.7521018771112499E-2</v>
      </c>
      <c r="X724">
        <f t="shared" si="300"/>
        <v>1.8178345903681248</v>
      </c>
      <c r="Y724">
        <f t="shared" si="301"/>
        <v>0.68900896873000494</v>
      </c>
      <c r="Z724">
        <f t="shared" si="302"/>
        <v>0.95969935102984016</v>
      </c>
      <c r="AA724">
        <f t="shared" si="303"/>
        <v>2.8522170313594151</v>
      </c>
      <c r="AB724" s="1">
        <v>119.517507370253</v>
      </c>
      <c r="AC724" s="4">
        <f t="shared" si="316"/>
        <v>0</v>
      </c>
      <c r="AD724" s="3">
        <f t="shared" si="314"/>
        <v>15.628428277786067</v>
      </c>
      <c r="AE724">
        <f t="shared" si="315"/>
        <v>0</v>
      </c>
      <c r="AF724">
        <f t="shared" si="304"/>
        <v>18.480645309145483</v>
      </c>
      <c r="AG724" s="10">
        <f t="shared" si="305"/>
        <v>2.8522170313594151</v>
      </c>
      <c r="AH724" s="8">
        <f t="shared" si="306"/>
        <v>2.8522170313594151</v>
      </c>
      <c r="AI724" s="9">
        <f t="shared" si="307"/>
        <v>18.480645309145483</v>
      </c>
      <c r="AJ724" s="11">
        <f t="shared" si="292"/>
        <v>0</v>
      </c>
    </row>
    <row r="725" spans="1:36" x14ac:dyDescent="0.25">
      <c r="A725" t="str">
        <f t="shared" si="293"/>
        <v>1955_4</v>
      </c>
      <c r="B725">
        <v>1955</v>
      </c>
      <c r="C725">
        <v>4</v>
      </c>
      <c r="D725">
        <f t="shared" si="294"/>
        <v>105</v>
      </c>
      <c r="E725" s="1">
        <v>11.89</v>
      </c>
      <c r="F725" s="1">
        <v>-4.03</v>
      </c>
      <c r="G725" s="1">
        <v>17.16</v>
      </c>
      <c r="H725">
        <f t="shared" si="308"/>
        <v>3.93</v>
      </c>
      <c r="I725">
        <f t="shared" si="309"/>
        <v>0.65499999738000003</v>
      </c>
      <c r="J725">
        <f t="shared" si="310"/>
        <v>11.2397999550408</v>
      </c>
      <c r="K725">
        <f t="shared" si="311"/>
        <v>5.9202000449591994</v>
      </c>
      <c r="L725" s="3">
        <f t="shared" si="312"/>
        <v>72.849354690854526</v>
      </c>
      <c r="M725" s="3">
        <f t="shared" si="295"/>
        <v>51.594058145581762</v>
      </c>
      <c r="N725" s="3">
        <f t="shared" si="313"/>
        <v>27.175496590231965</v>
      </c>
      <c r="O725">
        <f t="shared" si="296"/>
        <v>62.833858100622564</v>
      </c>
      <c r="P725">
        <v>30</v>
      </c>
      <c r="Q725" s="2">
        <f t="shared" si="291"/>
        <v>13.288242851990873</v>
      </c>
      <c r="R725">
        <f t="shared" si="297"/>
        <v>0.78088623592241246</v>
      </c>
      <c r="S725" s="1">
        <v>5.0145850000000003</v>
      </c>
      <c r="T725" s="1">
        <v>300.84575000000001</v>
      </c>
      <c r="U725" s="1">
        <v>39.477305999999999</v>
      </c>
      <c r="V725">
        <f t="shared" si="298"/>
        <v>104.15424999999999</v>
      </c>
      <c r="W725">
        <f t="shared" si="299"/>
        <v>8.7521018771112499E-2</v>
      </c>
      <c r="X725">
        <f t="shared" si="300"/>
        <v>1.8178345903681248</v>
      </c>
      <c r="Y725">
        <f t="shared" si="301"/>
        <v>0.68900896873000494</v>
      </c>
      <c r="Z725">
        <f t="shared" si="302"/>
        <v>0.95969935102984016</v>
      </c>
      <c r="AA725">
        <f t="shared" si="303"/>
        <v>12.620610678857501</v>
      </c>
      <c r="AB725" s="1">
        <v>119.517507370253</v>
      </c>
      <c r="AC725" s="4">
        <f t="shared" si="316"/>
        <v>15.628428277786067</v>
      </c>
      <c r="AD725" s="3">
        <f t="shared" si="314"/>
        <v>65.841675699551132</v>
      </c>
      <c r="AE725">
        <f t="shared" si="315"/>
        <v>-8.1606021674381921</v>
      </c>
      <c r="AF725">
        <f t="shared" si="304"/>
        <v>62.833858100622564</v>
      </c>
      <c r="AG725" s="10">
        <f t="shared" si="305"/>
        <v>12.620610678857501</v>
      </c>
      <c r="AH725" s="8">
        <f t="shared" si="306"/>
        <v>12.620610678857501</v>
      </c>
      <c r="AI725" s="9">
        <f t="shared" si="307"/>
        <v>62.833858100622564</v>
      </c>
      <c r="AJ725" s="11">
        <f t="shared" si="292"/>
        <v>0</v>
      </c>
    </row>
    <row r="726" spans="1:36" x14ac:dyDescent="0.25">
      <c r="A726" t="str">
        <f t="shared" si="293"/>
        <v>1955_5</v>
      </c>
      <c r="B726">
        <v>1955</v>
      </c>
      <c r="C726">
        <v>5</v>
      </c>
      <c r="D726">
        <f t="shared" si="294"/>
        <v>135</v>
      </c>
      <c r="E726" s="1">
        <v>17.12</v>
      </c>
      <c r="F726" s="1">
        <v>1.34</v>
      </c>
      <c r="G726" s="1">
        <v>55.07</v>
      </c>
      <c r="H726">
        <f t="shared" si="308"/>
        <v>9.23</v>
      </c>
      <c r="I726">
        <f t="shared" si="309"/>
        <v>1</v>
      </c>
      <c r="J726">
        <f t="shared" si="310"/>
        <v>55.07</v>
      </c>
      <c r="K726">
        <f t="shared" si="311"/>
        <v>0</v>
      </c>
      <c r="L726" s="3">
        <f t="shared" si="312"/>
        <v>27.175496590231965</v>
      </c>
      <c r="M726" s="3">
        <f t="shared" si="295"/>
        <v>27.175496590231965</v>
      </c>
      <c r="N726" s="3">
        <f t="shared" si="313"/>
        <v>0</v>
      </c>
      <c r="O726">
        <f t="shared" si="296"/>
        <v>82.245496590231966</v>
      </c>
      <c r="P726">
        <v>31</v>
      </c>
      <c r="Q726" s="2">
        <f t="shared" si="291"/>
        <v>14.482141246572208</v>
      </c>
      <c r="R726">
        <f t="shared" si="297"/>
        <v>1.075426332640123</v>
      </c>
      <c r="S726" s="1">
        <v>5.0145850000000003</v>
      </c>
      <c r="T726" s="1">
        <v>300.84575000000001</v>
      </c>
      <c r="U726" s="1">
        <v>39.477305999999999</v>
      </c>
      <c r="V726">
        <f t="shared" si="298"/>
        <v>104.15424999999999</v>
      </c>
      <c r="W726">
        <f t="shared" si="299"/>
        <v>8.7521018771112499E-2</v>
      </c>
      <c r="X726">
        <f t="shared" si="300"/>
        <v>1.8178345903681248</v>
      </c>
      <c r="Y726">
        <f t="shared" si="301"/>
        <v>0.68900896873000494</v>
      </c>
      <c r="Z726">
        <f t="shared" si="302"/>
        <v>0.95969935102984016</v>
      </c>
      <c r="AA726">
        <f t="shared" si="303"/>
        <v>45.109055700096555</v>
      </c>
      <c r="AB726" s="1">
        <v>119.517507370253</v>
      </c>
      <c r="AC726" s="4">
        <f t="shared" si="316"/>
        <v>65.841675699551132</v>
      </c>
      <c r="AD726" s="3">
        <f t="shared" si="314"/>
        <v>102.97811658968655</v>
      </c>
      <c r="AE726">
        <f t="shared" si="315"/>
        <v>-23.993147005460873</v>
      </c>
      <c r="AF726">
        <f t="shared" si="304"/>
        <v>82.245496590231966</v>
      </c>
      <c r="AG726" s="10">
        <f t="shared" si="305"/>
        <v>45.109055700096555</v>
      </c>
      <c r="AH726" s="8">
        <f t="shared" si="306"/>
        <v>45.109055700096555</v>
      </c>
      <c r="AI726" s="9">
        <f t="shared" si="307"/>
        <v>82.245496590231966</v>
      </c>
      <c r="AJ726" s="11">
        <f t="shared" si="292"/>
        <v>0</v>
      </c>
    </row>
    <row r="727" spans="1:36" x14ac:dyDescent="0.25">
      <c r="A727" t="str">
        <f t="shared" si="293"/>
        <v>1955_6</v>
      </c>
      <c r="B727">
        <v>1955</v>
      </c>
      <c r="C727">
        <v>6</v>
      </c>
      <c r="D727">
        <f t="shared" si="294"/>
        <v>166</v>
      </c>
      <c r="E727" s="1">
        <v>25.07</v>
      </c>
      <c r="F727" s="1">
        <v>6.91</v>
      </c>
      <c r="G727" s="1">
        <v>13.84</v>
      </c>
      <c r="H727">
        <f t="shared" si="308"/>
        <v>15.99</v>
      </c>
      <c r="I727">
        <f t="shared" si="309"/>
        <v>1</v>
      </c>
      <c r="J727">
        <f t="shared" si="310"/>
        <v>13.84</v>
      </c>
      <c r="K727">
        <f t="shared" si="311"/>
        <v>0</v>
      </c>
      <c r="L727" s="3">
        <f t="shared" si="312"/>
        <v>0</v>
      </c>
      <c r="M727" s="3">
        <f t="shared" si="295"/>
        <v>0</v>
      </c>
      <c r="N727" s="3">
        <f t="shared" si="313"/>
        <v>0</v>
      </c>
      <c r="O727">
        <f t="shared" si="296"/>
        <v>13.84</v>
      </c>
      <c r="P727">
        <v>30</v>
      </c>
      <c r="Q727" s="2">
        <f t="shared" si="291"/>
        <v>15.14268395896128</v>
      </c>
      <c r="R727">
        <f t="shared" si="297"/>
        <v>1.5902633834095647</v>
      </c>
      <c r="S727" s="1">
        <v>5.0145850000000003</v>
      </c>
      <c r="T727" s="1">
        <v>300.84575000000001</v>
      </c>
      <c r="U727" s="1">
        <v>39.477305999999999</v>
      </c>
      <c r="V727">
        <f t="shared" si="298"/>
        <v>104.15424999999999</v>
      </c>
      <c r="W727">
        <f t="shared" si="299"/>
        <v>8.7521018771112499E-2</v>
      </c>
      <c r="X727">
        <f t="shared" si="300"/>
        <v>1.8178345903681248</v>
      </c>
      <c r="Y727">
        <f t="shared" si="301"/>
        <v>0.68900896873000494</v>
      </c>
      <c r="Z727">
        <f t="shared" si="302"/>
        <v>0.95969935102984016</v>
      </c>
      <c r="AA727">
        <f t="shared" si="303"/>
        <v>114.19831074418406</v>
      </c>
      <c r="AB727" s="1">
        <v>119.517507370253</v>
      </c>
      <c r="AC727" s="4">
        <f t="shared" si="316"/>
        <v>102.97811658968655</v>
      </c>
      <c r="AD727" s="3">
        <f t="shared" si="314"/>
        <v>2.6198058455024977</v>
      </c>
      <c r="AE727">
        <f t="shared" si="315"/>
        <v>58.507839957200332</v>
      </c>
      <c r="AF727">
        <f t="shared" si="304"/>
        <v>72.347839957200335</v>
      </c>
      <c r="AG727" s="10">
        <f t="shared" si="305"/>
        <v>72.347839957200335</v>
      </c>
      <c r="AH727" s="8">
        <f t="shared" si="306"/>
        <v>114.19831074418406</v>
      </c>
      <c r="AI727" s="9">
        <f t="shared" si="307"/>
        <v>13.84</v>
      </c>
      <c r="AJ727" s="11">
        <f t="shared" si="292"/>
        <v>41.85047078698372</v>
      </c>
    </row>
    <row r="728" spans="1:36" x14ac:dyDescent="0.25">
      <c r="A728" t="str">
        <f t="shared" si="293"/>
        <v>1955_7</v>
      </c>
      <c r="B728">
        <v>1955</v>
      </c>
      <c r="C728">
        <v>7</v>
      </c>
      <c r="D728">
        <f t="shared" si="294"/>
        <v>196</v>
      </c>
      <c r="E728" s="1">
        <v>29.08</v>
      </c>
      <c r="F728" s="1">
        <v>9.98</v>
      </c>
      <c r="G728" s="1">
        <v>17.68</v>
      </c>
      <c r="H728">
        <f t="shared" si="308"/>
        <v>19.53</v>
      </c>
      <c r="I728">
        <f t="shared" si="309"/>
        <v>1</v>
      </c>
      <c r="J728">
        <f t="shared" si="310"/>
        <v>17.68</v>
      </c>
      <c r="K728">
        <f t="shared" si="311"/>
        <v>0</v>
      </c>
      <c r="L728" s="3">
        <f t="shared" si="312"/>
        <v>0</v>
      </c>
      <c r="M728" s="3">
        <f t="shared" si="295"/>
        <v>0</v>
      </c>
      <c r="N728" s="3">
        <f t="shared" si="313"/>
        <v>0</v>
      </c>
      <c r="O728">
        <f t="shared" si="296"/>
        <v>17.68</v>
      </c>
      <c r="P728">
        <v>31</v>
      </c>
      <c r="Q728" s="2">
        <f t="shared" si="291"/>
        <v>14.903968316809154</v>
      </c>
      <c r="R728">
        <f t="shared" si="297"/>
        <v>1.9377776909514421</v>
      </c>
      <c r="S728" s="1">
        <v>5.0145850000000003</v>
      </c>
      <c r="T728" s="1">
        <v>300.84575000000001</v>
      </c>
      <c r="U728" s="1">
        <v>39.477305999999999</v>
      </c>
      <c r="V728">
        <f t="shared" si="298"/>
        <v>104.15424999999999</v>
      </c>
      <c r="W728">
        <f t="shared" si="299"/>
        <v>8.7521018771112499E-2</v>
      </c>
      <c r="X728">
        <f t="shared" si="300"/>
        <v>1.8178345903681248</v>
      </c>
      <c r="Y728">
        <f t="shared" si="301"/>
        <v>0.68900896873000494</v>
      </c>
      <c r="Z728">
        <f t="shared" si="302"/>
        <v>0.95969935102984016</v>
      </c>
      <c r="AA728">
        <f t="shared" si="303"/>
        <v>170.76769058578932</v>
      </c>
      <c r="AB728" s="1">
        <v>119.517507370253</v>
      </c>
      <c r="AC728" s="4">
        <f t="shared" si="316"/>
        <v>2.6198058455024977</v>
      </c>
      <c r="AD728" s="3">
        <f t="shared" si="314"/>
        <v>0</v>
      </c>
      <c r="AE728">
        <f t="shared" si="315"/>
        <v>1.8920434577497134</v>
      </c>
      <c r="AF728">
        <f t="shared" si="304"/>
        <v>19.572043457749714</v>
      </c>
      <c r="AG728" s="10">
        <f t="shared" si="305"/>
        <v>19.572043457749714</v>
      </c>
      <c r="AH728" s="8">
        <f t="shared" si="306"/>
        <v>170.76769058578932</v>
      </c>
      <c r="AI728" s="9">
        <f t="shared" si="307"/>
        <v>17.68</v>
      </c>
      <c r="AJ728" s="11">
        <f t="shared" si="292"/>
        <v>151.19564712803961</v>
      </c>
    </row>
    <row r="729" spans="1:36" x14ac:dyDescent="0.25">
      <c r="A729" t="str">
        <f t="shared" si="293"/>
        <v>1955_8</v>
      </c>
      <c r="B729">
        <v>1955</v>
      </c>
      <c r="C729">
        <v>8</v>
      </c>
      <c r="D729">
        <f t="shared" si="294"/>
        <v>227</v>
      </c>
      <c r="E729" s="1">
        <v>31.17</v>
      </c>
      <c r="F729" s="1">
        <v>11.5</v>
      </c>
      <c r="G729" s="1">
        <v>23.46</v>
      </c>
      <c r="H729">
        <f t="shared" si="308"/>
        <v>21.335000000000001</v>
      </c>
      <c r="I729">
        <f t="shared" si="309"/>
        <v>1</v>
      </c>
      <c r="J729">
        <f t="shared" si="310"/>
        <v>23.46</v>
      </c>
      <c r="K729">
        <f t="shared" si="311"/>
        <v>0</v>
      </c>
      <c r="L729" s="3">
        <f t="shared" si="312"/>
        <v>0</v>
      </c>
      <c r="M729" s="3">
        <f t="shared" si="295"/>
        <v>0</v>
      </c>
      <c r="N729" s="3">
        <f t="shared" si="313"/>
        <v>0</v>
      </c>
      <c r="O729">
        <f t="shared" si="296"/>
        <v>23.46</v>
      </c>
      <c r="P729">
        <v>31</v>
      </c>
      <c r="Q729" s="2">
        <f t="shared" si="291"/>
        <v>13.900371196906892</v>
      </c>
      <c r="R729">
        <f t="shared" si="297"/>
        <v>2.1393203076301512</v>
      </c>
      <c r="S729" s="1">
        <v>5.0145850000000003</v>
      </c>
      <c r="T729" s="1">
        <v>300.84575000000001</v>
      </c>
      <c r="U729" s="1">
        <v>39.477305999999999</v>
      </c>
      <c r="V729">
        <f t="shared" si="298"/>
        <v>104.15424999999999</v>
      </c>
      <c r="W729">
        <f t="shared" si="299"/>
        <v>8.7521018771112499E-2</v>
      </c>
      <c r="X729">
        <f t="shared" si="300"/>
        <v>1.8178345903681248</v>
      </c>
      <c r="Y729">
        <f t="shared" si="301"/>
        <v>0.68900896873000494</v>
      </c>
      <c r="Z729">
        <f t="shared" si="302"/>
        <v>0.95969935102984016</v>
      </c>
      <c r="AA729">
        <f t="shared" si="303"/>
        <v>190.90780398338578</v>
      </c>
      <c r="AB729" s="1">
        <v>119.517507370253</v>
      </c>
      <c r="AC729" s="4">
        <f t="shared" si="316"/>
        <v>0</v>
      </c>
      <c r="AD729" s="3">
        <f t="shared" si="314"/>
        <v>0</v>
      </c>
      <c r="AE729">
        <f t="shared" si="315"/>
        <v>0</v>
      </c>
      <c r="AF729">
        <f t="shared" si="304"/>
        <v>23.46</v>
      </c>
      <c r="AG729" s="10">
        <f t="shared" si="305"/>
        <v>23.46</v>
      </c>
      <c r="AH729" s="8">
        <f t="shared" si="306"/>
        <v>190.90780398338578</v>
      </c>
      <c r="AI729" s="9">
        <f t="shared" si="307"/>
        <v>23.46</v>
      </c>
      <c r="AJ729" s="11">
        <f t="shared" si="292"/>
        <v>167.44780398338577</v>
      </c>
    </row>
    <row r="730" spans="1:36" x14ac:dyDescent="0.25">
      <c r="A730" t="str">
        <f t="shared" si="293"/>
        <v>1955_9</v>
      </c>
      <c r="B730">
        <v>1955</v>
      </c>
      <c r="C730">
        <v>9</v>
      </c>
      <c r="D730">
        <f t="shared" si="294"/>
        <v>258</v>
      </c>
      <c r="E730" s="1">
        <v>25.73</v>
      </c>
      <c r="F730" s="1">
        <v>6.91</v>
      </c>
      <c r="G730" s="1">
        <v>11.44</v>
      </c>
      <c r="H730">
        <f t="shared" si="308"/>
        <v>16.32</v>
      </c>
      <c r="I730">
        <f t="shared" si="309"/>
        <v>1</v>
      </c>
      <c r="J730">
        <f t="shared" si="310"/>
        <v>11.44</v>
      </c>
      <c r="K730">
        <f t="shared" si="311"/>
        <v>0</v>
      </c>
      <c r="L730" s="3">
        <f t="shared" si="312"/>
        <v>0</v>
      </c>
      <c r="M730" s="3">
        <f t="shared" si="295"/>
        <v>0</v>
      </c>
      <c r="N730" s="3">
        <f t="shared" si="313"/>
        <v>0</v>
      </c>
      <c r="O730">
        <f t="shared" si="296"/>
        <v>11.44</v>
      </c>
      <c r="P730">
        <v>30</v>
      </c>
      <c r="Q730" s="2">
        <f t="shared" si="291"/>
        <v>12.544025699174734</v>
      </c>
      <c r="R730">
        <f t="shared" si="297"/>
        <v>1.620165323857907</v>
      </c>
      <c r="S730" s="1">
        <v>5.0145850000000003</v>
      </c>
      <c r="T730" s="1">
        <v>300.84575000000001</v>
      </c>
      <c r="U730" s="1">
        <v>39.477305999999999</v>
      </c>
      <c r="V730">
        <f t="shared" si="298"/>
        <v>104.15424999999999</v>
      </c>
      <c r="W730">
        <f t="shared" si="299"/>
        <v>8.7521018771112499E-2</v>
      </c>
      <c r="X730">
        <f t="shared" si="300"/>
        <v>1.8178345903681248</v>
      </c>
      <c r="Y730">
        <f t="shared" si="301"/>
        <v>0.68900896873000494</v>
      </c>
      <c r="Z730">
        <f t="shared" si="302"/>
        <v>0.95969935102984016</v>
      </c>
      <c r="AA730">
        <f t="shared" si="303"/>
        <v>98.256342302606669</v>
      </c>
      <c r="AB730" s="1">
        <v>119.517507370253</v>
      </c>
      <c r="AC730" s="4">
        <f t="shared" si="316"/>
        <v>0</v>
      </c>
      <c r="AD730" s="3">
        <f t="shared" si="314"/>
        <v>0</v>
      </c>
      <c r="AE730">
        <f t="shared" si="315"/>
        <v>0</v>
      </c>
      <c r="AF730">
        <f t="shared" si="304"/>
        <v>11.44</v>
      </c>
      <c r="AG730" s="10">
        <f t="shared" si="305"/>
        <v>11.44</v>
      </c>
      <c r="AH730" s="8">
        <f t="shared" si="306"/>
        <v>98.256342302606669</v>
      </c>
      <c r="AI730" s="9">
        <f t="shared" si="307"/>
        <v>11.44</v>
      </c>
      <c r="AJ730" s="11">
        <f t="shared" si="292"/>
        <v>86.816342302606671</v>
      </c>
    </row>
    <row r="731" spans="1:36" x14ac:dyDescent="0.25">
      <c r="A731" t="str">
        <f t="shared" si="293"/>
        <v>1955_10</v>
      </c>
      <c r="B731">
        <v>1955</v>
      </c>
      <c r="C731">
        <v>10</v>
      </c>
      <c r="D731">
        <f t="shared" si="294"/>
        <v>288</v>
      </c>
      <c r="E731" s="1">
        <v>20.3</v>
      </c>
      <c r="F731" s="1">
        <v>2.23</v>
      </c>
      <c r="G731" s="1">
        <v>2.13</v>
      </c>
      <c r="H731">
        <f t="shared" si="308"/>
        <v>11.265000000000001</v>
      </c>
      <c r="I731">
        <f t="shared" si="309"/>
        <v>1</v>
      </c>
      <c r="J731">
        <f t="shared" si="310"/>
        <v>2.13</v>
      </c>
      <c r="K731">
        <f t="shared" si="311"/>
        <v>0</v>
      </c>
      <c r="L731" s="3">
        <f t="shared" si="312"/>
        <v>0</v>
      </c>
      <c r="M731" s="3">
        <f t="shared" si="295"/>
        <v>0</v>
      </c>
      <c r="N731" s="3">
        <f t="shared" si="313"/>
        <v>0</v>
      </c>
      <c r="O731">
        <f t="shared" si="296"/>
        <v>2.13</v>
      </c>
      <c r="P731">
        <v>31</v>
      </c>
      <c r="Q731" s="2">
        <f t="shared" si="291"/>
        <v>11.161598960239019</v>
      </c>
      <c r="R731">
        <f t="shared" si="297"/>
        <v>1.2121952741445774</v>
      </c>
      <c r="S731" s="1">
        <v>5.0145850000000003</v>
      </c>
      <c r="T731" s="1">
        <v>300.84575000000001</v>
      </c>
      <c r="U731" s="1">
        <v>39.477305999999999</v>
      </c>
      <c r="V731">
        <f t="shared" si="298"/>
        <v>104.15424999999999</v>
      </c>
      <c r="W731">
        <f t="shared" si="299"/>
        <v>8.7521018771112499E-2</v>
      </c>
      <c r="X731">
        <f t="shared" si="300"/>
        <v>1.8178345903681248</v>
      </c>
      <c r="Y731">
        <f t="shared" si="301"/>
        <v>0.68900896873000494</v>
      </c>
      <c r="Z731">
        <f t="shared" si="302"/>
        <v>0.95969935102984016</v>
      </c>
      <c r="AA731">
        <f t="shared" si="303"/>
        <v>47.485593745980616</v>
      </c>
      <c r="AB731" s="1">
        <v>119.517507370253</v>
      </c>
      <c r="AC731" s="4">
        <f t="shared" si="316"/>
        <v>0</v>
      </c>
      <c r="AD731" s="3">
        <f t="shared" si="314"/>
        <v>0</v>
      </c>
      <c r="AE731">
        <f t="shared" si="315"/>
        <v>0</v>
      </c>
      <c r="AF731">
        <f t="shared" si="304"/>
        <v>2.13</v>
      </c>
      <c r="AG731" s="10">
        <f t="shared" si="305"/>
        <v>2.13</v>
      </c>
      <c r="AH731" s="8">
        <f t="shared" si="306"/>
        <v>47.485593745980616</v>
      </c>
      <c r="AI731" s="9">
        <f t="shared" si="307"/>
        <v>2.13</v>
      </c>
      <c r="AJ731" s="11">
        <f t="shared" si="292"/>
        <v>45.355593745980613</v>
      </c>
    </row>
    <row r="732" spans="1:36" x14ac:dyDescent="0.25">
      <c r="A732" t="str">
        <f t="shared" si="293"/>
        <v>1955_11</v>
      </c>
      <c r="B732">
        <v>1955</v>
      </c>
      <c r="C732">
        <v>11</v>
      </c>
      <c r="D732">
        <f t="shared" si="294"/>
        <v>319</v>
      </c>
      <c r="E732" s="1">
        <v>9.2100000000000009</v>
      </c>
      <c r="F732" s="1">
        <v>-5.32</v>
      </c>
      <c r="G732" s="1">
        <v>31.09</v>
      </c>
      <c r="H732">
        <f t="shared" si="308"/>
        <v>1.9450000000000003</v>
      </c>
      <c r="I732">
        <f t="shared" si="309"/>
        <v>0.32416666537000005</v>
      </c>
      <c r="J732">
        <f t="shared" si="310"/>
        <v>10.078341626353302</v>
      </c>
      <c r="K732">
        <f t="shared" si="311"/>
        <v>21.0116583736467</v>
      </c>
      <c r="L732" s="3">
        <f t="shared" si="312"/>
        <v>0</v>
      </c>
      <c r="M732" s="3">
        <f t="shared" si="295"/>
        <v>6.8112792288786892</v>
      </c>
      <c r="N732" s="3">
        <f t="shared" si="313"/>
        <v>14.200379144768011</v>
      </c>
      <c r="O732">
        <f t="shared" si="296"/>
        <v>16.889620855231989</v>
      </c>
      <c r="P732">
        <v>30</v>
      </c>
      <c r="Q732" s="2">
        <f t="shared" si="291"/>
        <v>9.8901543123293383</v>
      </c>
      <c r="R732">
        <f t="shared" si="297"/>
        <v>0.69048252090966711</v>
      </c>
      <c r="S732" s="1">
        <v>5.0145850000000003</v>
      </c>
      <c r="T732" s="1">
        <v>300.84575000000001</v>
      </c>
      <c r="U732" s="1">
        <v>39.477305999999999</v>
      </c>
      <c r="V732">
        <f t="shared" si="298"/>
        <v>104.15424999999999</v>
      </c>
      <c r="W732">
        <f t="shared" si="299"/>
        <v>8.7521018771112499E-2</v>
      </c>
      <c r="X732">
        <f t="shared" si="300"/>
        <v>1.8178345903681248</v>
      </c>
      <c r="Y732">
        <f t="shared" si="301"/>
        <v>0.68900896873000494</v>
      </c>
      <c r="Z732">
        <f t="shared" si="302"/>
        <v>0.95969935102984016</v>
      </c>
      <c r="AA732">
        <f t="shared" si="303"/>
        <v>4.1402698123882882</v>
      </c>
      <c r="AB732" s="1">
        <v>119.517507370253</v>
      </c>
      <c r="AC732" s="4">
        <f t="shared" si="316"/>
        <v>0</v>
      </c>
      <c r="AD732" s="3">
        <f t="shared" si="314"/>
        <v>12.749351042843701</v>
      </c>
      <c r="AE732">
        <f t="shared" si="315"/>
        <v>0</v>
      </c>
      <c r="AF732">
        <f t="shared" si="304"/>
        <v>16.889620855231989</v>
      </c>
      <c r="AG732" s="10">
        <f t="shared" si="305"/>
        <v>4.1402698123882882</v>
      </c>
      <c r="AH732" s="8">
        <f t="shared" si="306"/>
        <v>4.1402698123882882</v>
      </c>
      <c r="AI732" s="9">
        <f t="shared" si="307"/>
        <v>16.889620855231989</v>
      </c>
      <c r="AJ732" s="11">
        <f t="shared" si="292"/>
        <v>0</v>
      </c>
    </row>
    <row r="733" spans="1:36" x14ac:dyDescent="0.25">
      <c r="A733" t="str">
        <f t="shared" si="293"/>
        <v>1955_12</v>
      </c>
      <c r="B733">
        <v>1955</v>
      </c>
      <c r="C733">
        <v>12</v>
      </c>
      <c r="D733">
        <f t="shared" si="294"/>
        <v>349</v>
      </c>
      <c r="E733" s="1">
        <v>5.79</v>
      </c>
      <c r="F733" s="1">
        <v>-4.78</v>
      </c>
      <c r="G733" s="1">
        <v>48.35</v>
      </c>
      <c r="H733">
        <f t="shared" si="308"/>
        <v>0.50499999999999989</v>
      </c>
      <c r="I733">
        <f t="shared" si="309"/>
        <v>8.4166666329999973E-2</v>
      </c>
      <c r="J733">
        <f t="shared" si="310"/>
        <v>4.0694583170554992</v>
      </c>
      <c r="K733">
        <f t="shared" si="311"/>
        <v>44.280541682944502</v>
      </c>
      <c r="L733" s="3">
        <f t="shared" si="312"/>
        <v>14.200379144768011</v>
      </c>
      <c r="M733" s="3">
        <f t="shared" si="295"/>
        <v>4.9221441499772247</v>
      </c>
      <c r="N733" s="3">
        <f t="shared" si="313"/>
        <v>53.558776677735281</v>
      </c>
      <c r="O733">
        <f t="shared" si="296"/>
        <v>8.9916024670327239</v>
      </c>
      <c r="P733">
        <v>31</v>
      </c>
      <c r="Q733" s="2">
        <f t="shared" si="291"/>
        <v>9.203379809227302</v>
      </c>
      <c r="R733">
        <f t="shared" si="297"/>
        <v>0.63081735124981853</v>
      </c>
      <c r="S733" s="1">
        <v>5.0145850000000003</v>
      </c>
      <c r="T733" s="1">
        <v>300.84575000000001</v>
      </c>
      <c r="U733" s="1">
        <v>39.477305999999999</v>
      </c>
      <c r="V733">
        <f t="shared" si="298"/>
        <v>104.15424999999999</v>
      </c>
      <c r="W733">
        <f t="shared" si="299"/>
        <v>8.7521018771112499E-2</v>
      </c>
      <c r="X733">
        <f t="shared" si="300"/>
        <v>1.8178345903681248</v>
      </c>
      <c r="Y733">
        <f t="shared" si="301"/>
        <v>0.68900896873000494</v>
      </c>
      <c r="Z733">
        <f t="shared" si="302"/>
        <v>0.95969935102984016</v>
      </c>
      <c r="AA733">
        <f t="shared" si="303"/>
        <v>0.94932329538805482</v>
      </c>
      <c r="AB733" s="1">
        <v>119.517507370253</v>
      </c>
      <c r="AC733" s="4">
        <f t="shared" si="316"/>
        <v>12.749351042843701</v>
      </c>
      <c r="AD733" s="3">
        <f t="shared" si="314"/>
        <v>20.791630214488372</v>
      </c>
      <c r="AE733">
        <f t="shared" si="315"/>
        <v>-0.88742031920506748</v>
      </c>
      <c r="AF733">
        <f t="shared" si="304"/>
        <v>8.9916024670327239</v>
      </c>
      <c r="AG733" s="10">
        <f t="shared" si="305"/>
        <v>0.94932329538805482</v>
      </c>
      <c r="AH733" s="8">
        <f t="shared" si="306"/>
        <v>0.94932329538805482</v>
      </c>
      <c r="AI733" s="9">
        <f t="shared" si="307"/>
        <v>8.9916024670327239</v>
      </c>
      <c r="AJ733" s="11">
        <f t="shared" si="292"/>
        <v>0</v>
      </c>
    </row>
    <row r="734" spans="1:36" x14ac:dyDescent="0.25">
      <c r="A734" t="str">
        <f t="shared" si="293"/>
        <v>1956_1</v>
      </c>
      <c r="B734">
        <v>1956</v>
      </c>
      <c r="C734">
        <v>1</v>
      </c>
      <c r="D734">
        <f t="shared" si="294"/>
        <v>14</v>
      </c>
      <c r="E734" s="1">
        <v>6.08</v>
      </c>
      <c r="F734" s="1">
        <v>-5</v>
      </c>
      <c r="G734" s="1">
        <v>56.28</v>
      </c>
      <c r="H734">
        <f t="shared" si="308"/>
        <v>0.54</v>
      </c>
      <c r="I734">
        <f t="shared" si="309"/>
        <v>8.9999999639999995E-2</v>
      </c>
      <c r="J734">
        <f t="shared" si="310"/>
        <v>5.0651999797391998</v>
      </c>
      <c r="K734">
        <f t="shared" si="311"/>
        <v>51.214800020260796</v>
      </c>
      <c r="L734" s="3">
        <f t="shared" si="312"/>
        <v>53.558776677735281</v>
      </c>
      <c r="M734" s="3">
        <f t="shared" si="295"/>
        <v>9.4296218651011596</v>
      </c>
      <c r="N734" s="3">
        <f t="shared" si="313"/>
        <v>95.343954832894923</v>
      </c>
      <c r="O734">
        <f t="shared" si="296"/>
        <v>14.494821844840359</v>
      </c>
      <c r="P734">
        <v>31</v>
      </c>
      <c r="Q734" s="2">
        <f t="shared" si="291"/>
        <v>9.4572373899910858</v>
      </c>
      <c r="R734">
        <f t="shared" si="297"/>
        <v>0.63221165373181276</v>
      </c>
      <c r="S734" s="1">
        <v>5.0145850000000003</v>
      </c>
      <c r="T734" s="1">
        <v>300.84575000000001</v>
      </c>
      <c r="U734" s="1">
        <v>39.477305999999999</v>
      </c>
      <c r="V734">
        <f t="shared" si="298"/>
        <v>104.15424999999999</v>
      </c>
      <c r="W734">
        <f t="shared" si="299"/>
        <v>8.7521018771112499E-2</v>
      </c>
      <c r="X734">
        <f t="shared" si="300"/>
        <v>1.8178345903681248</v>
      </c>
      <c r="Y734">
        <f t="shared" si="301"/>
        <v>0.68900896873000494</v>
      </c>
      <c r="Z734">
        <f t="shared" si="302"/>
        <v>0.95969935102984016</v>
      </c>
      <c r="AA734">
        <f t="shared" si="303"/>
        <v>1.0452900594771914</v>
      </c>
      <c r="AB734" s="1">
        <v>119.517507370253</v>
      </c>
      <c r="AC734" s="4">
        <f t="shared" si="316"/>
        <v>20.791630214488372</v>
      </c>
      <c r="AD734" s="3">
        <f t="shared" si="314"/>
        <v>34.241161999851542</v>
      </c>
      <c r="AE734">
        <f t="shared" si="315"/>
        <v>-2.4764484960933109</v>
      </c>
      <c r="AF734">
        <f t="shared" si="304"/>
        <v>14.494821844840359</v>
      </c>
      <c r="AG734" s="10">
        <f t="shared" si="305"/>
        <v>1.0452900594771914</v>
      </c>
      <c r="AH734" s="8">
        <f t="shared" si="306"/>
        <v>1.0452900594771914</v>
      </c>
      <c r="AI734" s="9">
        <f t="shared" si="307"/>
        <v>14.494821844840359</v>
      </c>
      <c r="AJ734" s="11">
        <f t="shared" si="292"/>
        <v>0</v>
      </c>
    </row>
    <row r="735" spans="1:36" x14ac:dyDescent="0.25">
      <c r="A735" t="str">
        <f t="shared" si="293"/>
        <v>1956_2</v>
      </c>
      <c r="B735">
        <v>1956</v>
      </c>
      <c r="C735">
        <v>2</v>
      </c>
      <c r="D735">
        <f t="shared" si="294"/>
        <v>46</v>
      </c>
      <c r="E735" s="1">
        <v>2.84</v>
      </c>
      <c r="F735" s="1">
        <v>-10.5</v>
      </c>
      <c r="G735" s="1">
        <v>13.47</v>
      </c>
      <c r="H735">
        <f t="shared" si="308"/>
        <v>-3.83</v>
      </c>
      <c r="I735">
        <f t="shared" si="309"/>
        <v>0</v>
      </c>
      <c r="J735">
        <f t="shared" si="310"/>
        <v>0</v>
      </c>
      <c r="K735">
        <f t="shared" si="311"/>
        <v>13.47</v>
      </c>
      <c r="L735" s="3">
        <f t="shared" si="312"/>
        <v>95.343954832894923</v>
      </c>
      <c r="M735" s="3">
        <f t="shared" si="295"/>
        <v>0</v>
      </c>
      <c r="N735" s="3">
        <f t="shared" si="313"/>
        <v>108.81395483289492</v>
      </c>
      <c r="O735">
        <f t="shared" si="296"/>
        <v>0</v>
      </c>
      <c r="P735">
        <v>29</v>
      </c>
      <c r="Q735" s="2">
        <f t="shared" si="291"/>
        <v>10.577467234058618</v>
      </c>
      <c r="R735">
        <f t="shared" si="297"/>
        <v>0.47776515661736568</v>
      </c>
      <c r="S735" s="1">
        <v>5.0145850000000003</v>
      </c>
      <c r="T735" s="1">
        <v>300.84575000000001</v>
      </c>
      <c r="U735" s="1">
        <v>39.477305999999999</v>
      </c>
      <c r="V735">
        <f t="shared" si="298"/>
        <v>104.15424999999999</v>
      </c>
      <c r="W735">
        <f t="shared" si="299"/>
        <v>8.7521018771112499E-2</v>
      </c>
      <c r="X735">
        <f t="shared" si="300"/>
        <v>1.8178345903681248</v>
      </c>
      <c r="Y735">
        <f t="shared" si="301"/>
        <v>0.68900896873000494</v>
      </c>
      <c r="Z735">
        <f t="shared" si="302"/>
        <v>0.95969935102984016</v>
      </c>
      <c r="AA735">
        <f t="shared" si="303"/>
        <v>0</v>
      </c>
      <c r="AB735" s="1">
        <v>119.517507370253</v>
      </c>
      <c r="AC735" s="4">
        <f t="shared" si="316"/>
        <v>34.241161999851542</v>
      </c>
      <c r="AD735" s="3">
        <f t="shared" si="314"/>
        <v>34.241161999851542</v>
      </c>
      <c r="AE735">
        <f t="shared" si="315"/>
        <v>0</v>
      </c>
      <c r="AF735">
        <f t="shared" si="304"/>
        <v>0</v>
      </c>
      <c r="AG735" s="10">
        <f t="shared" si="305"/>
        <v>0</v>
      </c>
      <c r="AH735" s="8">
        <f t="shared" si="306"/>
        <v>0</v>
      </c>
      <c r="AI735" s="9">
        <f t="shared" si="307"/>
        <v>0</v>
      </c>
      <c r="AJ735" s="11">
        <f t="shared" si="292"/>
        <v>0</v>
      </c>
    </row>
    <row r="736" spans="1:36" x14ac:dyDescent="0.25">
      <c r="A736" t="str">
        <f t="shared" si="293"/>
        <v>1956_3</v>
      </c>
      <c r="B736">
        <v>1956</v>
      </c>
      <c r="C736">
        <v>3</v>
      </c>
      <c r="D736">
        <f t="shared" si="294"/>
        <v>74</v>
      </c>
      <c r="E736" s="1">
        <v>11.35</v>
      </c>
      <c r="F736" s="1">
        <v>-4.66</v>
      </c>
      <c r="G736" s="1">
        <v>7.27</v>
      </c>
      <c r="H736">
        <f t="shared" si="308"/>
        <v>3.3449999999999998</v>
      </c>
      <c r="I736">
        <f t="shared" si="309"/>
        <v>0.55749999776999992</v>
      </c>
      <c r="J736">
        <f t="shared" si="310"/>
        <v>4.0530249837878989</v>
      </c>
      <c r="K736">
        <f t="shared" si="311"/>
        <v>3.2169750162121002</v>
      </c>
      <c r="L736" s="3">
        <f t="shared" si="312"/>
        <v>108.81395483289492</v>
      </c>
      <c r="M736" s="3">
        <f t="shared" si="295"/>
        <v>62.457243141048181</v>
      </c>
      <c r="N736" s="3">
        <f t="shared" si="313"/>
        <v>49.573686708058837</v>
      </c>
      <c r="O736">
        <f t="shared" si="296"/>
        <v>66.510268124836074</v>
      </c>
      <c r="P736">
        <v>31</v>
      </c>
      <c r="Q736" s="2">
        <f t="shared" si="291"/>
        <v>11.851880186239093</v>
      </c>
      <c r="R736">
        <f t="shared" si="297"/>
        <v>0.75321614674641291</v>
      </c>
      <c r="S736" s="1">
        <v>5.0145850000000003</v>
      </c>
      <c r="T736" s="1">
        <v>300.84575000000001</v>
      </c>
      <c r="U736" s="1">
        <v>39.477305999999999</v>
      </c>
      <c r="V736">
        <f t="shared" si="298"/>
        <v>104.15424999999999</v>
      </c>
      <c r="W736">
        <f t="shared" si="299"/>
        <v>8.7521018771112499E-2</v>
      </c>
      <c r="X736">
        <f t="shared" si="300"/>
        <v>1.8178345903681248</v>
      </c>
      <c r="Y736">
        <f t="shared" si="301"/>
        <v>0.68900896873000494</v>
      </c>
      <c r="Z736">
        <f t="shared" si="302"/>
        <v>0.95969935102984016</v>
      </c>
      <c r="AA736">
        <f t="shared" si="303"/>
        <v>9.569589966193039</v>
      </c>
      <c r="AB736" s="1">
        <v>119.517507370253</v>
      </c>
      <c r="AC736" s="4">
        <f t="shared" si="316"/>
        <v>34.241161999851542</v>
      </c>
      <c r="AD736" s="3">
        <f t="shared" si="314"/>
        <v>91.18184015849458</v>
      </c>
      <c r="AE736">
        <f t="shared" si="315"/>
        <v>-20.89742171691698</v>
      </c>
      <c r="AF736">
        <f t="shared" si="304"/>
        <v>66.510268124836074</v>
      </c>
      <c r="AG736" s="10">
        <f t="shared" si="305"/>
        <v>9.569589966193039</v>
      </c>
      <c r="AH736" s="8">
        <f t="shared" si="306"/>
        <v>9.569589966193039</v>
      </c>
      <c r="AI736" s="9">
        <f t="shared" si="307"/>
        <v>66.510268124836074</v>
      </c>
      <c r="AJ736" s="11">
        <f t="shared" si="292"/>
        <v>0</v>
      </c>
    </row>
    <row r="737" spans="1:36" x14ac:dyDescent="0.25">
      <c r="A737" t="str">
        <f t="shared" si="293"/>
        <v>1956_4</v>
      </c>
      <c r="B737">
        <v>1956</v>
      </c>
      <c r="C737">
        <v>4</v>
      </c>
      <c r="D737">
        <f t="shared" si="294"/>
        <v>105</v>
      </c>
      <c r="E737" s="1">
        <v>13.48</v>
      </c>
      <c r="F737" s="1">
        <v>-0.87</v>
      </c>
      <c r="G737" s="1">
        <v>75.75</v>
      </c>
      <c r="H737">
        <f t="shared" si="308"/>
        <v>6.3050000000000006</v>
      </c>
      <c r="I737">
        <f t="shared" si="309"/>
        <v>1</v>
      </c>
      <c r="J737">
        <f t="shared" si="310"/>
        <v>75.75</v>
      </c>
      <c r="K737">
        <f t="shared" si="311"/>
        <v>0</v>
      </c>
      <c r="L737" s="3">
        <f t="shared" si="312"/>
        <v>49.573686708058837</v>
      </c>
      <c r="M737" s="3">
        <f t="shared" si="295"/>
        <v>49.573686708058837</v>
      </c>
      <c r="N737" s="3">
        <f t="shared" si="313"/>
        <v>0</v>
      </c>
      <c r="O737">
        <f t="shared" si="296"/>
        <v>125.32368670805883</v>
      </c>
      <c r="P737">
        <v>30</v>
      </c>
      <c r="Q737" s="2">
        <f t="shared" si="291"/>
        <v>13.288242851990873</v>
      </c>
      <c r="R737">
        <f t="shared" si="297"/>
        <v>0.90265984845883063</v>
      </c>
      <c r="S737" s="1">
        <v>5.0145850000000003</v>
      </c>
      <c r="T737" s="1">
        <v>300.84575000000001</v>
      </c>
      <c r="U737" s="1">
        <v>39.477305999999999</v>
      </c>
      <c r="V737">
        <f t="shared" si="298"/>
        <v>104.15424999999999</v>
      </c>
      <c r="W737">
        <f t="shared" si="299"/>
        <v>8.7521018771112499E-2</v>
      </c>
      <c r="X737">
        <f t="shared" si="300"/>
        <v>1.8178345903681248</v>
      </c>
      <c r="Y737">
        <f t="shared" si="301"/>
        <v>0.68900896873000494</v>
      </c>
      <c r="Z737">
        <f t="shared" si="302"/>
        <v>0.95969935102984016</v>
      </c>
      <c r="AA737">
        <f t="shared" si="303"/>
        <v>23.206228216588705</v>
      </c>
      <c r="AB737" s="1">
        <v>119.517507370253</v>
      </c>
      <c r="AC737" s="4">
        <f t="shared" si="316"/>
        <v>91.18184015849458</v>
      </c>
      <c r="AD737" s="3">
        <f t="shared" si="314"/>
        <v>119.517507370253</v>
      </c>
      <c r="AE737">
        <f t="shared" si="315"/>
        <v>-123.09524793636498</v>
      </c>
      <c r="AF737">
        <f t="shared" si="304"/>
        <v>125.32368670805883</v>
      </c>
      <c r="AG737" s="10">
        <f t="shared" si="305"/>
        <v>23.206228216588705</v>
      </c>
      <c r="AH737" s="8">
        <f t="shared" si="306"/>
        <v>23.206228216588705</v>
      </c>
      <c r="AI737" s="9">
        <f t="shared" si="307"/>
        <v>125.32368670805883</v>
      </c>
      <c r="AJ737" s="11">
        <f t="shared" si="292"/>
        <v>0</v>
      </c>
    </row>
    <row r="738" spans="1:36" x14ac:dyDescent="0.25">
      <c r="A738" t="str">
        <f t="shared" si="293"/>
        <v>1956_5</v>
      </c>
      <c r="B738">
        <v>1956</v>
      </c>
      <c r="C738">
        <v>5</v>
      </c>
      <c r="D738">
        <f t="shared" si="294"/>
        <v>135</v>
      </c>
      <c r="E738" s="1">
        <v>18.579999999999998</v>
      </c>
      <c r="F738" s="1">
        <v>3.69</v>
      </c>
      <c r="G738" s="1">
        <v>43.84</v>
      </c>
      <c r="H738">
        <f t="shared" si="308"/>
        <v>11.135</v>
      </c>
      <c r="I738">
        <f t="shared" si="309"/>
        <v>1</v>
      </c>
      <c r="J738">
        <f t="shared" si="310"/>
        <v>43.84</v>
      </c>
      <c r="K738">
        <f t="shared" si="311"/>
        <v>0</v>
      </c>
      <c r="L738" s="3">
        <f t="shared" si="312"/>
        <v>0</v>
      </c>
      <c r="M738" s="3">
        <f t="shared" si="295"/>
        <v>0</v>
      </c>
      <c r="N738" s="3">
        <f t="shared" si="313"/>
        <v>0</v>
      </c>
      <c r="O738">
        <f t="shared" si="296"/>
        <v>43.84</v>
      </c>
      <c r="P738">
        <v>31</v>
      </c>
      <c r="Q738" s="2">
        <f t="shared" si="291"/>
        <v>14.482141246572208</v>
      </c>
      <c r="R738">
        <f t="shared" si="297"/>
        <v>1.2030217740354363</v>
      </c>
      <c r="S738" s="1">
        <v>5.0145850000000003</v>
      </c>
      <c r="T738" s="1">
        <v>300.84575000000001</v>
      </c>
      <c r="U738" s="1">
        <v>39.477305999999999</v>
      </c>
      <c r="V738">
        <f t="shared" si="298"/>
        <v>104.15424999999999</v>
      </c>
      <c r="W738">
        <f t="shared" si="299"/>
        <v>8.7521018771112499E-2</v>
      </c>
      <c r="X738">
        <f t="shared" si="300"/>
        <v>1.8178345903681248</v>
      </c>
      <c r="Y738">
        <f t="shared" si="301"/>
        <v>0.68900896873000494</v>
      </c>
      <c r="Z738">
        <f t="shared" si="302"/>
        <v>0.95969935102984016</v>
      </c>
      <c r="AA738">
        <f t="shared" si="303"/>
        <v>60.468140223143088</v>
      </c>
      <c r="AB738" s="1">
        <v>119.517507370253</v>
      </c>
      <c r="AC738" s="4">
        <f t="shared" si="316"/>
        <v>119.517507370253</v>
      </c>
      <c r="AD738" s="3">
        <f t="shared" si="314"/>
        <v>102.88936714710991</v>
      </c>
      <c r="AE738">
        <f t="shared" si="315"/>
        <v>15.523255018775719</v>
      </c>
      <c r="AF738">
        <f t="shared" si="304"/>
        <v>59.363255018775725</v>
      </c>
      <c r="AG738" s="10">
        <f t="shared" si="305"/>
        <v>59.363255018775725</v>
      </c>
      <c r="AH738" s="8">
        <f t="shared" si="306"/>
        <v>60.468140223143088</v>
      </c>
      <c r="AI738" s="9">
        <f t="shared" si="307"/>
        <v>43.84</v>
      </c>
      <c r="AJ738" s="11">
        <f t="shared" si="292"/>
        <v>1.1048852043673634</v>
      </c>
    </row>
    <row r="739" spans="1:36" x14ac:dyDescent="0.25">
      <c r="A739" t="str">
        <f t="shared" si="293"/>
        <v>1956_6</v>
      </c>
      <c r="B739">
        <v>1956</v>
      </c>
      <c r="C739">
        <v>6</v>
      </c>
      <c r="D739">
        <f t="shared" si="294"/>
        <v>166</v>
      </c>
      <c r="E739" s="1">
        <v>26.39</v>
      </c>
      <c r="F739" s="1">
        <v>7.09</v>
      </c>
      <c r="G739" s="1">
        <v>20.72</v>
      </c>
      <c r="H739">
        <f t="shared" si="308"/>
        <v>16.740000000000002</v>
      </c>
      <c r="I739">
        <f t="shared" si="309"/>
        <v>1</v>
      </c>
      <c r="J739">
        <f t="shared" si="310"/>
        <v>20.72</v>
      </c>
      <c r="K739">
        <f t="shared" si="311"/>
        <v>0</v>
      </c>
      <c r="L739" s="3">
        <f t="shared" si="312"/>
        <v>0</v>
      </c>
      <c r="M739" s="3">
        <f t="shared" si="295"/>
        <v>0</v>
      </c>
      <c r="N739" s="3">
        <f t="shared" si="313"/>
        <v>0</v>
      </c>
      <c r="O739">
        <f t="shared" si="296"/>
        <v>20.72</v>
      </c>
      <c r="P739">
        <v>30</v>
      </c>
      <c r="Q739" s="2">
        <f t="shared" si="291"/>
        <v>15.14268395896128</v>
      </c>
      <c r="R739">
        <f t="shared" si="297"/>
        <v>1.6589351518671958</v>
      </c>
      <c r="S739" s="1">
        <v>5.0145850000000003</v>
      </c>
      <c r="T739" s="1">
        <v>300.84575000000001</v>
      </c>
      <c r="U739" s="1">
        <v>39.477305999999999</v>
      </c>
      <c r="V739">
        <f t="shared" si="298"/>
        <v>104.15424999999999</v>
      </c>
      <c r="W739">
        <f t="shared" si="299"/>
        <v>8.7521018771112499E-2</v>
      </c>
      <c r="X739">
        <f t="shared" si="300"/>
        <v>1.8178345903681248</v>
      </c>
      <c r="Y739">
        <f t="shared" si="301"/>
        <v>0.68900896873000494</v>
      </c>
      <c r="Z739">
        <f t="shared" si="302"/>
        <v>0.95969935102984016</v>
      </c>
      <c r="AA739">
        <f t="shared" si="303"/>
        <v>124.39489136105601</v>
      </c>
      <c r="AB739" s="1">
        <v>119.517507370253</v>
      </c>
      <c r="AC739" s="4">
        <f t="shared" si="316"/>
        <v>102.88936714710991</v>
      </c>
      <c r="AD739" s="3">
        <f t="shared" si="314"/>
        <v>0</v>
      </c>
      <c r="AE739">
        <f t="shared" si="315"/>
        <v>59.673441429717862</v>
      </c>
      <c r="AF739">
        <f t="shared" si="304"/>
        <v>80.393441429717853</v>
      </c>
      <c r="AG739" s="10">
        <f t="shared" si="305"/>
        <v>80.393441429717853</v>
      </c>
      <c r="AH739" s="8">
        <f t="shared" si="306"/>
        <v>124.39489136105601</v>
      </c>
      <c r="AI739" s="9">
        <f t="shared" si="307"/>
        <v>20.72</v>
      </c>
      <c r="AJ739" s="11">
        <f t="shared" si="292"/>
        <v>44.001449931338158</v>
      </c>
    </row>
    <row r="740" spans="1:36" x14ac:dyDescent="0.25">
      <c r="A740" t="str">
        <f t="shared" si="293"/>
        <v>1956_7</v>
      </c>
      <c r="B740">
        <v>1956</v>
      </c>
      <c r="C740">
        <v>7</v>
      </c>
      <c r="D740">
        <f t="shared" si="294"/>
        <v>196</v>
      </c>
      <c r="E740" s="1">
        <v>30.09</v>
      </c>
      <c r="F740" s="1">
        <v>11.43</v>
      </c>
      <c r="G740" s="1">
        <v>25.1</v>
      </c>
      <c r="H740">
        <f t="shared" si="308"/>
        <v>20.759999999999998</v>
      </c>
      <c r="I740">
        <f t="shared" si="309"/>
        <v>1</v>
      </c>
      <c r="J740">
        <f t="shared" si="310"/>
        <v>25.1</v>
      </c>
      <c r="K740">
        <f t="shared" si="311"/>
        <v>0</v>
      </c>
      <c r="L740" s="3">
        <f t="shared" si="312"/>
        <v>0</v>
      </c>
      <c r="M740" s="3">
        <f t="shared" si="295"/>
        <v>0</v>
      </c>
      <c r="N740" s="3">
        <f t="shared" si="313"/>
        <v>0</v>
      </c>
      <c r="O740">
        <f t="shared" si="296"/>
        <v>25.1</v>
      </c>
      <c r="P740">
        <v>31</v>
      </c>
      <c r="Q740" s="2">
        <f t="shared" si="291"/>
        <v>14.903968316809154</v>
      </c>
      <c r="R740">
        <f t="shared" si="297"/>
        <v>2.0732133414528122</v>
      </c>
      <c r="S740" s="1">
        <v>5.0145850000000003</v>
      </c>
      <c r="T740" s="1">
        <v>300.84575000000001</v>
      </c>
      <c r="U740" s="1">
        <v>39.477305999999999</v>
      </c>
      <c r="V740">
        <f t="shared" si="298"/>
        <v>104.15424999999999</v>
      </c>
      <c r="W740">
        <f t="shared" si="299"/>
        <v>8.7521018771112499E-2</v>
      </c>
      <c r="X740">
        <f t="shared" si="300"/>
        <v>1.8178345903681248</v>
      </c>
      <c r="Y740">
        <f t="shared" si="301"/>
        <v>0.68900896873000494</v>
      </c>
      <c r="Z740">
        <f t="shared" si="302"/>
        <v>0.95969935102984016</v>
      </c>
      <c r="AA740">
        <f t="shared" si="303"/>
        <v>193.39732772183112</v>
      </c>
      <c r="AB740" s="1">
        <v>119.517507370253</v>
      </c>
      <c r="AC740" s="4">
        <f t="shared" si="316"/>
        <v>0</v>
      </c>
      <c r="AD740" s="3">
        <f t="shared" si="314"/>
        <v>0</v>
      </c>
      <c r="AE740">
        <f t="shared" si="315"/>
        <v>0</v>
      </c>
      <c r="AF740">
        <f t="shared" si="304"/>
        <v>25.1</v>
      </c>
      <c r="AG740" s="10">
        <f t="shared" si="305"/>
        <v>25.1</v>
      </c>
      <c r="AH740" s="8">
        <f t="shared" si="306"/>
        <v>193.39732772183112</v>
      </c>
      <c r="AI740" s="9">
        <f t="shared" si="307"/>
        <v>25.1</v>
      </c>
      <c r="AJ740" s="11">
        <f t="shared" si="292"/>
        <v>168.29732772183112</v>
      </c>
    </row>
    <row r="741" spans="1:36" x14ac:dyDescent="0.25">
      <c r="A741" t="str">
        <f t="shared" si="293"/>
        <v>1956_8</v>
      </c>
      <c r="B741">
        <v>1956</v>
      </c>
      <c r="C741">
        <v>8</v>
      </c>
      <c r="D741">
        <f t="shared" si="294"/>
        <v>227</v>
      </c>
      <c r="E741" s="1">
        <v>29.21</v>
      </c>
      <c r="F741" s="1">
        <v>8.27</v>
      </c>
      <c r="G741" s="1">
        <v>0</v>
      </c>
      <c r="H741">
        <f t="shared" si="308"/>
        <v>18.740000000000002</v>
      </c>
      <c r="I741">
        <f t="shared" si="309"/>
        <v>1</v>
      </c>
      <c r="J741">
        <f t="shared" si="310"/>
        <v>0</v>
      </c>
      <c r="K741">
        <f t="shared" si="311"/>
        <v>0</v>
      </c>
      <c r="L741" s="3">
        <f t="shared" si="312"/>
        <v>0</v>
      </c>
      <c r="M741" s="3">
        <f t="shared" si="295"/>
        <v>0</v>
      </c>
      <c r="N741" s="3">
        <f t="shared" si="313"/>
        <v>0</v>
      </c>
      <c r="O741">
        <f t="shared" si="296"/>
        <v>0</v>
      </c>
      <c r="P741">
        <v>31</v>
      </c>
      <c r="Q741" s="2">
        <f t="shared" si="291"/>
        <v>13.900371196906892</v>
      </c>
      <c r="R741">
        <f t="shared" si="297"/>
        <v>1.8549369177731665</v>
      </c>
      <c r="S741" s="1">
        <v>5.0145850000000003</v>
      </c>
      <c r="T741" s="1">
        <v>300.84575000000001</v>
      </c>
      <c r="U741" s="1">
        <v>39.477305999999999</v>
      </c>
      <c r="V741">
        <f t="shared" si="298"/>
        <v>104.15424999999999</v>
      </c>
      <c r="W741">
        <f t="shared" si="299"/>
        <v>8.7521018771112499E-2</v>
      </c>
      <c r="X741">
        <f t="shared" si="300"/>
        <v>1.8178345903681248</v>
      </c>
      <c r="Y741">
        <f t="shared" si="301"/>
        <v>0.68900896873000494</v>
      </c>
      <c r="Z741">
        <f t="shared" si="302"/>
        <v>0.95969935102984016</v>
      </c>
      <c r="AA741">
        <f t="shared" si="303"/>
        <v>146.68845976717793</v>
      </c>
      <c r="AB741" s="1">
        <v>119.517507370253</v>
      </c>
      <c r="AC741" s="4">
        <f t="shared" si="316"/>
        <v>0</v>
      </c>
      <c r="AD741" s="3">
        <f t="shared" si="314"/>
        <v>0</v>
      </c>
      <c r="AE741">
        <f t="shared" si="315"/>
        <v>0</v>
      </c>
      <c r="AF741">
        <f t="shared" si="304"/>
        <v>0</v>
      </c>
      <c r="AG741" s="10">
        <f t="shared" si="305"/>
        <v>0</v>
      </c>
      <c r="AH741" s="8">
        <f t="shared" si="306"/>
        <v>146.68845976717793</v>
      </c>
      <c r="AI741" s="9">
        <f t="shared" si="307"/>
        <v>0</v>
      </c>
      <c r="AJ741" s="11">
        <f t="shared" si="292"/>
        <v>146.68845976717793</v>
      </c>
    </row>
    <row r="742" spans="1:36" x14ac:dyDescent="0.25">
      <c r="A742" t="str">
        <f t="shared" si="293"/>
        <v>1956_9</v>
      </c>
      <c r="B742">
        <v>1956</v>
      </c>
      <c r="C742">
        <v>9</v>
      </c>
      <c r="D742">
        <f t="shared" si="294"/>
        <v>258</v>
      </c>
      <c r="E742" s="1">
        <v>26.93</v>
      </c>
      <c r="F742" s="1">
        <v>7.93</v>
      </c>
      <c r="G742" s="1">
        <v>12.36</v>
      </c>
      <c r="H742">
        <f t="shared" si="308"/>
        <v>17.43</v>
      </c>
      <c r="I742">
        <f t="shared" si="309"/>
        <v>1</v>
      </c>
      <c r="J742">
        <f t="shared" si="310"/>
        <v>12.36</v>
      </c>
      <c r="K742">
        <f t="shared" si="311"/>
        <v>0</v>
      </c>
      <c r="L742" s="3">
        <f t="shared" si="312"/>
        <v>0</v>
      </c>
      <c r="M742" s="3">
        <f t="shared" si="295"/>
        <v>0</v>
      </c>
      <c r="N742" s="3">
        <f t="shared" si="313"/>
        <v>0</v>
      </c>
      <c r="O742">
        <f t="shared" si="296"/>
        <v>12.36</v>
      </c>
      <c r="P742">
        <v>30</v>
      </c>
      <c r="Q742" s="2">
        <f t="shared" si="291"/>
        <v>12.544025699174734</v>
      </c>
      <c r="R742">
        <f t="shared" si="297"/>
        <v>1.7243969212748225</v>
      </c>
      <c r="S742" s="1">
        <v>5.0145850000000003</v>
      </c>
      <c r="T742" s="1">
        <v>300.84575000000001</v>
      </c>
      <c r="U742" s="1">
        <v>39.477305999999999</v>
      </c>
      <c r="V742">
        <f t="shared" si="298"/>
        <v>104.15424999999999</v>
      </c>
      <c r="W742">
        <f t="shared" si="299"/>
        <v>8.7521018771112499E-2</v>
      </c>
      <c r="X742">
        <f t="shared" si="300"/>
        <v>1.8178345903681248</v>
      </c>
      <c r="Y742">
        <f t="shared" si="301"/>
        <v>0.68900896873000494</v>
      </c>
      <c r="Z742">
        <f t="shared" si="302"/>
        <v>0.95969935102984016</v>
      </c>
      <c r="AA742">
        <f t="shared" si="303"/>
        <v>111.26393944115159</v>
      </c>
      <c r="AB742" s="1">
        <v>119.517507370253</v>
      </c>
      <c r="AC742" s="4">
        <f t="shared" si="316"/>
        <v>0</v>
      </c>
      <c r="AD742" s="3">
        <f t="shared" si="314"/>
        <v>0</v>
      </c>
      <c r="AE742">
        <f t="shared" si="315"/>
        <v>0</v>
      </c>
      <c r="AF742">
        <f t="shared" si="304"/>
        <v>12.36</v>
      </c>
      <c r="AG742" s="10">
        <f t="shared" si="305"/>
        <v>12.36</v>
      </c>
      <c r="AH742" s="8">
        <f t="shared" si="306"/>
        <v>111.26393944115159</v>
      </c>
      <c r="AI742" s="9">
        <f t="shared" si="307"/>
        <v>12.36</v>
      </c>
      <c r="AJ742" s="11">
        <f t="shared" si="292"/>
        <v>98.903939441151593</v>
      </c>
    </row>
    <row r="743" spans="1:36" x14ac:dyDescent="0.25">
      <c r="A743" t="str">
        <f t="shared" si="293"/>
        <v>1956_10</v>
      </c>
      <c r="B743">
        <v>1956</v>
      </c>
      <c r="C743">
        <v>10</v>
      </c>
      <c r="D743">
        <f t="shared" si="294"/>
        <v>288</v>
      </c>
      <c r="E743" s="1">
        <v>16.22</v>
      </c>
      <c r="F743" s="1">
        <v>0.31</v>
      </c>
      <c r="G743" s="1">
        <v>20.63</v>
      </c>
      <c r="H743">
        <f t="shared" si="308"/>
        <v>8.2649999999999988</v>
      </c>
      <c r="I743">
        <f t="shared" si="309"/>
        <v>1</v>
      </c>
      <c r="J743">
        <f t="shared" si="310"/>
        <v>20.63</v>
      </c>
      <c r="K743">
        <f t="shared" si="311"/>
        <v>0</v>
      </c>
      <c r="L743" s="3">
        <f t="shared" si="312"/>
        <v>0</v>
      </c>
      <c r="M743" s="3">
        <f t="shared" si="295"/>
        <v>0</v>
      </c>
      <c r="N743" s="3">
        <f t="shared" si="313"/>
        <v>0</v>
      </c>
      <c r="O743">
        <f t="shared" si="296"/>
        <v>20.63</v>
      </c>
      <c r="P743">
        <v>31</v>
      </c>
      <c r="Q743" s="2">
        <f t="shared" si="291"/>
        <v>11.161598960239019</v>
      </c>
      <c r="R743">
        <f t="shared" si="297"/>
        <v>1.0154609780766661</v>
      </c>
      <c r="S743" s="1">
        <v>5.0145850000000003</v>
      </c>
      <c r="T743" s="1">
        <v>300.84575000000001</v>
      </c>
      <c r="U743" s="1">
        <v>39.477305999999999</v>
      </c>
      <c r="V743">
        <f t="shared" si="298"/>
        <v>104.15424999999999</v>
      </c>
      <c r="W743">
        <f t="shared" si="299"/>
        <v>8.7521018771112499E-2</v>
      </c>
      <c r="X743">
        <f t="shared" si="300"/>
        <v>1.8178345903681248</v>
      </c>
      <c r="Y743">
        <f t="shared" si="301"/>
        <v>0.68900896873000494</v>
      </c>
      <c r="Z743">
        <f t="shared" si="302"/>
        <v>0.95969935102984016</v>
      </c>
      <c r="AA743">
        <f t="shared" si="303"/>
        <v>29.496263301883623</v>
      </c>
      <c r="AB743" s="1">
        <v>119.517507370253</v>
      </c>
      <c r="AC743" s="4">
        <f t="shared" si="316"/>
        <v>0</v>
      </c>
      <c r="AD743" s="3">
        <f t="shared" si="314"/>
        <v>0</v>
      </c>
      <c r="AE743">
        <f t="shared" si="315"/>
        <v>0</v>
      </c>
      <c r="AF743">
        <f t="shared" si="304"/>
        <v>20.63</v>
      </c>
      <c r="AG743" s="10">
        <f t="shared" si="305"/>
        <v>20.63</v>
      </c>
      <c r="AH743" s="8">
        <f t="shared" si="306"/>
        <v>29.496263301883623</v>
      </c>
      <c r="AI743" s="9">
        <f t="shared" si="307"/>
        <v>20.63</v>
      </c>
      <c r="AJ743" s="11">
        <f t="shared" si="292"/>
        <v>8.8662633018836239</v>
      </c>
    </row>
    <row r="744" spans="1:36" x14ac:dyDescent="0.25">
      <c r="A744" t="str">
        <f t="shared" si="293"/>
        <v>1956_11</v>
      </c>
      <c r="B744">
        <v>1956</v>
      </c>
      <c r="C744">
        <v>11</v>
      </c>
      <c r="D744">
        <f t="shared" si="294"/>
        <v>319</v>
      </c>
      <c r="E744" s="1">
        <v>11.56</v>
      </c>
      <c r="F744" s="1">
        <v>-5.6</v>
      </c>
      <c r="G744" s="1">
        <v>3.07</v>
      </c>
      <c r="H744">
        <f t="shared" si="308"/>
        <v>2.9800000000000004</v>
      </c>
      <c r="I744">
        <f t="shared" si="309"/>
        <v>0.49666666468000004</v>
      </c>
      <c r="J744">
        <f t="shared" si="310"/>
        <v>1.5247666605676</v>
      </c>
      <c r="K744">
        <f t="shared" si="311"/>
        <v>1.5452333394324</v>
      </c>
      <c r="L744" s="3">
        <f t="shared" si="312"/>
        <v>0</v>
      </c>
      <c r="M744" s="3">
        <f t="shared" si="295"/>
        <v>0.76746588884822853</v>
      </c>
      <c r="N744" s="3">
        <f t="shared" si="313"/>
        <v>0.77776745058417152</v>
      </c>
      <c r="O744">
        <f t="shared" si="296"/>
        <v>2.2922325494158287</v>
      </c>
      <c r="P744">
        <v>30</v>
      </c>
      <c r="Q744" s="2">
        <f t="shared" si="291"/>
        <v>9.8901543123293383</v>
      </c>
      <c r="R744">
        <f t="shared" si="297"/>
        <v>0.73639383253601243</v>
      </c>
      <c r="S744" s="1">
        <v>5.0145850000000003</v>
      </c>
      <c r="T744" s="1">
        <v>300.84575000000001</v>
      </c>
      <c r="U744" s="1">
        <v>39.477305999999999</v>
      </c>
      <c r="V744">
        <f t="shared" si="298"/>
        <v>104.15424999999999</v>
      </c>
      <c r="W744">
        <f t="shared" si="299"/>
        <v>8.7521018771112499E-2</v>
      </c>
      <c r="X744">
        <f t="shared" si="300"/>
        <v>1.8178345903681248</v>
      </c>
      <c r="Y744">
        <f t="shared" si="301"/>
        <v>0.68900896873000494</v>
      </c>
      <c r="Z744">
        <f t="shared" si="302"/>
        <v>0.95969935102984016</v>
      </c>
      <c r="AA744">
        <f t="shared" si="303"/>
        <v>6.7398890439017096</v>
      </c>
      <c r="AB744" s="1">
        <v>119.517507370253</v>
      </c>
      <c r="AC744" s="4">
        <f t="shared" si="316"/>
        <v>0</v>
      </c>
      <c r="AD744" s="3">
        <f t="shared" si="314"/>
        <v>0</v>
      </c>
      <c r="AE744">
        <f t="shared" si="315"/>
        <v>0</v>
      </c>
      <c r="AF744">
        <f t="shared" si="304"/>
        <v>2.2922325494158287</v>
      </c>
      <c r="AG744" s="10">
        <f t="shared" si="305"/>
        <v>2.2922325494158287</v>
      </c>
      <c r="AH744" s="8">
        <f t="shared" si="306"/>
        <v>6.7398890439017096</v>
      </c>
      <c r="AI744" s="9">
        <f t="shared" si="307"/>
        <v>2.2922325494158287</v>
      </c>
      <c r="AJ744" s="11">
        <f t="shared" si="292"/>
        <v>4.447656494485881</v>
      </c>
    </row>
    <row r="745" spans="1:36" x14ac:dyDescent="0.25">
      <c r="A745" t="str">
        <f t="shared" si="293"/>
        <v>1956_12</v>
      </c>
      <c r="B745">
        <v>1956</v>
      </c>
      <c r="C745">
        <v>12</v>
      </c>
      <c r="D745">
        <f t="shared" si="294"/>
        <v>349</v>
      </c>
      <c r="E745" s="1">
        <v>7.9</v>
      </c>
      <c r="F745" s="1">
        <v>-6.96</v>
      </c>
      <c r="G745" s="1">
        <v>4.4400000000000004</v>
      </c>
      <c r="H745">
        <f t="shared" si="308"/>
        <v>0.4700000000000002</v>
      </c>
      <c r="I745">
        <f t="shared" si="309"/>
        <v>7.8333333020000034E-2</v>
      </c>
      <c r="J745">
        <f t="shared" si="310"/>
        <v>0.34779999860880018</v>
      </c>
      <c r="K745">
        <f t="shared" si="311"/>
        <v>4.0922000013912001</v>
      </c>
      <c r="L745" s="3">
        <f t="shared" si="312"/>
        <v>0.77776745058417152</v>
      </c>
      <c r="M745" s="3">
        <f t="shared" si="295"/>
        <v>0.38148078221214782</v>
      </c>
      <c r="N745" s="3">
        <f t="shared" si="313"/>
        <v>4.4884866697632244</v>
      </c>
      <c r="O745">
        <f t="shared" si="296"/>
        <v>0.72928078082094805</v>
      </c>
      <c r="P745">
        <v>31</v>
      </c>
      <c r="Q745" s="2">
        <f t="shared" si="291"/>
        <v>9.203379809227302</v>
      </c>
      <c r="R745">
        <f t="shared" si="297"/>
        <v>0.62942576835416952</v>
      </c>
      <c r="S745" s="1">
        <v>5.0145850000000003</v>
      </c>
      <c r="T745" s="1">
        <v>300.84575000000001</v>
      </c>
      <c r="U745" s="1">
        <v>39.477305999999999</v>
      </c>
      <c r="V745">
        <f t="shared" si="298"/>
        <v>104.15424999999999</v>
      </c>
      <c r="W745">
        <f t="shared" si="299"/>
        <v>8.7521018771112499E-2</v>
      </c>
      <c r="X745">
        <f t="shared" si="300"/>
        <v>1.8178345903681248</v>
      </c>
      <c r="Y745">
        <f t="shared" si="301"/>
        <v>0.68900896873000494</v>
      </c>
      <c r="Z745">
        <f t="shared" si="302"/>
        <v>0.95969935102984016</v>
      </c>
      <c r="AA745">
        <f t="shared" si="303"/>
        <v>0.88169225281866548</v>
      </c>
      <c r="AB745" s="1">
        <v>119.517507370253</v>
      </c>
      <c r="AC745" s="4">
        <f t="shared" si="316"/>
        <v>0</v>
      </c>
      <c r="AD745" s="3">
        <f t="shared" si="314"/>
        <v>0</v>
      </c>
      <c r="AE745">
        <f t="shared" si="315"/>
        <v>0</v>
      </c>
      <c r="AF745">
        <f t="shared" si="304"/>
        <v>0.72928078082094805</v>
      </c>
      <c r="AG745" s="10">
        <f t="shared" si="305"/>
        <v>0.72928078082094805</v>
      </c>
      <c r="AH745" s="8">
        <f t="shared" si="306"/>
        <v>0.88169225281866548</v>
      </c>
      <c r="AI745" s="9">
        <f t="shared" si="307"/>
        <v>0.72928078082094805</v>
      </c>
      <c r="AJ745" s="11">
        <f t="shared" si="292"/>
        <v>0.15241147199771743</v>
      </c>
    </row>
    <row r="746" spans="1:36" x14ac:dyDescent="0.25">
      <c r="A746" t="str">
        <f t="shared" si="293"/>
        <v>1957_1</v>
      </c>
      <c r="B746">
        <v>1957</v>
      </c>
      <c r="C746">
        <v>1</v>
      </c>
      <c r="D746">
        <f t="shared" si="294"/>
        <v>14</v>
      </c>
      <c r="E746" s="1">
        <v>2.35</v>
      </c>
      <c r="F746" s="1">
        <v>-11.01</v>
      </c>
      <c r="G746" s="1">
        <v>15.49</v>
      </c>
      <c r="H746">
        <f t="shared" si="308"/>
        <v>-4.33</v>
      </c>
      <c r="I746">
        <f t="shared" si="309"/>
        <v>0</v>
      </c>
      <c r="J746">
        <f t="shared" si="310"/>
        <v>0</v>
      </c>
      <c r="K746">
        <f t="shared" si="311"/>
        <v>15.49</v>
      </c>
      <c r="L746" s="3">
        <f t="shared" si="312"/>
        <v>4.4884866697632244</v>
      </c>
      <c r="M746" s="3">
        <f t="shared" si="295"/>
        <v>0</v>
      </c>
      <c r="N746" s="3">
        <f t="shared" si="313"/>
        <v>19.978486669763225</v>
      </c>
      <c r="O746">
        <f t="shared" si="296"/>
        <v>0</v>
      </c>
      <c r="P746">
        <v>31</v>
      </c>
      <c r="Q746" s="2">
        <f t="shared" si="291"/>
        <v>9.4572373899910858</v>
      </c>
      <c r="R746">
        <f t="shared" si="297"/>
        <v>0.46242768942490053</v>
      </c>
      <c r="S746" s="1">
        <v>5.0145850000000003</v>
      </c>
      <c r="T746" s="1">
        <v>300.84575000000001</v>
      </c>
      <c r="U746" s="1">
        <v>39.477305999999999</v>
      </c>
      <c r="V746">
        <f t="shared" si="298"/>
        <v>104.15424999999999</v>
      </c>
      <c r="W746">
        <f t="shared" si="299"/>
        <v>8.7521018771112499E-2</v>
      </c>
      <c r="X746">
        <f t="shared" si="300"/>
        <v>1.8178345903681248</v>
      </c>
      <c r="Y746">
        <f t="shared" si="301"/>
        <v>0.68900896873000494</v>
      </c>
      <c r="Z746">
        <f t="shared" si="302"/>
        <v>0.95969935102984016</v>
      </c>
      <c r="AA746">
        <f t="shared" si="303"/>
        <v>0</v>
      </c>
      <c r="AB746" s="1">
        <v>119.517507370253</v>
      </c>
      <c r="AC746" s="4">
        <f t="shared" si="316"/>
        <v>0</v>
      </c>
      <c r="AD746" s="3">
        <f t="shared" si="314"/>
        <v>0</v>
      </c>
      <c r="AE746">
        <f t="shared" si="315"/>
        <v>0</v>
      </c>
      <c r="AF746">
        <f t="shared" si="304"/>
        <v>0</v>
      </c>
      <c r="AG746" s="10">
        <f t="shared" si="305"/>
        <v>0</v>
      </c>
      <c r="AH746" s="8">
        <f t="shared" si="306"/>
        <v>0</v>
      </c>
      <c r="AI746" s="9">
        <f t="shared" si="307"/>
        <v>0</v>
      </c>
      <c r="AJ746" s="11">
        <f t="shared" si="292"/>
        <v>0</v>
      </c>
    </row>
    <row r="747" spans="1:36" x14ac:dyDescent="0.25">
      <c r="A747" t="str">
        <f t="shared" si="293"/>
        <v>1957_2</v>
      </c>
      <c r="B747">
        <v>1957</v>
      </c>
      <c r="C747">
        <v>2</v>
      </c>
      <c r="D747">
        <f t="shared" si="294"/>
        <v>46</v>
      </c>
      <c r="E747" s="1">
        <v>9.06</v>
      </c>
      <c r="F747" s="1">
        <v>-3.02</v>
      </c>
      <c r="G747" s="1">
        <v>12.3</v>
      </c>
      <c r="H747">
        <f t="shared" si="308"/>
        <v>3.0200000000000005</v>
      </c>
      <c r="I747">
        <f t="shared" si="309"/>
        <v>0.50333333132000002</v>
      </c>
      <c r="J747">
        <f t="shared" si="310"/>
        <v>6.190999975236001</v>
      </c>
      <c r="K747">
        <f t="shared" si="311"/>
        <v>6.1090000247639997</v>
      </c>
      <c r="L747" s="3">
        <f t="shared" si="312"/>
        <v>19.978486669763225</v>
      </c>
      <c r="M747" s="3">
        <f t="shared" si="295"/>
        <v>13.130701583722564</v>
      </c>
      <c r="N747" s="3">
        <f t="shared" si="313"/>
        <v>12.956785110804661</v>
      </c>
      <c r="O747">
        <f t="shared" si="296"/>
        <v>19.321701558958566</v>
      </c>
      <c r="P747">
        <v>28</v>
      </c>
      <c r="Q747" s="2">
        <f t="shared" si="291"/>
        <v>10.577467234058618</v>
      </c>
      <c r="R747">
        <f t="shared" si="297"/>
        <v>0.7382210398923913</v>
      </c>
      <c r="S747" s="1">
        <v>5.0145850000000003</v>
      </c>
      <c r="T747" s="1">
        <v>300.84575000000001</v>
      </c>
      <c r="U747" s="1">
        <v>39.477305999999999</v>
      </c>
      <c r="V747">
        <f t="shared" si="298"/>
        <v>104.15424999999999</v>
      </c>
      <c r="W747">
        <f t="shared" si="299"/>
        <v>8.7521018771112499E-2</v>
      </c>
      <c r="X747">
        <f t="shared" si="300"/>
        <v>1.8178345903681248</v>
      </c>
      <c r="Y747">
        <f t="shared" si="301"/>
        <v>0.68900896873000494</v>
      </c>
      <c r="Z747">
        <f t="shared" si="302"/>
        <v>0.95969935102984016</v>
      </c>
      <c r="AA747">
        <f t="shared" si="303"/>
        <v>6.8339567623443669</v>
      </c>
      <c r="AB747" s="1">
        <v>119.517507370253</v>
      </c>
      <c r="AC747" s="4">
        <f t="shared" si="316"/>
        <v>0</v>
      </c>
      <c r="AD747" s="3">
        <f t="shared" si="314"/>
        <v>12.487744796614198</v>
      </c>
      <c r="AE747">
        <f t="shared" si="315"/>
        <v>0</v>
      </c>
      <c r="AF747">
        <f t="shared" si="304"/>
        <v>19.321701558958566</v>
      </c>
      <c r="AG747" s="10">
        <f t="shared" si="305"/>
        <v>6.8339567623443669</v>
      </c>
      <c r="AH747" s="8">
        <f t="shared" si="306"/>
        <v>6.8339567623443669</v>
      </c>
      <c r="AI747" s="9">
        <f t="shared" si="307"/>
        <v>19.321701558958566</v>
      </c>
      <c r="AJ747" s="11">
        <f t="shared" si="292"/>
        <v>0</v>
      </c>
    </row>
    <row r="748" spans="1:36" x14ac:dyDescent="0.25">
      <c r="A748" t="str">
        <f t="shared" si="293"/>
        <v>1957_3</v>
      </c>
      <c r="B748">
        <v>1957</v>
      </c>
      <c r="C748">
        <v>3</v>
      </c>
      <c r="D748">
        <f t="shared" si="294"/>
        <v>74</v>
      </c>
      <c r="E748" s="1">
        <v>8.9700000000000006</v>
      </c>
      <c r="F748" s="1">
        <v>-3.27</v>
      </c>
      <c r="G748" s="1">
        <v>39.659999999999997</v>
      </c>
      <c r="H748">
        <f t="shared" si="308"/>
        <v>2.8500000000000005</v>
      </c>
      <c r="I748">
        <f t="shared" si="309"/>
        <v>0.47499999810000004</v>
      </c>
      <c r="J748">
        <f t="shared" si="310"/>
        <v>18.838499924646001</v>
      </c>
      <c r="K748">
        <f t="shared" si="311"/>
        <v>20.821500075353995</v>
      </c>
      <c r="L748" s="3">
        <f t="shared" si="312"/>
        <v>12.956785110804661</v>
      </c>
      <c r="M748" s="3">
        <f t="shared" si="295"/>
        <v>16.044685399246621</v>
      </c>
      <c r="N748" s="3">
        <f t="shared" si="313"/>
        <v>17.733599786912038</v>
      </c>
      <c r="O748">
        <f t="shared" si="296"/>
        <v>34.883185323892619</v>
      </c>
      <c r="P748">
        <v>31</v>
      </c>
      <c r="Q748" s="2">
        <f t="shared" si="291"/>
        <v>11.851880186239093</v>
      </c>
      <c r="R748">
        <f t="shared" si="297"/>
        <v>0.73048296175025518</v>
      </c>
      <c r="S748" s="1">
        <v>5.0145850000000003</v>
      </c>
      <c r="T748" s="1">
        <v>300.84575000000001</v>
      </c>
      <c r="U748" s="1">
        <v>39.477305999999999</v>
      </c>
      <c r="V748">
        <f t="shared" si="298"/>
        <v>104.15424999999999</v>
      </c>
      <c r="W748">
        <f t="shared" si="299"/>
        <v>8.7521018771112499E-2</v>
      </c>
      <c r="X748">
        <f t="shared" si="300"/>
        <v>1.8178345903681248</v>
      </c>
      <c r="Y748">
        <f t="shared" si="301"/>
        <v>0.68900896873000494</v>
      </c>
      <c r="Z748">
        <f t="shared" si="302"/>
        <v>0.95969935102984016</v>
      </c>
      <c r="AA748">
        <f t="shared" si="303"/>
        <v>7.9215526770930449</v>
      </c>
      <c r="AB748" s="1">
        <v>119.517507370253</v>
      </c>
      <c r="AC748" s="4">
        <f t="shared" si="316"/>
        <v>12.487744796614198</v>
      </c>
      <c r="AD748" s="3">
        <f t="shared" si="314"/>
        <v>39.449377443413766</v>
      </c>
      <c r="AE748">
        <f t="shared" si="315"/>
        <v>-3.1601290964762283</v>
      </c>
      <c r="AF748">
        <f t="shared" si="304"/>
        <v>34.883185323892619</v>
      </c>
      <c r="AG748" s="10">
        <f t="shared" si="305"/>
        <v>7.9215526770930449</v>
      </c>
      <c r="AH748" s="8">
        <f t="shared" si="306"/>
        <v>7.9215526770930449</v>
      </c>
      <c r="AI748" s="9">
        <f t="shared" si="307"/>
        <v>34.883185323892619</v>
      </c>
      <c r="AJ748" s="11">
        <f t="shared" si="292"/>
        <v>0</v>
      </c>
    </row>
    <row r="749" spans="1:36" x14ac:dyDescent="0.25">
      <c r="A749" t="str">
        <f t="shared" si="293"/>
        <v>1957_4</v>
      </c>
      <c r="B749">
        <v>1957</v>
      </c>
      <c r="C749">
        <v>4</v>
      </c>
      <c r="D749">
        <f t="shared" si="294"/>
        <v>105</v>
      </c>
      <c r="E749" s="1">
        <v>13.22</v>
      </c>
      <c r="F749" s="1">
        <v>-1.36</v>
      </c>
      <c r="G749" s="1">
        <v>15.15</v>
      </c>
      <c r="H749">
        <f t="shared" si="308"/>
        <v>5.9300000000000006</v>
      </c>
      <c r="I749">
        <f t="shared" si="309"/>
        <v>0.98833332938000007</v>
      </c>
      <c r="J749">
        <f t="shared" si="310"/>
        <v>14.973249940107001</v>
      </c>
      <c r="K749">
        <f t="shared" si="311"/>
        <v>0.17675005989299894</v>
      </c>
      <c r="L749" s="3">
        <f t="shared" si="312"/>
        <v>17.733599786912038</v>
      </c>
      <c r="M749" s="3">
        <f t="shared" si="295"/>
        <v>17.701395694453396</v>
      </c>
      <c r="N749" s="3">
        <f t="shared" si="313"/>
        <v>0.20895415235164058</v>
      </c>
      <c r="O749">
        <f t="shared" si="296"/>
        <v>32.674645634560399</v>
      </c>
      <c r="P749">
        <v>30</v>
      </c>
      <c r="Q749" s="2">
        <f t="shared" si="291"/>
        <v>13.288242851990873</v>
      </c>
      <c r="R749">
        <f t="shared" si="297"/>
        <v>0.88238477790991843</v>
      </c>
      <c r="S749" s="1">
        <v>5.0145850000000003</v>
      </c>
      <c r="T749" s="1">
        <v>300.84575000000001</v>
      </c>
      <c r="U749" s="1">
        <v>39.477305999999999</v>
      </c>
      <c r="V749">
        <f t="shared" si="298"/>
        <v>104.15424999999999</v>
      </c>
      <c r="W749">
        <f t="shared" si="299"/>
        <v>8.7521018771112499E-2</v>
      </c>
      <c r="X749">
        <f t="shared" si="300"/>
        <v>1.8178345903681248</v>
      </c>
      <c r="Y749">
        <f t="shared" si="301"/>
        <v>0.68900896873000494</v>
      </c>
      <c r="Z749">
        <f t="shared" si="302"/>
        <v>0.95969935102984016</v>
      </c>
      <c r="AA749">
        <f t="shared" si="303"/>
        <v>21.364409858735314</v>
      </c>
      <c r="AB749" s="1">
        <v>119.517507370253</v>
      </c>
      <c r="AC749" s="4">
        <f t="shared" si="316"/>
        <v>39.449377443413766</v>
      </c>
      <c r="AD749" s="3">
        <f t="shared" si="314"/>
        <v>50.759613219238851</v>
      </c>
      <c r="AE749">
        <f t="shared" si="315"/>
        <v>-3.9155385355125434</v>
      </c>
      <c r="AF749">
        <f t="shared" si="304"/>
        <v>32.674645634560399</v>
      </c>
      <c r="AG749" s="10">
        <f t="shared" si="305"/>
        <v>21.364409858735314</v>
      </c>
      <c r="AH749" s="8">
        <f t="shared" si="306"/>
        <v>21.364409858735314</v>
      </c>
      <c r="AI749" s="9">
        <f t="shared" si="307"/>
        <v>32.674645634560399</v>
      </c>
      <c r="AJ749" s="11">
        <f t="shared" si="292"/>
        <v>0</v>
      </c>
    </row>
    <row r="750" spans="1:36" x14ac:dyDescent="0.25">
      <c r="A750" t="str">
        <f t="shared" si="293"/>
        <v>1957_5</v>
      </c>
      <c r="B750">
        <v>1957</v>
      </c>
      <c r="C750">
        <v>5</v>
      </c>
      <c r="D750">
        <f t="shared" si="294"/>
        <v>135</v>
      </c>
      <c r="E750" s="1">
        <v>16.059999999999999</v>
      </c>
      <c r="F750" s="1">
        <v>2.35</v>
      </c>
      <c r="G750" s="1">
        <v>87.59</v>
      </c>
      <c r="H750">
        <f t="shared" si="308"/>
        <v>9.2050000000000001</v>
      </c>
      <c r="I750">
        <f t="shared" si="309"/>
        <v>1</v>
      </c>
      <c r="J750">
        <f t="shared" si="310"/>
        <v>87.59</v>
      </c>
      <c r="K750">
        <f t="shared" si="311"/>
        <v>0</v>
      </c>
      <c r="L750" s="3">
        <f t="shared" si="312"/>
        <v>0.20895415235164058</v>
      </c>
      <c r="M750" s="3">
        <f t="shared" si="295"/>
        <v>0.20895415235164058</v>
      </c>
      <c r="N750" s="3">
        <f t="shared" si="313"/>
        <v>0</v>
      </c>
      <c r="O750">
        <f t="shared" si="296"/>
        <v>87.798954152351641</v>
      </c>
      <c r="P750">
        <v>31</v>
      </c>
      <c r="Q750" s="2">
        <f t="shared" si="291"/>
        <v>14.482141246572208</v>
      </c>
      <c r="R750">
        <f t="shared" si="297"/>
        <v>1.0738343342842864</v>
      </c>
      <c r="S750" s="1">
        <v>5.0145850000000003</v>
      </c>
      <c r="T750" s="1">
        <v>300.84575000000001</v>
      </c>
      <c r="U750" s="1">
        <v>39.477305999999999</v>
      </c>
      <c r="V750">
        <f t="shared" si="298"/>
        <v>104.15424999999999</v>
      </c>
      <c r="W750">
        <f t="shared" si="299"/>
        <v>8.7521018771112499E-2</v>
      </c>
      <c r="X750">
        <f t="shared" si="300"/>
        <v>1.8178345903681248</v>
      </c>
      <c r="Y750">
        <f t="shared" si="301"/>
        <v>0.68900896873000494</v>
      </c>
      <c r="Z750">
        <f t="shared" si="302"/>
        <v>0.95969935102984016</v>
      </c>
      <c r="AA750">
        <f t="shared" si="303"/>
        <v>44.924254391287548</v>
      </c>
      <c r="AB750" s="1">
        <v>119.517507370253</v>
      </c>
      <c r="AC750" s="4">
        <f t="shared" si="316"/>
        <v>50.759613219238851</v>
      </c>
      <c r="AD750" s="3">
        <f t="shared" si="314"/>
        <v>93.634312980302951</v>
      </c>
      <c r="AE750">
        <f t="shared" si="315"/>
        <v>-21.90340503927024</v>
      </c>
      <c r="AF750">
        <f t="shared" si="304"/>
        <v>87.798954152351641</v>
      </c>
      <c r="AG750" s="10">
        <f t="shared" si="305"/>
        <v>44.924254391287548</v>
      </c>
      <c r="AH750" s="8">
        <f t="shared" si="306"/>
        <v>44.924254391287548</v>
      </c>
      <c r="AI750" s="9">
        <f t="shared" si="307"/>
        <v>87.798954152351641</v>
      </c>
      <c r="AJ750" s="11">
        <f t="shared" si="292"/>
        <v>0</v>
      </c>
    </row>
    <row r="751" spans="1:36" x14ac:dyDescent="0.25">
      <c r="A751" t="str">
        <f t="shared" si="293"/>
        <v>1957_6</v>
      </c>
      <c r="B751">
        <v>1957</v>
      </c>
      <c r="C751">
        <v>6</v>
      </c>
      <c r="D751">
        <f t="shared" si="294"/>
        <v>166</v>
      </c>
      <c r="E751" s="1">
        <v>26.54</v>
      </c>
      <c r="F751" s="1">
        <v>6.5</v>
      </c>
      <c r="G751" s="1">
        <v>23.15</v>
      </c>
      <c r="H751">
        <f t="shared" si="308"/>
        <v>16.52</v>
      </c>
      <c r="I751">
        <f t="shared" si="309"/>
        <v>1</v>
      </c>
      <c r="J751">
        <f t="shared" si="310"/>
        <v>23.15</v>
      </c>
      <c r="K751">
        <f t="shared" si="311"/>
        <v>0</v>
      </c>
      <c r="L751" s="3">
        <f t="shared" si="312"/>
        <v>0</v>
      </c>
      <c r="M751" s="3">
        <f t="shared" si="295"/>
        <v>0</v>
      </c>
      <c r="N751" s="3">
        <f t="shared" si="313"/>
        <v>0</v>
      </c>
      <c r="O751">
        <f t="shared" si="296"/>
        <v>23.15</v>
      </c>
      <c r="P751">
        <v>30</v>
      </c>
      <c r="Q751" s="2">
        <f t="shared" si="291"/>
        <v>15.14268395896128</v>
      </c>
      <c r="R751">
        <f t="shared" si="297"/>
        <v>1.6385268379924358</v>
      </c>
      <c r="S751" s="1">
        <v>5.0145850000000003</v>
      </c>
      <c r="T751" s="1">
        <v>300.84575000000001</v>
      </c>
      <c r="U751" s="1">
        <v>39.477305999999999</v>
      </c>
      <c r="V751">
        <f t="shared" si="298"/>
        <v>104.15424999999999</v>
      </c>
      <c r="W751">
        <f t="shared" si="299"/>
        <v>8.7521018771112499E-2</v>
      </c>
      <c r="X751">
        <f t="shared" si="300"/>
        <v>1.8178345903681248</v>
      </c>
      <c r="Y751">
        <f t="shared" si="301"/>
        <v>0.68900896873000494</v>
      </c>
      <c r="Z751">
        <f t="shared" si="302"/>
        <v>0.95969935102984016</v>
      </c>
      <c r="AA751">
        <f t="shared" si="303"/>
        <v>121.34191045414312</v>
      </c>
      <c r="AB751" s="1">
        <v>119.517507370253</v>
      </c>
      <c r="AC751" s="4">
        <f t="shared" si="316"/>
        <v>93.634312980302951</v>
      </c>
      <c r="AD751" s="3">
        <f t="shared" si="314"/>
        <v>0</v>
      </c>
      <c r="AE751">
        <f t="shared" si="315"/>
        <v>52.459462492985701</v>
      </c>
      <c r="AF751">
        <f t="shared" si="304"/>
        <v>75.609462492985699</v>
      </c>
      <c r="AG751" s="10">
        <f t="shared" si="305"/>
        <v>75.609462492985699</v>
      </c>
      <c r="AH751" s="8">
        <f t="shared" si="306"/>
        <v>121.34191045414312</v>
      </c>
      <c r="AI751" s="9">
        <f t="shared" si="307"/>
        <v>23.15</v>
      </c>
      <c r="AJ751" s="11">
        <f t="shared" si="292"/>
        <v>45.732447961157419</v>
      </c>
    </row>
    <row r="752" spans="1:36" x14ac:dyDescent="0.25">
      <c r="A752" t="str">
        <f t="shared" si="293"/>
        <v>1957_7</v>
      </c>
      <c r="B752">
        <v>1957</v>
      </c>
      <c r="C752">
        <v>7</v>
      </c>
      <c r="D752">
        <f t="shared" si="294"/>
        <v>196</v>
      </c>
      <c r="E752" s="1">
        <v>30.57</v>
      </c>
      <c r="F752" s="1">
        <v>11.68</v>
      </c>
      <c r="G752" s="1">
        <v>1.71</v>
      </c>
      <c r="H752">
        <f t="shared" si="308"/>
        <v>21.125</v>
      </c>
      <c r="I752">
        <f t="shared" si="309"/>
        <v>1</v>
      </c>
      <c r="J752">
        <f t="shared" si="310"/>
        <v>1.71</v>
      </c>
      <c r="K752">
        <f t="shared" si="311"/>
        <v>0</v>
      </c>
      <c r="L752" s="3">
        <f t="shared" si="312"/>
        <v>0</v>
      </c>
      <c r="M752" s="3">
        <f t="shared" si="295"/>
        <v>0</v>
      </c>
      <c r="N752" s="3">
        <f t="shared" si="313"/>
        <v>0</v>
      </c>
      <c r="O752">
        <f t="shared" si="296"/>
        <v>1.71</v>
      </c>
      <c r="P752">
        <v>31</v>
      </c>
      <c r="Q752" s="2">
        <f t="shared" si="291"/>
        <v>14.903968316809154</v>
      </c>
      <c r="R752">
        <f t="shared" si="297"/>
        <v>2.1149660994299531</v>
      </c>
      <c r="S752" s="1">
        <v>5.0145850000000003</v>
      </c>
      <c r="T752" s="1">
        <v>300.84575000000001</v>
      </c>
      <c r="U752" s="1">
        <v>39.477305999999999</v>
      </c>
      <c r="V752">
        <f t="shared" si="298"/>
        <v>104.15424999999999</v>
      </c>
      <c r="W752">
        <f t="shared" si="299"/>
        <v>8.7521018771112499E-2</v>
      </c>
      <c r="X752">
        <f t="shared" si="300"/>
        <v>1.8178345903681248</v>
      </c>
      <c r="Y752">
        <f t="shared" si="301"/>
        <v>0.68900896873000494</v>
      </c>
      <c r="Z752">
        <f t="shared" si="302"/>
        <v>0.95969935102984016</v>
      </c>
      <c r="AA752">
        <f t="shared" si="303"/>
        <v>200.51207074429601</v>
      </c>
      <c r="AB752" s="1">
        <v>119.517507370253</v>
      </c>
      <c r="AC752" s="4">
        <f t="shared" si="316"/>
        <v>0</v>
      </c>
      <c r="AD752" s="3">
        <f t="shared" si="314"/>
        <v>0</v>
      </c>
      <c r="AE752">
        <f t="shared" si="315"/>
        <v>0</v>
      </c>
      <c r="AF752">
        <f t="shared" si="304"/>
        <v>1.71</v>
      </c>
      <c r="AG752" s="10">
        <f t="shared" si="305"/>
        <v>1.71</v>
      </c>
      <c r="AH752" s="8">
        <f t="shared" si="306"/>
        <v>200.51207074429601</v>
      </c>
      <c r="AI752" s="9">
        <f t="shared" si="307"/>
        <v>1.71</v>
      </c>
      <c r="AJ752" s="11">
        <f t="shared" si="292"/>
        <v>198.802070744296</v>
      </c>
    </row>
    <row r="753" spans="1:36" x14ac:dyDescent="0.25">
      <c r="A753" t="str">
        <f t="shared" si="293"/>
        <v>1957_8</v>
      </c>
      <c r="B753">
        <v>1957</v>
      </c>
      <c r="C753">
        <v>8</v>
      </c>
      <c r="D753">
        <f t="shared" si="294"/>
        <v>227</v>
      </c>
      <c r="E753" s="1">
        <v>29.94</v>
      </c>
      <c r="F753" s="1">
        <v>10.38</v>
      </c>
      <c r="G753" s="1">
        <v>3.45</v>
      </c>
      <c r="H753">
        <f t="shared" si="308"/>
        <v>20.16</v>
      </c>
      <c r="I753">
        <f t="shared" si="309"/>
        <v>1</v>
      </c>
      <c r="J753">
        <f t="shared" si="310"/>
        <v>3.45</v>
      </c>
      <c r="K753">
        <f t="shared" si="311"/>
        <v>0</v>
      </c>
      <c r="L753" s="3">
        <f t="shared" si="312"/>
        <v>0</v>
      </c>
      <c r="M753" s="3">
        <f t="shared" si="295"/>
        <v>0</v>
      </c>
      <c r="N753" s="3">
        <f t="shared" si="313"/>
        <v>0</v>
      </c>
      <c r="O753">
        <f t="shared" si="296"/>
        <v>3.45</v>
      </c>
      <c r="P753">
        <v>31</v>
      </c>
      <c r="Q753" s="2">
        <f t="shared" si="291"/>
        <v>13.900371196906892</v>
      </c>
      <c r="R753">
        <f t="shared" si="297"/>
        <v>2.0061459004834417</v>
      </c>
      <c r="S753" s="1">
        <v>5.0145850000000003</v>
      </c>
      <c r="T753" s="1">
        <v>300.84575000000001</v>
      </c>
      <c r="U753" s="1">
        <v>39.477305999999999</v>
      </c>
      <c r="V753">
        <f t="shared" si="298"/>
        <v>104.15424999999999</v>
      </c>
      <c r="W753">
        <f t="shared" si="299"/>
        <v>8.7521018771112499E-2</v>
      </c>
      <c r="X753">
        <f t="shared" si="300"/>
        <v>1.8178345903681248</v>
      </c>
      <c r="Y753">
        <f t="shared" si="301"/>
        <v>0.68900896873000494</v>
      </c>
      <c r="Z753">
        <f t="shared" si="302"/>
        <v>0.95969935102984016</v>
      </c>
      <c r="AA753">
        <f t="shared" si="303"/>
        <v>169.84144890860895</v>
      </c>
      <c r="AB753" s="1">
        <v>119.517507370253</v>
      </c>
      <c r="AC753" s="4">
        <f t="shared" si="316"/>
        <v>0</v>
      </c>
      <c r="AD753" s="3">
        <f t="shared" si="314"/>
        <v>0</v>
      </c>
      <c r="AE753">
        <f t="shared" si="315"/>
        <v>0</v>
      </c>
      <c r="AF753">
        <f t="shared" si="304"/>
        <v>3.45</v>
      </c>
      <c r="AG753" s="10">
        <f t="shared" si="305"/>
        <v>3.45</v>
      </c>
      <c r="AH753" s="8">
        <f t="shared" si="306"/>
        <v>169.84144890860895</v>
      </c>
      <c r="AI753" s="9">
        <f t="shared" si="307"/>
        <v>3.45</v>
      </c>
      <c r="AJ753" s="11">
        <f t="shared" si="292"/>
        <v>166.39144890860896</v>
      </c>
    </row>
    <row r="754" spans="1:36" x14ac:dyDescent="0.25">
      <c r="A754" t="str">
        <f t="shared" si="293"/>
        <v>1957_9</v>
      </c>
      <c r="B754">
        <v>1957</v>
      </c>
      <c r="C754">
        <v>9</v>
      </c>
      <c r="D754">
        <f t="shared" si="294"/>
        <v>258</v>
      </c>
      <c r="E754" s="1">
        <v>25.88</v>
      </c>
      <c r="F754" s="1">
        <v>7.66</v>
      </c>
      <c r="G754" s="1">
        <v>9.26</v>
      </c>
      <c r="H754">
        <f t="shared" si="308"/>
        <v>16.77</v>
      </c>
      <c r="I754">
        <f t="shared" si="309"/>
        <v>1</v>
      </c>
      <c r="J754">
        <f t="shared" si="310"/>
        <v>9.26</v>
      </c>
      <c r="K754">
        <f t="shared" si="311"/>
        <v>0</v>
      </c>
      <c r="L754" s="3">
        <f t="shared" si="312"/>
        <v>0</v>
      </c>
      <c r="M754" s="3">
        <f t="shared" si="295"/>
        <v>0</v>
      </c>
      <c r="N754" s="3">
        <f t="shared" si="313"/>
        <v>0</v>
      </c>
      <c r="O754">
        <f t="shared" si="296"/>
        <v>9.26</v>
      </c>
      <c r="P754">
        <v>30</v>
      </c>
      <c r="Q754" s="2">
        <f t="shared" si="291"/>
        <v>12.544025699174734</v>
      </c>
      <c r="R754">
        <f t="shared" si="297"/>
        <v>1.6617353098211989</v>
      </c>
      <c r="S754" s="1">
        <v>5.0145850000000003</v>
      </c>
      <c r="T754" s="1">
        <v>300.84575000000001</v>
      </c>
      <c r="U754" s="1">
        <v>39.477305999999999</v>
      </c>
      <c r="V754">
        <f t="shared" si="298"/>
        <v>104.15424999999999</v>
      </c>
      <c r="W754">
        <f t="shared" si="299"/>
        <v>8.7521018771112499E-2</v>
      </c>
      <c r="X754">
        <f t="shared" si="300"/>
        <v>1.8178345903681248</v>
      </c>
      <c r="Y754">
        <f t="shared" si="301"/>
        <v>0.68900896873000494</v>
      </c>
      <c r="Z754">
        <f t="shared" si="302"/>
        <v>0.95969935102984016</v>
      </c>
      <c r="AA754">
        <f t="shared" si="303"/>
        <v>103.39552693407617</v>
      </c>
      <c r="AB754" s="1">
        <v>119.517507370253</v>
      </c>
      <c r="AC754" s="4">
        <f t="shared" si="316"/>
        <v>0</v>
      </c>
      <c r="AD754" s="3">
        <f t="shared" si="314"/>
        <v>0</v>
      </c>
      <c r="AE754">
        <f t="shared" si="315"/>
        <v>0</v>
      </c>
      <c r="AF754">
        <f t="shared" si="304"/>
        <v>9.26</v>
      </c>
      <c r="AG754" s="10">
        <f t="shared" si="305"/>
        <v>9.26</v>
      </c>
      <c r="AH754" s="8">
        <f t="shared" si="306"/>
        <v>103.39552693407617</v>
      </c>
      <c r="AI754" s="9">
        <f t="shared" si="307"/>
        <v>9.26</v>
      </c>
      <c r="AJ754" s="11">
        <f t="shared" si="292"/>
        <v>94.135526934076168</v>
      </c>
    </row>
    <row r="755" spans="1:36" x14ac:dyDescent="0.25">
      <c r="A755" t="str">
        <f t="shared" si="293"/>
        <v>1957_10</v>
      </c>
      <c r="B755">
        <v>1957</v>
      </c>
      <c r="C755">
        <v>10</v>
      </c>
      <c r="D755">
        <f t="shared" si="294"/>
        <v>288</v>
      </c>
      <c r="E755" s="1">
        <v>14.43</v>
      </c>
      <c r="F755" s="1">
        <v>0.41</v>
      </c>
      <c r="G755" s="1">
        <v>61.99</v>
      </c>
      <c r="H755">
        <f t="shared" si="308"/>
        <v>7.42</v>
      </c>
      <c r="I755">
        <f t="shared" si="309"/>
        <v>1</v>
      </c>
      <c r="J755">
        <f t="shared" si="310"/>
        <v>61.99</v>
      </c>
      <c r="K755">
        <f t="shared" si="311"/>
        <v>0</v>
      </c>
      <c r="L755" s="3">
        <f t="shared" si="312"/>
        <v>0</v>
      </c>
      <c r="M755" s="3">
        <f t="shared" si="295"/>
        <v>0</v>
      </c>
      <c r="N755" s="3">
        <f t="shared" si="313"/>
        <v>0</v>
      </c>
      <c r="O755">
        <f t="shared" si="296"/>
        <v>61.99</v>
      </c>
      <c r="P755">
        <v>31</v>
      </c>
      <c r="Q755" s="2">
        <f t="shared" si="291"/>
        <v>11.161598960239019</v>
      </c>
      <c r="R755">
        <f t="shared" si="297"/>
        <v>0.9653918322694095</v>
      </c>
      <c r="S755" s="1">
        <v>5.0145850000000003</v>
      </c>
      <c r="T755" s="1">
        <v>300.84575000000001</v>
      </c>
      <c r="U755" s="1">
        <v>39.477305999999999</v>
      </c>
      <c r="V755">
        <f t="shared" si="298"/>
        <v>104.15424999999999</v>
      </c>
      <c r="W755">
        <f t="shared" si="299"/>
        <v>8.7521018771112499E-2</v>
      </c>
      <c r="X755">
        <f t="shared" si="300"/>
        <v>1.8178345903681248</v>
      </c>
      <c r="Y755">
        <f t="shared" si="301"/>
        <v>0.68900896873000494</v>
      </c>
      <c r="Z755">
        <f t="shared" si="302"/>
        <v>0.95969935102984016</v>
      </c>
      <c r="AA755">
        <f t="shared" si="303"/>
        <v>25.250718676934945</v>
      </c>
      <c r="AB755" s="1">
        <v>119.517507370253</v>
      </c>
      <c r="AC755" s="4">
        <f t="shared" si="316"/>
        <v>0</v>
      </c>
      <c r="AD755" s="3">
        <f t="shared" si="314"/>
        <v>36.739281323065057</v>
      </c>
      <c r="AE755">
        <f t="shared" si="315"/>
        <v>0</v>
      </c>
      <c r="AF755">
        <f t="shared" si="304"/>
        <v>61.99</v>
      </c>
      <c r="AG755" s="10">
        <f t="shared" si="305"/>
        <v>25.250718676934945</v>
      </c>
      <c r="AH755" s="8">
        <f t="shared" si="306"/>
        <v>25.250718676934945</v>
      </c>
      <c r="AI755" s="9">
        <f t="shared" si="307"/>
        <v>61.99</v>
      </c>
      <c r="AJ755" s="11">
        <f t="shared" si="292"/>
        <v>0</v>
      </c>
    </row>
    <row r="756" spans="1:36" x14ac:dyDescent="0.25">
      <c r="A756" t="str">
        <f t="shared" si="293"/>
        <v>1957_11</v>
      </c>
      <c r="B756">
        <v>1957</v>
      </c>
      <c r="C756">
        <v>11</v>
      </c>
      <c r="D756">
        <f t="shared" si="294"/>
        <v>319</v>
      </c>
      <c r="E756" s="1">
        <v>6.29</v>
      </c>
      <c r="F756" s="1">
        <v>-5.22</v>
      </c>
      <c r="G756" s="1">
        <v>24.76</v>
      </c>
      <c r="H756">
        <f t="shared" si="308"/>
        <v>0.53500000000000014</v>
      </c>
      <c r="I756">
        <f t="shared" si="309"/>
        <v>8.9166666310000017E-2</v>
      </c>
      <c r="J756">
        <f t="shared" si="310"/>
        <v>2.2077666578356006</v>
      </c>
      <c r="K756">
        <f t="shared" si="311"/>
        <v>22.552233342164399</v>
      </c>
      <c r="L756" s="3">
        <f t="shared" si="312"/>
        <v>0</v>
      </c>
      <c r="M756" s="3">
        <f t="shared" si="295"/>
        <v>2.0109074649660292</v>
      </c>
      <c r="N756" s="3">
        <f t="shared" si="313"/>
        <v>20.541325877198368</v>
      </c>
      <c r="O756">
        <f t="shared" si="296"/>
        <v>4.2186741228016302</v>
      </c>
      <c r="P756">
        <v>30</v>
      </c>
      <c r="Q756" s="2">
        <f t="shared" si="291"/>
        <v>9.8901543123293383</v>
      </c>
      <c r="R756">
        <f t="shared" si="297"/>
        <v>0.63201230098446326</v>
      </c>
      <c r="S756" s="1">
        <v>5.0145850000000003</v>
      </c>
      <c r="T756" s="1">
        <v>300.84575000000001</v>
      </c>
      <c r="U756" s="1">
        <v>39.477305999999999</v>
      </c>
      <c r="V756">
        <f t="shared" si="298"/>
        <v>104.15424999999999</v>
      </c>
      <c r="W756">
        <f t="shared" si="299"/>
        <v>8.7521018771112499E-2</v>
      </c>
      <c r="X756">
        <f t="shared" si="300"/>
        <v>1.8178345903681248</v>
      </c>
      <c r="Y756">
        <f t="shared" si="301"/>
        <v>0.68900896873000494</v>
      </c>
      <c r="Z756">
        <f t="shared" si="302"/>
        <v>0.95969935102984016</v>
      </c>
      <c r="AA756">
        <f t="shared" si="303"/>
        <v>1.047770446419757</v>
      </c>
      <c r="AB756" s="1">
        <v>119.517507370253</v>
      </c>
      <c r="AC756" s="4">
        <f t="shared" si="316"/>
        <v>36.739281323065057</v>
      </c>
      <c r="AD756" s="3">
        <f t="shared" si="314"/>
        <v>39.910184999446933</v>
      </c>
      <c r="AE756">
        <f t="shared" si="315"/>
        <v>-0.98777043219439753</v>
      </c>
      <c r="AF756">
        <f t="shared" si="304"/>
        <v>4.2186741228016302</v>
      </c>
      <c r="AG756" s="10">
        <f t="shared" si="305"/>
        <v>1.047770446419757</v>
      </c>
      <c r="AH756" s="8">
        <f t="shared" si="306"/>
        <v>1.047770446419757</v>
      </c>
      <c r="AI756" s="9">
        <f t="shared" si="307"/>
        <v>4.2186741228016302</v>
      </c>
      <c r="AJ756" s="11">
        <f t="shared" si="292"/>
        <v>0</v>
      </c>
    </row>
    <row r="757" spans="1:36" x14ac:dyDescent="0.25">
      <c r="A757" t="str">
        <f t="shared" si="293"/>
        <v>1957_12</v>
      </c>
      <c r="B757">
        <v>1957</v>
      </c>
      <c r="C757">
        <v>12</v>
      </c>
      <c r="D757">
        <f t="shared" si="294"/>
        <v>349</v>
      </c>
      <c r="E757" s="1">
        <v>7.18</v>
      </c>
      <c r="F757" s="1">
        <v>-4.5199999999999996</v>
      </c>
      <c r="G757" s="1">
        <v>18.98</v>
      </c>
      <c r="H757">
        <f t="shared" si="308"/>
        <v>1.33</v>
      </c>
      <c r="I757">
        <f t="shared" si="309"/>
        <v>0.22166666577999999</v>
      </c>
      <c r="J757">
        <f t="shared" si="310"/>
        <v>4.2072333165044</v>
      </c>
      <c r="K757">
        <f t="shared" si="311"/>
        <v>14.772766683495602</v>
      </c>
      <c r="L757" s="3">
        <f t="shared" si="312"/>
        <v>20.541325877198368</v>
      </c>
      <c r="M757" s="3">
        <f t="shared" si="295"/>
        <v>7.8279571529753351</v>
      </c>
      <c r="N757" s="3">
        <f t="shared" si="313"/>
        <v>27.486135407718635</v>
      </c>
      <c r="O757">
        <f t="shared" si="296"/>
        <v>12.035190469479735</v>
      </c>
      <c r="P757">
        <v>31</v>
      </c>
      <c r="Q757" s="2">
        <f t="shared" si="291"/>
        <v>9.203379809227302</v>
      </c>
      <c r="R757">
        <f t="shared" si="297"/>
        <v>0.664416553891229</v>
      </c>
      <c r="S757" s="1">
        <v>5.0145850000000003</v>
      </c>
      <c r="T757" s="1">
        <v>300.84575000000001</v>
      </c>
      <c r="U757" s="1">
        <v>39.477305999999999</v>
      </c>
      <c r="V757">
        <f t="shared" si="298"/>
        <v>104.15424999999999</v>
      </c>
      <c r="W757">
        <f t="shared" si="299"/>
        <v>8.7521018771112499E-2</v>
      </c>
      <c r="X757">
        <f t="shared" si="300"/>
        <v>1.8178345903681248</v>
      </c>
      <c r="Y757">
        <f t="shared" si="301"/>
        <v>0.68900896873000494</v>
      </c>
      <c r="Z757">
        <f t="shared" si="302"/>
        <v>0.95969935102984016</v>
      </c>
      <c r="AA757">
        <f t="shared" si="303"/>
        <v>2.6254552028689258</v>
      </c>
      <c r="AB757" s="1">
        <v>119.517507370253</v>
      </c>
      <c r="AC757" s="4">
        <f t="shared" si="316"/>
        <v>39.910184999446933</v>
      </c>
      <c r="AD757" s="3">
        <f t="shared" si="314"/>
        <v>49.319920266057743</v>
      </c>
      <c r="AE757">
        <f t="shared" si="315"/>
        <v>-3.269173756765972</v>
      </c>
      <c r="AF757">
        <f t="shared" si="304"/>
        <v>12.035190469479735</v>
      </c>
      <c r="AG757" s="10">
        <f t="shared" si="305"/>
        <v>2.6254552028689258</v>
      </c>
      <c r="AH757" s="8">
        <f t="shared" si="306"/>
        <v>2.6254552028689258</v>
      </c>
      <c r="AI757" s="9">
        <f t="shared" si="307"/>
        <v>12.035190469479735</v>
      </c>
      <c r="AJ757" s="11">
        <f t="shared" si="292"/>
        <v>0</v>
      </c>
    </row>
    <row r="758" spans="1:36" x14ac:dyDescent="0.25">
      <c r="A758" t="str">
        <f t="shared" si="293"/>
        <v>1958_1</v>
      </c>
      <c r="B758">
        <v>1958</v>
      </c>
      <c r="C758">
        <v>1</v>
      </c>
      <c r="D758">
        <f t="shared" si="294"/>
        <v>14</v>
      </c>
      <c r="E758" s="1">
        <v>6.53</v>
      </c>
      <c r="F758" s="1">
        <v>-6.5</v>
      </c>
      <c r="G758" s="1">
        <v>19.350000000000001</v>
      </c>
      <c r="H758">
        <f t="shared" si="308"/>
        <v>1.5000000000000124E-2</v>
      </c>
      <c r="I758">
        <f t="shared" si="309"/>
        <v>2.4999999900000205E-3</v>
      </c>
      <c r="J758">
        <f t="shared" si="310"/>
        <v>4.8374999806500403E-2</v>
      </c>
      <c r="K758">
        <f t="shared" si="311"/>
        <v>19.3016250001935</v>
      </c>
      <c r="L758" s="3">
        <f t="shared" si="312"/>
        <v>27.486135407718635</v>
      </c>
      <c r="M758" s="3">
        <f t="shared" si="295"/>
        <v>0.11696940055190368</v>
      </c>
      <c r="N758" s="3">
        <f t="shared" si="313"/>
        <v>46.670791007360229</v>
      </c>
      <c r="O758">
        <f t="shared" si="296"/>
        <v>0.16534440035840409</v>
      </c>
      <c r="P758">
        <v>31</v>
      </c>
      <c r="Q758" s="2">
        <f t="shared" si="291"/>
        <v>9.4572373899910858</v>
      </c>
      <c r="R758">
        <f t="shared" si="297"/>
        <v>0.61158060436466155</v>
      </c>
      <c r="S758" s="1">
        <v>5.0145850000000003</v>
      </c>
      <c r="T758" s="1">
        <v>300.84575000000001</v>
      </c>
      <c r="U758" s="1">
        <v>39.477305999999999</v>
      </c>
      <c r="V758">
        <f t="shared" si="298"/>
        <v>104.15424999999999</v>
      </c>
      <c r="W758">
        <f t="shared" si="299"/>
        <v>8.7521018771112499E-2</v>
      </c>
      <c r="X758">
        <f t="shared" si="300"/>
        <v>1.8178345903681248</v>
      </c>
      <c r="Y758">
        <f t="shared" si="301"/>
        <v>0.68900896873000494</v>
      </c>
      <c r="Z758">
        <f t="shared" si="302"/>
        <v>0.95969935102984016</v>
      </c>
      <c r="AA758">
        <f t="shared" si="303"/>
        <v>2.8142258327130427E-2</v>
      </c>
      <c r="AB758" s="1">
        <v>119.517507370253</v>
      </c>
      <c r="AC758" s="4">
        <f t="shared" si="316"/>
        <v>49.319920266057743</v>
      </c>
      <c r="AD758" s="3">
        <f t="shared" si="314"/>
        <v>49.457122408089013</v>
      </c>
      <c r="AE758">
        <f t="shared" si="315"/>
        <v>-5.6650145835690689E-2</v>
      </c>
      <c r="AF758">
        <f t="shared" si="304"/>
        <v>0.16534440035840409</v>
      </c>
      <c r="AG758" s="10">
        <f t="shared" si="305"/>
        <v>2.8142258327130427E-2</v>
      </c>
      <c r="AH758" s="8">
        <f t="shared" si="306"/>
        <v>2.8142258327130427E-2</v>
      </c>
      <c r="AI758" s="9">
        <f t="shared" si="307"/>
        <v>0.16534440035840409</v>
      </c>
      <c r="AJ758" s="11">
        <f t="shared" si="292"/>
        <v>0</v>
      </c>
    </row>
    <row r="759" spans="1:36" x14ac:dyDescent="0.25">
      <c r="A759" t="str">
        <f t="shared" si="293"/>
        <v>1958_2</v>
      </c>
      <c r="B759">
        <v>1958</v>
      </c>
      <c r="C759">
        <v>2</v>
      </c>
      <c r="D759">
        <f t="shared" si="294"/>
        <v>46</v>
      </c>
      <c r="E759" s="1">
        <v>9.14</v>
      </c>
      <c r="F759" s="1">
        <v>-2.98</v>
      </c>
      <c r="G759" s="1">
        <v>31.37</v>
      </c>
      <c r="H759">
        <f t="shared" si="308"/>
        <v>3.08</v>
      </c>
      <c r="I759">
        <f t="shared" si="309"/>
        <v>0.51333333128000003</v>
      </c>
      <c r="J759">
        <f t="shared" si="310"/>
        <v>16.103266602253601</v>
      </c>
      <c r="K759">
        <f t="shared" si="311"/>
        <v>15.2667333977464</v>
      </c>
      <c r="L759" s="3">
        <f t="shared" si="312"/>
        <v>46.670791007360229</v>
      </c>
      <c r="M759" s="3">
        <f t="shared" si="295"/>
        <v>31.794595734109688</v>
      </c>
      <c r="N759" s="3">
        <f t="shared" si="313"/>
        <v>30.142928670996941</v>
      </c>
      <c r="O759">
        <f t="shared" si="296"/>
        <v>47.897862336363289</v>
      </c>
      <c r="P759">
        <v>28</v>
      </c>
      <c r="Q759" s="2">
        <f t="shared" si="291"/>
        <v>10.577467234058618</v>
      </c>
      <c r="R759">
        <f t="shared" si="297"/>
        <v>0.74096935840913347</v>
      </c>
      <c r="S759" s="1">
        <v>5.0145850000000003</v>
      </c>
      <c r="T759" s="1">
        <v>300.84575000000001</v>
      </c>
      <c r="U759" s="1">
        <v>39.477305999999999</v>
      </c>
      <c r="V759">
        <f t="shared" si="298"/>
        <v>104.15424999999999</v>
      </c>
      <c r="W759">
        <f t="shared" si="299"/>
        <v>8.7521018771112499E-2</v>
      </c>
      <c r="X759">
        <f t="shared" si="300"/>
        <v>1.8178345903681248</v>
      </c>
      <c r="Y759">
        <f t="shared" si="301"/>
        <v>0.68900896873000494</v>
      </c>
      <c r="Z759">
        <f t="shared" si="302"/>
        <v>0.95969935102984016</v>
      </c>
      <c r="AA759">
        <f t="shared" si="303"/>
        <v>6.9941595963023602</v>
      </c>
      <c r="AB759" s="1">
        <v>119.517507370253</v>
      </c>
      <c r="AC759" s="4">
        <f t="shared" si="316"/>
        <v>49.457122408089013</v>
      </c>
      <c r="AD759" s="3">
        <f t="shared" si="314"/>
        <v>90.360825148149942</v>
      </c>
      <c r="AE759">
        <f t="shared" si="315"/>
        <v>-20.183380731626059</v>
      </c>
      <c r="AF759">
        <f t="shared" si="304"/>
        <v>47.897862336363289</v>
      </c>
      <c r="AG759" s="10">
        <f t="shared" si="305"/>
        <v>6.9941595963023602</v>
      </c>
      <c r="AH759" s="8">
        <f t="shared" si="306"/>
        <v>6.9941595963023602</v>
      </c>
      <c r="AI759" s="9">
        <f t="shared" si="307"/>
        <v>47.897862336363289</v>
      </c>
      <c r="AJ759" s="11">
        <f t="shared" si="292"/>
        <v>0</v>
      </c>
    </row>
    <row r="760" spans="1:36" x14ac:dyDescent="0.25">
      <c r="A760" t="str">
        <f t="shared" si="293"/>
        <v>1958_3</v>
      </c>
      <c r="B760">
        <v>1958</v>
      </c>
      <c r="C760">
        <v>3</v>
      </c>
      <c r="D760">
        <f t="shared" si="294"/>
        <v>74</v>
      </c>
      <c r="E760" s="1">
        <v>6.79</v>
      </c>
      <c r="F760" s="1">
        <v>-6.19</v>
      </c>
      <c r="G760" s="1">
        <v>46.59</v>
      </c>
      <c r="H760">
        <f t="shared" si="308"/>
        <v>0.29999999999999982</v>
      </c>
      <c r="I760">
        <f t="shared" si="309"/>
        <v>4.9999999799999965E-2</v>
      </c>
      <c r="J760">
        <f t="shared" si="310"/>
        <v>2.3294999906819984</v>
      </c>
      <c r="K760">
        <f t="shared" si="311"/>
        <v>44.260500009318008</v>
      </c>
      <c r="L760" s="3">
        <f t="shared" si="312"/>
        <v>30.142928670996941</v>
      </c>
      <c r="M760" s="3">
        <f t="shared" si="295"/>
        <v>3.7201714191350588</v>
      </c>
      <c r="N760" s="3">
        <f t="shared" si="313"/>
        <v>70.683257261179889</v>
      </c>
      <c r="O760">
        <f t="shared" si="296"/>
        <v>6.0496714098170568</v>
      </c>
      <c r="P760">
        <v>31</v>
      </c>
      <c r="Q760" s="2">
        <f t="shared" si="291"/>
        <v>11.851880186239093</v>
      </c>
      <c r="R760">
        <f t="shared" si="297"/>
        <v>0.62270518792015661</v>
      </c>
      <c r="S760" s="1">
        <v>5.0145850000000003</v>
      </c>
      <c r="T760" s="1">
        <v>300.84575000000001</v>
      </c>
      <c r="U760" s="1">
        <v>39.477305999999999</v>
      </c>
      <c r="V760">
        <f t="shared" si="298"/>
        <v>104.15424999999999</v>
      </c>
      <c r="W760">
        <f t="shared" si="299"/>
        <v>8.7521018771112499E-2</v>
      </c>
      <c r="X760">
        <f t="shared" si="300"/>
        <v>1.8178345903681248</v>
      </c>
      <c r="Y760">
        <f t="shared" si="301"/>
        <v>0.68900896873000494</v>
      </c>
      <c r="Z760">
        <f t="shared" si="302"/>
        <v>0.95969935102984016</v>
      </c>
      <c r="AA760">
        <f t="shared" si="303"/>
        <v>0.71744408122605674</v>
      </c>
      <c r="AB760" s="1">
        <v>119.517507370253</v>
      </c>
      <c r="AC760" s="4">
        <f t="shared" si="316"/>
        <v>90.360825148149942</v>
      </c>
      <c r="AD760" s="3">
        <f t="shared" si="314"/>
        <v>95.693052476740945</v>
      </c>
      <c r="AE760">
        <f t="shared" si="315"/>
        <v>-4.1226956556476635</v>
      </c>
      <c r="AF760">
        <f t="shared" si="304"/>
        <v>6.0496714098170568</v>
      </c>
      <c r="AG760" s="10">
        <f t="shared" si="305"/>
        <v>0.71744408122605674</v>
      </c>
      <c r="AH760" s="8">
        <f t="shared" si="306"/>
        <v>0.71744408122605674</v>
      </c>
      <c r="AI760" s="9">
        <f t="shared" si="307"/>
        <v>6.0496714098170568</v>
      </c>
      <c r="AJ760" s="11">
        <f t="shared" si="292"/>
        <v>0</v>
      </c>
    </row>
    <row r="761" spans="1:36" x14ac:dyDescent="0.25">
      <c r="A761" t="str">
        <f t="shared" si="293"/>
        <v>1958_4</v>
      </c>
      <c r="B761">
        <v>1958</v>
      </c>
      <c r="C761">
        <v>4</v>
      </c>
      <c r="D761">
        <f t="shared" si="294"/>
        <v>105</v>
      </c>
      <c r="E761" s="1">
        <v>13.2</v>
      </c>
      <c r="F761" s="1">
        <v>-3.63</v>
      </c>
      <c r="G761" s="1">
        <v>20.56</v>
      </c>
      <c r="H761">
        <f t="shared" si="308"/>
        <v>4.7850000000000001</v>
      </c>
      <c r="I761">
        <f t="shared" si="309"/>
        <v>0.79749999680999994</v>
      </c>
      <c r="J761">
        <f t="shared" si="310"/>
        <v>16.396599934413597</v>
      </c>
      <c r="K761">
        <f t="shared" si="311"/>
        <v>4.1634000655864005</v>
      </c>
      <c r="L761" s="3">
        <f t="shared" si="312"/>
        <v>70.683257261179889</v>
      </c>
      <c r="M761" s="3">
        <f t="shared" si="295"/>
        <v>59.690208979335274</v>
      </c>
      <c r="N761" s="3">
        <f t="shared" si="313"/>
        <v>15.156448347431015</v>
      </c>
      <c r="O761">
        <f t="shared" si="296"/>
        <v>76.086808913748868</v>
      </c>
      <c r="P761">
        <v>30</v>
      </c>
      <c r="Q761" s="2">
        <f t="shared" si="291"/>
        <v>13.288242851990873</v>
      </c>
      <c r="R761">
        <f t="shared" si="297"/>
        <v>0.82294108263972654</v>
      </c>
      <c r="S761" s="1">
        <v>5.0145850000000003</v>
      </c>
      <c r="T761" s="1">
        <v>300.84575000000001</v>
      </c>
      <c r="U761" s="1">
        <v>39.477305999999999</v>
      </c>
      <c r="V761">
        <f t="shared" si="298"/>
        <v>104.15424999999999</v>
      </c>
      <c r="W761">
        <f t="shared" si="299"/>
        <v>8.7521018771112499E-2</v>
      </c>
      <c r="X761">
        <f t="shared" si="300"/>
        <v>1.8178345903681248</v>
      </c>
      <c r="Y761">
        <f t="shared" si="301"/>
        <v>0.68900896873000494</v>
      </c>
      <c r="Z761">
        <f t="shared" si="302"/>
        <v>0.95969935102984016</v>
      </c>
      <c r="AA761">
        <f t="shared" si="303"/>
        <v>16.144083631365088</v>
      </c>
      <c r="AB761" s="1">
        <v>119.517507370253</v>
      </c>
      <c r="AC761" s="4">
        <f t="shared" si="316"/>
        <v>95.693052476740945</v>
      </c>
      <c r="AD761" s="3">
        <f t="shared" si="314"/>
        <v>119.517507370253</v>
      </c>
      <c r="AE761">
        <f t="shared" si="315"/>
        <v>-62.321160524481314</v>
      </c>
      <c r="AF761">
        <f t="shared" si="304"/>
        <v>76.086808913748868</v>
      </c>
      <c r="AG761" s="10">
        <f t="shared" si="305"/>
        <v>16.144083631365088</v>
      </c>
      <c r="AH761" s="8">
        <f t="shared" si="306"/>
        <v>16.144083631365088</v>
      </c>
      <c r="AI761" s="9">
        <f t="shared" si="307"/>
        <v>76.086808913748868</v>
      </c>
      <c r="AJ761" s="11">
        <f t="shared" si="292"/>
        <v>0</v>
      </c>
    </row>
    <row r="762" spans="1:36" x14ac:dyDescent="0.25">
      <c r="A762" t="str">
        <f t="shared" si="293"/>
        <v>1958_5</v>
      </c>
      <c r="B762">
        <v>1958</v>
      </c>
      <c r="C762">
        <v>5</v>
      </c>
      <c r="D762">
        <f t="shared" si="294"/>
        <v>135</v>
      </c>
      <c r="E762" s="1">
        <v>24.25</v>
      </c>
      <c r="F762" s="1">
        <v>4.97</v>
      </c>
      <c r="G762" s="1">
        <v>12.12</v>
      </c>
      <c r="H762">
        <f t="shared" si="308"/>
        <v>14.61</v>
      </c>
      <c r="I762">
        <f t="shared" si="309"/>
        <v>1</v>
      </c>
      <c r="J762">
        <f t="shared" si="310"/>
        <v>12.12</v>
      </c>
      <c r="K762">
        <f t="shared" si="311"/>
        <v>0</v>
      </c>
      <c r="L762" s="3">
        <f t="shared" si="312"/>
        <v>15.156448347431015</v>
      </c>
      <c r="M762" s="3">
        <f t="shared" si="295"/>
        <v>15.156448347431015</v>
      </c>
      <c r="N762" s="3">
        <f t="shared" si="313"/>
        <v>0</v>
      </c>
      <c r="O762">
        <f t="shared" si="296"/>
        <v>27.276448347431014</v>
      </c>
      <c r="P762">
        <v>31</v>
      </c>
      <c r="Q762" s="2">
        <f t="shared" si="291"/>
        <v>14.482141246572208</v>
      </c>
      <c r="R762">
        <f t="shared" si="297"/>
        <v>1.4704016982630228</v>
      </c>
      <c r="S762" s="1">
        <v>5.0145850000000003</v>
      </c>
      <c r="T762" s="1">
        <v>300.84575000000001</v>
      </c>
      <c r="U762" s="1">
        <v>39.477305999999999</v>
      </c>
      <c r="V762">
        <f t="shared" si="298"/>
        <v>104.15424999999999</v>
      </c>
      <c r="W762">
        <f t="shared" si="299"/>
        <v>8.7521018771112499E-2</v>
      </c>
      <c r="X762">
        <f t="shared" si="300"/>
        <v>1.8178345903681248</v>
      </c>
      <c r="Y762">
        <f t="shared" si="301"/>
        <v>0.68900896873000494</v>
      </c>
      <c r="Z762">
        <f t="shared" si="302"/>
        <v>0.95969935102984016</v>
      </c>
      <c r="AA762">
        <f t="shared" si="303"/>
        <v>95.802181837722571</v>
      </c>
      <c r="AB762" s="1">
        <v>119.517507370253</v>
      </c>
      <c r="AC762" s="4">
        <f t="shared" si="316"/>
        <v>119.517507370253</v>
      </c>
      <c r="AD762" s="3">
        <f t="shared" si="314"/>
        <v>50.991773879961443</v>
      </c>
      <c r="AE762">
        <f t="shared" si="315"/>
        <v>52.153573784023919</v>
      </c>
      <c r="AF762">
        <f t="shared" si="304"/>
        <v>79.430022131454933</v>
      </c>
      <c r="AG762" s="10">
        <f t="shared" si="305"/>
        <v>79.430022131454933</v>
      </c>
      <c r="AH762" s="8">
        <f t="shared" si="306"/>
        <v>95.802181837722571</v>
      </c>
      <c r="AI762" s="9">
        <f t="shared" si="307"/>
        <v>27.276448347431014</v>
      </c>
      <c r="AJ762" s="11">
        <f t="shared" si="292"/>
        <v>16.372159706267638</v>
      </c>
    </row>
    <row r="763" spans="1:36" x14ac:dyDescent="0.25">
      <c r="A763" t="str">
        <f t="shared" si="293"/>
        <v>1958_6</v>
      </c>
      <c r="B763">
        <v>1958</v>
      </c>
      <c r="C763">
        <v>6</v>
      </c>
      <c r="D763">
        <f t="shared" si="294"/>
        <v>166</v>
      </c>
      <c r="E763" s="1">
        <v>25.83</v>
      </c>
      <c r="F763" s="1">
        <v>6.14</v>
      </c>
      <c r="G763" s="1">
        <v>35.25</v>
      </c>
      <c r="H763">
        <f t="shared" si="308"/>
        <v>15.984999999999999</v>
      </c>
      <c r="I763">
        <f t="shared" si="309"/>
        <v>1</v>
      </c>
      <c r="J763">
        <f t="shared" si="310"/>
        <v>35.25</v>
      </c>
      <c r="K763">
        <f t="shared" si="311"/>
        <v>0</v>
      </c>
      <c r="L763" s="3">
        <f t="shared" si="312"/>
        <v>0</v>
      </c>
      <c r="M763" s="3">
        <f t="shared" si="295"/>
        <v>0</v>
      </c>
      <c r="N763" s="3">
        <f t="shared" si="313"/>
        <v>0</v>
      </c>
      <c r="O763">
        <f t="shared" si="296"/>
        <v>35.25</v>
      </c>
      <c r="P763">
        <v>30</v>
      </c>
      <c r="Q763" s="2">
        <f t="shared" si="291"/>
        <v>15.14268395896128</v>
      </c>
      <c r="R763">
        <f t="shared" si="297"/>
        <v>1.5898140740468403</v>
      </c>
      <c r="S763" s="1">
        <v>5.0145850000000003</v>
      </c>
      <c r="T763" s="1">
        <v>300.84575000000001</v>
      </c>
      <c r="U763" s="1">
        <v>39.477305999999999</v>
      </c>
      <c r="V763">
        <f t="shared" si="298"/>
        <v>104.15424999999999</v>
      </c>
      <c r="W763">
        <f t="shared" si="299"/>
        <v>8.7521018771112499E-2</v>
      </c>
      <c r="X763">
        <f t="shared" si="300"/>
        <v>1.8178345903681248</v>
      </c>
      <c r="Y763">
        <f t="shared" si="301"/>
        <v>0.68900896873000494</v>
      </c>
      <c r="Z763">
        <f t="shared" si="302"/>
        <v>0.95969935102984016</v>
      </c>
      <c r="AA763">
        <f t="shared" si="303"/>
        <v>114.13231884278196</v>
      </c>
      <c r="AB763" s="1">
        <v>119.517507370253</v>
      </c>
      <c r="AC763" s="4">
        <f t="shared" si="316"/>
        <v>50.991773879961443</v>
      </c>
      <c r="AD763" s="3">
        <f t="shared" si="314"/>
        <v>0</v>
      </c>
      <c r="AE763">
        <f t="shared" si="315"/>
        <v>24.636775968652728</v>
      </c>
      <c r="AF763">
        <f t="shared" si="304"/>
        <v>59.886775968652728</v>
      </c>
      <c r="AG763" s="10">
        <f t="shared" si="305"/>
        <v>59.886775968652728</v>
      </c>
      <c r="AH763" s="8">
        <f t="shared" si="306"/>
        <v>114.13231884278196</v>
      </c>
      <c r="AI763" s="9">
        <f t="shared" si="307"/>
        <v>35.25</v>
      </c>
      <c r="AJ763" s="11">
        <f t="shared" si="292"/>
        <v>54.245542874129228</v>
      </c>
    </row>
    <row r="764" spans="1:36" x14ac:dyDescent="0.25">
      <c r="A764" t="str">
        <f t="shared" si="293"/>
        <v>1958_7</v>
      </c>
      <c r="B764">
        <v>1958</v>
      </c>
      <c r="C764">
        <v>7</v>
      </c>
      <c r="D764">
        <f t="shared" si="294"/>
        <v>196</v>
      </c>
      <c r="E764" s="1">
        <v>31.05</v>
      </c>
      <c r="F764" s="1">
        <v>9.7899999999999991</v>
      </c>
      <c r="G764" s="1">
        <v>3.75</v>
      </c>
      <c r="H764">
        <f t="shared" si="308"/>
        <v>20.420000000000002</v>
      </c>
      <c r="I764">
        <f t="shared" si="309"/>
        <v>1</v>
      </c>
      <c r="J764">
        <f t="shared" si="310"/>
        <v>3.75</v>
      </c>
      <c r="K764">
        <f t="shared" si="311"/>
        <v>0</v>
      </c>
      <c r="L764" s="3">
        <f t="shared" si="312"/>
        <v>0</v>
      </c>
      <c r="M764" s="3">
        <f t="shared" si="295"/>
        <v>0</v>
      </c>
      <c r="N764" s="3">
        <f t="shared" si="313"/>
        <v>0</v>
      </c>
      <c r="O764">
        <f t="shared" si="296"/>
        <v>3.75</v>
      </c>
      <c r="P764">
        <v>31</v>
      </c>
      <c r="Q764" s="2">
        <f t="shared" si="291"/>
        <v>14.903968316809154</v>
      </c>
      <c r="R764">
        <f t="shared" si="297"/>
        <v>2.034971458035411</v>
      </c>
      <c r="S764" s="1">
        <v>5.0145850000000003</v>
      </c>
      <c r="T764" s="1">
        <v>300.84575000000001</v>
      </c>
      <c r="U764" s="1">
        <v>39.477305999999999</v>
      </c>
      <c r="V764">
        <f t="shared" si="298"/>
        <v>104.15424999999999</v>
      </c>
      <c r="W764">
        <f t="shared" si="299"/>
        <v>8.7521018771112499E-2</v>
      </c>
      <c r="X764">
        <f t="shared" si="300"/>
        <v>1.8178345903681248</v>
      </c>
      <c r="Y764">
        <f t="shared" si="301"/>
        <v>0.68900896873000494</v>
      </c>
      <c r="Z764">
        <f t="shared" si="302"/>
        <v>0.95969935102984016</v>
      </c>
      <c r="AA764">
        <f t="shared" si="303"/>
        <v>186.93715041309949</v>
      </c>
      <c r="AB764" s="1">
        <v>119.517507370253</v>
      </c>
      <c r="AC764" s="4">
        <f t="shared" si="316"/>
        <v>0</v>
      </c>
      <c r="AD764" s="3">
        <f t="shared" si="314"/>
        <v>0</v>
      </c>
      <c r="AE764">
        <f t="shared" si="315"/>
        <v>0</v>
      </c>
      <c r="AF764">
        <f t="shared" si="304"/>
        <v>3.75</v>
      </c>
      <c r="AG764" s="10">
        <f t="shared" si="305"/>
        <v>3.75</v>
      </c>
      <c r="AH764" s="8">
        <f t="shared" si="306"/>
        <v>186.93715041309949</v>
      </c>
      <c r="AI764" s="9">
        <f t="shared" si="307"/>
        <v>3.75</v>
      </c>
      <c r="AJ764" s="11">
        <f t="shared" si="292"/>
        <v>183.18715041309949</v>
      </c>
    </row>
    <row r="765" spans="1:36" x14ac:dyDescent="0.25">
      <c r="A765" t="str">
        <f t="shared" si="293"/>
        <v>1958_8</v>
      </c>
      <c r="B765">
        <v>1958</v>
      </c>
      <c r="C765">
        <v>8</v>
      </c>
      <c r="D765">
        <f t="shared" si="294"/>
        <v>227</v>
      </c>
      <c r="E765" s="1">
        <v>32.299999999999997</v>
      </c>
      <c r="F765" s="1">
        <v>11.23</v>
      </c>
      <c r="G765" s="1">
        <v>22.88</v>
      </c>
      <c r="H765">
        <f t="shared" si="308"/>
        <v>21.765000000000001</v>
      </c>
      <c r="I765">
        <f t="shared" si="309"/>
        <v>1</v>
      </c>
      <c r="J765">
        <f t="shared" si="310"/>
        <v>22.88</v>
      </c>
      <c r="K765">
        <f t="shared" si="311"/>
        <v>0</v>
      </c>
      <c r="L765" s="3">
        <f t="shared" si="312"/>
        <v>0</v>
      </c>
      <c r="M765" s="3">
        <f t="shared" si="295"/>
        <v>0</v>
      </c>
      <c r="N765" s="3">
        <f t="shared" si="313"/>
        <v>0</v>
      </c>
      <c r="O765">
        <f t="shared" si="296"/>
        <v>22.88</v>
      </c>
      <c r="P765">
        <v>31</v>
      </c>
      <c r="Q765" s="2">
        <f t="shared" si="291"/>
        <v>13.900371196906892</v>
      </c>
      <c r="R765">
        <f t="shared" si="297"/>
        <v>2.1899555999605522</v>
      </c>
      <c r="S765" s="1">
        <v>5.0145850000000003</v>
      </c>
      <c r="T765" s="1">
        <v>300.84575000000001</v>
      </c>
      <c r="U765" s="1">
        <v>39.477305999999999</v>
      </c>
      <c r="V765">
        <f t="shared" si="298"/>
        <v>104.15424999999999</v>
      </c>
      <c r="W765">
        <f t="shared" si="299"/>
        <v>8.7521018771112499E-2</v>
      </c>
      <c r="X765">
        <f t="shared" si="300"/>
        <v>1.8178345903681248</v>
      </c>
      <c r="Y765">
        <f t="shared" si="301"/>
        <v>0.68900896873000494</v>
      </c>
      <c r="Z765">
        <f t="shared" si="302"/>
        <v>0.95969935102984016</v>
      </c>
      <c r="AA765">
        <f t="shared" si="303"/>
        <v>199.07459497366904</v>
      </c>
      <c r="AB765" s="1">
        <v>119.517507370253</v>
      </c>
      <c r="AC765" s="4">
        <f t="shared" si="316"/>
        <v>0</v>
      </c>
      <c r="AD765" s="3">
        <f t="shared" si="314"/>
        <v>0</v>
      </c>
      <c r="AE765">
        <f t="shared" si="315"/>
        <v>0</v>
      </c>
      <c r="AF765">
        <f t="shared" si="304"/>
        <v>22.88</v>
      </c>
      <c r="AG765" s="10">
        <f t="shared" si="305"/>
        <v>22.88</v>
      </c>
      <c r="AH765" s="8">
        <f t="shared" si="306"/>
        <v>199.07459497366904</v>
      </c>
      <c r="AI765" s="9">
        <f t="shared" si="307"/>
        <v>22.88</v>
      </c>
      <c r="AJ765" s="11">
        <f t="shared" si="292"/>
        <v>176.19459497366904</v>
      </c>
    </row>
    <row r="766" spans="1:36" x14ac:dyDescent="0.25">
      <c r="A766" t="str">
        <f t="shared" si="293"/>
        <v>1958_9</v>
      </c>
      <c r="B766">
        <v>1958</v>
      </c>
      <c r="C766">
        <v>9</v>
      </c>
      <c r="D766">
        <f t="shared" si="294"/>
        <v>258</v>
      </c>
      <c r="E766" s="1">
        <v>26.68</v>
      </c>
      <c r="F766" s="1">
        <v>5.72</v>
      </c>
      <c r="G766" s="1">
        <v>17.61</v>
      </c>
      <c r="H766">
        <f t="shared" si="308"/>
        <v>16.2</v>
      </c>
      <c r="I766">
        <f t="shared" si="309"/>
        <v>1</v>
      </c>
      <c r="J766">
        <f t="shared" si="310"/>
        <v>17.61</v>
      </c>
      <c r="K766">
        <f t="shared" si="311"/>
        <v>0</v>
      </c>
      <c r="L766" s="3">
        <f t="shared" si="312"/>
        <v>0</v>
      </c>
      <c r="M766" s="3">
        <f t="shared" si="295"/>
        <v>0</v>
      </c>
      <c r="N766" s="3">
        <f t="shared" si="313"/>
        <v>0</v>
      </c>
      <c r="O766">
        <f t="shared" si="296"/>
        <v>17.61</v>
      </c>
      <c r="P766">
        <v>30</v>
      </c>
      <c r="Q766" s="2">
        <f t="shared" si="291"/>
        <v>12.544025699174734</v>
      </c>
      <c r="R766">
        <f t="shared" si="297"/>
        <v>1.6092352972848207</v>
      </c>
      <c r="S766" s="1">
        <v>5.0145850000000003</v>
      </c>
      <c r="T766" s="1">
        <v>300.84575000000001</v>
      </c>
      <c r="U766" s="1">
        <v>39.477305999999999</v>
      </c>
      <c r="V766">
        <f t="shared" si="298"/>
        <v>104.15424999999999</v>
      </c>
      <c r="W766">
        <f t="shared" si="299"/>
        <v>8.7521018771112499E-2</v>
      </c>
      <c r="X766">
        <f t="shared" si="300"/>
        <v>1.8178345903681248</v>
      </c>
      <c r="Y766">
        <f t="shared" si="301"/>
        <v>0.68900896873000494</v>
      </c>
      <c r="Z766">
        <f t="shared" si="302"/>
        <v>0.95969935102984016</v>
      </c>
      <c r="AA766">
        <f t="shared" si="303"/>
        <v>96.916037965771039</v>
      </c>
      <c r="AB766" s="1">
        <v>119.517507370253</v>
      </c>
      <c r="AC766" s="4">
        <f t="shared" si="316"/>
        <v>0</v>
      </c>
      <c r="AD766" s="3">
        <f t="shared" si="314"/>
        <v>0</v>
      </c>
      <c r="AE766">
        <f t="shared" si="315"/>
        <v>0</v>
      </c>
      <c r="AF766">
        <f t="shared" si="304"/>
        <v>17.61</v>
      </c>
      <c r="AG766" s="10">
        <f t="shared" si="305"/>
        <v>17.61</v>
      </c>
      <c r="AH766" s="8">
        <f t="shared" si="306"/>
        <v>96.916037965771039</v>
      </c>
      <c r="AI766" s="9">
        <f t="shared" si="307"/>
        <v>17.61</v>
      </c>
      <c r="AJ766" s="11">
        <f t="shared" si="292"/>
        <v>79.30603796577104</v>
      </c>
    </row>
    <row r="767" spans="1:36" x14ac:dyDescent="0.25">
      <c r="A767" t="str">
        <f t="shared" si="293"/>
        <v>1958_10</v>
      </c>
      <c r="B767">
        <v>1958</v>
      </c>
      <c r="C767">
        <v>10</v>
      </c>
      <c r="D767">
        <f t="shared" si="294"/>
        <v>288</v>
      </c>
      <c r="E767" s="1">
        <v>22.45</v>
      </c>
      <c r="F767" s="1">
        <v>2.4500000000000002</v>
      </c>
      <c r="G767" s="1">
        <v>0.21</v>
      </c>
      <c r="H767">
        <f t="shared" si="308"/>
        <v>12.45</v>
      </c>
      <c r="I767">
        <f t="shared" si="309"/>
        <v>1</v>
      </c>
      <c r="J767">
        <f t="shared" si="310"/>
        <v>0.21</v>
      </c>
      <c r="K767">
        <f t="shared" si="311"/>
        <v>0</v>
      </c>
      <c r="L767" s="3">
        <f t="shared" si="312"/>
        <v>0</v>
      </c>
      <c r="M767" s="3">
        <f t="shared" si="295"/>
        <v>0</v>
      </c>
      <c r="N767" s="3">
        <f t="shared" si="313"/>
        <v>0</v>
      </c>
      <c r="O767">
        <f t="shared" si="296"/>
        <v>0.21</v>
      </c>
      <c r="P767">
        <v>31</v>
      </c>
      <c r="Q767" s="2">
        <f t="shared" si="291"/>
        <v>11.161598960239019</v>
      </c>
      <c r="R767">
        <f t="shared" si="297"/>
        <v>1.2986935973146132</v>
      </c>
      <c r="S767" s="1">
        <v>5.0145850000000003</v>
      </c>
      <c r="T767" s="1">
        <v>300.84575000000001</v>
      </c>
      <c r="U767" s="1">
        <v>39.477305999999999</v>
      </c>
      <c r="V767">
        <f t="shared" si="298"/>
        <v>104.15424999999999</v>
      </c>
      <c r="W767">
        <f t="shared" si="299"/>
        <v>8.7521018771112499E-2</v>
      </c>
      <c r="X767">
        <f t="shared" si="300"/>
        <v>1.8178345903681248</v>
      </c>
      <c r="Y767">
        <f t="shared" si="301"/>
        <v>0.68900896873000494</v>
      </c>
      <c r="Z767">
        <f t="shared" si="302"/>
        <v>0.95969935102984016</v>
      </c>
      <c r="AA767">
        <f t="shared" si="303"/>
        <v>55.992438923939311</v>
      </c>
      <c r="AB767" s="1">
        <v>119.517507370253</v>
      </c>
      <c r="AC767" s="4">
        <f t="shared" si="316"/>
        <v>0</v>
      </c>
      <c r="AD767" s="3">
        <f t="shared" si="314"/>
        <v>0</v>
      </c>
      <c r="AE767">
        <f t="shared" si="315"/>
        <v>0</v>
      </c>
      <c r="AF767">
        <f t="shared" si="304"/>
        <v>0.21</v>
      </c>
      <c r="AG767" s="10">
        <f t="shared" si="305"/>
        <v>0.21</v>
      </c>
      <c r="AH767" s="8">
        <f t="shared" si="306"/>
        <v>55.992438923939311</v>
      </c>
      <c r="AI767" s="9">
        <f t="shared" si="307"/>
        <v>0.21</v>
      </c>
      <c r="AJ767" s="11">
        <f t="shared" si="292"/>
        <v>55.78243892393931</v>
      </c>
    </row>
    <row r="768" spans="1:36" x14ac:dyDescent="0.25">
      <c r="A768" t="str">
        <f t="shared" si="293"/>
        <v>1958_11</v>
      </c>
      <c r="B768">
        <v>1958</v>
      </c>
      <c r="C768">
        <v>11</v>
      </c>
      <c r="D768">
        <f t="shared" si="294"/>
        <v>319</v>
      </c>
      <c r="E768" s="1">
        <v>12.91</v>
      </c>
      <c r="F768" s="1">
        <v>-4.16</v>
      </c>
      <c r="G768" s="1">
        <v>10.06</v>
      </c>
      <c r="H768">
        <f t="shared" si="308"/>
        <v>4.375</v>
      </c>
      <c r="I768">
        <f t="shared" si="309"/>
        <v>0.72916666374999994</v>
      </c>
      <c r="J768">
        <f t="shared" si="310"/>
        <v>7.3354166373249994</v>
      </c>
      <c r="K768">
        <f t="shared" si="311"/>
        <v>2.7245833626750007</v>
      </c>
      <c r="L768" s="3">
        <f t="shared" si="312"/>
        <v>0</v>
      </c>
      <c r="M768" s="3">
        <f t="shared" si="295"/>
        <v>1.9866753606704863</v>
      </c>
      <c r="N768" s="3">
        <f t="shared" si="313"/>
        <v>0.73790800200451434</v>
      </c>
      <c r="O768">
        <f t="shared" si="296"/>
        <v>9.3220919979954857</v>
      </c>
      <c r="P768">
        <v>30</v>
      </c>
      <c r="Q768" s="2">
        <f t="shared" si="291"/>
        <v>9.8901543123293383</v>
      </c>
      <c r="R768">
        <f t="shared" si="297"/>
        <v>0.80253142348611339</v>
      </c>
      <c r="S768" s="1">
        <v>5.0145850000000003</v>
      </c>
      <c r="T768" s="1">
        <v>300.84575000000001</v>
      </c>
      <c r="U768" s="1">
        <v>39.477305999999999</v>
      </c>
      <c r="V768">
        <f t="shared" si="298"/>
        <v>104.15424999999999</v>
      </c>
      <c r="W768">
        <f t="shared" si="299"/>
        <v>8.7521018771112499E-2</v>
      </c>
      <c r="X768">
        <f t="shared" si="300"/>
        <v>1.8178345903681248</v>
      </c>
      <c r="Y768">
        <f t="shared" si="301"/>
        <v>0.68900896873000494</v>
      </c>
      <c r="Z768">
        <f t="shared" si="302"/>
        <v>0.95969935102984016</v>
      </c>
      <c r="AA768">
        <f t="shared" si="303"/>
        <v>10.729490780633508</v>
      </c>
      <c r="AB768" s="1">
        <v>119.517507370253</v>
      </c>
      <c r="AC768" s="4">
        <f t="shared" si="316"/>
        <v>0</v>
      </c>
      <c r="AD768" s="3">
        <f t="shared" si="314"/>
        <v>0</v>
      </c>
      <c r="AE768">
        <f t="shared" si="315"/>
        <v>0</v>
      </c>
      <c r="AF768">
        <f t="shared" si="304"/>
        <v>9.3220919979954857</v>
      </c>
      <c r="AG768" s="10">
        <f t="shared" si="305"/>
        <v>9.3220919979954857</v>
      </c>
      <c r="AH768" s="8">
        <f t="shared" si="306"/>
        <v>10.729490780633508</v>
      </c>
      <c r="AI768" s="9">
        <f t="shared" si="307"/>
        <v>9.3220919979954857</v>
      </c>
      <c r="AJ768" s="11">
        <f t="shared" si="292"/>
        <v>1.4073987826380225</v>
      </c>
    </row>
    <row r="769" spans="1:36" x14ac:dyDescent="0.25">
      <c r="A769" t="str">
        <f t="shared" si="293"/>
        <v>1958_12</v>
      </c>
      <c r="B769">
        <v>1958</v>
      </c>
      <c r="C769">
        <v>12</v>
      </c>
      <c r="D769">
        <f t="shared" si="294"/>
        <v>349</v>
      </c>
      <c r="E769" s="1">
        <v>10.72</v>
      </c>
      <c r="F769" s="1">
        <v>-4.84</v>
      </c>
      <c r="G769" s="1">
        <v>4.7300000000000004</v>
      </c>
      <c r="H769">
        <f t="shared" si="308"/>
        <v>2.9400000000000004</v>
      </c>
      <c r="I769">
        <f t="shared" si="309"/>
        <v>0.48999999804000005</v>
      </c>
      <c r="J769">
        <f t="shared" si="310"/>
        <v>2.3176999907292006</v>
      </c>
      <c r="K769">
        <f t="shared" si="311"/>
        <v>2.4123000092707998</v>
      </c>
      <c r="L769" s="3">
        <f t="shared" si="312"/>
        <v>0.73790800200451434</v>
      </c>
      <c r="M769" s="3">
        <f t="shared" si="295"/>
        <v>1.5436019193504964</v>
      </c>
      <c r="N769" s="3">
        <f t="shared" si="313"/>
        <v>1.606606091924818</v>
      </c>
      <c r="O769">
        <f t="shared" si="296"/>
        <v>3.861301910079697</v>
      </c>
      <c r="P769">
        <v>31</v>
      </c>
      <c r="Q769" s="2">
        <f t="shared" si="291"/>
        <v>9.203379809227302</v>
      </c>
      <c r="R769">
        <f t="shared" si="297"/>
        <v>0.73457062039846377</v>
      </c>
      <c r="S769" s="1">
        <v>5.0145850000000003</v>
      </c>
      <c r="T769" s="1">
        <v>300.84575000000001</v>
      </c>
      <c r="U769" s="1">
        <v>39.477305999999999</v>
      </c>
      <c r="V769">
        <f t="shared" si="298"/>
        <v>104.15424999999999</v>
      </c>
      <c r="W769">
        <f t="shared" si="299"/>
        <v>8.7521018771112499E-2</v>
      </c>
      <c r="X769">
        <f t="shared" si="300"/>
        <v>1.8178345903681248</v>
      </c>
      <c r="Y769">
        <f t="shared" si="301"/>
        <v>0.68900896873000494</v>
      </c>
      <c r="Z769">
        <f t="shared" si="302"/>
        <v>0.95969935102984016</v>
      </c>
      <c r="AA769">
        <f t="shared" si="303"/>
        <v>6.3790326298240361</v>
      </c>
      <c r="AB769" s="1">
        <v>119.517507370253</v>
      </c>
      <c r="AC769" s="4">
        <f t="shared" si="316"/>
        <v>0</v>
      </c>
      <c r="AD769" s="3">
        <f t="shared" si="314"/>
        <v>0</v>
      </c>
      <c r="AE769">
        <f t="shared" si="315"/>
        <v>0</v>
      </c>
      <c r="AF769">
        <f t="shared" si="304"/>
        <v>3.861301910079697</v>
      </c>
      <c r="AG769" s="10">
        <f t="shared" si="305"/>
        <v>3.861301910079697</v>
      </c>
      <c r="AH769" s="8">
        <f t="shared" si="306"/>
        <v>6.3790326298240361</v>
      </c>
      <c r="AI769" s="9">
        <f t="shared" si="307"/>
        <v>3.861301910079697</v>
      </c>
      <c r="AJ769" s="11">
        <f t="shared" si="292"/>
        <v>2.517730719744339</v>
      </c>
    </row>
    <row r="770" spans="1:36" x14ac:dyDescent="0.25">
      <c r="A770" t="str">
        <f t="shared" si="293"/>
        <v>1959_1</v>
      </c>
      <c r="B770">
        <v>1959</v>
      </c>
      <c r="C770">
        <v>1</v>
      </c>
      <c r="D770">
        <f t="shared" si="294"/>
        <v>14</v>
      </c>
      <c r="E770" s="1">
        <v>7.46</v>
      </c>
      <c r="F770" s="1">
        <v>-5.31</v>
      </c>
      <c r="G770" s="1">
        <v>19.93</v>
      </c>
      <c r="H770">
        <f t="shared" si="308"/>
        <v>1.0750000000000002</v>
      </c>
      <c r="I770">
        <f t="shared" si="309"/>
        <v>0.17916666595000003</v>
      </c>
      <c r="J770">
        <f t="shared" si="310"/>
        <v>3.5707916523835004</v>
      </c>
      <c r="K770">
        <f t="shared" si="311"/>
        <v>16.359208347616502</v>
      </c>
      <c r="L770" s="3">
        <f t="shared" si="312"/>
        <v>1.606606091924818</v>
      </c>
      <c r="M770" s="3">
        <f t="shared" si="295"/>
        <v>3.2188750742089862</v>
      </c>
      <c r="N770" s="3">
        <f t="shared" si="313"/>
        <v>14.746939365332331</v>
      </c>
      <c r="O770">
        <f t="shared" si="296"/>
        <v>6.7896667265924862</v>
      </c>
      <c r="P770">
        <v>31</v>
      </c>
      <c r="Q770" s="2">
        <f t="shared" ref="Q770:Q833" si="317">24 - ((ACOS((0.014543316 + SIN((U770*0.017453293)*SIN(ASIN(0.39795*COS(0.2163108+2*ATAN(0.9671396*TAN(0.0086*(D770-186)))))))) / (COS(U770*0.017453293)*COS(ASIN(0.39795*COS(0.2163108+2*ATAN(0.9671396*TAN(0.0086*(D770-186)))))))))*7.639437277)</f>
        <v>9.4572373899910858</v>
      </c>
      <c r="R770">
        <f t="shared" si="297"/>
        <v>0.65386636339532533</v>
      </c>
      <c r="S770" s="1">
        <v>5.0145850000000003</v>
      </c>
      <c r="T770" s="1">
        <v>300.84575000000001</v>
      </c>
      <c r="U770" s="1">
        <v>39.477305999999999</v>
      </c>
      <c r="V770">
        <f t="shared" si="298"/>
        <v>104.15424999999999</v>
      </c>
      <c r="W770">
        <f t="shared" si="299"/>
        <v>8.7521018771112499E-2</v>
      </c>
      <c r="X770">
        <f t="shared" si="300"/>
        <v>1.8178345903681248</v>
      </c>
      <c r="Y770">
        <f t="shared" si="301"/>
        <v>0.68900896873000494</v>
      </c>
      <c r="Z770">
        <f t="shared" si="302"/>
        <v>0.95969935102984016</v>
      </c>
      <c r="AA770">
        <f t="shared" si="303"/>
        <v>2.147980690775845</v>
      </c>
      <c r="AB770" s="1">
        <v>119.517507370253</v>
      </c>
      <c r="AC770" s="4">
        <f t="shared" si="316"/>
        <v>0</v>
      </c>
      <c r="AD770" s="3">
        <f t="shared" si="314"/>
        <v>4.6416860358166412</v>
      </c>
      <c r="AE770">
        <f t="shared" si="315"/>
        <v>0</v>
      </c>
      <c r="AF770">
        <f t="shared" si="304"/>
        <v>6.7896667265924862</v>
      </c>
      <c r="AG770" s="10">
        <f t="shared" si="305"/>
        <v>2.147980690775845</v>
      </c>
      <c r="AH770" s="8">
        <f t="shared" si="306"/>
        <v>2.147980690775845</v>
      </c>
      <c r="AI770" s="9">
        <f t="shared" si="307"/>
        <v>6.7896667265924862</v>
      </c>
      <c r="AJ770" s="11">
        <f t="shared" ref="AJ770:AJ833" si="318">AH770-AG770</f>
        <v>0</v>
      </c>
    </row>
    <row r="771" spans="1:36" x14ac:dyDescent="0.25">
      <c r="A771" t="str">
        <f t="shared" ref="A771:A834" si="319">B771&amp;"_"&amp;C771</f>
        <v>1959_2</v>
      </c>
      <c r="B771">
        <v>1959</v>
      </c>
      <c r="C771">
        <v>2</v>
      </c>
      <c r="D771">
        <f t="shared" ref="D771:D834" si="320">IF(C771=1,14,(IF(C771=2,46,(IF(C771=3,74,(IF(C771=4,105,(IF(C771=5,135,(IF(C771=6,166,(IF(C771=7,196,(IF(C771=8,227,(IF(C771=9,258,(IF(C771=10,288,(IF(C771=11,319,(IF(C771=12,349,0)))))))))))))))))))))))</f>
        <v>46</v>
      </c>
      <c r="E771" s="1">
        <v>5.68</v>
      </c>
      <c r="F771" s="1">
        <v>-7.24</v>
      </c>
      <c r="G771" s="1">
        <v>28.77</v>
      </c>
      <c r="H771">
        <f t="shared" si="308"/>
        <v>-0.78000000000000025</v>
      </c>
      <c r="I771">
        <f t="shared" si="309"/>
        <v>0</v>
      </c>
      <c r="J771">
        <f t="shared" si="310"/>
        <v>0</v>
      </c>
      <c r="K771">
        <f t="shared" si="311"/>
        <v>28.77</v>
      </c>
      <c r="L771" s="3">
        <f t="shared" si="312"/>
        <v>14.746939365332331</v>
      </c>
      <c r="M771" s="3">
        <f t="shared" ref="M771:M834" si="321">(K771+L771)*I771</f>
        <v>0</v>
      </c>
      <c r="N771" s="3">
        <f t="shared" si="313"/>
        <v>43.516939365332334</v>
      </c>
      <c r="O771">
        <f t="shared" ref="O771:O834" si="322">J771+M771</f>
        <v>0</v>
      </c>
      <c r="P771">
        <v>28</v>
      </c>
      <c r="Q771" s="2">
        <f t="shared" si="317"/>
        <v>10.577467234058618</v>
      </c>
      <c r="R771">
        <f t="shared" ref="R771:R834" si="323">EXP(((17.3*H771)/(H771+273.2)))*0.611</f>
        <v>0.58147219282457874</v>
      </c>
      <c r="S771" s="1">
        <v>5.0145850000000003</v>
      </c>
      <c r="T771" s="1">
        <v>300.84575000000001</v>
      </c>
      <c r="U771" s="1">
        <v>39.477305999999999</v>
      </c>
      <c r="V771">
        <f t="shared" ref="V771:V834" si="324">ABS(ABS((180) - ABS(T771 - 225)))</f>
        <v>104.15424999999999</v>
      </c>
      <c r="W771">
        <f t="shared" ref="W771:W834" si="325">S771*0.0174532925</f>
        <v>8.7521018771112499E-2</v>
      </c>
      <c r="X771">
        <f t="shared" ref="X771:X834" si="326">V771*0.0174532925</f>
        <v>1.8178345903681248</v>
      </c>
      <c r="Y771">
        <f t="shared" ref="Y771:Y834" si="327">U771*0.0174532925</f>
        <v>0.68900896873000494</v>
      </c>
      <c r="Z771">
        <f t="shared" ref="Z771:Z834" si="328">0.339+0.808*(COS(Y771)*COS(W771))-0.196*(SIN(Y771)*SIN(W771))-0.482*(COS(X771)*SIN(W771))</f>
        <v>0.95969935102984016</v>
      </c>
      <c r="AA771">
        <f t="shared" ref="AA771:AA834" si="329">IF(H771&lt;0,0,((((R771*H771)/(H771+273.3))*Q771*P771*29.8)*Z771/10))</f>
        <v>0</v>
      </c>
      <c r="AB771" s="1">
        <v>119.517507370253</v>
      </c>
      <c r="AC771" s="4">
        <f t="shared" si="316"/>
        <v>4.6416860358166412</v>
      </c>
      <c r="AD771" s="3">
        <f t="shared" si="314"/>
        <v>4.6416860358166412</v>
      </c>
      <c r="AE771">
        <f t="shared" si="315"/>
        <v>0</v>
      </c>
      <c r="AF771">
        <f t="shared" ref="AF771:AF834" si="330">IF(AE771&gt;0,AE771+O771,O771)</f>
        <v>0</v>
      </c>
      <c r="AG771" s="10">
        <f t="shared" ref="AG771:AG834" si="331">MIN(IF(AF771&gt;0,AF771,0),AA771)</f>
        <v>0</v>
      </c>
      <c r="AH771" s="8">
        <f t="shared" ref="AH771:AH834" si="332">AA771</f>
        <v>0</v>
      </c>
      <c r="AI771" s="9">
        <f t="shared" ref="AI771:AI834" si="333">O771</f>
        <v>0</v>
      </c>
      <c r="AJ771" s="11">
        <f t="shared" si="318"/>
        <v>0</v>
      </c>
    </row>
    <row r="772" spans="1:36" x14ac:dyDescent="0.25">
      <c r="A772" t="str">
        <f t="shared" si="319"/>
        <v>1959_3</v>
      </c>
      <c r="B772">
        <v>1959</v>
      </c>
      <c r="C772">
        <v>3</v>
      </c>
      <c r="D772">
        <f t="shared" si="320"/>
        <v>74</v>
      </c>
      <c r="E772" s="1">
        <v>13.28</v>
      </c>
      <c r="F772" s="1">
        <v>-4.46</v>
      </c>
      <c r="G772" s="1">
        <v>8.4600000000000009</v>
      </c>
      <c r="H772">
        <f t="shared" ref="H772:H835" si="334">AVERAGE(E772:F772)</f>
        <v>4.41</v>
      </c>
      <c r="I772">
        <f t="shared" ref="I772:I835" si="335">IF(H772&lt;0,0,(IF(H772&gt;=6,1,(H772*0.166666666))))</f>
        <v>0.73499999705999997</v>
      </c>
      <c r="J772">
        <f t="shared" ref="J772:J835" si="336">I772*G772</f>
        <v>6.2180999751276005</v>
      </c>
      <c r="K772">
        <f t="shared" ref="K772:K835" si="337">(1-I772)*G772</f>
        <v>2.2419000248724004</v>
      </c>
      <c r="L772" s="3">
        <f t="shared" ref="L772:L835" si="338">N771</f>
        <v>43.516939365332334</v>
      </c>
      <c r="M772" s="3">
        <f t="shared" si="321"/>
        <v>33.632746817269492</v>
      </c>
      <c r="N772" s="3">
        <f t="shared" ref="N772:N835" si="339">(((1-I772)^2)*G772)+((1-I772)*L772)</f>
        <v>12.126092572935244</v>
      </c>
      <c r="O772">
        <f t="shared" si="322"/>
        <v>39.850846792397093</v>
      </c>
      <c r="P772">
        <v>31</v>
      </c>
      <c r="Q772" s="2">
        <f t="shared" si="317"/>
        <v>11.851880186239093</v>
      </c>
      <c r="R772">
        <f t="shared" si="323"/>
        <v>0.80425610010712467</v>
      </c>
      <c r="S772" s="1">
        <v>5.0145850000000003</v>
      </c>
      <c r="T772" s="1">
        <v>300.84575000000001</v>
      </c>
      <c r="U772" s="1">
        <v>39.477305999999999</v>
      </c>
      <c r="V772">
        <f t="shared" si="324"/>
        <v>104.15424999999999</v>
      </c>
      <c r="W772">
        <f t="shared" si="325"/>
        <v>8.7521018771112499E-2</v>
      </c>
      <c r="X772">
        <f t="shared" si="326"/>
        <v>1.8178345903681248</v>
      </c>
      <c r="Y772">
        <f t="shared" si="327"/>
        <v>0.68900896873000494</v>
      </c>
      <c r="Z772">
        <f t="shared" si="328"/>
        <v>0.95969935102984016</v>
      </c>
      <c r="AA772">
        <f t="shared" si="329"/>
        <v>13.419670301999329</v>
      </c>
      <c r="AB772" s="1">
        <v>119.517507370253</v>
      </c>
      <c r="AC772" s="4">
        <f t="shared" si="316"/>
        <v>4.6416860358166412</v>
      </c>
      <c r="AD772" s="3">
        <f t="shared" ref="AD772:AD835" si="340">MIN(AB772,IF(((O772-AA772)+AC772)&lt;=0,0,((O772-AA772)+AC772)))</f>
        <v>31.072862526214404</v>
      </c>
      <c r="AE772">
        <f t="shared" ref="AE772:AE835" si="341">(AC772*(1-(EXP(-1*(AH772-AI772)/AB772))))</f>
        <v>-1.1488604049368378</v>
      </c>
      <c r="AF772">
        <f t="shared" si="330"/>
        <v>39.850846792397093</v>
      </c>
      <c r="AG772" s="10">
        <f t="shared" si="331"/>
        <v>13.419670301999329</v>
      </c>
      <c r="AH772" s="8">
        <f t="shared" si="332"/>
        <v>13.419670301999329</v>
      </c>
      <c r="AI772" s="9">
        <f t="shared" si="333"/>
        <v>39.850846792397093</v>
      </c>
      <c r="AJ772" s="11">
        <f t="shared" si="318"/>
        <v>0</v>
      </c>
    </row>
    <row r="773" spans="1:36" x14ac:dyDescent="0.25">
      <c r="A773" t="str">
        <f t="shared" si="319"/>
        <v>1959_4</v>
      </c>
      <c r="B773">
        <v>1959</v>
      </c>
      <c r="C773">
        <v>4</v>
      </c>
      <c r="D773">
        <f t="shared" si="320"/>
        <v>105</v>
      </c>
      <c r="E773" s="1">
        <v>19.38</v>
      </c>
      <c r="F773" s="1">
        <v>-0.54</v>
      </c>
      <c r="G773" s="1">
        <v>4.8600000000000003</v>
      </c>
      <c r="H773">
        <f t="shared" si="334"/>
        <v>9.42</v>
      </c>
      <c r="I773">
        <f t="shared" si="335"/>
        <v>1</v>
      </c>
      <c r="J773">
        <f t="shared" si="336"/>
        <v>4.8600000000000003</v>
      </c>
      <c r="K773">
        <f t="shared" si="337"/>
        <v>0</v>
      </c>
      <c r="L773" s="3">
        <f t="shared" si="338"/>
        <v>12.126092572935244</v>
      </c>
      <c r="M773" s="3">
        <f t="shared" si="321"/>
        <v>12.126092572935244</v>
      </c>
      <c r="N773" s="3">
        <f t="shared" si="339"/>
        <v>0</v>
      </c>
      <c r="O773">
        <f t="shared" si="322"/>
        <v>16.986092572935245</v>
      </c>
      <c r="P773">
        <v>30</v>
      </c>
      <c r="Q773" s="2">
        <f t="shared" si="317"/>
        <v>13.288242851990873</v>
      </c>
      <c r="R773">
        <f t="shared" si="323"/>
        <v>1.0875935880251173</v>
      </c>
      <c r="S773" s="1">
        <v>5.0145850000000003</v>
      </c>
      <c r="T773" s="1">
        <v>300.84575000000001</v>
      </c>
      <c r="U773" s="1">
        <v>39.477305999999999</v>
      </c>
      <c r="V773">
        <f t="shared" si="324"/>
        <v>104.15424999999999</v>
      </c>
      <c r="W773">
        <f t="shared" si="325"/>
        <v>8.7521018771112499E-2</v>
      </c>
      <c r="X773">
        <f t="shared" si="326"/>
        <v>1.8178345903681248</v>
      </c>
      <c r="Y773">
        <f t="shared" si="327"/>
        <v>0.68900896873000494</v>
      </c>
      <c r="Z773">
        <f t="shared" si="328"/>
        <v>0.95969935102984016</v>
      </c>
      <c r="AA773">
        <f t="shared" si="329"/>
        <v>41.314384364665827</v>
      </c>
      <c r="AB773" s="1">
        <v>119.517507370253</v>
      </c>
      <c r="AC773" s="4">
        <f t="shared" si="316"/>
        <v>31.072862526214404</v>
      </c>
      <c r="AD773" s="3">
        <f t="shared" si="340"/>
        <v>6.7445707344838226</v>
      </c>
      <c r="AE773">
        <f t="shared" si="341"/>
        <v>5.722814090971629</v>
      </c>
      <c r="AF773">
        <f t="shared" si="330"/>
        <v>22.708906663906873</v>
      </c>
      <c r="AG773" s="10">
        <f t="shared" si="331"/>
        <v>22.708906663906873</v>
      </c>
      <c r="AH773" s="8">
        <f t="shared" si="332"/>
        <v>41.314384364665827</v>
      </c>
      <c r="AI773" s="9">
        <f t="shared" si="333"/>
        <v>16.986092572935245</v>
      </c>
      <c r="AJ773" s="11">
        <f t="shared" si="318"/>
        <v>18.605477700758954</v>
      </c>
    </row>
    <row r="774" spans="1:36" x14ac:dyDescent="0.25">
      <c r="A774" t="str">
        <f t="shared" si="319"/>
        <v>1959_5</v>
      </c>
      <c r="B774">
        <v>1959</v>
      </c>
      <c r="C774">
        <v>5</v>
      </c>
      <c r="D774">
        <f t="shared" si="320"/>
        <v>135</v>
      </c>
      <c r="E774" s="1">
        <v>18.329999999999998</v>
      </c>
      <c r="F774" s="1">
        <v>0.37</v>
      </c>
      <c r="G774" s="1">
        <v>19.09</v>
      </c>
      <c r="H774">
        <f t="shared" si="334"/>
        <v>9.35</v>
      </c>
      <c r="I774">
        <f t="shared" si="335"/>
        <v>1</v>
      </c>
      <c r="J774">
        <f t="shared" si="336"/>
        <v>19.09</v>
      </c>
      <c r="K774">
        <f t="shared" si="337"/>
        <v>0</v>
      </c>
      <c r="L774" s="3">
        <f t="shared" si="338"/>
        <v>0</v>
      </c>
      <c r="M774" s="3">
        <f t="shared" si="321"/>
        <v>0</v>
      </c>
      <c r="N774" s="3">
        <f t="shared" si="339"/>
        <v>0</v>
      </c>
      <c r="O774">
        <f t="shared" si="322"/>
        <v>19.09</v>
      </c>
      <c r="P774">
        <v>31</v>
      </c>
      <c r="Q774" s="2">
        <f t="shared" si="317"/>
        <v>14.482141246572208</v>
      </c>
      <c r="R774">
        <f t="shared" si="323"/>
        <v>1.0830968879835694</v>
      </c>
      <c r="S774" s="1">
        <v>5.0145850000000003</v>
      </c>
      <c r="T774" s="1">
        <v>300.84575000000001</v>
      </c>
      <c r="U774" s="1">
        <v>39.477305999999999</v>
      </c>
      <c r="V774">
        <f t="shared" si="324"/>
        <v>104.15424999999999</v>
      </c>
      <c r="W774">
        <f t="shared" si="325"/>
        <v>8.7521018771112499E-2</v>
      </c>
      <c r="X774">
        <f t="shared" si="326"/>
        <v>1.8178345903681248</v>
      </c>
      <c r="Y774">
        <f t="shared" si="327"/>
        <v>0.68900896873000494</v>
      </c>
      <c r="Z774">
        <f t="shared" si="328"/>
        <v>0.95969935102984016</v>
      </c>
      <c r="AA774">
        <f t="shared" si="329"/>
        <v>46.001910322488527</v>
      </c>
      <c r="AB774" s="1">
        <v>119.517507370253</v>
      </c>
      <c r="AC774" s="4">
        <f t="shared" ref="AC774:AC837" si="342">AD773</f>
        <v>6.7445707344838226</v>
      </c>
      <c r="AD774" s="3">
        <f t="shared" si="340"/>
        <v>0</v>
      </c>
      <c r="AE774">
        <f t="shared" si="341"/>
        <v>1.3598439986749182</v>
      </c>
      <c r="AF774">
        <f t="shared" si="330"/>
        <v>20.449843998674918</v>
      </c>
      <c r="AG774" s="10">
        <f t="shared" si="331"/>
        <v>20.449843998674918</v>
      </c>
      <c r="AH774" s="8">
        <f t="shared" si="332"/>
        <v>46.001910322488527</v>
      </c>
      <c r="AI774" s="9">
        <f t="shared" si="333"/>
        <v>19.09</v>
      </c>
      <c r="AJ774" s="11">
        <f t="shared" si="318"/>
        <v>25.552066323813609</v>
      </c>
    </row>
    <row r="775" spans="1:36" x14ac:dyDescent="0.25">
      <c r="A775" t="str">
        <f t="shared" si="319"/>
        <v>1959_6</v>
      </c>
      <c r="B775">
        <v>1959</v>
      </c>
      <c r="C775">
        <v>6</v>
      </c>
      <c r="D775">
        <f t="shared" si="320"/>
        <v>166</v>
      </c>
      <c r="E775" s="1">
        <v>28.68</v>
      </c>
      <c r="F775" s="1">
        <v>7.25</v>
      </c>
      <c r="G775" s="1">
        <v>12.35</v>
      </c>
      <c r="H775">
        <f t="shared" si="334"/>
        <v>17.965</v>
      </c>
      <c r="I775">
        <f t="shared" si="335"/>
        <v>1</v>
      </c>
      <c r="J775">
        <f t="shared" si="336"/>
        <v>12.35</v>
      </c>
      <c r="K775">
        <f t="shared" si="337"/>
        <v>0</v>
      </c>
      <c r="L775" s="3">
        <f t="shared" si="338"/>
        <v>0</v>
      </c>
      <c r="M775" s="3">
        <f t="shared" si="321"/>
        <v>0</v>
      </c>
      <c r="N775" s="3">
        <f t="shared" si="339"/>
        <v>0</v>
      </c>
      <c r="O775">
        <f t="shared" si="322"/>
        <v>12.35</v>
      </c>
      <c r="P775">
        <v>30</v>
      </c>
      <c r="Q775" s="2">
        <f t="shared" si="317"/>
        <v>15.14268395896128</v>
      </c>
      <c r="R775">
        <f t="shared" si="323"/>
        <v>1.7767019000028266</v>
      </c>
      <c r="S775" s="1">
        <v>5.0145850000000003</v>
      </c>
      <c r="T775" s="1">
        <v>300.84575000000001</v>
      </c>
      <c r="U775" s="1">
        <v>39.477305999999999</v>
      </c>
      <c r="V775">
        <f t="shared" si="324"/>
        <v>104.15424999999999</v>
      </c>
      <c r="W775">
        <f t="shared" si="325"/>
        <v>8.7521018771112499E-2</v>
      </c>
      <c r="X775">
        <f t="shared" si="326"/>
        <v>1.8178345903681248</v>
      </c>
      <c r="Y775">
        <f t="shared" si="327"/>
        <v>0.68900896873000494</v>
      </c>
      <c r="Z775">
        <f t="shared" si="328"/>
        <v>0.95969935102984016</v>
      </c>
      <c r="AA775">
        <f t="shared" si="329"/>
        <v>142.37346869040965</v>
      </c>
      <c r="AB775" s="1">
        <v>119.517507370253</v>
      </c>
      <c r="AC775" s="4">
        <f t="shared" si="342"/>
        <v>0</v>
      </c>
      <c r="AD775" s="3">
        <f t="shared" si="340"/>
        <v>0</v>
      </c>
      <c r="AE775">
        <f t="shared" si="341"/>
        <v>0</v>
      </c>
      <c r="AF775">
        <f t="shared" si="330"/>
        <v>12.35</v>
      </c>
      <c r="AG775" s="10">
        <f t="shared" si="331"/>
        <v>12.35</v>
      </c>
      <c r="AH775" s="8">
        <f t="shared" si="332"/>
        <v>142.37346869040965</v>
      </c>
      <c r="AI775" s="9">
        <f t="shared" si="333"/>
        <v>12.35</v>
      </c>
      <c r="AJ775" s="11">
        <f t="shared" si="318"/>
        <v>130.02346869040966</v>
      </c>
    </row>
    <row r="776" spans="1:36" x14ac:dyDescent="0.25">
      <c r="A776" t="str">
        <f t="shared" si="319"/>
        <v>1959_7</v>
      </c>
      <c r="B776">
        <v>1959</v>
      </c>
      <c r="C776">
        <v>7</v>
      </c>
      <c r="D776">
        <f t="shared" si="320"/>
        <v>196</v>
      </c>
      <c r="E776" s="1">
        <v>34.31</v>
      </c>
      <c r="F776" s="1">
        <v>12.44</v>
      </c>
      <c r="G776" s="1">
        <v>5.8</v>
      </c>
      <c r="H776">
        <f t="shared" si="334"/>
        <v>23.375</v>
      </c>
      <c r="I776">
        <f t="shared" si="335"/>
        <v>1</v>
      </c>
      <c r="J776">
        <f t="shared" si="336"/>
        <v>5.8</v>
      </c>
      <c r="K776">
        <f t="shared" si="337"/>
        <v>0</v>
      </c>
      <c r="L776" s="3">
        <f t="shared" si="338"/>
        <v>0</v>
      </c>
      <c r="M776" s="3">
        <f t="shared" si="321"/>
        <v>0</v>
      </c>
      <c r="N776" s="3">
        <f t="shared" si="339"/>
        <v>0</v>
      </c>
      <c r="O776">
        <f t="shared" si="322"/>
        <v>5.8</v>
      </c>
      <c r="P776">
        <v>31</v>
      </c>
      <c r="Q776" s="2">
        <f t="shared" si="317"/>
        <v>14.903968316809154</v>
      </c>
      <c r="R776">
        <f t="shared" si="323"/>
        <v>2.3889810276185828</v>
      </c>
      <c r="S776" s="1">
        <v>5.0145850000000003</v>
      </c>
      <c r="T776" s="1">
        <v>300.84575000000001</v>
      </c>
      <c r="U776" s="1">
        <v>39.477305999999999</v>
      </c>
      <c r="V776">
        <f t="shared" si="324"/>
        <v>104.15424999999999</v>
      </c>
      <c r="W776">
        <f t="shared" si="325"/>
        <v>8.7521018771112499E-2</v>
      </c>
      <c r="X776">
        <f t="shared" si="326"/>
        <v>1.8178345903681248</v>
      </c>
      <c r="Y776">
        <f t="shared" si="327"/>
        <v>0.68900896873000494</v>
      </c>
      <c r="Z776">
        <f t="shared" si="328"/>
        <v>0.95969935102984016</v>
      </c>
      <c r="AA776">
        <f t="shared" si="329"/>
        <v>248.71297762133591</v>
      </c>
      <c r="AB776" s="1">
        <v>119.517507370253</v>
      </c>
      <c r="AC776" s="4">
        <f t="shared" si="342"/>
        <v>0</v>
      </c>
      <c r="AD776" s="3">
        <f t="shared" si="340"/>
        <v>0</v>
      </c>
      <c r="AE776">
        <f t="shared" si="341"/>
        <v>0</v>
      </c>
      <c r="AF776">
        <f t="shared" si="330"/>
        <v>5.8</v>
      </c>
      <c r="AG776" s="10">
        <f t="shared" si="331"/>
        <v>5.8</v>
      </c>
      <c r="AH776" s="8">
        <f t="shared" si="332"/>
        <v>248.71297762133591</v>
      </c>
      <c r="AI776" s="9">
        <f t="shared" si="333"/>
        <v>5.8</v>
      </c>
      <c r="AJ776" s="11">
        <f t="shared" si="318"/>
        <v>242.9129776213359</v>
      </c>
    </row>
    <row r="777" spans="1:36" x14ac:dyDescent="0.25">
      <c r="A777" t="str">
        <f t="shared" si="319"/>
        <v>1959_8</v>
      </c>
      <c r="B777">
        <v>1959</v>
      </c>
      <c r="C777">
        <v>8</v>
      </c>
      <c r="D777">
        <f t="shared" si="320"/>
        <v>227</v>
      </c>
      <c r="E777" s="1">
        <v>31.25</v>
      </c>
      <c r="F777" s="1">
        <v>9.6</v>
      </c>
      <c r="G777" s="1">
        <v>6.85</v>
      </c>
      <c r="H777">
        <f t="shared" si="334"/>
        <v>20.425000000000001</v>
      </c>
      <c r="I777">
        <f t="shared" si="335"/>
        <v>1</v>
      </c>
      <c r="J777">
        <f t="shared" si="336"/>
        <v>6.85</v>
      </c>
      <c r="K777">
        <f t="shared" si="337"/>
        <v>0</v>
      </c>
      <c r="L777" s="3">
        <f t="shared" si="338"/>
        <v>0</v>
      </c>
      <c r="M777" s="3">
        <f t="shared" si="321"/>
        <v>0</v>
      </c>
      <c r="N777" s="3">
        <f t="shared" si="339"/>
        <v>0</v>
      </c>
      <c r="O777">
        <f t="shared" si="322"/>
        <v>6.85</v>
      </c>
      <c r="P777">
        <v>31</v>
      </c>
      <c r="Q777" s="2">
        <f t="shared" si="317"/>
        <v>13.900371196906892</v>
      </c>
      <c r="R777">
        <f t="shared" si="323"/>
        <v>2.0355293318580956</v>
      </c>
      <c r="S777" s="1">
        <v>5.0145850000000003</v>
      </c>
      <c r="T777" s="1">
        <v>300.84575000000001</v>
      </c>
      <c r="U777" s="1">
        <v>39.477305999999999</v>
      </c>
      <c r="V777">
        <f t="shared" si="324"/>
        <v>104.15424999999999</v>
      </c>
      <c r="W777">
        <f t="shared" si="325"/>
        <v>8.7521018771112499E-2</v>
      </c>
      <c r="X777">
        <f t="shared" si="326"/>
        <v>1.8178345903681248</v>
      </c>
      <c r="Y777">
        <f t="shared" si="327"/>
        <v>0.68900896873000494</v>
      </c>
      <c r="Z777">
        <f t="shared" si="328"/>
        <v>0.95969935102984016</v>
      </c>
      <c r="AA777">
        <f t="shared" si="329"/>
        <v>174.43678533402036</v>
      </c>
      <c r="AB777" s="1">
        <v>119.517507370253</v>
      </c>
      <c r="AC777" s="4">
        <f t="shared" si="342"/>
        <v>0</v>
      </c>
      <c r="AD777" s="3">
        <f t="shared" si="340"/>
        <v>0</v>
      </c>
      <c r="AE777">
        <f t="shared" si="341"/>
        <v>0</v>
      </c>
      <c r="AF777">
        <f t="shared" si="330"/>
        <v>6.85</v>
      </c>
      <c r="AG777" s="10">
        <f t="shared" si="331"/>
        <v>6.85</v>
      </c>
      <c r="AH777" s="8">
        <f t="shared" si="332"/>
        <v>174.43678533402036</v>
      </c>
      <c r="AI777" s="9">
        <f t="shared" si="333"/>
        <v>6.85</v>
      </c>
      <c r="AJ777" s="11">
        <f t="shared" si="318"/>
        <v>167.58678533402036</v>
      </c>
    </row>
    <row r="778" spans="1:36" x14ac:dyDescent="0.25">
      <c r="A778" t="str">
        <f t="shared" si="319"/>
        <v>1959_9</v>
      </c>
      <c r="B778">
        <v>1959</v>
      </c>
      <c r="C778">
        <v>9</v>
      </c>
      <c r="D778">
        <f t="shared" si="320"/>
        <v>258</v>
      </c>
      <c r="E778" s="1">
        <v>23.26</v>
      </c>
      <c r="F778" s="1">
        <v>4.47</v>
      </c>
      <c r="G778" s="1">
        <v>33.35</v>
      </c>
      <c r="H778">
        <f t="shared" si="334"/>
        <v>13.865</v>
      </c>
      <c r="I778">
        <f t="shared" si="335"/>
        <v>1</v>
      </c>
      <c r="J778">
        <f t="shared" si="336"/>
        <v>33.35</v>
      </c>
      <c r="K778">
        <f t="shared" si="337"/>
        <v>0</v>
      </c>
      <c r="L778" s="3">
        <f t="shared" si="338"/>
        <v>0</v>
      </c>
      <c r="M778" s="3">
        <f t="shared" si="321"/>
        <v>0</v>
      </c>
      <c r="N778" s="3">
        <f t="shared" si="339"/>
        <v>0</v>
      </c>
      <c r="O778">
        <f t="shared" si="322"/>
        <v>33.35</v>
      </c>
      <c r="P778">
        <v>30</v>
      </c>
      <c r="Q778" s="2">
        <f t="shared" si="317"/>
        <v>12.544025699174734</v>
      </c>
      <c r="R778">
        <f t="shared" si="323"/>
        <v>1.4090521533843705</v>
      </c>
      <c r="S778" s="1">
        <v>5.0145850000000003</v>
      </c>
      <c r="T778" s="1">
        <v>300.84575000000001</v>
      </c>
      <c r="U778" s="1">
        <v>39.477305999999999</v>
      </c>
      <c r="V778">
        <f t="shared" si="324"/>
        <v>104.15424999999999</v>
      </c>
      <c r="W778">
        <f t="shared" si="325"/>
        <v>8.7521018771112499E-2</v>
      </c>
      <c r="X778">
        <f t="shared" si="326"/>
        <v>1.8178345903681248</v>
      </c>
      <c r="Y778">
        <f t="shared" si="327"/>
        <v>0.68900896873000494</v>
      </c>
      <c r="Z778">
        <f t="shared" si="328"/>
        <v>0.95969935102984016</v>
      </c>
      <c r="AA778">
        <f t="shared" si="329"/>
        <v>73.219218713756646</v>
      </c>
      <c r="AB778" s="1">
        <v>119.517507370253</v>
      </c>
      <c r="AC778" s="4">
        <f t="shared" si="342"/>
        <v>0</v>
      </c>
      <c r="AD778" s="3">
        <f t="shared" si="340"/>
        <v>0</v>
      </c>
      <c r="AE778">
        <f t="shared" si="341"/>
        <v>0</v>
      </c>
      <c r="AF778">
        <f t="shared" si="330"/>
        <v>33.35</v>
      </c>
      <c r="AG778" s="10">
        <f t="shared" si="331"/>
        <v>33.35</v>
      </c>
      <c r="AH778" s="8">
        <f t="shared" si="332"/>
        <v>73.219218713756646</v>
      </c>
      <c r="AI778" s="9">
        <f t="shared" si="333"/>
        <v>33.35</v>
      </c>
      <c r="AJ778" s="11">
        <f t="shared" si="318"/>
        <v>39.869218713756645</v>
      </c>
    </row>
    <row r="779" spans="1:36" x14ac:dyDescent="0.25">
      <c r="A779" t="str">
        <f t="shared" si="319"/>
        <v>1959_10</v>
      </c>
      <c r="B779">
        <v>1959</v>
      </c>
      <c r="C779">
        <v>10</v>
      </c>
      <c r="D779">
        <f t="shared" si="320"/>
        <v>288</v>
      </c>
      <c r="E779" s="1">
        <v>20.74</v>
      </c>
      <c r="F779" s="1">
        <v>1.25</v>
      </c>
      <c r="G779" s="1">
        <v>2.46</v>
      </c>
      <c r="H779">
        <f t="shared" si="334"/>
        <v>10.994999999999999</v>
      </c>
      <c r="I779">
        <f t="shared" si="335"/>
        <v>1</v>
      </c>
      <c r="J779">
        <f t="shared" si="336"/>
        <v>2.46</v>
      </c>
      <c r="K779">
        <f t="shared" si="337"/>
        <v>0</v>
      </c>
      <c r="L779" s="3">
        <f t="shared" si="338"/>
        <v>0</v>
      </c>
      <c r="M779" s="3">
        <f t="shared" si="321"/>
        <v>0</v>
      </c>
      <c r="N779" s="3">
        <f t="shared" si="339"/>
        <v>0</v>
      </c>
      <c r="O779">
        <f t="shared" si="322"/>
        <v>2.46</v>
      </c>
      <c r="P779">
        <v>31</v>
      </c>
      <c r="Q779" s="2">
        <f t="shared" si="317"/>
        <v>11.161598960239019</v>
      </c>
      <c r="R779">
        <f t="shared" si="323"/>
        <v>1.1932109687892996</v>
      </c>
      <c r="S779" s="1">
        <v>5.0145850000000003</v>
      </c>
      <c r="T779" s="1">
        <v>300.84575000000001</v>
      </c>
      <c r="U779" s="1">
        <v>39.477305999999999</v>
      </c>
      <c r="V779">
        <f t="shared" si="324"/>
        <v>104.15424999999999</v>
      </c>
      <c r="W779">
        <f t="shared" si="325"/>
        <v>8.7521018771112499E-2</v>
      </c>
      <c r="X779">
        <f t="shared" si="326"/>
        <v>1.8178345903681248</v>
      </c>
      <c r="Y779">
        <f t="shared" si="327"/>
        <v>0.68900896873000494</v>
      </c>
      <c r="Z779">
        <f t="shared" si="328"/>
        <v>0.95969935102984016</v>
      </c>
      <c r="AA779">
        <f t="shared" si="329"/>
        <v>45.664932731024976</v>
      </c>
      <c r="AB779" s="1">
        <v>119.517507370253</v>
      </c>
      <c r="AC779" s="4">
        <f t="shared" si="342"/>
        <v>0</v>
      </c>
      <c r="AD779" s="3">
        <f t="shared" si="340"/>
        <v>0</v>
      </c>
      <c r="AE779">
        <f t="shared" si="341"/>
        <v>0</v>
      </c>
      <c r="AF779">
        <f t="shared" si="330"/>
        <v>2.46</v>
      </c>
      <c r="AG779" s="10">
        <f t="shared" si="331"/>
        <v>2.46</v>
      </c>
      <c r="AH779" s="8">
        <f t="shared" si="332"/>
        <v>45.664932731024976</v>
      </c>
      <c r="AI779" s="9">
        <f t="shared" si="333"/>
        <v>2.46</v>
      </c>
      <c r="AJ779" s="11">
        <f t="shared" si="318"/>
        <v>43.204932731024975</v>
      </c>
    </row>
    <row r="780" spans="1:36" x14ac:dyDescent="0.25">
      <c r="A780" t="str">
        <f t="shared" si="319"/>
        <v>1959_11</v>
      </c>
      <c r="B780">
        <v>1959</v>
      </c>
      <c r="C780">
        <v>11</v>
      </c>
      <c r="D780">
        <f t="shared" si="320"/>
        <v>319</v>
      </c>
      <c r="E780" s="1">
        <v>14.14</v>
      </c>
      <c r="F780" s="1">
        <v>-4.8499999999999996</v>
      </c>
      <c r="G780" s="1">
        <v>0</v>
      </c>
      <c r="H780">
        <f t="shared" si="334"/>
        <v>4.6450000000000005</v>
      </c>
      <c r="I780">
        <f t="shared" si="335"/>
        <v>0.77416666357000008</v>
      </c>
      <c r="J780">
        <f t="shared" si="336"/>
        <v>0</v>
      </c>
      <c r="K780">
        <f t="shared" si="337"/>
        <v>0</v>
      </c>
      <c r="L780" s="3">
        <f t="shared" si="338"/>
        <v>0</v>
      </c>
      <c r="M780" s="3">
        <f t="shared" si="321"/>
        <v>0</v>
      </c>
      <c r="N780" s="3">
        <f t="shared" si="339"/>
        <v>0</v>
      </c>
      <c r="O780">
        <f t="shared" si="322"/>
        <v>0</v>
      </c>
      <c r="P780">
        <v>30</v>
      </c>
      <c r="Q780" s="2">
        <f t="shared" si="317"/>
        <v>9.8901543123293383</v>
      </c>
      <c r="R780">
        <f t="shared" si="323"/>
        <v>0.81592102548320855</v>
      </c>
      <c r="S780" s="1">
        <v>5.0145850000000003</v>
      </c>
      <c r="T780" s="1">
        <v>300.84575000000001</v>
      </c>
      <c r="U780" s="1">
        <v>39.477305999999999</v>
      </c>
      <c r="V780">
        <f t="shared" si="324"/>
        <v>104.15424999999999</v>
      </c>
      <c r="W780">
        <f t="shared" si="325"/>
        <v>8.7521018771112499E-2</v>
      </c>
      <c r="X780">
        <f t="shared" si="326"/>
        <v>1.8178345903681248</v>
      </c>
      <c r="Y780">
        <f t="shared" si="327"/>
        <v>0.68900896873000494</v>
      </c>
      <c r="Z780">
        <f t="shared" si="328"/>
        <v>0.95969935102984016</v>
      </c>
      <c r="AA780">
        <f t="shared" si="329"/>
        <v>11.570463716932942</v>
      </c>
      <c r="AB780" s="1">
        <v>119.517507370253</v>
      </c>
      <c r="AC780" s="4">
        <f t="shared" si="342"/>
        <v>0</v>
      </c>
      <c r="AD780" s="3">
        <f t="shared" si="340"/>
        <v>0</v>
      </c>
      <c r="AE780">
        <f t="shared" si="341"/>
        <v>0</v>
      </c>
      <c r="AF780">
        <f t="shared" si="330"/>
        <v>0</v>
      </c>
      <c r="AG780" s="10">
        <f t="shared" si="331"/>
        <v>0</v>
      </c>
      <c r="AH780" s="8">
        <f t="shared" si="332"/>
        <v>11.570463716932942</v>
      </c>
      <c r="AI780" s="9">
        <f t="shared" si="333"/>
        <v>0</v>
      </c>
      <c r="AJ780" s="11">
        <f t="shared" si="318"/>
        <v>11.570463716932942</v>
      </c>
    </row>
    <row r="781" spans="1:36" x14ac:dyDescent="0.25">
      <c r="A781" t="str">
        <f t="shared" si="319"/>
        <v>1959_12</v>
      </c>
      <c r="B781">
        <v>1959</v>
      </c>
      <c r="C781">
        <v>12</v>
      </c>
      <c r="D781">
        <f t="shared" si="320"/>
        <v>349</v>
      </c>
      <c r="E781" s="1">
        <v>6.64</v>
      </c>
      <c r="F781" s="1">
        <v>-7.43</v>
      </c>
      <c r="G781" s="1">
        <v>17.59</v>
      </c>
      <c r="H781">
        <f t="shared" si="334"/>
        <v>-0.39500000000000002</v>
      </c>
      <c r="I781">
        <f t="shared" si="335"/>
        <v>0</v>
      </c>
      <c r="J781">
        <f t="shared" si="336"/>
        <v>0</v>
      </c>
      <c r="K781">
        <f t="shared" si="337"/>
        <v>17.59</v>
      </c>
      <c r="L781" s="3">
        <f t="shared" si="338"/>
        <v>0</v>
      </c>
      <c r="M781" s="3">
        <f t="shared" si="321"/>
        <v>0</v>
      </c>
      <c r="N781" s="3">
        <f t="shared" si="339"/>
        <v>17.59</v>
      </c>
      <c r="O781">
        <f t="shared" si="322"/>
        <v>0</v>
      </c>
      <c r="P781">
        <v>31</v>
      </c>
      <c r="Q781" s="2">
        <f t="shared" si="317"/>
        <v>9.203379809227302</v>
      </c>
      <c r="R781">
        <f t="shared" si="323"/>
        <v>0.59588514065892995</v>
      </c>
      <c r="S781" s="1">
        <v>5.0145850000000003</v>
      </c>
      <c r="T781" s="1">
        <v>300.84575000000001</v>
      </c>
      <c r="U781" s="1">
        <v>39.477305999999999</v>
      </c>
      <c r="V781">
        <f t="shared" si="324"/>
        <v>104.15424999999999</v>
      </c>
      <c r="W781">
        <f t="shared" si="325"/>
        <v>8.7521018771112499E-2</v>
      </c>
      <c r="X781">
        <f t="shared" si="326"/>
        <v>1.8178345903681248</v>
      </c>
      <c r="Y781">
        <f t="shared" si="327"/>
        <v>0.68900896873000494</v>
      </c>
      <c r="Z781">
        <f t="shared" si="328"/>
        <v>0.95969935102984016</v>
      </c>
      <c r="AA781">
        <f t="shared" si="329"/>
        <v>0</v>
      </c>
      <c r="AB781" s="1">
        <v>119.517507370253</v>
      </c>
      <c r="AC781" s="4">
        <f t="shared" si="342"/>
        <v>0</v>
      </c>
      <c r="AD781" s="3">
        <f t="shared" si="340"/>
        <v>0</v>
      </c>
      <c r="AE781">
        <f t="shared" si="341"/>
        <v>0</v>
      </c>
      <c r="AF781">
        <f t="shared" si="330"/>
        <v>0</v>
      </c>
      <c r="AG781" s="10">
        <f t="shared" si="331"/>
        <v>0</v>
      </c>
      <c r="AH781" s="8">
        <f t="shared" si="332"/>
        <v>0</v>
      </c>
      <c r="AI781" s="9">
        <f t="shared" si="333"/>
        <v>0</v>
      </c>
      <c r="AJ781" s="11">
        <f t="shared" si="318"/>
        <v>0</v>
      </c>
    </row>
    <row r="782" spans="1:36" x14ac:dyDescent="0.25">
      <c r="A782" t="str">
        <f t="shared" si="319"/>
        <v>1960_1</v>
      </c>
      <c r="B782">
        <v>1960</v>
      </c>
      <c r="C782">
        <v>1</v>
      </c>
      <c r="D782">
        <f t="shared" si="320"/>
        <v>14</v>
      </c>
      <c r="E782" s="1">
        <v>2.42</v>
      </c>
      <c r="F782" s="1">
        <v>-10.119999999999999</v>
      </c>
      <c r="G782" s="1">
        <v>20.59</v>
      </c>
      <c r="H782">
        <f t="shared" si="334"/>
        <v>-3.8499999999999996</v>
      </c>
      <c r="I782">
        <f t="shared" si="335"/>
        <v>0</v>
      </c>
      <c r="J782">
        <f t="shared" si="336"/>
        <v>0</v>
      </c>
      <c r="K782">
        <f t="shared" si="337"/>
        <v>20.59</v>
      </c>
      <c r="L782" s="3">
        <f t="shared" si="338"/>
        <v>17.59</v>
      </c>
      <c r="M782" s="3">
        <f t="shared" si="321"/>
        <v>0</v>
      </c>
      <c r="N782" s="3">
        <f t="shared" si="339"/>
        <v>38.18</v>
      </c>
      <c r="O782">
        <f t="shared" si="322"/>
        <v>0</v>
      </c>
      <c r="P782">
        <v>31</v>
      </c>
      <c r="Q782" s="2">
        <f t="shared" si="317"/>
        <v>9.4572373899910858</v>
      </c>
      <c r="R782">
        <f t="shared" si="323"/>
        <v>0.47714311107237878</v>
      </c>
      <c r="S782" s="1">
        <v>5.0145850000000003</v>
      </c>
      <c r="T782" s="1">
        <v>300.84575000000001</v>
      </c>
      <c r="U782" s="1">
        <v>39.477305999999999</v>
      </c>
      <c r="V782">
        <f t="shared" si="324"/>
        <v>104.15424999999999</v>
      </c>
      <c r="W782">
        <f t="shared" si="325"/>
        <v>8.7521018771112499E-2</v>
      </c>
      <c r="X782">
        <f t="shared" si="326"/>
        <v>1.8178345903681248</v>
      </c>
      <c r="Y782">
        <f t="shared" si="327"/>
        <v>0.68900896873000494</v>
      </c>
      <c r="Z782">
        <f t="shared" si="328"/>
        <v>0.95969935102984016</v>
      </c>
      <c r="AA782">
        <f t="shared" si="329"/>
        <v>0</v>
      </c>
      <c r="AB782" s="1">
        <v>119.517507370253</v>
      </c>
      <c r="AC782" s="4">
        <f t="shared" si="342"/>
        <v>0</v>
      </c>
      <c r="AD782" s="3">
        <f t="shared" si="340"/>
        <v>0</v>
      </c>
      <c r="AE782">
        <f t="shared" si="341"/>
        <v>0</v>
      </c>
      <c r="AF782">
        <f t="shared" si="330"/>
        <v>0</v>
      </c>
      <c r="AG782" s="10">
        <f t="shared" si="331"/>
        <v>0</v>
      </c>
      <c r="AH782" s="8">
        <f t="shared" si="332"/>
        <v>0</v>
      </c>
      <c r="AI782" s="9">
        <f t="shared" si="333"/>
        <v>0</v>
      </c>
      <c r="AJ782" s="11">
        <f t="shared" si="318"/>
        <v>0</v>
      </c>
    </row>
    <row r="783" spans="1:36" x14ac:dyDescent="0.25">
      <c r="A783" t="str">
        <f t="shared" si="319"/>
        <v>1960_2</v>
      </c>
      <c r="B783">
        <v>1960</v>
      </c>
      <c r="C783">
        <v>2</v>
      </c>
      <c r="D783">
        <f t="shared" si="320"/>
        <v>46</v>
      </c>
      <c r="E783" s="1">
        <v>3.91</v>
      </c>
      <c r="F783" s="1">
        <v>-8.5</v>
      </c>
      <c r="G783" s="1">
        <v>30.41</v>
      </c>
      <c r="H783">
        <f t="shared" si="334"/>
        <v>-2.2949999999999999</v>
      </c>
      <c r="I783">
        <f t="shared" si="335"/>
        <v>0</v>
      </c>
      <c r="J783">
        <f t="shared" si="336"/>
        <v>0</v>
      </c>
      <c r="K783">
        <f t="shared" si="337"/>
        <v>30.41</v>
      </c>
      <c r="L783" s="3">
        <f t="shared" si="338"/>
        <v>38.18</v>
      </c>
      <c r="M783" s="3">
        <f t="shared" si="321"/>
        <v>0</v>
      </c>
      <c r="N783" s="3">
        <f t="shared" si="339"/>
        <v>68.59</v>
      </c>
      <c r="O783">
        <f t="shared" si="322"/>
        <v>0</v>
      </c>
      <c r="P783">
        <v>29</v>
      </c>
      <c r="Q783" s="2">
        <f t="shared" si="317"/>
        <v>10.577467234058618</v>
      </c>
      <c r="R783">
        <f t="shared" si="323"/>
        <v>0.52770541528530368</v>
      </c>
      <c r="S783" s="1">
        <v>5.0145850000000003</v>
      </c>
      <c r="T783" s="1">
        <v>300.84575000000001</v>
      </c>
      <c r="U783" s="1">
        <v>39.477305999999999</v>
      </c>
      <c r="V783">
        <f t="shared" si="324"/>
        <v>104.15424999999999</v>
      </c>
      <c r="W783">
        <f t="shared" si="325"/>
        <v>8.7521018771112499E-2</v>
      </c>
      <c r="X783">
        <f t="shared" si="326"/>
        <v>1.8178345903681248</v>
      </c>
      <c r="Y783">
        <f t="shared" si="327"/>
        <v>0.68900896873000494</v>
      </c>
      <c r="Z783">
        <f t="shared" si="328"/>
        <v>0.95969935102984016</v>
      </c>
      <c r="AA783">
        <f t="shared" si="329"/>
        <v>0</v>
      </c>
      <c r="AB783" s="1">
        <v>119.517507370253</v>
      </c>
      <c r="AC783" s="4">
        <f t="shared" si="342"/>
        <v>0</v>
      </c>
      <c r="AD783" s="3">
        <f t="shared" si="340"/>
        <v>0</v>
      </c>
      <c r="AE783">
        <f t="shared" si="341"/>
        <v>0</v>
      </c>
      <c r="AF783">
        <f t="shared" si="330"/>
        <v>0</v>
      </c>
      <c r="AG783" s="10">
        <f t="shared" si="331"/>
        <v>0</v>
      </c>
      <c r="AH783" s="8">
        <f t="shared" si="332"/>
        <v>0</v>
      </c>
      <c r="AI783" s="9">
        <f t="shared" si="333"/>
        <v>0</v>
      </c>
      <c r="AJ783" s="11">
        <f t="shared" si="318"/>
        <v>0</v>
      </c>
    </row>
    <row r="784" spans="1:36" x14ac:dyDescent="0.25">
      <c r="A784" t="str">
        <f t="shared" si="319"/>
        <v>1960_3</v>
      </c>
      <c r="B784">
        <v>1960</v>
      </c>
      <c r="C784">
        <v>3</v>
      </c>
      <c r="D784">
        <f t="shared" si="320"/>
        <v>74</v>
      </c>
      <c r="E784" s="1">
        <v>12.75</v>
      </c>
      <c r="F784" s="1">
        <v>-2.4900000000000002</v>
      </c>
      <c r="G784" s="1">
        <v>15.13</v>
      </c>
      <c r="H784">
        <f t="shared" si="334"/>
        <v>5.13</v>
      </c>
      <c r="I784">
        <f t="shared" si="335"/>
        <v>0.85499999657999992</v>
      </c>
      <c r="J784">
        <f t="shared" si="336"/>
        <v>12.9361499482554</v>
      </c>
      <c r="K784">
        <f t="shared" si="337"/>
        <v>2.1938500517446013</v>
      </c>
      <c r="L784" s="3">
        <f t="shared" si="338"/>
        <v>68.59</v>
      </c>
      <c r="M784" s="3">
        <f t="shared" si="321"/>
        <v>60.520191552160867</v>
      </c>
      <c r="N784" s="3">
        <f t="shared" si="339"/>
        <v>10.263658499583739</v>
      </c>
      <c r="O784">
        <f t="shared" si="322"/>
        <v>73.456341500416272</v>
      </c>
      <c r="P784">
        <v>31</v>
      </c>
      <c r="Q784" s="2">
        <f t="shared" si="317"/>
        <v>11.851880186239093</v>
      </c>
      <c r="R784">
        <f t="shared" si="323"/>
        <v>0.8404684882875697</v>
      </c>
      <c r="S784" s="1">
        <v>5.0145850000000003</v>
      </c>
      <c r="T784" s="1">
        <v>300.84575000000001</v>
      </c>
      <c r="U784" s="1">
        <v>39.477305999999999</v>
      </c>
      <c r="V784">
        <f t="shared" si="324"/>
        <v>104.15424999999999</v>
      </c>
      <c r="W784">
        <f t="shared" si="325"/>
        <v>8.7521018771112499E-2</v>
      </c>
      <c r="X784">
        <f t="shared" si="326"/>
        <v>1.8178345903681248</v>
      </c>
      <c r="Y784">
        <f t="shared" si="327"/>
        <v>0.68900896873000494</v>
      </c>
      <c r="Z784">
        <f t="shared" si="328"/>
        <v>0.95969935102984016</v>
      </c>
      <c r="AA784">
        <f t="shared" si="329"/>
        <v>16.271334912842807</v>
      </c>
      <c r="AB784" s="1">
        <v>119.517507370253</v>
      </c>
      <c r="AC784" s="4">
        <f t="shared" si="342"/>
        <v>0</v>
      </c>
      <c r="AD784" s="3">
        <f t="shared" si="340"/>
        <v>57.185006587573469</v>
      </c>
      <c r="AE784">
        <f t="shared" si="341"/>
        <v>0</v>
      </c>
      <c r="AF784">
        <f t="shared" si="330"/>
        <v>73.456341500416272</v>
      </c>
      <c r="AG784" s="10">
        <f t="shared" si="331"/>
        <v>16.271334912842807</v>
      </c>
      <c r="AH784" s="8">
        <f t="shared" si="332"/>
        <v>16.271334912842807</v>
      </c>
      <c r="AI784" s="9">
        <f t="shared" si="333"/>
        <v>73.456341500416272</v>
      </c>
      <c r="AJ784" s="11">
        <f t="shared" si="318"/>
        <v>0</v>
      </c>
    </row>
    <row r="785" spans="1:36" x14ac:dyDescent="0.25">
      <c r="A785" t="str">
        <f t="shared" si="319"/>
        <v>1960_4</v>
      </c>
      <c r="B785">
        <v>1960</v>
      </c>
      <c r="C785">
        <v>4</v>
      </c>
      <c r="D785">
        <f t="shared" si="320"/>
        <v>105</v>
      </c>
      <c r="E785" s="1">
        <v>15.39</v>
      </c>
      <c r="F785" s="1">
        <v>-1.87</v>
      </c>
      <c r="G785" s="1">
        <v>53.12</v>
      </c>
      <c r="H785">
        <f t="shared" si="334"/>
        <v>6.76</v>
      </c>
      <c r="I785">
        <f t="shared" si="335"/>
        <v>1</v>
      </c>
      <c r="J785">
        <f t="shared" si="336"/>
        <v>53.12</v>
      </c>
      <c r="K785">
        <f t="shared" si="337"/>
        <v>0</v>
      </c>
      <c r="L785" s="3">
        <f t="shared" si="338"/>
        <v>10.263658499583739</v>
      </c>
      <c r="M785" s="3">
        <f t="shared" si="321"/>
        <v>10.263658499583739</v>
      </c>
      <c r="N785" s="3">
        <f t="shared" si="339"/>
        <v>0</v>
      </c>
      <c r="O785">
        <f t="shared" si="322"/>
        <v>63.383658499583738</v>
      </c>
      <c r="P785">
        <v>30</v>
      </c>
      <c r="Q785" s="2">
        <f t="shared" si="317"/>
        <v>13.288242851990873</v>
      </c>
      <c r="R785">
        <f t="shared" si="323"/>
        <v>0.92781101425514512</v>
      </c>
      <c r="S785" s="1">
        <v>5.0145850000000003</v>
      </c>
      <c r="T785" s="1">
        <v>300.84575000000001</v>
      </c>
      <c r="U785" s="1">
        <v>39.477305999999999</v>
      </c>
      <c r="V785">
        <f t="shared" si="324"/>
        <v>104.15424999999999</v>
      </c>
      <c r="W785">
        <f t="shared" si="325"/>
        <v>8.7521018771112499E-2</v>
      </c>
      <c r="X785">
        <f t="shared" si="326"/>
        <v>1.8178345903681248</v>
      </c>
      <c r="Y785">
        <f t="shared" si="327"/>
        <v>0.68900896873000494</v>
      </c>
      <c r="Z785">
        <f t="shared" si="328"/>
        <v>0.95969935102984016</v>
      </c>
      <c r="AA785">
        <f t="shared" si="329"/>
        <v>25.532621766587756</v>
      </c>
      <c r="AB785" s="1">
        <v>119.517507370253</v>
      </c>
      <c r="AC785" s="4">
        <f t="shared" si="342"/>
        <v>57.185006587573469</v>
      </c>
      <c r="AD785" s="3">
        <f t="shared" si="340"/>
        <v>95.036043320569448</v>
      </c>
      <c r="AE785">
        <f t="shared" si="341"/>
        <v>-21.30649985054723</v>
      </c>
      <c r="AF785">
        <f t="shared" si="330"/>
        <v>63.383658499583738</v>
      </c>
      <c r="AG785" s="10">
        <f t="shared" si="331"/>
        <v>25.532621766587756</v>
      </c>
      <c r="AH785" s="8">
        <f t="shared" si="332"/>
        <v>25.532621766587756</v>
      </c>
      <c r="AI785" s="9">
        <f t="shared" si="333"/>
        <v>63.383658499583738</v>
      </c>
      <c r="AJ785" s="11">
        <f t="shared" si="318"/>
        <v>0</v>
      </c>
    </row>
    <row r="786" spans="1:36" x14ac:dyDescent="0.25">
      <c r="A786" t="str">
        <f t="shared" si="319"/>
        <v>1960_5</v>
      </c>
      <c r="B786">
        <v>1960</v>
      </c>
      <c r="C786">
        <v>5</v>
      </c>
      <c r="D786">
        <f t="shared" si="320"/>
        <v>135</v>
      </c>
      <c r="E786" s="1">
        <v>19.66</v>
      </c>
      <c r="F786" s="1">
        <v>1.72</v>
      </c>
      <c r="G786" s="1">
        <v>11.72</v>
      </c>
      <c r="H786">
        <f t="shared" si="334"/>
        <v>10.69</v>
      </c>
      <c r="I786">
        <f t="shared" si="335"/>
        <v>1</v>
      </c>
      <c r="J786">
        <f t="shared" si="336"/>
        <v>11.72</v>
      </c>
      <c r="K786">
        <f t="shared" si="337"/>
        <v>0</v>
      </c>
      <c r="L786" s="3">
        <f t="shared" si="338"/>
        <v>0</v>
      </c>
      <c r="M786" s="3">
        <f t="shared" si="321"/>
        <v>0</v>
      </c>
      <c r="N786" s="3">
        <f t="shared" si="339"/>
        <v>0</v>
      </c>
      <c r="O786">
        <f t="shared" si="322"/>
        <v>11.72</v>
      </c>
      <c r="P786">
        <v>31</v>
      </c>
      <c r="Q786" s="2">
        <f t="shared" si="317"/>
        <v>14.482141246572208</v>
      </c>
      <c r="R786">
        <f t="shared" si="323"/>
        <v>1.1720807848194286</v>
      </c>
      <c r="S786" s="1">
        <v>5.0145850000000003</v>
      </c>
      <c r="T786" s="1">
        <v>300.84575000000001</v>
      </c>
      <c r="U786" s="1">
        <v>39.477305999999999</v>
      </c>
      <c r="V786">
        <f t="shared" si="324"/>
        <v>104.15424999999999</v>
      </c>
      <c r="W786">
        <f t="shared" si="325"/>
        <v>8.7521018771112499E-2</v>
      </c>
      <c r="X786">
        <f t="shared" si="326"/>
        <v>1.8178345903681248</v>
      </c>
      <c r="Y786">
        <f t="shared" si="327"/>
        <v>0.68900896873000494</v>
      </c>
      <c r="Z786">
        <f t="shared" si="328"/>
        <v>0.95969935102984016</v>
      </c>
      <c r="AA786">
        <f t="shared" si="329"/>
        <v>56.64716001898779</v>
      </c>
      <c r="AB786" s="1">
        <v>119.517507370253</v>
      </c>
      <c r="AC786" s="4">
        <f t="shared" si="342"/>
        <v>95.036043320569448</v>
      </c>
      <c r="AD786" s="3">
        <f t="shared" si="340"/>
        <v>50.108883301581656</v>
      </c>
      <c r="AE786">
        <f t="shared" si="341"/>
        <v>29.777837571493958</v>
      </c>
      <c r="AF786">
        <f t="shared" si="330"/>
        <v>41.49783757149396</v>
      </c>
      <c r="AG786" s="10">
        <f t="shared" si="331"/>
        <v>41.49783757149396</v>
      </c>
      <c r="AH786" s="8">
        <f t="shared" si="332"/>
        <v>56.64716001898779</v>
      </c>
      <c r="AI786" s="9">
        <f t="shared" si="333"/>
        <v>11.72</v>
      </c>
      <c r="AJ786" s="11">
        <f t="shared" si="318"/>
        <v>15.14932244749383</v>
      </c>
    </row>
    <row r="787" spans="1:36" x14ac:dyDescent="0.25">
      <c r="A787" t="str">
        <f t="shared" si="319"/>
        <v>1960_6</v>
      </c>
      <c r="B787">
        <v>1960</v>
      </c>
      <c r="C787">
        <v>6</v>
      </c>
      <c r="D787">
        <f t="shared" si="320"/>
        <v>166</v>
      </c>
      <c r="E787" s="1">
        <v>29.09</v>
      </c>
      <c r="F787" s="1">
        <v>8.99</v>
      </c>
      <c r="G787" s="1">
        <v>1.56</v>
      </c>
      <c r="H787">
        <f t="shared" si="334"/>
        <v>19.04</v>
      </c>
      <c r="I787">
        <f t="shared" si="335"/>
        <v>1</v>
      </c>
      <c r="J787">
        <f t="shared" si="336"/>
        <v>1.56</v>
      </c>
      <c r="K787">
        <f t="shared" si="337"/>
        <v>0</v>
      </c>
      <c r="L787" s="3">
        <f t="shared" si="338"/>
        <v>0</v>
      </c>
      <c r="M787" s="3">
        <f t="shared" si="321"/>
        <v>0</v>
      </c>
      <c r="N787" s="3">
        <f t="shared" si="339"/>
        <v>0</v>
      </c>
      <c r="O787">
        <f t="shared" si="322"/>
        <v>1.56</v>
      </c>
      <c r="P787">
        <v>30</v>
      </c>
      <c r="Q787" s="2">
        <f t="shared" si="317"/>
        <v>15.14268395896128</v>
      </c>
      <c r="R787">
        <f t="shared" si="323"/>
        <v>1.8860224126118252</v>
      </c>
      <c r="S787" s="1">
        <v>5.0145850000000003</v>
      </c>
      <c r="T787" s="1">
        <v>300.84575000000001</v>
      </c>
      <c r="U787" s="1">
        <v>39.477305999999999</v>
      </c>
      <c r="V787">
        <f t="shared" si="324"/>
        <v>104.15424999999999</v>
      </c>
      <c r="W787">
        <f t="shared" si="325"/>
        <v>8.7521018771112499E-2</v>
      </c>
      <c r="X787">
        <f t="shared" si="326"/>
        <v>1.8178345903681248</v>
      </c>
      <c r="Y787">
        <f t="shared" si="327"/>
        <v>0.68900896873000494</v>
      </c>
      <c r="Z787">
        <f t="shared" si="328"/>
        <v>0.95969935102984016</v>
      </c>
      <c r="AA787">
        <f t="shared" si="329"/>
        <v>159.58832961608962</v>
      </c>
      <c r="AB787" s="1">
        <v>119.517507370253</v>
      </c>
      <c r="AC787" s="4">
        <f t="shared" si="342"/>
        <v>50.108883301581656</v>
      </c>
      <c r="AD787" s="3">
        <f t="shared" si="340"/>
        <v>0</v>
      </c>
      <c r="AE787">
        <f t="shared" si="341"/>
        <v>36.752703080845293</v>
      </c>
      <c r="AF787">
        <f t="shared" si="330"/>
        <v>38.312703080845296</v>
      </c>
      <c r="AG787" s="10">
        <f t="shared" si="331"/>
        <v>38.312703080845296</v>
      </c>
      <c r="AH787" s="8">
        <f t="shared" si="332"/>
        <v>159.58832961608962</v>
      </c>
      <c r="AI787" s="9">
        <f t="shared" si="333"/>
        <v>1.56</v>
      </c>
      <c r="AJ787" s="11">
        <f t="shared" si="318"/>
        <v>121.27562653524433</v>
      </c>
    </row>
    <row r="788" spans="1:36" x14ac:dyDescent="0.25">
      <c r="A788" t="str">
        <f t="shared" si="319"/>
        <v>1960_7</v>
      </c>
      <c r="B788">
        <v>1960</v>
      </c>
      <c r="C788">
        <v>7</v>
      </c>
      <c r="D788">
        <f t="shared" si="320"/>
        <v>196</v>
      </c>
      <c r="E788" s="1">
        <v>32.32</v>
      </c>
      <c r="F788" s="1">
        <v>12.28</v>
      </c>
      <c r="G788" s="1">
        <v>10.24</v>
      </c>
      <c r="H788">
        <f t="shared" si="334"/>
        <v>22.3</v>
      </c>
      <c r="I788">
        <f t="shared" si="335"/>
        <v>1</v>
      </c>
      <c r="J788">
        <f t="shared" si="336"/>
        <v>10.24</v>
      </c>
      <c r="K788">
        <f t="shared" si="337"/>
        <v>0</v>
      </c>
      <c r="L788" s="3">
        <f t="shared" si="338"/>
        <v>0</v>
      </c>
      <c r="M788" s="3">
        <f t="shared" si="321"/>
        <v>0</v>
      </c>
      <c r="N788" s="3">
        <f t="shared" si="339"/>
        <v>0</v>
      </c>
      <c r="O788">
        <f t="shared" si="322"/>
        <v>10.24</v>
      </c>
      <c r="P788">
        <v>31</v>
      </c>
      <c r="Q788" s="2">
        <f t="shared" si="317"/>
        <v>14.903968316809154</v>
      </c>
      <c r="R788">
        <f t="shared" si="323"/>
        <v>2.2544174343003065</v>
      </c>
      <c r="S788" s="1">
        <v>5.0145850000000003</v>
      </c>
      <c r="T788" s="1">
        <v>300.84575000000001</v>
      </c>
      <c r="U788" s="1">
        <v>39.477305999999999</v>
      </c>
      <c r="V788">
        <f t="shared" si="324"/>
        <v>104.15424999999999</v>
      </c>
      <c r="W788">
        <f t="shared" si="325"/>
        <v>8.7521018771112499E-2</v>
      </c>
      <c r="X788">
        <f t="shared" si="326"/>
        <v>1.8178345903681248</v>
      </c>
      <c r="Y788">
        <f t="shared" si="327"/>
        <v>0.68900896873000494</v>
      </c>
      <c r="Z788">
        <f t="shared" si="328"/>
        <v>0.95969935102984016</v>
      </c>
      <c r="AA788">
        <f t="shared" si="329"/>
        <v>224.72420119854056</v>
      </c>
      <c r="AB788" s="1">
        <v>119.517507370253</v>
      </c>
      <c r="AC788" s="4">
        <f t="shared" si="342"/>
        <v>0</v>
      </c>
      <c r="AD788" s="3">
        <f t="shared" si="340"/>
        <v>0</v>
      </c>
      <c r="AE788">
        <f t="shared" si="341"/>
        <v>0</v>
      </c>
      <c r="AF788">
        <f t="shared" si="330"/>
        <v>10.24</v>
      </c>
      <c r="AG788" s="10">
        <f t="shared" si="331"/>
        <v>10.24</v>
      </c>
      <c r="AH788" s="8">
        <f t="shared" si="332"/>
        <v>224.72420119854056</v>
      </c>
      <c r="AI788" s="9">
        <f t="shared" si="333"/>
        <v>10.24</v>
      </c>
      <c r="AJ788" s="11">
        <f t="shared" si="318"/>
        <v>214.48420119854055</v>
      </c>
    </row>
    <row r="789" spans="1:36" x14ac:dyDescent="0.25">
      <c r="A789" t="str">
        <f t="shared" si="319"/>
        <v>1960_8</v>
      </c>
      <c r="B789">
        <v>1960</v>
      </c>
      <c r="C789">
        <v>8</v>
      </c>
      <c r="D789">
        <f t="shared" si="320"/>
        <v>227</v>
      </c>
      <c r="E789" s="1">
        <v>30.26</v>
      </c>
      <c r="F789" s="1">
        <v>9.17</v>
      </c>
      <c r="G789" s="1">
        <v>3.85</v>
      </c>
      <c r="H789">
        <f t="shared" si="334"/>
        <v>19.715</v>
      </c>
      <c r="I789">
        <f t="shared" si="335"/>
        <v>1</v>
      </c>
      <c r="J789">
        <f t="shared" si="336"/>
        <v>3.85</v>
      </c>
      <c r="K789">
        <f t="shared" si="337"/>
        <v>0</v>
      </c>
      <c r="L789" s="3">
        <f t="shared" si="338"/>
        <v>0</v>
      </c>
      <c r="M789" s="3">
        <f t="shared" si="321"/>
        <v>0</v>
      </c>
      <c r="N789" s="3">
        <f t="shared" si="339"/>
        <v>0</v>
      </c>
      <c r="O789">
        <f t="shared" si="322"/>
        <v>3.85</v>
      </c>
      <c r="P789">
        <v>31</v>
      </c>
      <c r="Q789" s="2">
        <f t="shared" si="317"/>
        <v>13.900371196906892</v>
      </c>
      <c r="R789">
        <f t="shared" si="323"/>
        <v>1.9576390907423447</v>
      </c>
      <c r="S789" s="1">
        <v>5.0145850000000003</v>
      </c>
      <c r="T789" s="1">
        <v>300.84575000000001</v>
      </c>
      <c r="U789" s="1">
        <v>39.477305999999999</v>
      </c>
      <c r="V789">
        <f t="shared" si="324"/>
        <v>104.15424999999999</v>
      </c>
      <c r="W789">
        <f t="shared" si="325"/>
        <v>8.7521018771112499E-2</v>
      </c>
      <c r="X789">
        <f t="shared" si="326"/>
        <v>1.8178345903681248</v>
      </c>
      <c r="Y789">
        <f t="shared" si="327"/>
        <v>0.68900896873000494</v>
      </c>
      <c r="Z789">
        <f t="shared" si="328"/>
        <v>0.95969935102984016</v>
      </c>
      <c r="AA789">
        <f t="shared" si="329"/>
        <v>162.32264603821673</v>
      </c>
      <c r="AB789" s="1">
        <v>119.517507370253</v>
      </c>
      <c r="AC789" s="4">
        <f t="shared" si="342"/>
        <v>0</v>
      </c>
      <c r="AD789" s="3">
        <f t="shared" si="340"/>
        <v>0</v>
      </c>
      <c r="AE789">
        <f t="shared" si="341"/>
        <v>0</v>
      </c>
      <c r="AF789">
        <f t="shared" si="330"/>
        <v>3.85</v>
      </c>
      <c r="AG789" s="10">
        <f t="shared" si="331"/>
        <v>3.85</v>
      </c>
      <c r="AH789" s="8">
        <f t="shared" si="332"/>
        <v>162.32264603821673</v>
      </c>
      <c r="AI789" s="9">
        <f t="shared" si="333"/>
        <v>3.85</v>
      </c>
      <c r="AJ789" s="11">
        <f t="shared" si="318"/>
        <v>158.47264603821674</v>
      </c>
    </row>
    <row r="790" spans="1:36" x14ac:dyDescent="0.25">
      <c r="A790" t="str">
        <f t="shared" si="319"/>
        <v>1960_9</v>
      </c>
      <c r="B790">
        <v>1960</v>
      </c>
      <c r="C790">
        <v>9</v>
      </c>
      <c r="D790">
        <f t="shared" si="320"/>
        <v>258</v>
      </c>
      <c r="E790" s="1">
        <v>27.01</v>
      </c>
      <c r="F790" s="1">
        <v>6.84</v>
      </c>
      <c r="G790" s="1">
        <v>4.9400000000000004</v>
      </c>
      <c r="H790">
        <f t="shared" si="334"/>
        <v>16.925000000000001</v>
      </c>
      <c r="I790">
        <f t="shared" si="335"/>
        <v>1</v>
      </c>
      <c r="J790">
        <f t="shared" si="336"/>
        <v>4.9400000000000004</v>
      </c>
      <c r="K790">
        <f t="shared" si="337"/>
        <v>0</v>
      </c>
      <c r="L790" s="3">
        <f t="shared" si="338"/>
        <v>0</v>
      </c>
      <c r="M790" s="3">
        <f t="shared" si="321"/>
        <v>0</v>
      </c>
      <c r="N790" s="3">
        <f t="shared" si="339"/>
        <v>0</v>
      </c>
      <c r="O790">
        <f t="shared" si="322"/>
        <v>4.9400000000000004</v>
      </c>
      <c r="P790">
        <v>30</v>
      </c>
      <c r="Q790" s="2">
        <f t="shared" si="317"/>
        <v>12.544025699174734</v>
      </c>
      <c r="R790">
        <f t="shared" si="323"/>
        <v>1.6762689505721298</v>
      </c>
      <c r="S790" s="1">
        <v>5.0145850000000003</v>
      </c>
      <c r="T790" s="1">
        <v>300.84575000000001</v>
      </c>
      <c r="U790" s="1">
        <v>39.477305999999999</v>
      </c>
      <c r="V790">
        <f t="shared" si="324"/>
        <v>104.15424999999999</v>
      </c>
      <c r="W790">
        <f t="shared" si="325"/>
        <v>8.7521018771112499E-2</v>
      </c>
      <c r="X790">
        <f t="shared" si="326"/>
        <v>1.8178345903681248</v>
      </c>
      <c r="Y790">
        <f t="shared" si="327"/>
        <v>0.68900896873000494</v>
      </c>
      <c r="Z790">
        <f t="shared" si="328"/>
        <v>0.95969935102984016</v>
      </c>
      <c r="AA790">
        <f t="shared" si="329"/>
        <v>105.20762412922814</v>
      </c>
      <c r="AB790" s="1">
        <v>119.517507370253</v>
      </c>
      <c r="AC790" s="4">
        <f t="shared" si="342"/>
        <v>0</v>
      </c>
      <c r="AD790" s="3">
        <f t="shared" si="340"/>
        <v>0</v>
      </c>
      <c r="AE790">
        <f t="shared" si="341"/>
        <v>0</v>
      </c>
      <c r="AF790">
        <f t="shared" si="330"/>
        <v>4.9400000000000004</v>
      </c>
      <c r="AG790" s="10">
        <f t="shared" si="331"/>
        <v>4.9400000000000004</v>
      </c>
      <c r="AH790" s="8">
        <f t="shared" si="332"/>
        <v>105.20762412922814</v>
      </c>
      <c r="AI790" s="9">
        <f t="shared" si="333"/>
        <v>4.9400000000000004</v>
      </c>
      <c r="AJ790" s="11">
        <f t="shared" si="318"/>
        <v>100.26762412922814</v>
      </c>
    </row>
    <row r="791" spans="1:36" x14ac:dyDescent="0.25">
      <c r="A791" t="str">
        <f t="shared" si="319"/>
        <v>1960_10</v>
      </c>
      <c r="B791">
        <v>1960</v>
      </c>
      <c r="C791">
        <v>10</v>
      </c>
      <c r="D791">
        <f t="shared" si="320"/>
        <v>288</v>
      </c>
      <c r="E791" s="1">
        <v>18.34</v>
      </c>
      <c r="F791" s="1">
        <v>0.02</v>
      </c>
      <c r="G791" s="1">
        <v>5.68</v>
      </c>
      <c r="H791">
        <f t="shared" si="334"/>
        <v>9.18</v>
      </c>
      <c r="I791">
        <f t="shared" si="335"/>
        <v>1</v>
      </c>
      <c r="J791">
        <f t="shared" si="336"/>
        <v>5.68</v>
      </c>
      <c r="K791">
        <f t="shared" si="337"/>
        <v>0</v>
      </c>
      <c r="L791" s="3">
        <f t="shared" si="338"/>
        <v>0</v>
      </c>
      <c r="M791" s="3">
        <f t="shared" si="321"/>
        <v>0</v>
      </c>
      <c r="N791" s="3">
        <f t="shared" si="339"/>
        <v>0</v>
      </c>
      <c r="O791">
        <f t="shared" si="322"/>
        <v>5.68</v>
      </c>
      <c r="P791">
        <v>31</v>
      </c>
      <c r="Q791" s="2">
        <f t="shared" si="317"/>
        <v>11.161598960239019</v>
      </c>
      <c r="R791">
        <f t="shared" si="323"/>
        <v>1.0722444113662781</v>
      </c>
      <c r="S791" s="1">
        <v>5.0145850000000003</v>
      </c>
      <c r="T791" s="1">
        <v>300.84575000000001</v>
      </c>
      <c r="U791" s="1">
        <v>39.477305999999999</v>
      </c>
      <c r="V791">
        <f t="shared" si="324"/>
        <v>104.15424999999999</v>
      </c>
      <c r="W791">
        <f t="shared" si="325"/>
        <v>8.7521018771112499E-2</v>
      </c>
      <c r="X791">
        <f t="shared" si="326"/>
        <v>1.8178345903681248</v>
      </c>
      <c r="Y791">
        <f t="shared" si="327"/>
        <v>0.68900896873000494</v>
      </c>
      <c r="Z791">
        <f t="shared" si="328"/>
        <v>0.95969935102984016</v>
      </c>
      <c r="AA791">
        <f t="shared" si="329"/>
        <v>34.481673964460711</v>
      </c>
      <c r="AB791" s="1">
        <v>119.517507370253</v>
      </c>
      <c r="AC791" s="4">
        <f t="shared" si="342"/>
        <v>0</v>
      </c>
      <c r="AD791" s="3">
        <f t="shared" si="340"/>
        <v>0</v>
      </c>
      <c r="AE791">
        <f t="shared" si="341"/>
        <v>0</v>
      </c>
      <c r="AF791">
        <f t="shared" si="330"/>
        <v>5.68</v>
      </c>
      <c r="AG791" s="10">
        <f t="shared" si="331"/>
        <v>5.68</v>
      </c>
      <c r="AH791" s="8">
        <f t="shared" si="332"/>
        <v>34.481673964460711</v>
      </c>
      <c r="AI791" s="9">
        <f t="shared" si="333"/>
        <v>5.68</v>
      </c>
      <c r="AJ791" s="11">
        <f t="shared" si="318"/>
        <v>28.801673964460711</v>
      </c>
    </row>
    <row r="792" spans="1:36" x14ac:dyDescent="0.25">
      <c r="A792" t="str">
        <f t="shared" si="319"/>
        <v>1960_11</v>
      </c>
      <c r="B792">
        <v>1960</v>
      </c>
      <c r="C792">
        <v>11</v>
      </c>
      <c r="D792">
        <f t="shared" si="320"/>
        <v>319</v>
      </c>
      <c r="E792" s="1">
        <v>8.93</v>
      </c>
      <c r="F792" s="1">
        <v>-4.3600000000000003</v>
      </c>
      <c r="G792" s="1">
        <v>47.63</v>
      </c>
      <c r="H792">
        <f t="shared" si="334"/>
        <v>2.2849999999999997</v>
      </c>
      <c r="I792">
        <f t="shared" si="335"/>
        <v>0.38083333180999995</v>
      </c>
      <c r="J792">
        <f t="shared" si="336"/>
        <v>18.139091594110297</v>
      </c>
      <c r="K792">
        <f t="shared" si="337"/>
        <v>29.490908405889705</v>
      </c>
      <c r="L792" s="3">
        <f t="shared" si="338"/>
        <v>0</v>
      </c>
      <c r="M792" s="3">
        <f t="shared" si="321"/>
        <v>11.231120906318511</v>
      </c>
      <c r="N792" s="3">
        <f t="shared" si="339"/>
        <v>18.259787499571196</v>
      </c>
      <c r="O792">
        <f t="shared" si="322"/>
        <v>29.370212500428806</v>
      </c>
      <c r="P792">
        <v>30</v>
      </c>
      <c r="Q792" s="2">
        <f t="shared" si="317"/>
        <v>9.8901543123293383</v>
      </c>
      <c r="R792">
        <f t="shared" si="323"/>
        <v>0.70527737158385007</v>
      </c>
      <c r="S792" s="1">
        <v>5.0145850000000003</v>
      </c>
      <c r="T792" s="1">
        <v>300.84575000000001</v>
      </c>
      <c r="U792" s="1">
        <v>39.477305999999999</v>
      </c>
      <c r="V792">
        <f t="shared" si="324"/>
        <v>104.15424999999999</v>
      </c>
      <c r="W792">
        <f t="shared" si="325"/>
        <v>8.7521018771112499E-2</v>
      </c>
      <c r="X792">
        <f t="shared" si="326"/>
        <v>1.8178345903681248</v>
      </c>
      <c r="Y792">
        <f t="shared" si="327"/>
        <v>0.68900896873000494</v>
      </c>
      <c r="Z792">
        <f t="shared" si="328"/>
        <v>0.95969935102984016</v>
      </c>
      <c r="AA792">
        <f t="shared" si="329"/>
        <v>4.9621097627646833</v>
      </c>
      <c r="AB792" s="1">
        <v>119.517507370253</v>
      </c>
      <c r="AC792" s="4">
        <f t="shared" si="342"/>
        <v>0</v>
      </c>
      <c r="AD792" s="3">
        <f t="shared" si="340"/>
        <v>24.408102737664123</v>
      </c>
      <c r="AE792">
        <f t="shared" si="341"/>
        <v>0</v>
      </c>
      <c r="AF792">
        <f t="shared" si="330"/>
        <v>29.370212500428806</v>
      </c>
      <c r="AG792" s="10">
        <f t="shared" si="331"/>
        <v>4.9621097627646833</v>
      </c>
      <c r="AH792" s="8">
        <f t="shared" si="332"/>
        <v>4.9621097627646833</v>
      </c>
      <c r="AI792" s="9">
        <f t="shared" si="333"/>
        <v>29.370212500428806</v>
      </c>
      <c r="AJ792" s="11">
        <f t="shared" si="318"/>
        <v>0</v>
      </c>
    </row>
    <row r="793" spans="1:36" x14ac:dyDescent="0.25">
      <c r="A793" t="str">
        <f t="shared" si="319"/>
        <v>1960_12</v>
      </c>
      <c r="B793">
        <v>1960</v>
      </c>
      <c r="C793">
        <v>12</v>
      </c>
      <c r="D793">
        <f t="shared" si="320"/>
        <v>349</v>
      </c>
      <c r="E793" s="1">
        <v>6.08</v>
      </c>
      <c r="F793" s="1">
        <v>-7.88</v>
      </c>
      <c r="G793" s="1">
        <v>11.03</v>
      </c>
      <c r="H793">
        <f t="shared" si="334"/>
        <v>-0.89999999999999991</v>
      </c>
      <c r="I793">
        <f t="shared" si="335"/>
        <v>0</v>
      </c>
      <c r="J793">
        <f t="shared" si="336"/>
        <v>0</v>
      </c>
      <c r="K793">
        <f t="shared" si="337"/>
        <v>11.03</v>
      </c>
      <c r="L793" s="3">
        <f t="shared" si="338"/>
        <v>18.259787499571196</v>
      </c>
      <c r="M793" s="3">
        <f t="shared" si="321"/>
        <v>0</v>
      </c>
      <c r="N793" s="3">
        <f t="shared" si="339"/>
        <v>29.289787499571197</v>
      </c>
      <c r="O793">
        <f t="shared" si="322"/>
        <v>0</v>
      </c>
      <c r="P793">
        <v>31</v>
      </c>
      <c r="Q793" s="2">
        <f t="shared" si="317"/>
        <v>9.203379809227302</v>
      </c>
      <c r="R793">
        <f t="shared" si="323"/>
        <v>0.57704334085896225</v>
      </c>
      <c r="S793" s="1">
        <v>5.0145850000000003</v>
      </c>
      <c r="T793" s="1">
        <v>300.84575000000001</v>
      </c>
      <c r="U793" s="1">
        <v>39.477305999999999</v>
      </c>
      <c r="V793">
        <f t="shared" si="324"/>
        <v>104.15424999999999</v>
      </c>
      <c r="W793">
        <f t="shared" si="325"/>
        <v>8.7521018771112499E-2</v>
      </c>
      <c r="X793">
        <f t="shared" si="326"/>
        <v>1.8178345903681248</v>
      </c>
      <c r="Y793">
        <f t="shared" si="327"/>
        <v>0.68900896873000494</v>
      </c>
      <c r="Z793">
        <f t="shared" si="328"/>
        <v>0.95969935102984016</v>
      </c>
      <c r="AA793">
        <f t="shared" si="329"/>
        <v>0</v>
      </c>
      <c r="AB793" s="1">
        <v>119.517507370253</v>
      </c>
      <c r="AC793" s="4">
        <f t="shared" si="342"/>
        <v>24.408102737664123</v>
      </c>
      <c r="AD793" s="3">
        <f t="shared" si="340"/>
        <v>24.408102737664123</v>
      </c>
      <c r="AE793">
        <f t="shared" si="341"/>
        <v>0</v>
      </c>
      <c r="AF793">
        <f t="shared" si="330"/>
        <v>0</v>
      </c>
      <c r="AG793" s="10">
        <f t="shared" si="331"/>
        <v>0</v>
      </c>
      <c r="AH793" s="8">
        <f t="shared" si="332"/>
        <v>0</v>
      </c>
      <c r="AI793" s="9">
        <f t="shared" si="333"/>
        <v>0</v>
      </c>
      <c r="AJ793" s="11">
        <f t="shared" si="318"/>
        <v>0</v>
      </c>
    </row>
    <row r="794" spans="1:36" x14ac:dyDescent="0.25">
      <c r="A794" t="str">
        <f t="shared" si="319"/>
        <v>1961_1</v>
      </c>
      <c r="B794">
        <v>1961</v>
      </c>
      <c r="C794">
        <v>1</v>
      </c>
      <c r="D794">
        <f t="shared" si="320"/>
        <v>14</v>
      </c>
      <c r="E794" s="1">
        <v>8.7200000000000006</v>
      </c>
      <c r="F794" s="1">
        <v>-7.35</v>
      </c>
      <c r="G794" s="1">
        <v>4.6500000000000004</v>
      </c>
      <c r="H794">
        <f t="shared" si="334"/>
        <v>0.6850000000000005</v>
      </c>
      <c r="I794">
        <f t="shared" si="335"/>
        <v>0.11416666621000007</v>
      </c>
      <c r="J794">
        <f t="shared" si="336"/>
        <v>0.53087499787650039</v>
      </c>
      <c r="K794">
        <f t="shared" si="337"/>
        <v>4.1191250021235</v>
      </c>
      <c r="L794" s="3">
        <f t="shared" si="338"/>
        <v>29.289787499571197</v>
      </c>
      <c r="M794" s="3">
        <f t="shared" si="321"/>
        <v>3.8141841620200774</v>
      </c>
      <c r="N794" s="3">
        <f t="shared" si="339"/>
        <v>29.594728339674624</v>
      </c>
      <c r="O794">
        <f t="shared" si="322"/>
        <v>4.3450591598965778</v>
      </c>
      <c r="P794">
        <v>31</v>
      </c>
      <c r="Q794" s="2">
        <f t="shared" si="317"/>
        <v>9.4572373899910858</v>
      </c>
      <c r="R794">
        <f t="shared" si="323"/>
        <v>0.63801712148350831</v>
      </c>
      <c r="S794" s="1">
        <v>5.0145850000000003</v>
      </c>
      <c r="T794" s="1">
        <v>300.84575000000001</v>
      </c>
      <c r="U794" s="1">
        <v>39.477305999999999</v>
      </c>
      <c r="V794">
        <f t="shared" si="324"/>
        <v>104.15424999999999</v>
      </c>
      <c r="W794">
        <f t="shared" si="325"/>
        <v>8.7521018771112499E-2</v>
      </c>
      <c r="X794">
        <f t="shared" si="326"/>
        <v>1.8178345903681248</v>
      </c>
      <c r="Y794">
        <f t="shared" si="327"/>
        <v>0.68900896873000494</v>
      </c>
      <c r="Z794">
        <f t="shared" si="328"/>
        <v>0.95969935102984016</v>
      </c>
      <c r="AA794">
        <f t="shared" si="329"/>
        <v>1.3374377200826617</v>
      </c>
      <c r="AB794" s="1">
        <v>119.517507370253</v>
      </c>
      <c r="AC794" s="4">
        <f t="shared" si="342"/>
        <v>24.408102737664123</v>
      </c>
      <c r="AD794" s="3">
        <f t="shared" si="340"/>
        <v>27.41572417747804</v>
      </c>
      <c r="AE794">
        <f t="shared" si="341"/>
        <v>-0.62201602078286755</v>
      </c>
      <c r="AF794">
        <f t="shared" si="330"/>
        <v>4.3450591598965778</v>
      </c>
      <c r="AG794" s="10">
        <f t="shared" si="331"/>
        <v>1.3374377200826617</v>
      </c>
      <c r="AH794" s="8">
        <f t="shared" si="332"/>
        <v>1.3374377200826617</v>
      </c>
      <c r="AI794" s="9">
        <f t="shared" si="333"/>
        <v>4.3450591598965778</v>
      </c>
      <c r="AJ794" s="11">
        <f t="shared" si="318"/>
        <v>0</v>
      </c>
    </row>
    <row r="795" spans="1:36" x14ac:dyDescent="0.25">
      <c r="A795" t="str">
        <f t="shared" si="319"/>
        <v>1961_2</v>
      </c>
      <c r="B795">
        <v>1961</v>
      </c>
      <c r="C795">
        <v>2</v>
      </c>
      <c r="D795">
        <f t="shared" si="320"/>
        <v>46</v>
      </c>
      <c r="E795" s="1">
        <v>7.73</v>
      </c>
      <c r="F795" s="1">
        <v>-4.8499999999999996</v>
      </c>
      <c r="G795" s="1">
        <v>24.65</v>
      </c>
      <c r="H795">
        <f t="shared" si="334"/>
        <v>1.4400000000000004</v>
      </c>
      <c r="I795">
        <f t="shared" si="335"/>
        <v>0.23999999904000005</v>
      </c>
      <c r="J795">
        <f t="shared" si="336"/>
        <v>5.9159999763360007</v>
      </c>
      <c r="K795">
        <f t="shared" si="337"/>
        <v>18.734000023663999</v>
      </c>
      <c r="L795" s="3">
        <f t="shared" si="338"/>
        <v>29.594728339674624</v>
      </c>
      <c r="M795" s="3">
        <f t="shared" si="321"/>
        <v>11.598894760805694</v>
      </c>
      <c r="N795" s="3">
        <f t="shared" si="339"/>
        <v>36.729833602532935</v>
      </c>
      <c r="O795">
        <f t="shared" si="322"/>
        <v>17.514894737141695</v>
      </c>
      <c r="P795">
        <v>28</v>
      </c>
      <c r="Q795" s="2">
        <f t="shared" si="317"/>
        <v>10.577467234058618</v>
      </c>
      <c r="R795">
        <f t="shared" si="323"/>
        <v>0.66901387169529014</v>
      </c>
      <c r="S795" s="1">
        <v>5.0145850000000003</v>
      </c>
      <c r="T795" s="1">
        <v>300.84575000000001</v>
      </c>
      <c r="U795" s="1">
        <v>39.477305999999999</v>
      </c>
      <c r="V795">
        <f t="shared" si="324"/>
        <v>104.15424999999999</v>
      </c>
      <c r="W795">
        <f t="shared" si="325"/>
        <v>8.7521018771112499E-2</v>
      </c>
      <c r="X795">
        <f t="shared" si="326"/>
        <v>1.8178345903681248</v>
      </c>
      <c r="Y795">
        <f t="shared" si="327"/>
        <v>0.68900896873000494</v>
      </c>
      <c r="Z795">
        <f t="shared" si="328"/>
        <v>0.95969935102984016</v>
      </c>
      <c r="AA795">
        <f t="shared" si="329"/>
        <v>2.9700715119125696</v>
      </c>
      <c r="AB795" s="1">
        <v>119.517507370253</v>
      </c>
      <c r="AC795" s="4">
        <f t="shared" si="342"/>
        <v>27.41572417747804</v>
      </c>
      <c r="AD795" s="3">
        <f t="shared" si="340"/>
        <v>41.960547402707164</v>
      </c>
      <c r="AE795">
        <f t="shared" si="341"/>
        <v>-3.5478936455938661</v>
      </c>
      <c r="AF795">
        <f t="shared" si="330"/>
        <v>17.514894737141695</v>
      </c>
      <c r="AG795" s="10">
        <f t="shared" si="331"/>
        <v>2.9700715119125696</v>
      </c>
      <c r="AH795" s="8">
        <f t="shared" si="332"/>
        <v>2.9700715119125696</v>
      </c>
      <c r="AI795" s="9">
        <f t="shared" si="333"/>
        <v>17.514894737141695</v>
      </c>
      <c r="AJ795" s="11">
        <f t="shared" si="318"/>
        <v>0</v>
      </c>
    </row>
    <row r="796" spans="1:36" x14ac:dyDescent="0.25">
      <c r="A796" t="str">
        <f t="shared" si="319"/>
        <v>1961_3</v>
      </c>
      <c r="B796">
        <v>1961</v>
      </c>
      <c r="C796">
        <v>3</v>
      </c>
      <c r="D796">
        <f t="shared" si="320"/>
        <v>74</v>
      </c>
      <c r="E796" s="1">
        <v>9</v>
      </c>
      <c r="F796" s="1">
        <v>-4.49</v>
      </c>
      <c r="G796" s="1">
        <v>61.43</v>
      </c>
      <c r="H796">
        <f t="shared" si="334"/>
        <v>2.2549999999999999</v>
      </c>
      <c r="I796">
        <f t="shared" si="335"/>
        <v>0.37583333182999995</v>
      </c>
      <c r="J796">
        <f t="shared" si="336"/>
        <v>23.087441574316898</v>
      </c>
      <c r="K796">
        <f t="shared" si="337"/>
        <v>38.342558425683102</v>
      </c>
      <c r="L796" s="3">
        <f t="shared" si="338"/>
        <v>36.729833602532935</v>
      </c>
      <c r="M796" s="3">
        <f t="shared" si="321"/>
        <v>28.214707224412358</v>
      </c>
      <c r="N796" s="3">
        <f t="shared" si="339"/>
        <v>46.857684803803664</v>
      </c>
      <c r="O796">
        <f t="shared" si="322"/>
        <v>51.302148798729256</v>
      </c>
      <c r="P796">
        <v>31</v>
      </c>
      <c r="Q796" s="2">
        <f t="shared" si="317"/>
        <v>11.851880186239093</v>
      </c>
      <c r="R796">
        <f t="shared" si="323"/>
        <v>0.70396077202956209</v>
      </c>
      <c r="S796" s="1">
        <v>5.0145850000000003</v>
      </c>
      <c r="T796" s="1">
        <v>300.84575000000001</v>
      </c>
      <c r="U796" s="1">
        <v>39.477305999999999</v>
      </c>
      <c r="V796">
        <f t="shared" si="324"/>
        <v>104.15424999999999</v>
      </c>
      <c r="W796">
        <f t="shared" si="325"/>
        <v>8.7521018771112499E-2</v>
      </c>
      <c r="X796">
        <f t="shared" si="326"/>
        <v>1.8178345903681248</v>
      </c>
      <c r="Y796">
        <f t="shared" si="327"/>
        <v>0.68900896873000494</v>
      </c>
      <c r="Z796">
        <f t="shared" si="328"/>
        <v>0.95969935102984016</v>
      </c>
      <c r="AA796">
        <f t="shared" si="329"/>
        <v>6.0532292335697919</v>
      </c>
      <c r="AB796" s="1">
        <v>119.517507370253</v>
      </c>
      <c r="AC796" s="4">
        <f t="shared" si="342"/>
        <v>41.960547402707164</v>
      </c>
      <c r="AD796" s="3">
        <f t="shared" si="340"/>
        <v>87.209466967866632</v>
      </c>
      <c r="AE796">
        <f t="shared" si="341"/>
        <v>-19.311663426298697</v>
      </c>
      <c r="AF796">
        <f t="shared" si="330"/>
        <v>51.302148798729256</v>
      </c>
      <c r="AG796" s="10">
        <f t="shared" si="331"/>
        <v>6.0532292335697919</v>
      </c>
      <c r="AH796" s="8">
        <f t="shared" si="332"/>
        <v>6.0532292335697919</v>
      </c>
      <c r="AI796" s="9">
        <f t="shared" si="333"/>
        <v>51.302148798729256</v>
      </c>
      <c r="AJ796" s="11">
        <f t="shared" si="318"/>
        <v>0</v>
      </c>
    </row>
    <row r="797" spans="1:36" x14ac:dyDescent="0.25">
      <c r="A797" t="str">
        <f t="shared" si="319"/>
        <v>1961_4</v>
      </c>
      <c r="B797">
        <v>1961</v>
      </c>
      <c r="C797">
        <v>4</v>
      </c>
      <c r="D797">
        <f t="shared" si="320"/>
        <v>105</v>
      </c>
      <c r="E797" s="1">
        <v>14.85</v>
      </c>
      <c r="F797" s="1">
        <v>-2.1800000000000002</v>
      </c>
      <c r="G797" s="1">
        <v>9.52</v>
      </c>
      <c r="H797">
        <f t="shared" si="334"/>
        <v>6.335</v>
      </c>
      <c r="I797">
        <f t="shared" si="335"/>
        <v>1</v>
      </c>
      <c r="J797">
        <f t="shared" si="336"/>
        <v>9.52</v>
      </c>
      <c r="K797">
        <f t="shared" si="337"/>
        <v>0</v>
      </c>
      <c r="L797" s="3">
        <f t="shared" si="338"/>
        <v>46.857684803803664</v>
      </c>
      <c r="M797" s="3">
        <f t="shared" si="321"/>
        <v>46.857684803803664</v>
      </c>
      <c r="N797" s="3">
        <f t="shared" si="339"/>
        <v>0</v>
      </c>
      <c r="O797">
        <f t="shared" si="322"/>
        <v>56.37768480380366</v>
      </c>
      <c r="P797">
        <v>30</v>
      </c>
      <c r="Q797" s="2">
        <f t="shared" si="317"/>
        <v>13.288242851990873</v>
      </c>
      <c r="R797">
        <f t="shared" si="323"/>
        <v>0.90429945837504921</v>
      </c>
      <c r="S797" s="1">
        <v>5.0145850000000003</v>
      </c>
      <c r="T797" s="1">
        <v>300.84575000000001</v>
      </c>
      <c r="U797" s="1">
        <v>39.477305999999999</v>
      </c>
      <c r="V797">
        <f t="shared" si="324"/>
        <v>104.15424999999999</v>
      </c>
      <c r="W797">
        <f t="shared" si="325"/>
        <v>8.7521018771112499E-2</v>
      </c>
      <c r="X797">
        <f t="shared" si="326"/>
        <v>1.8178345903681248</v>
      </c>
      <c r="Y797">
        <f t="shared" si="327"/>
        <v>0.68900896873000494</v>
      </c>
      <c r="Z797">
        <f t="shared" si="328"/>
        <v>0.95969935102984016</v>
      </c>
      <c r="AA797">
        <f t="shared" si="329"/>
        <v>23.356493251237666</v>
      </c>
      <c r="AB797" s="1">
        <v>119.517507370253</v>
      </c>
      <c r="AC797" s="4">
        <f t="shared" si="342"/>
        <v>87.209466967866632</v>
      </c>
      <c r="AD797" s="3">
        <f t="shared" si="340"/>
        <v>119.517507370253</v>
      </c>
      <c r="AE797">
        <f t="shared" si="341"/>
        <v>-27.752387884034881</v>
      </c>
      <c r="AF797">
        <f t="shared" si="330"/>
        <v>56.37768480380366</v>
      </c>
      <c r="AG797" s="10">
        <f t="shared" si="331"/>
        <v>23.356493251237666</v>
      </c>
      <c r="AH797" s="8">
        <f t="shared" si="332"/>
        <v>23.356493251237666</v>
      </c>
      <c r="AI797" s="9">
        <f t="shared" si="333"/>
        <v>56.37768480380366</v>
      </c>
      <c r="AJ797" s="11">
        <f t="shared" si="318"/>
        <v>0</v>
      </c>
    </row>
    <row r="798" spans="1:36" x14ac:dyDescent="0.25">
      <c r="A798" t="str">
        <f t="shared" si="319"/>
        <v>1961_5</v>
      </c>
      <c r="B798">
        <v>1961</v>
      </c>
      <c r="C798">
        <v>5</v>
      </c>
      <c r="D798">
        <f t="shared" si="320"/>
        <v>135</v>
      </c>
      <c r="E798" s="1">
        <v>18.920000000000002</v>
      </c>
      <c r="F798" s="1">
        <v>2.15</v>
      </c>
      <c r="G798" s="1">
        <v>34.119999999999997</v>
      </c>
      <c r="H798">
        <f t="shared" si="334"/>
        <v>10.535</v>
      </c>
      <c r="I798">
        <f t="shared" si="335"/>
        <v>1</v>
      </c>
      <c r="J798">
        <f t="shared" si="336"/>
        <v>34.119999999999997</v>
      </c>
      <c r="K798">
        <f t="shared" si="337"/>
        <v>0</v>
      </c>
      <c r="L798" s="3">
        <f t="shared" si="338"/>
        <v>0</v>
      </c>
      <c r="M798" s="3">
        <f t="shared" si="321"/>
        <v>0</v>
      </c>
      <c r="N798" s="3">
        <f t="shared" si="339"/>
        <v>0</v>
      </c>
      <c r="O798">
        <f t="shared" si="322"/>
        <v>34.119999999999997</v>
      </c>
      <c r="P798">
        <v>31</v>
      </c>
      <c r="Q798" s="2">
        <f t="shared" si="317"/>
        <v>14.482141246572208</v>
      </c>
      <c r="R798">
        <f t="shared" si="323"/>
        <v>1.1614692155885058</v>
      </c>
      <c r="S798" s="1">
        <v>5.0145850000000003</v>
      </c>
      <c r="T798" s="1">
        <v>300.84575000000001</v>
      </c>
      <c r="U798" s="1">
        <v>39.477305999999999</v>
      </c>
      <c r="V798">
        <f t="shared" si="324"/>
        <v>104.15424999999999</v>
      </c>
      <c r="W798">
        <f t="shared" si="325"/>
        <v>8.7521018771112499E-2</v>
      </c>
      <c r="X798">
        <f t="shared" si="326"/>
        <v>1.8178345903681248</v>
      </c>
      <c r="Y798">
        <f t="shared" si="327"/>
        <v>0.68900896873000494</v>
      </c>
      <c r="Z798">
        <f t="shared" si="328"/>
        <v>0.95969935102984016</v>
      </c>
      <c r="AA798">
        <f t="shared" si="329"/>
        <v>55.350587330185114</v>
      </c>
      <c r="AB798" s="1">
        <v>119.517507370253</v>
      </c>
      <c r="AC798" s="4">
        <f t="shared" si="342"/>
        <v>119.517507370253</v>
      </c>
      <c r="AD798" s="3">
        <f t="shared" si="340"/>
        <v>98.286920040067884</v>
      </c>
      <c r="AE798">
        <f t="shared" si="341"/>
        <v>19.451797215960184</v>
      </c>
      <c r="AF798">
        <f t="shared" si="330"/>
        <v>53.571797215960181</v>
      </c>
      <c r="AG798" s="10">
        <f t="shared" si="331"/>
        <v>53.571797215960181</v>
      </c>
      <c r="AH798" s="8">
        <f t="shared" si="332"/>
        <v>55.350587330185114</v>
      </c>
      <c r="AI798" s="9">
        <f t="shared" si="333"/>
        <v>34.119999999999997</v>
      </c>
      <c r="AJ798" s="11">
        <f t="shared" si="318"/>
        <v>1.7787901142249325</v>
      </c>
    </row>
    <row r="799" spans="1:36" x14ac:dyDescent="0.25">
      <c r="A799" t="str">
        <f t="shared" si="319"/>
        <v>1961_6</v>
      </c>
      <c r="B799">
        <v>1961</v>
      </c>
      <c r="C799">
        <v>6</v>
      </c>
      <c r="D799">
        <f t="shared" si="320"/>
        <v>166</v>
      </c>
      <c r="E799" s="1">
        <v>29.01</v>
      </c>
      <c r="F799" s="1">
        <v>9.64</v>
      </c>
      <c r="G799" s="1">
        <v>11.37</v>
      </c>
      <c r="H799">
        <f t="shared" si="334"/>
        <v>19.325000000000003</v>
      </c>
      <c r="I799">
        <f t="shared" si="335"/>
        <v>1</v>
      </c>
      <c r="J799">
        <f t="shared" si="336"/>
        <v>11.37</v>
      </c>
      <c r="K799">
        <f t="shared" si="337"/>
        <v>0</v>
      </c>
      <c r="L799" s="3">
        <f t="shared" si="338"/>
        <v>0</v>
      </c>
      <c r="M799" s="3">
        <f t="shared" si="321"/>
        <v>0</v>
      </c>
      <c r="N799" s="3">
        <f t="shared" si="339"/>
        <v>0</v>
      </c>
      <c r="O799">
        <f t="shared" si="322"/>
        <v>11.37</v>
      </c>
      <c r="P799">
        <v>30</v>
      </c>
      <c r="Q799" s="2">
        <f t="shared" si="317"/>
        <v>15.14268395896128</v>
      </c>
      <c r="R799">
        <f t="shared" si="323"/>
        <v>1.9159755215817103</v>
      </c>
      <c r="S799" s="1">
        <v>5.0145850000000003</v>
      </c>
      <c r="T799" s="1">
        <v>300.84575000000001</v>
      </c>
      <c r="U799" s="1">
        <v>39.477305999999999</v>
      </c>
      <c r="V799">
        <f t="shared" si="324"/>
        <v>104.15424999999999</v>
      </c>
      <c r="W799">
        <f t="shared" si="325"/>
        <v>8.7521018771112499E-2</v>
      </c>
      <c r="X799">
        <f t="shared" si="326"/>
        <v>1.8178345903681248</v>
      </c>
      <c r="Y799">
        <f t="shared" si="327"/>
        <v>0.68900896873000494</v>
      </c>
      <c r="Z799">
        <f t="shared" si="328"/>
        <v>0.95969935102984016</v>
      </c>
      <c r="AA799">
        <f t="shared" si="329"/>
        <v>164.3893243146608</v>
      </c>
      <c r="AB799" s="1">
        <v>119.517507370253</v>
      </c>
      <c r="AC799" s="4">
        <f t="shared" si="342"/>
        <v>98.286920040067884</v>
      </c>
      <c r="AD799" s="3">
        <f t="shared" si="340"/>
        <v>0</v>
      </c>
      <c r="AE799">
        <f t="shared" si="341"/>
        <v>70.967929329747506</v>
      </c>
      <c r="AF799">
        <f t="shared" si="330"/>
        <v>82.33792932974751</v>
      </c>
      <c r="AG799" s="10">
        <f t="shared" si="331"/>
        <v>82.33792932974751</v>
      </c>
      <c r="AH799" s="8">
        <f t="shared" si="332"/>
        <v>164.3893243146608</v>
      </c>
      <c r="AI799" s="9">
        <f t="shared" si="333"/>
        <v>11.37</v>
      </c>
      <c r="AJ799" s="11">
        <f t="shared" si="318"/>
        <v>82.051394984913287</v>
      </c>
    </row>
    <row r="800" spans="1:36" x14ac:dyDescent="0.25">
      <c r="A800" t="str">
        <f t="shared" si="319"/>
        <v>1961_7</v>
      </c>
      <c r="B800">
        <v>1961</v>
      </c>
      <c r="C800">
        <v>7</v>
      </c>
      <c r="D800">
        <f t="shared" si="320"/>
        <v>196</v>
      </c>
      <c r="E800" s="1">
        <v>31.94</v>
      </c>
      <c r="F800" s="1">
        <v>11.87</v>
      </c>
      <c r="G800" s="1">
        <v>15.36</v>
      </c>
      <c r="H800">
        <f t="shared" si="334"/>
        <v>21.905000000000001</v>
      </c>
      <c r="I800">
        <f t="shared" si="335"/>
        <v>1</v>
      </c>
      <c r="J800">
        <f t="shared" si="336"/>
        <v>15.36</v>
      </c>
      <c r="K800">
        <f t="shared" si="337"/>
        <v>0</v>
      </c>
      <c r="L800" s="3">
        <f t="shared" si="338"/>
        <v>0</v>
      </c>
      <c r="M800" s="3">
        <f t="shared" si="321"/>
        <v>0</v>
      </c>
      <c r="N800" s="3">
        <f t="shared" si="339"/>
        <v>0</v>
      </c>
      <c r="O800">
        <f t="shared" si="322"/>
        <v>15.36</v>
      </c>
      <c r="P800">
        <v>31</v>
      </c>
      <c r="Q800" s="2">
        <f t="shared" si="317"/>
        <v>14.903968316809154</v>
      </c>
      <c r="R800">
        <f t="shared" si="323"/>
        <v>2.2066663064794252</v>
      </c>
      <c r="S800" s="1">
        <v>5.0145850000000003</v>
      </c>
      <c r="T800" s="1">
        <v>300.84575000000001</v>
      </c>
      <c r="U800" s="1">
        <v>39.477305999999999</v>
      </c>
      <c r="V800">
        <f t="shared" si="324"/>
        <v>104.15424999999999</v>
      </c>
      <c r="W800">
        <f t="shared" si="325"/>
        <v>8.7521018771112499E-2</v>
      </c>
      <c r="X800">
        <f t="shared" si="326"/>
        <v>1.8178345903681248</v>
      </c>
      <c r="Y800">
        <f t="shared" si="327"/>
        <v>0.68900896873000494</v>
      </c>
      <c r="Z800">
        <f t="shared" si="328"/>
        <v>0.95969935102984016</v>
      </c>
      <c r="AA800">
        <f t="shared" si="329"/>
        <v>216.35716894038697</v>
      </c>
      <c r="AB800" s="1">
        <v>119.517507370253</v>
      </c>
      <c r="AC800" s="4">
        <f t="shared" si="342"/>
        <v>0</v>
      </c>
      <c r="AD800" s="3">
        <f t="shared" si="340"/>
        <v>0</v>
      </c>
      <c r="AE800">
        <f t="shared" si="341"/>
        <v>0</v>
      </c>
      <c r="AF800">
        <f t="shared" si="330"/>
        <v>15.36</v>
      </c>
      <c r="AG800" s="10">
        <f t="shared" si="331"/>
        <v>15.36</v>
      </c>
      <c r="AH800" s="8">
        <f t="shared" si="332"/>
        <v>216.35716894038697</v>
      </c>
      <c r="AI800" s="9">
        <f t="shared" si="333"/>
        <v>15.36</v>
      </c>
      <c r="AJ800" s="11">
        <f t="shared" si="318"/>
        <v>200.99716894038698</v>
      </c>
    </row>
    <row r="801" spans="1:36" x14ac:dyDescent="0.25">
      <c r="A801" t="str">
        <f t="shared" si="319"/>
        <v>1961_8</v>
      </c>
      <c r="B801">
        <v>1961</v>
      </c>
      <c r="C801">
        <v>8</v>
      </c>
      <c r="D801">
        <f t="shared" si="320"/>
        <v>227</v>
      </c>
      <c r="E801" s="1">
        <v>29.04</v>
      </c>
      <c r="F801" s="1">
        <v>11.45</v>
      </c>
      <c r="G801" s="1">
        <v>39.54</v>
      </c>
      <c r="H801">
        <f t="shared" si="334"/>
        <v>20.244999999999997</v>
      </c>
      <c r="I801">
        <f t="shared" si="335"/>
        <v>1</v>
      </c>
      <c r="J801">
        <f t="shared" si="336"/>
        <v>39.54</v>
      </c>
      <c r="K801">
        <f t="shared" si="337"/>
        <v>0</v>
      </c>
      <c r="L801" s="3">
        <f t="shared" si="338"/>
        <v>0</v>
      </c>
      <c r="M801" s="3">
        <f t="shared" si="321"/>
        <v>0</v>
      </c>
      <c r="N801" s="3">
        <f t="shared" si="339"/>
        <v>0</v>
      </c>
      <c r="O801">
        <f t="shared" si="322"/>
        <v>39.54</v>
      </c>
      <c r="P801">
        <v>31</v>
      </c>
      <c r="Q801" s="2">
        <f t="shared" si="317"/>
        <v>13.900371196906892</v>
      </c>
      <c r="R801">
        <f t="shared" si="323"/>
        <v>2.0155300388328432</v>
      </c>
      <c r="S801" s="1">
        <v>5.0145850000000003</v>
      </c>
      <c r="T801" s="1">
        <v>300.84575000000001</v>
      </c>
      <c r="U801" s="1">
        <v>39.477305999999999</v>
      </c>
      <c r="V801">
        <f t="shared" si="324"/>
        <v>104.15424999999999</v>
      </c>
      <c r="W801">
        <f t="shared" si="325"/>
        <v>8.7521018771112499E-2</v>
      </c>
      <c r="X801">
        <f t="shared" si="326"/>
        <v>1.8178345903681248</v>
      </c>
      <c r="Y801">
        <f t="shared" si="327"/>
        <v>0.68900896873000494</v>
      </c>
      <c r="Z801">
        <f t="shared" si="328"/>
        <v>0.95969935102984016</v>
      </c>
      <c r="AA801">
        <f t="shared" si="329"/>
        <v>171.30574413694893</v>
      </c>
      <c r="AB801" s="1">
        <v>119.517507370253</v>
      </c>
      <c r="AC801" s="4">
        <f t="shared" si="342"/>
        <v>0</v>
      </c>
      <c r="AD801" s="3">
        <f t="shared" si="340"/>
        <v>0</v>
      </c>
      <c r="AE801">
        <f t="shared" si="341"/>
        <v>0</v>
      </c>
      <c r="AF801">
        <f t="shared" si="330"/>
        <v>39.54</v>
      </c>
      <c r="AG801" s="10">
        <f t="shared" si="331"/>
        <v>39.54</v>
      </c>
      <c r="AH801" s="8">
        <f t="shared" si="332"/>
        <v>171.30574413694893</v>
      </c>
      <c r="AI801" s="9">
        <f t="shared" si="333"/>
        <v>39.54</v>
      </c>
      <c r="AJ801" s="11">
        <f t="shared" si="318"/>
        <v>131.76574413694894</v>
      </c>
    </row>
    <row r="802" spans="1:36" x14ac:dyDescent="0.25">
      <c r="A802" t="str">
        <f t="shared" si="319"/>
        <v>1961_9</v>
      </c>
      <c r="B802">
        <v>1961</v>
      </c>
      <c r="C802">
        <v>9</v>
      </c>
      <c r="D802">
        <f t="shared" si="320"/>
        <v>258</v>
      </c>
      <c r="E802" s="1">
        <v>21.74</v>
      </c>
      <c r="F802" s="1">
        <v>3.81</v>
      </c>
      <c r="G802" s="1">
        <v>15.53</v>
      </c>
      <c r="H802">
        <f t="shared" si="334"/>
        <v>12.774999999999999</v>
      </c>
      <c r="I802">
        <f t="shared" si="335"/>
        <v>1</v>
      </c>
      <c r="J802">
        <f t="shared" si="336"/>
        <v>15.53</v>
      </c>
      <c r="K802">
        <f t="shared" si="337"/>
        <v>0</v>
      </c>
      <c r="L802" s="3">
        <f t="shared" si="338"/>
        <v>0</v>
      </c>
      <c r="M802" s="3">
        <f t="shared" si="321"/>
        <v>0</v>
      </c>
      <c r="N802" s="3">
        <f t="shared" si="339"/>
        <v>0</v>
      </c>
      <c r="O802">
        <f t="shared" si="322"/>
        <v>15.53</v>
      </c>
      <c r="P802">
        <v>30</v>
      </c>
      <c r="Q802" s="2">
        <f t="shared" si="317"/>
        <v>12.544025699174734</v>
      </c>
      <c r="R802">
        <f t="shared" si="323"/>
        <v>1.3233451440693715</v>
      </c>
      <c r="S802" s="1">
        <v>5.0145850000000003</v>
      </c>
      <c r="T802" s="1">
        <v>300.84575000000001</v>
      </c>
      <c r="U802" s="1">
        <v>39.477305999999999</v>
      </c>
      <c r="V802">
        <f t="shared" si="324"/>
        <v>104.15424999999999</v>
      </c>
      <c r="W802">
        <f t="shared" si="325"/>
        <v>8.7521018771112499E-2</v>
      </c>
      <c r="X802">
        <f t="shared" si="326"/>
        <v>1.8178345903681248</v>
      </c>
      <c r="Y802">
        <f t="shared" si="327"/>
        <v>0.68900896873000494</v>
      </c>
      <c r="Z802">
        <f t="shared" si="328"/>
        <v>0.95969935102984016</v>
      </c>
      <c r="AA802">
        <f t="shared" si="329"/>
        <v>63.600976741176098</v>
      </c>
      <c r="AB802" s="1">
        <v>119.517507370253</v>
      </c>
      <c r="AC802" s="4">
        <f t="shared" si="342"/>
        <v>0</v>
      </c>
      <c r="AD802" s="3">
        <f t="shared" si="340"/>
        <v>0</v>
      </c>
      <c r="AE802">
        <f t="shared" si="341"/>
        <v>0</v>
      </c>
      <c r="AF802">
        <f t="shared" si="330"/>
        <v>15.53</v>
      </c>
      <c r="AG802" s="10">
        <f t="shared" si="331"/>
        <v>15.53</v>
      </c>
      <c r="AH802" s="8">
        <f t="shared" si="332"/>
        <v>63.600976741176098</v>
      </c>
      <c r="AI802" s="9">
        <f t="shared" si="333"/>
        <v>15.53</v>
      </c>
      <c r="AJ802" s="11">
        <f t="shared" si="318"/>
        <v>48.070976741176096</v>
      </c>
    </row>
    <row r="803" spans="1:36" x14ac:dyDescent="0.25">
      <c r="A803" t="str">
        <f t="shared" si="319"/>
        <v>1961_10</v>
      </c>
      <c r="B803">
        <v>1961</v>
      </c>
      <c r="C803">
        <v>10</v>
      </c>
      <c r="D803">
        <f t="shared" si="320"/>
        <v>288</v>
      </c>
      <c r="E803" s="1">
        <v>17.04</v>
      </c>
      <c r="F803" s="1">
        <v>0.11</v>
      </c>
      <c r="G803" s="1">
        <v>17.809999999999999</v>
      </c>
      <c r="H803">
        <f t="shared" si="334"/>
        <v>8.5749999999999993</v>
      </c>
      <c r="I803">
        <f t="shared" si="335"/>
        <v>1</v>
      </c>
      <c r="J803">
        <f t="shared" si="336"/>
        <v>17.809999999999999</v>
      </c>
      <c r="K803">
        <f t="shared" si="337"/>
        <v>0</v>
      </c>
      <c r="L803" s="3">
        <f t="shared" si="338"/>
        <v>0</v>
      </c>
      <c r="M803" s="3">
        <f t="shared" si="321"/>
        <v>0</v>
      </c>
      <c r="N803" s="3">
        <f t="shared" si="339"/>
        <v>0</v>
      </c>
      <c r="O803">
        <f t="shared" si="322"/>
        <v>17.809999999999999</v>
      </c>
      <c r="P803">
        <v>31</v>
      </c>
      <c r="Q803" s="2">
        <f t="shared" si="317"/>
        <v>11.161598960239019</v>
      </c>
      <c r="R803">
        <f t="shared" si="323"/>
        <v>1.0343949894952646</v>
      </c>
      <c r="S803" s="1">
        <v>5.0145850000000003</v>
      </c>
      <c r="T803" s="1">
        <v>300.84575000000001</v>
      </c>
      <c r="U803" s="1">
        <v>39.477305999999999</v>
      </c>
      <c r="V803">
        <f t="shared" si="324"/>
        <v>104.15424999999999</v>
      </c>
      <c r="W803">
        <f t="shared" si="325"/>
        <v>8.7521018771112499E-2</v>
      </c>
      <c r="X803">
        <f t="shared" si="326"/>
        <v>1.8178345903681248</v>
      </c>
      <c r="Y803">
        <f t="shared" si="327"/>
        <v>0.68900896873000494</v>
      </c>
      <c r="Z803">
        <f t="shared" si="328"/>
        <v>0.95969935102984016</v>
      </c>
      <c r="AA803">
        <f t="shared" si="329"/>
        <v>31.138920366782862</v>
      </c>
      <c r="AB803" s="1">
        <v>119.517507370253</v>
      </c>
      <c r="AC803" s="4">
        <f t="shared" si="342"/>
        <v>0</v>
      </c>
      <c r="AD803" s="3">
        <f t="shared" si="340"/>
        <v>0</v>
      </c>
      <c r="AE803">
        <f t="shared" si="341"/>
        <v>0</v>
      </c>
      <c r="AF803">
        <f t="shared" si="330"/>
        <v>17.809999999999999</v>
      </c>
      <c r="AG803" s="10">
        <f t="shared" si="331"/>
        <v>17.809999999999999</v>
      </c>
      <c r="AH803" s="8">
        <f t="shared" si="332"/>
        <v>31.138920366782862</v>
      </c>
      <c r="AI803" s="9">
        <f t="shared" si="333"/>
        <v>17.809999999999999</v>
      </c>
      <c r="AJ803" s="11">
        <f t="shared" si="318"/>
        <v>13.328920366782864</v>
      </c>
    </row>
    <row r="804" spans="1:36" x14ac:dyDescent="0.25">
      <c r="A804" t="str">
        <f t="shared" si="319"/>
        <v>1961_11</v>
      </c>
      <c r="B804">
        <v>1961</v>
      </c>
      <c r="C804">
        <v>11</v>
      </c>
      <c r="D804">
        <f t="shared" si="320"/>
        <v>319</v>
      </c>
      <c r="E804" s="1">
        <v>8.33</v>
      </c>
      <c r="F804" s="1">
        <v>-5.94</v>
      </c>
      <c r="G804" s="1">
        <v>25.37</v>
      </c>
      <c r="H804">
        <f t="shared" si="334"/>
        <v>1.1949999999999998</v>
      </c>
      <c r="I804">
        <f t="shared" si="335"/>
        <v>0.19916666586999995</v>
      </c>
      <c r="J804">
        <f t="shared" si="336"/>
        <v>5.0528583131218987</v>
      </c>
      <c r="K804">
        <f t="shared" si="337"/>
        <v>20.317141686878102</v>
      </c>
      <c r="L804" s="3">
        <f t="shared" si="338"/>
        <v>0</v>
      </c>
      <c r="M804" s="3">
        <f t="shared" si="321"/>
        <v>4.0464973697838982</v>
      </c>
      <c r="N804" s="3">
        <f t="shared" si="339"/>
        <v>16.270644317094202</v>
      </c>
      <c r="O804">
        <f t="shared" si="322"/>
        <v>9.0993556829057969</v>
      </c>
      <c r="P804">
        <v>30</v>
      </c>
      <c r="Q804" s="2">
        <f t="shared" si="317"/>
        <v>9.8901543123293383</v>
      </c>
      <c r="R804">
        <f t="shared" si="323"/>
        <v>0.65881256815309852</v>
      </c>
      <c r="S804" s="1">
        <v>5.0145850000000003</v>
      </c>
      <c r="T804" s="1">
        <v>300.84575000000001</v>
      </c>
      <c r="U804" s="1">
        <v>39.477305999999999</v>
      </c>
      <c r="V804">
        <f t="shared" si="324"/>
        <v>104.15424999999999</v>
      </c>
      <c r="W804">
        <f t="shared" si="325"/>
        <v>8.7521018771112499E-2</v>
      </c>
      <c r="X804">
        <f t="shared" si="326"/>
        <v>1.8178345903681248</v>
      </c>
      <c r="Y804">
        <f t="shared" si="327"/>
        <v>0.68900896873000494</v>
      </c>
      <c r="Z804">
        <f t="shared" si="328"/>
        <v>0.95969935102984016</v>
      </c>
      <c r="AA804">
        <f t="shared" si="329"/>
        <v>2.4337229107841916</v>
      </c>
      <c r="AB804" s="1">
        <v>119.517507370253</v>
      </c>
      <c r="AC804" s="4">
        <f t="shared" si="342"/>
        <v>0</v>
      </c>
      <c r="AD804" s="3">
        <f t="shared" si="340"/>
        <v>6.6656327721216053</v>
      </c>
      <c r="AE804">
        <f t="shared" si="341"/>
        <v>0</v>
      </c>
      <c r="AF804">
        <f t="shared" si="330"/>
        <v>9.0993556829057969</v>
      </c>
      <c r="AG804" s="10">
        <f t="shared" si="331"/>
        <v>2.4337229107841916</v>
      </c>
      <c r="AH804" s="8">
        <f t="shared" si="332"/>
        <v>2.4337229107841916</v>
      </c>
      <c r="AI804" s="9">
        <f t="shared" si="333"/>
        <v>9.0993556829057969</v>
      </c>
      <c r="AJ804" s="11">
        <f t="shared" si="318"/>
        <v>0</v>
      </c>
    </row>
    <row r="805" spans="1:36" x14ac:dyDescent="0.25">
      <c r="A805" t="str">
        <f t="shared" si="319"/>
        <v>1961_12</v>
      </c>
      <c r="B805">
        <v>1961</v>
      </c>
      <c r="C805">
        <v>12</v>
      </c>
      <c r="D805">
        <f t="shared" si="320"/>
        <v>349</v>
      </c>
      <c r="E805" s="1">
        <v>4.26</v>
      </c>
      <c r="F805" s="1">
        <v>-8.4600000000000009</v>
      </c>
      <c r="G805" s="1">
        <v>30.93</v>
      </c>
      <c r="H805">
        <f t="shared" si="334"/>
        <v>-2.1000000000000005</v>
      </c>
      <c r="I805">
        <f t="shared" si="335"/>
        <v>0</v>
      </c>
      <c r="J805">
        <f t="shared" si="336"/>
        <v>0</v>
      </c>
      <c r="K805">
        <f t="shared" si="337"/>
        <v>30.93</v>
      </c>
      <c r="L805" s="3">
        <f t="shared" si="338"/>
        <v>16.270644317094202</v>
      </c>
      <c r="M805" s="3">
        <f t="shared" si="321"/>
        <v>0</v>
      </c>
      <c r="N805" s="3">
        <f t="shared" si="339"/>
        <v>47.200644317094202</v>
      </c>
      <c r="O805">
        <f t="shared" si="322"/>
        <v>0</v>
      </c>
      <c r="P805">
        <v>31</v>
      </c>
      <c r="Q805" s="2">
        <f t="shared" si="317"/>
        <v>9.203379809227302</v>
      </c>
      <c r="R805">
        <f t="shared" si="323"/>
        <v>0.53436940454783366</v>
      </c>
      <c r="S805" s="1">
        <v>5.0145850000000003</v>
      </c>
      <c r="T805" s="1">
        <v>300.84575000000001</v>
      </c>
      <c r="U805" s="1">
        <v>39.477305999999999</v>
      </c>
      <c r="V805">
        <f t="shared" si="324"/>
        <v>104.15424999999999</v>
      </c>
      <c r="W805">
        <f t="shared" si="325"/>
        <v>8.7521018771112499E-2</v>
      </c>
      <c r="X805">
        <f t="shared" si="326"/>
        <v>1.8178345903681248</v>
      </c>
      <c r="Y805">
        <f t="shared" si="327"/>
        <v>0.68900896873000494</v>
      </c>
      <c r="Z805">
        <f t="shared" si="328"/>
        <v>0.95969935102984016</v>
      </c>
      <c r="AA805">
        <f t="shared" si="329"/>
        <v>0</v>
      </c>
      <c r="AB805" s="1">
        <v>119.517507370253</v>
      </c>
      <c r="AC805" s="4">
        <f t="shared" si="342"/>
        <v>6.6656327721216053</v>
      </c>
      <c r="AD805" s="3">
        <f t="shared" si="340"/>
        <v>6.6656327721216053</v>
      </c>
      <c r="AE805">
        <f t="shared" si="341"/>
        <v>0</v>
      </c>
      <c r="AF805">
        <f t="shared" si="330"/>
        <v>0</v>
      </c>
      <c r="AG805" s="10">
        <f t="shared" si="331"/>
        <v>0</v>
      </c>
      <c r="AH805" s="8">
        <f t="shared" si="332"/>
        <v>0</v>
      </c>
      <c r="AI805" s="9">
        <f t="shared" si="333"/>
        <v>0</v>
      </c>
      <c r="AJ805" s="11">
        <f t="shared" si="318"/>
        <v>0</v>
      </c>
    </row>
    <row r="806" spans="1:36" x14ac:dyDescent="0.25">
      <c r="A806" t="str">
        <f t="shared" si="319"/>
        <v>1962_1</v>
      </c>
      <c r="B806">
        <v>1962</v>
      </c>
      <c r="C806">
        <v>1</v>
      </c>
      <c r="D806">
        <f t="shared" si="320"/>
        <v>14</v>
      </c>
      <c r="E806" s="1">
        <v>3.97</v>
      </c>
      <c r="F806" s="1">
        <v>-10.33</v>
      </c>
      <c r="G806" s="1">
        <v>23.88</v>
      </c>
      <c r="H806">
        <f t="shared" si="334"/>
        <v>-3.1799999999999997</v>
      </c>
      <c r="I806">
        <f t="shared" si="335"/>
        <v>0</v>
      </c>
      <c r="J806">
        <f t="shared" si="336"/>
        <v>0</v>
      </c>
      <c r="K806">
        <f t="shared" si="337"/>
        <v>23.88</v>
      </c>
      <c r="L806" s="3">
        <f t="shared" si="338"/>
        <v>47.200644317094202</v>
      </c>
      <c r="M806" s="3">
        <f t="shared" si="321"/>
        <v>0</v>
      </c>
      <c r="N806" s="3">
        <f t="shared" si="339"/>
        <v>71.080644317094198</v>
      </c>
      <c r="O806">
        <f t="shared" si="322"/>
        <v>0</v>
      </c>
      <c r="P806">
        <v>31</v>
      </c>
      <c r="Q806" s="2">
        <f t="shared" si="317"/>
        <v>9.4572373899910858</v>
      </c>
      <c r="R806">
        <f t="shared" si="323"/>
        <v>0.49837683890782564</v>
      </c>
      <c r="S806" s="1">
        <v>5.0145850000000003</v>
      </c>
      <c r="T806" s="1">
        <v>300.84575000000001</v>
      </c>
      <c r="U806" s="1">
        <v>39.477305999999999</v>
      </c>
      <c r="V806">
        <f t="shared" si="324"/>
        <v>104.15424999999999</v>
      </c>
      <c r="W806">
        <f t="shared" si="325"/>
        <v>8.7521018771112499E-2</v>
      </c>
      <c r="X806">
        <f t="shared" si="326"/>
        <v>1.8178345903681248</v>
      </c>
      <c r="Y806">
        <f t="shared" si="327"/>
        <v>0.68900896873000494</v>
      </c>
      <c r="Z806">
        <f t="shared" si="328"/>
        <v>0.95969935102984016</v>
      </c>
      <c r="AA806">
        <f t="shared" si="329"/>
        <v>0</v>
      </c>
      <c r="AB806" s="1">
        <v>119.517507370253</v>
      </c>
      <c r="AC806" s="4">
        <f t="shared" si="342"/>
        <v>6.6656327721216053</v>
      </c>
      <c r="AD806" s="3">
        <f t="shared" si="340"/>
        <v>6.6656327721216053</v>
      </c>
      <c r="AE806">
        <f t="shared" si="341"/>
        <v>0</v>
      </c>
      <c r="AF806">
        <f t="shared" si="330"/>
        <v>0</v>
      </c>
      <c r="AG806" s="10">
        <f t="shared" si="331"/>
        <v>0</v>
      </c>
      <c r="AH806" s="8">
        <f t="shared" si="332"/>
        <v>0</v>
      </c>
      <c r="AI806" s="9">
        <f t="shared" si="333"/>
        <v>0</v>
      </c>
      <c r="AJ806" s="11">
        <f t="shared" si="318"/>
        <v>0</v>
      </c>
    </row>
    <row r="807" spans="1:36" x14ac:dyDescent="0.25">
      <c r="A807" t="str">
        <f t="shared" si="319"/>
        <v>1962_2</v>
      </c>
      <c r="B807">
        <v>1962</v>
      </c>
      <c r="C807">
        <v>2</v>
      </c>
      <c r="D807">
        <f t="shared" si="320"/>
        <v>46</v>
      </c>
      <c r="E807" s="1">
        <v>4.8</v>
      </c>
      <c r="F807" s="1">
        <v>-6.44</v>
      </c>
      <c r="G807" s="1">
        <v>56.94</v>
      </c>
      <c r="H807">
        <f t="shared" si="334"/>
        <v>-0.82000000000000028</v>
      </c>
      <c r="I807">
        <f t="shared" si="335"/>
        <v>0</v>
      </c>
      <c r="J807">
        <f t="shared" si="336"/>
        <v>0</v>
      </c>
      <c r="K807">
        <f t="shared" si="337"/>
        <v>56.94</v>
      </c>
      <c r="L807" s="3">
        <f t="shared" si="338"/>
        <v>71.080644317094198</v>
      </c>
      <c r="M807" s="3">
        <f t="shared" si="321"/>
        <v>0</v>
      </c>
      <c r="N807" s="3">
        <f t="shared" si="339"/>
        <v>128.0206443170942</v>
      </c>
      <c r="O807">
        <f t="shared" si="322"/>
        <v>0</v>
      </c>
      <c r="P807">
        <v>28</v>
      </c>
      <c r="Q807" s="2">
        <f t="shared" si="317"/>
        <v>10.577467234058618</v>
      </c>
      <c r="R807">
        <f t="shared" si="323"/>
        <v>0.57999257894514944</v>
      </c>
      <c r="S807" s="1">
        <v>5.0145850000000003</v>
      </c>
      <c r="T807" s="1">
        <v>300.84575000000001</v>
      </c>
      <c r="U807" s="1">
        <v>39.477305999999999</v>
      </c>
      <c r="V807">
        <f t="shared" si="324"/>
        <v>104.15424999999999</v>
      </c>
      <c r="W807">
        <f t="shared" si="325"/>
        <v>8.7521018771112499E-2</v>
      </c>
      <c r="X807">
        <f t="shared" si="326"/>
        <v>1.8178345903681248</v>
      </c>
      <c r="Y807">
        <f t="shared" si="327"/>
        <v>0.68900896873000494</v>
      </c>
      <c r="Z807">
        <f t="shared" si="328"/>
        <v>0.95969935102984016</v>
      </c>
      <c r="AA807">
        <f t="shared" si="329"/>
        <v>0</v>
      </c>
      <c r="AB807" s="1">
        <v>119.517507370253</v>
      </c>
      <c r="AC807" s="4">
        <f t="shared" si="342"/>
        <v>6.6656327721216053</v>
      </c>
      <c r="AD807" s="3">
        <f t="shared" si="340"/>
        <v>6.6656327721216053</v>
      </c>
      <c r="AE807">
        <f t="shared" si="341"/>
        <v>0</v>
      </c>
      <c r="AF807">
        <f t="shared" si="330"/>
        <v>0</v>
      </c>
      <c r="AG807" s="10">
        <f t="shared" si="331"/>
        <v>0</v>
      </c>
      <c r="AH807" s="8">
        <f t="shared" si="332"/>
        <v>0</v>
      </c>
      <c r="AI807" s="9">
        <f t="shared" si="333"/>
        <v>0</v>
      </c>
      <c r="AJ807" s="11">
        <f t="shared" si="318"/>
        <v>0</v>
      </c>
    </row>
    <row r="808" spans="1:36" x14ac:dyDescent="0.25">
      <c r="A808" t="str">
        <f t="shared" si="319"/>
        <v>1962_3</v>
      </c>
      <c r="B808">
        <v>1962</v>
      </c>
      <c r="C808">
        <v>3</v>
      </c>
      <c r="D808">
        <f t="shared" si="320"/>
        <v>74</v>
      </c>
      <c r="E808" s="1">
        <v>6.63</v>
      </c>
      <c r="F808" s="1">
        <v>-6.39</v>
      </c>
      <c r="G808" s="1">
        <v>26.98</v>
      </c>
      <c r="H808">
        <f t="shared" si="334"/>
        <v>0.12000000000000011</v>
      </c>
      <c r="I808">
        <f t="shared" si="335"/>
        <v>1.9999999920000018E-2</v>
      </c>
      <c r="J808">
        <f t="shared" si="336"/>
        <v>0.53959999784160051</v>
      </c>
      <c r="K808">
        <f t="shared" si="337"/>
        <v>26.440400002158402</v>
      </c>
      <c r="L808" s="3">
        <f t="shared" si="338"/>
        <v>128.0206443170942</v>
      </c>
      <c r="M808" s="3">
        <f t="shared" si="321"/>
        <v>3.0892208740281712</v>
      </c>
      <c r="N808" s="3">
        <f t="shared" si="339"/>
        <v>151.37182344522444</v>
      </c>
      <c r="O808">
        <f t="shared" si="322"/>
        <v>3.6288208718697716</v>
      </c>
      <c r="P808">
        <v>31</v>
      </c>
      <c r="Q808" s="2">
        <f t="shared" si="317"/>
        <v>11.851880186239093</v>
      </c>
      <c r="R808">
        <f t="shared" si="323"/>
        <v>0.61565851535769023</v>
      </c>
      <c r="S808" s="1">
        <v>5.0145850000000003</v>
      </c>
      <c r="T808" s="1">
        <v>300.84575000000001</v>
      </c>
      <c r="U808" s="1">
        <v>39.477305999999999</v>
      </c>
      <c r="V808">
        <f t="shared" si="324"/>
        <v>104.15424999999999</v>
      </c>
      <c r="W808">
        <f t="shared" si="325"/>
        <v>8.7521018771112499E-2</v>
      </c>
      <c r="X808">
        <f t="shared" si="326"/>
        <v>1.8178345903681248</v>
      </c>
      <c r="Y808">
        <f t="shared" si="327"/>
        <v>0.68900896873000494</v>
      </c>
      <c r="Z808">
        <f t="shared" si="328"/>
        <v>0.95969935102984016</v>
      </c>
      <c r="AA808">
        <f t="shared" si="329"/>
        <v>0.28391691622385418</v>
      </c>
      <c r="AB808" s="1">
        <v>119.517507370253</v>
      </c>
      <c r="AC808" s="4">
        <f t="shared" si="342"/>
        <v>6.6656327721216053</v>
      </c>
      <c r="AD808" s="3">
        <f t="shared" si="340"/>
        <v>10.010536727767523</v>
      </c>
      <c r="AE808">
        <f t="shared" si="341"/>
        <v>-0.18918422610753816</v>
      </c>
      <c r="AF808">
        <f t="shared" si="330"/>
        <v>3.6288208718697716</v>
      </c>
      <c r="AG808" s="10">
        <f t="shared" si="331"/>
        <v>0.28391691622385418</v>
      </c>
      <c r="AH808" s="8">
        <f t="shared" si="332"/>
        <v>0.28391691622385418</v>
      </c>
      <c r="AI808" s="9">
        <f t="shared" si="333"/>
        <v>3.6288208718697716</v>
      </c>
      <c r="AJ808" s="11">
        <f t="shared" si="318"/>
        <v>0</v>
      </c>
    </row>
    <row r="809" spans="1:36" x14ac:dyDescent="0.25">
      <c r="A809" t="str">
        <f t="shared" si="319"/>
        <v>1962_4</v>
      </c>
      <c r="B809">
        <v>1962</v>
      </c>
      <c r="C809">
        <v>4</v>
      </c>
      <c r="D809">
        <f t="shared" si="320"/>
        <v>105</v>
      </c>
      <c r="E809" s="1">
        <v>18.11</v>
      </c>
      <c r="F809" s="1">
        <v>-0.15</v>
      </c>
      <c r="G809" s="1">
        <v>28.39</v>
      </c>
      <c r="H809">
        <f t="shared" si="334"/>
        <v>8.98</v>
      </c>
      <c r="I809">
        <f t="shared" si="335"/>
        <v>1</v>
      </c>
      <c r="J809">
        <f t="shared" si="336"/>
        <v>28.39</v>
      </c>
      <c r="K809">
        <f t="shared" si="337"/>
        <v>0</v>
      </c>
      <c r="L809" s="3">
        <f t="shared" si="338"/>
        <v>151.37182344522444</v>
      </c>
      <c r="M809" s="3">
        <f t="shared" si="321"/>
        <v>151.37182344522444</v>
      </c>
      <c r="N809" s="3">
        <f t="shared" si="339"/>
        <v>0</v>
      </c>
      <c r="O809">
        <f t="shared" si="322"/>
        <v>179.76182344522442</v>
      </c>
      <c r="P809">
        <v>30</v>
      </c>
      <c r="Q809" s="2">
        <f t="shared" si="317"/>
        <v>13.288242851990873</v>
      </c>
      <c r="R809">
        <f t="shared" si="323"/>
        <v>1.0595994665445827</v>
      </c>
      <c r="S809" s="1">
        <v>5.0145850000000003</v>
      </c>
      <c r="T809" s="1">
        <v>300.84575000000001</v>
      </c>
      <c r="U809" s="1">
        <v>39.477305999999999</v>
      </c>
      <c r="V809">
        <f t="shared" si="324"/>
        <v>104.15424999999999</v>
      </c>
      <c r="W809">
        <f t="shared" si="325"/>
        <v>8.7521018771112499E-2</v>
      </c>
      <c r="X809">
        <f t="shared" si="326"/>
        <v>1.8178345903681248</v>
      </c>
      <c r="Y809">
        <f t="shared" si="327"/>
        <v>0.68900896873000494</v>
      </c>
      <c r="Z809">
        <f t="shared" si="328"/>
        <v>0.95969935102984016</v>
      </c>
      <c r="AA809">
        <f t="shared" si="329"/>
        <v>38.430694718885313</v>
      </c>
      <c r="AB809" s="1">
        <v>119.517507370253</v>
      </c>
      <c r="AC809" s="4">
        <f t="shared" si="342"/>
        <v>10.010536727767523</v>
      </c>
      <c r="AD809" s="3">
        <f t="shared" si="340"/>
        <v>119.517507370253</v>
      </c>
      <c r="AE809">
        <f t="shared" si="341"/>
        <v>-22.649500790070011</v>
      </c>
      <c r="AF809">
        <f t="shared" si="330"/>
        <v>179.76182344522442</v>
      </c>
      <c r="AG809" s="10">
        <f t="shared" si="331"/>
        <v>38.430694718885313</v>
      </c>
      <c r="AH809" s="8">
        <f t="shared" si="332"/>
        <v>38.430694718885313</v>
      </c>
      <c r="AI809" s="9">
        <f t="shared" si="333"/>
        <v>179.76182344522442</v>
      </c>
      <c r="AJ809" s="11">
        <f t="shared" si="318"/>
        <v>0</v>
      </c>
    </row>
    <row r="810" spans="1:36" x14ac:dyDescent="0.25">
      <c r="A810" t="str">
        <f t="shared" si="319"/>
        <v>1962_5</v>
      </c>
      <c r="B810">
        <v>1962</v>
      </c>
      <c r="C810">
        <v>5</v>
      </c>
      <c r="D810">
        <f t="shared" si="320"/>
        <v>135</v>
      </c>
      <c r="E810" s="1">
        <v>16.97</v>
      </c>
      <c r="F810" s="1">
        <v>1.96</v>
      </c>
      <c r="G810" s="1">
        <v>78.319999999999993</v>
      </c>
      <c r="H810">
        <f t="shared" si="334"/>
        <v>9.4649999999999999</v>
      </c>
      <c r="I810">
        <f t="shared" si="335"/>
        <v>1</v>
      </c>
      <c r="J810">
        <f t="shared" si="336"/>
        <v>78.319999999999993</v>
      </c>
      <c r="K810">
        <f t="shared" si="337"/>
        <v>0</v>
      </c>
      <c r="L810" s="3">
        <f t="shared" si="338"/>
        <v>0</v>
      </c>
      <c r="M810" s="3">
        <f t="shared" si="321"/>
        <v>0</v>
      </c>
      <c r="N810" s="3">
        <f t="shared" si="339"/>
        <v>0</v>
      </c>
      <c r="O810">
        <f t="shared" si="322"/>
        <v>78.319999999999993</v>
      </c>
      <c r="P810">
        <v>31</v>
      </c>
      <c r="Q810" s="2">
        <f t="shared" si="317"/>
        <v>14.482141246572208</v>
      </c>
      <c r="R810">
        <f t="shared" si="323"/>
        <v>1.0904929956103175</v>
      </c>
      <c r="S810" s="1">
        <v>5.0145850000000003</v>
      </c>
      <c r="T810" s="1">
        <v>300.84575000000001</v>
      </c>
      <c r="U810" s="1">
        <v>39.477305999999999</v>
      </c>
      <c r="V810">
        <f t="shared" si="324"/>
        <v>104.15424999999999</v>
      </c>
      <c r="W810">
        <f t="shared" si="325"/>
        <v>8.7521018771112499E-2</v>
      </c>
      <c r="X810">
        <f t="shared" si="326"/>
        <v>1.8178345903681248</v>
      </c>
      <c r="Y810">
        <f t="shared" si="327"/>
        <v>0.68900896873000494</v>
      </c>
      <c r="Z810">
        <f t="shared" si="328"/>
        <v>0.95969935102984016</v>
      </c>
      <c r="AA810">
        <f t="shared" si="329"/>
        <v>46.866636254746268</v>
      </c>
      <c r="AB810" s="1">
        <v>119.517507370253</v>
      </c>
      <c r="AC810" s="4">
        <f t="shared" si="342"/>
        <v>119.517507370253</v>
      </c>
      <c r="AD810" s="3">
        <f t="shared" si="340"/>
        <v>119.517507370253</v>
      </c>
      <c r="AE810">
        <f t="shared" si="341"/>
        <v>-35.980415680909928</v>
      </c>
      <c r="AF810">
        <f t="shared" si="330"/>
        <v>78.319999999999993</v>
      </c>
      <c r="AG810" s="10">
        <f t="shared" si="331"/>
        <v>46.866636254746268</v>
      </c>
      <c r="AH810" s="8">
        <f t="shared" si="332"/>
        <v>46.866636254746268</v>
      </c>
      <c r="AI810" s="9">
        <f t="shared" si="333"/>
        <v>78.319999999999993</v>
      </c>
      <c r="AJ810" s="11">
        <f t="shared" si="318"/>
        <v>0</v>
      </c>
    </row>
    <row r="811" spans="1:36" x14ac:dyDescent="0.25">
      <c r="A811" t="str">
        <f t="shared" si="319"/>
        <v>1962_6</v>
      </c>
      <c r="B811">
        <v>1962</v>
      </c>
      <c r="C811">
        <v>6</v>
      </c>
      <c r="D811">
        <f t="shared" si="320"/>
        <v>166</v>
      </c>
      <c r="E811" s="1">
        <v>25.29</v>
      </c>
      <c r="F811" s="1">
        <v>6.56</v>
      </c>
      <c r="G811" s="1">
        <v>19.39</v>
      </c>
      <c r="H811">
        <f t="shared" si="334"/>
        <v>15.924999999999999</v>
      </c>
      <c r="I811">
        <f t="shared" si="335"/>
        <v>1</v>
      </c>
      <c r="J811">
        <f t="shared" si="336"/>
        <v>19.39</v>
      </c>
      <c r="K811">
        <f t="shared" si="337"/>
        <v>0</v>
      </c>
      <c r="L811" s="3">
        <f t="shared" si="338"/>
        <v>0</v>
      </c>
      <c r="M811" s="3">
        <f t="shared" si="321"/>
        <v>0</v>
      </c>
      <c r="N811" s="3">
        <f t="shared" si="339"/>
        <v>0</v>
      </c>
      <c r="O811">
        <f t="shared" si="322"/>
        <v>19.39</v>
      </c>
      <c r="P811">
        <v>30</v>
      </c>
      <c r="Q811" s="2">
        <f t="shared" si="317"/>
        <v>15.14268395896128</v>
      </c>
      <c r="R811">
        <f t="shared" si="323"/>
        <v>1.584431045426373</v>
      </c>
      <c r="S811" s="1">
        <v>5.0145850000000003</v>
      </c>
      <c r="T811" s="1">
        <v>300.84575000000001</v>
      </c>
      <c r="U811" s="1">
        <v>39.477305999999999</v>
      </c>
      <c r="V811">
        <f t="shared" si="324"/>
        <v>104.15424999999999</v>
      </c>
      <c r="W811">
        <f t="shared" si="325"/>
        <v>8.7521018771112499E-2</v>
      </c>
      <c r="X811">
        <f t="shared" si="326"/>
        <v>1.8178345903681248</v>
      </c>
      <c r="Y811">
        <f t="shared" si="327"/>
        <v>0.68900896873000494</v>
      </c>
      <c r="Z811">
        <f t="shared" si="328"/>
        <v>0.95969935102984016</v>
      </c>
      <c r="AA811">
        <f t="shared" si="329"/>
        <v>113.34243351871632</v>
      </c>
      <c r="AB811" s="1">
        <v>119.517507370253</v>
      </c>
      <c r="AC811" s="4">
        <f t="shared" si="342"/>
        <v>119.517507370253</v>
      </c>
      <c r="AD811" s="3">
        <f t="shared" si="340"/>
        <v>25.565073851536681</v>
      </c>
      <c r="AE811">
        <f t="shared" si="341"/>
        <v>65.063023171069048</v>
      </c>
      <c r="AF811">
        <f t="shared" si="330"/>
        <v>84.453023171069049</v>
      </c>
      <c r="AG811" s="10">
        <f t="shared" si="331"/>
        <v>84.453023171069049</v>
      </c>
      <c r="AH811" s="8">
        <f t="shared" si="332"/>
        <v>113.34243351871632</v>
      </c>
      <c r="AI811" s="9">
        <f t="shared" si="333"/>
        <v>19.39</v>
      </c>
      <c r="AJ811" s="11">
        <f t="shared" si="318"/>
        <v>28.889410347647271</v>
      </c>
    </row>
    <row r="812" spans="1:36" x14ac:dyDescent="0.25">
      <c r="A812" t="str">
        <f t="shared" si="319"/>
        <v>1962_7</v>
      </c>
      <c r="B812">
        <v>1962</v>
      </c>
      <c r="C812">
        <v>7</v>
      </c>
      <c r="D812">
        <f t="shared" si="320"/>
        <v>196</v>
      </c>
      <c r="E812" s="1">
        <v>29.71</v>
      </c>
      <c r="F812" s="1">
        <v>9.9</v>
      </c>
      <c r="G812" s="1">
        <v>15.02</v>
      </c>
      <c r="H812">
        <f t="shared" si="334"/>
        <v>19.805</v>
      </c>
      <c r="I812">
        <f t="shared" si="335"/>
        <v>1</v>
      </c>
      <c r="J812">
        <f t="shared" si="336"/>
        <v>15.02</v>
      </c>
      <c r="K812">
        <f t="shared" si="337"/>
        <v>0</v>
      </c>
      <c r="L812" s="3">
        <f t="shared" si="338"/>
        <v>0</v>
      </c>
      <c r="M812" s="3">
        <f t="shared" si="321"/>
        <v>0</v>
      </c>
      <c r="N812" s="3">
        <f t="shared" si="339"/>
        <v>0</v>
      </c>
      <c r="O812">
        <f t="shared" si="322"/>
        <v>15.02</v>
      </c>
      <c r="P812">
        <v>31</v>
      </c>
      <c r="Q812" s="2">
        <f t="shared" si="317"/>
        <v>14.903968316809154</v>
      </c>
      <c r="R812">
        <f t="shared" si="323"/>
        <v>1.9673657112456768</v>
      </c>
      <c r="S812" s="1">
        <v>5.0145850000000003</v>
      </c>
      <c r="T812" s="1">
        <v>300.84575000000001</v>
      </c>
      <c r="U812" s="1">
        <v>39.477305999999999</v>
      </c>
      <c r="V812">
        <f t="shared" si="324"/>
        <v>104.15424999999999</v>
      </c>
      <c r="W812">
        <f t="shared" si="325"/>
        <v>8.7521018771112499E-2</v>
      </c>
      <c r="X812">
        <f t="shared" si="326"/>
        <v>1.8178345903681248</v>
      </c>
      <c r="Y812">
        <f t="shared" si="327"/>
        <v>0.68900896873000494</v>
      </c>
      <c r="Z812">
        <f t="shared" si="328"/>
        <v>0.95969935102984016</v>
      </c>
      <c r="AA812">
        <f t="shared" si="329"/>
        <v>175.65147268227665</v>
      </c>
      <c r="AB812" s="1">
        <v>119.517507370253</v>
      </c>
      <c r="AC812" s="4">
        <f t="shared" si="342"/>
        <v>25.565073851536681</v>
      </c>
      <c r="AD812" s="3">
        <f t="shared" si="340"/>
        <v>0</v>
      </c>
      <c r="AE812">
        <f t="shared" si="341"/>
        <v>18.89768973824577</v>
      </c>
      <c r="AF812">
        <f t="shared" si="330"/>
        <v>33.91768973824577</v>
      </c>
      <c r="AG812" s="10">
        <f t="shared" si="331"/>
        <v>33.91768973824577</v>
      </c>
      <c r="AH812" s="8">
        <f t="shared" si="332"/>
        <v>175.65147268227665</v>
      </c>
      <c r="AI812" s="9">
        <f t="shared" si="333"/>
        <v>15.02</v>
      </c>
      <c r="AJ812" s="11">
        <f t="shared" si="318"/>
        <v>141.73378294403088</v>
      </c>
    </row>
    <row r="813" spans="1:36" x14ac:dyDescent="0.25">
      <c r="A813" t="str">
        <f t="shared" si="319"/>
        <v>1962_8</v>
      </c>
      <c r="B813">
        <v>1962</v>
      </c>
      <c r="C813">
        <v>8</v>
      </c>
      <c r="D813">
        <f t="shared" si="320"/>
        <v>227</v>
      </c>
      <c r="E813" s="1">
        <v>29.76</v>
      </c>
      <c r="F813" s="1">
        <v>9.3800000000000008</v>
      </c>
      <c r="G813" s="1">
        <v>0.64</v>
      </c>
      <c r="H813">
        <f t="shared" si="334"/>
        <v>19.57</v>
      </c>
      <c r="I813">
        <f t="shared" si="335"/>
        <v>1</v>
      </c>
      <c r="J813">
        <f t="shared" si="336"/>
        <v>0.64</v>
      </c>
      <c r="K813">
        <f t="shared" si="337"/>
        <v>0</v>
      </c>
      <c r="L813" s="3">
        <f t="shared" si="338"/>
        <v>0</v>
      </c>
      <c r="M813" s="3">
        <f t="shared" si="321"/>
        <v>0</v>
      </c>
      <c r="N813" s="3">
        <f t="shared" si="339"/>
        <v>0</v>
      </c>
      <c r="O813">
        <f t="shared" si="322"/>
        <v>0.64</v>
      </c>
      <c r="P813">
        <v>31</v>
      </c>
      <c r="Q813" s="2">
        <f t="shared" si="317"/>
        <v>13.900371196906892</v>
      </c>
      <c r="R813">
        <f t="shared" si="323"/>
        <v>1.9420570234977668</v>
      </c>
      <c r="S813" s="1">
        <v>5.0145850000000003</v>
      </c>
      <c r="T813" s="1">
        <v>300.84575000000001</v>
      </c>
      <c r="U813" s="1">
        <v>39.477305999999999</v>
      </c>
      <c r="V813">
        <f t="shared" si="324"/>
        <v>104.15424999999999</v>
      </c>
      <c r="W813">
        <f t="shared" si="325"/>
        <v>8.7521018771112499E-2</v>
      </c>
      <c r="X813">
        <f t="shared" si="326"/>
        <v>1.8178345903681248</v>
      </c>
      <c r="Y813">
        <f t="shared" si="327"/>
        <v>0.68900896873000494</v>
      </c>
      <c r="Z813">
        <f t="shared" si="328"/>
        <v>0.95969935102984016</v>
      </c>
      <c r="AA813">
        <f t="shared" si="329"/>
        <v>159.92541008928865</v>
      </c>
      <c r="AB813" s="1">
        <v>119.517507370253</v>
      </c>
      <c r="AC813" s="4">
        <f t="shared" si="342"/>
        <v>0</v>
      </c>
      <c r="AD813" s="3">
        <f t="shared" si="340"/>
        <v>0</v>
      </c>
      <c r="AE813">
        <f t="shared" si="341"/>
        <v>0</v>
      </c>
      <c r="AF813">
        <f t="shared" si="330"/>
        <v>0.64</v>
      </c>
      <c r="AG813" s="10">
        <f t="shared" si="331"/>
        <v>0.64</v>
      </c>
      <c r="AH813" s="8">
        <f t="shared" si="332"/>
        <v>159.92541008928865</v>
      </c>
      <c r="AI813" s="9">
        <f t="shared" si="333"/>
        <v>0.64</v>
      </c>
      <c r="AJ813" s="11">
        <f t="shared" si="318"/>
        <v>159.28541008928866</v>
      </c>
    </row>
    <row r="814" spans="1:36" x14ac:dyDescent="0.25">
      <c r="A814" t="str">
        <f t="shared" si="319"/>
        <v>1962_9</v>
      </c>
      <c r="B814">
        <v>1962</v>
      </c>
      <c r="C814">
        <v>9</v>
      </c>
      <c r="D814">
        <f t="shared" si="320"/>
        <v>258</v>
      </c>
      <c r="E814" s="1">
        <v>26.76</v>
      </c>
      <c r="F814" s="1">
        <v>6.48</v>
      </c>
      <c r="G814" s="1">
        <v>2.37</v>
      </c>
      <c r="H814">
        <f t="shared" si="334"/>
        <v>16.62</v>
      </c>
      <c r="I814">
        <f t="shared" si="335"/>
        <v>1</v>
      </c>
      <c r="J814">
        <f t="shared" si="336"/>
        <v>2.37</v>
      </c>
      <c r="K814">
        <f t="shared" si="337"/>
        <v>0</v>
      </c>
      <c r="L814" s="3">
        <f t="shared" si="338"/>
        <v>0</v>
      </c>
      <c r="M814" s="3">
        <f t="shared" si="321"/>
        <v>0</v>
      </c>
      <c r="N814" s="3">
        <f t="shared" si="339"/>
        <v>0</v>
      </c>
      <c r="O814">
        <f t="shared" si="322"/>
        <v>2.37</v>
      </c>
      <c r="P814">
        <v>30</v>
      </c>
      <c r="Q814" s="2">
        <f t="shared" si="317"/>
        <v>12.544025699174734</v>
      </c>
      <c r="R814">
        <f t="shared" si="323"/>
        <v>1.6477758723375135</v>
      </c>
      <c r="S814" s="1">
        <v>5.0145850000000003</v>
      </c>
      <c r="T814" s="1">
        <v>300.84575000000001</v>
      </c>
      <c r="U814" s="1">
        <v>39.477305999999999</v>
      </c>
      <c r="V814">
        <f t="shared" si="324"/>
        <v>104.15424999999999</v>
      </c>
      <c r="W814">
        <f t="shared" si="325"/>
        <v>8.7521018771112499E-2</v>
      </c>
      <c r="X814">
        <f t="shared" si="326"/>
        <v>1.8178345903681248</v>
      </c>
      <c r="Y814">
        <f t="shared" si="327"/>
        <v>0.68900896873000494</v>
      </c>
      <c r="Z814">
        <f t="shared" si="328"/>
        <v>0.95969935102984016</v>
      </c>
      <c r="AA814">
        <f t="shared" si="329"/>
        <v>101.66246548053211</v>
      </c>
      <c r="AB814" s="1">
        <v>119.517507370253</v>
      </c>
      <c r="AC814" s="4">
        <f t="shared" si="342"/>
        <v>0</v>
      </c>
      <c r="AD814" s="3">
        <f t="shared" si="340"/>
        <v>0</v>
      </c>
      <c r="AE814">
        <f t="shared" si="341"/>
        <v>0</v>
      </c>
      <c r="AF814">
        <f t="shared" si="330"/>
        <v>2.37</v>
      </c>
      <c r="AG814" s="10">
        <f t="shared" si="331"/>
        <v>2.37</v>
      </c>
      <c r="AH814" s="8">
        <f t="shared" si="332"/>
        <v>101.66246548053211</v>
      </c>
      <c r="AI814" s="9">
        <f t="shared" si="333"/>
        <v>2.37</v>
      </c>
      <c r="AJ814" s="11">
        <f t="shared" si="318"/>
        <v>99.292465480532101</v>
      </c>
    </row>
    <row r="815" spans="1:36" x14ac:dyDescent="0.25">
      <c r="A815" t="str">
        <f t="shared" si="319"/>
        <v>1962_10</v>
      </c>
      <c r="B815">
        <v>1962</v>
      </c>
      <c r="C815">
        <v>10</v>
      </c>
      <c r="D815">
        <f t="shared" si="320"/>
        <v>288</v>
      </c>
      <c r="E815" s="1">
        <v>20.73</v>
      </c>
      <c r="F815" s="1">
        <v>2.0299999999999998</v>
      </c>
      <c r="G815" s="1">
        <v>12.49</v>
      </c>
      <c r="H815">
        <f t="shared" si="334"/>
        <v>11.38</v>
      </c>
      <c r="I815">
        <f t="shared" si="335"/>
        <v>1</v>
      </c>
      <c r="J815">
        <f t="shared" si="336"/>
        <v>12.49</v>
      </c>
      <c r="K815">
        <f t="shared" si="337"/>
        <v>0</v>
      </c>
      <c r="L815" s="3">
        <f t="shared" si="338"/>
        <v>0</v>
      </c>
      <c r="M815" s="3">
        <f t="shared" si="321"/>
        <v>0</v>
      </c>
      <c r="N815" s="3">
        <f t="shared" si="339"/>
        <v>0</v>
      </c>
      <c r="O815">
        <f t="shared" si="322"/>
        <v>12.49</v>
      </c>
      <c r="P815">
        <v>31</v>
      </c>
      <c r="Q815" s="2">
        <f t="shared" si="317"/>
        <v>11.161598960239019</v>
      </c>
      <c r="R815">
        <f t="shared" si="323"/>
        <v>1.2203615263198471</v>
      </c>
      <c r="S815" s="1">
        <v>5.0145850000000003</v>
      </c>
      <c r="T815" s="1">
        <v>300.84575000000001</v>
      </c>
      <c r="U815" s="1">
        <v>39.477305999999999</v>
      </c>
      <c r="V815">
        <f t="shared" si="324"/>
        <v>104.15424999999999</v>
      </c>
      <c r="W815">
        <f t="shared" si="325"/>
        <v>8.7521018771112499E-2</v>
      </c>
      <c r="X815">
        <f t="shared" si="326"/>
        <v>1.8178345903681248</v>
      </c>
      <c r="Y815">
        <f t="shared" si="327"/>
        <v>0.68900896873000494</v>
      </c>
      <c r="Z815">
        <f t="shared" si="328"/>
        <v>0.95969935102984016</v>
      </c>
      <c r="AA815">
        <f t="shared" si="329"/>
        <v>48.274011046924585</v>
      </c>
      <c r="AB815" s="1">
        <v>119.517507370253</v>
      </c>
      <c r="AC815" s="4">
        <f t="shared" si="342"/>
        <v>0</v>
      </c>
      <c r="AD815" s="3">
        <f t="shared" si="340"/>
        <v>0</v>
      </c>
      <c r="AE815">
        <f t="shared" si="341"/>
        <v>0</v>
      </c>
      <c r="AF815">
        <f t="shared" si="330"/>
        <v>12.49</v>
      </c>
      <c r="AG815" s="10">
        <f t="shared" si="331"/>
        <v>12.49</v>
      </c>
      <c r="AH815" s="8">
        <f t="shared" si="332"/>
        <v>48.274011046924585</v>
      </c>
      <c r="AI815" s="9">
        <f t="shared" si="333"/>
        <v>12.49</v>
      </c>
      <c r="AJ815" s="11">
        <f t="shared" si="318"/>
        <v>35.784011046924583</v>
      </c>
    </row>
    <row r="816" spans="1:36" x14ac:dyDescent="0.25">
      <c r="A816" t="str">
        <f t="shared" si="319"/>
        <v>1962_11</v>
      </c>
      <c r="B816">
        <v>1962</v>
      </c>
      <c r="C816">
        <v>11</v>
      </c>
      <c r="D816">
        <f t="shared" si="320"/>
        <v>319</v>
      </c>
      <c r="E816" s="1">
        <v>12.33</v>
      </c>
      <c r="F816" s="1">
        <v>-3.09</v>
      </c>
      <c r="G816" s="1">
        <v>15.29</v>
      </c>
      <c r="H816">
        <f t="shared" si="334"/>
        <v>4.62</v>
      </c>
      <c r="I816">
        <f t="shared" si="335"/>
        <v>0.76999999691999998</v>
      </c>
      <c r="J816">
        <f t="shared" si="336"/>
        <v>11.773299952906799</v>
      </c>
      <c r="K816">
        <f t="shared" si="337"/>
        <v>3.5167000470932002</v>
      </c>
      <c r="L816" s="3">
        <f t="shared" si="338"/>
        <v>0</v>
      </c>
      <c r="M816" s="3">
        <f t="shared" si="321"/>
        <v>2.7078590254303281</v>
      </c>
      <c r="N816" s="3">
        <f t="shared" si="339"/>
        <v>0.80884102166287219</v>
      </c>
      <c r="O816">
        <f t="shared" si="322"/>
        <v>14.481158978337128</v>
      </c>
      <c r="P816">
        <v>30</v>
      </c>
      <c r="Q816" s="2">
        <f t="shared" si="317"/>
        <v>9.8901543123293383</v>
      </c>
      <c r="R816">
        <f t="shared" si="323"/>
        <v>0.81467302002243969</v>
      </c>
      <c r="S816" s="1">
        <v>5.0145850000000003</v>
      </c>
      <c r="T816" s="1">
        <v>300.84575000000001</v>
      </c>
      <c r="U816" s="1">
        <v>39.477305999999999</v>
      </c>
      <c r="V816">
        <f t="shared" si="324"/>
        <v>104.15424999999999</v>
      </c>
      <c r="W816">
        <f t="shared" si="325"/>
        <v>8.7521018771112499E-2</v>
      </c>
      <c r="X816">
        <f t="shared" si="326"/>
        <v>1.8178345903681248</v>
      </c>
      <c r="Y816">
        <f t="shared" si="327"/>
        <v>0.68900896873000494</v>
      </c>
      <c r="Z816">
        <f t="shared" si="328"/>
        <v>0.95969935102984016</v>
      </c>
      <c r="AA816">
        <f t="shared" si="329"/>
        <v>11.491621043631229</v>
      </c>
      <c r="AB816" s="1">
        <v>119.517507370253</v>
      </c>
      <c r="AC816" s="4">
        <f t="shared" si="342"/>
        <v>0</v>
      </c>
      <c r="AD816" s="3">
        <f t="shared" si="340"/>
        <v>2.9895379347058988</v>
      </c>
      <c r="AE816">
        <f t="shared" si="341"/>
        <v>0</v>
      </c>
      <c r="AF816">
        <f t="shared" si="330"/>
        <v>14.481158978337128</v>
      </c>
      <c r="AG816" s="10">
        <f t="shared" si="331"/>
        <v>11.491621043631229</v>
      </c>
      <c r="AH816" s="8">
        <f t="shared" si="332"/>
        <v>11.491621043631229</v>
      </c>
      <c r="AI816" s="9">
        <f t="shared" si="333"/>
        <v>14.481158978337128</v>
      </c>
      <c r="AJ816" s="11">
        <f t="shared" si="318"/>
        <v>0</v>
      </c>
    </row>
    <row r="817" spans="1:36" x14ac:dyDescent="0.25">
      <c r="A817" t="str">
        <f t="shared" si="319"/>
        <v>1962_12</v>
      </c>
      <c r="B817">
        <v>1962</v>
      </c>
      <c r="C817">
        <v>12</v>
      </c>
      <c r="D817">
        <f t="shared" si="320"/>
        <v>349</v>
      </c>
      <c r="E817" s="1">
        <v>9.31</v>
      </c>
      <c r="F817" s="1">
        <v>-6.23</v>
      </c>
      <c r="G817" s="1">
        <v>0.42</v>
      </c>
      <c r="H817">
        <f t="shared" si="334"/>
        <v>1.54</v>
      </c>
      <c r="I817">
        <f t="shared" si="335"/>
        <v>0.25666666564000001</v>
      </c>
      <c r="J817">
        <f t="shared" si="336"/>
        <v>0.1077999995688</v>
      </c>
      <c r="K817">
        <f t="shared" si="337"/>
        <v>0.31220000043119994</v>
      </c>
      <c r="L817" s="3">
        <f t="shared" si="338"/>
        <v>0.80884102166287219</v>
      </c>
      <c r="M817" s="3">
        <f t="shared" si="321"/>
        <v>0.28773386118654309</v>
      </c>
      <c r="N817" s="3">
        <f t="shared" si="339"/>
        <v>0.8333071609075291</v>
      </c>
      <c r="O817">
        <f t="shared" si="322"/>
        <v>0.39553386075534308</v>
      </c>
      <c r="P817">
        <v>31</v>
      </c>
      <c r="Q817" s="2">
        <f t="shared" si="317"/>
        <v>9.203379809227302</v>
      </c>
      <c r="R817">
        <f t="shared" si="323"/>
        <v>0.67321762404980068</v>
      </c>
      <c r="S817" s="1">
        <v>5.0145850000000003</v>
      </c>
      <c r="T817" s="1">
        <v>300.84575000000001</v>
      </c>
      <c r="U817" s="1">
        <v>39.477305999999999</v>
      </c>
      <c r="V817">
        <f t="shared" si="324"/>
        <v>104.15424999999999</v>
      </c>
      <c r="W817">
        <f t="shared" si="325"/>
        <v>8.7521018771112499E-2</v>
      </c>
      <c r="X817">
        <f t="shared" si="326"/>
        <v>1.8178345903681248</v>
      </c>
      <c r="Y817">
        <f t="shared" si="327"/>
        <v>0.68900896873000494</v>
      </c>
      <c r="Z817">
        <f t="shared" si="328"/>
        <v>0.95969935102984016</v>
      </c>
      <c r="AA817">
        <f t="shared" si="329"/>
        <v>3.0779159900118649</v>
      </c>
      <c r="AB817" s="1">
        <v>119.517507370253</v>
      </c>
      <c r="AC817" s="4">
        <f t="shared" si="342"/>
        <v>2.9895379347058988</v>
      </c>
      <c r="AD817" s="3">
        <f t="shared" si="340"/>
        <v>0.30715580544937682</v>
      </c>
      <c r="AE817">
        <f t="shared" si="341"/>
        <v>6.6348143581980296E-2</v>
      </c>
      <c r="AF817">
        <f t="shared" si="330"/>
        <v>0.4618820043373234</v>
      </c>
      <c r="AG817" s="10">
        <f t="shared" si="331"/>
        <v>0.4618820043373234</v>
      </c>
      <c r="AH817" s="8">
        <f t="shared" si="332"/>
        <v>3.0779159900118649</v>
      </c>
      <c r="AI817" s="9">
        <f t="shared" si="333"/>
        <v>0.39553386075534308</v>
      </c>
      <c r="AJ817" s="11">
        <f t="shared" si="318"/>
        <v>2.6160339856745414</v>
      </c>
    </row>
    <row r="818" spans="1:36" x14ac:dyDescent="0.25">
      <c r="A818" t="str">
        <f t="shared" si="319"/>
        <v>1963_1</v>
      </c>
      <c r="B818">
        <v>1963</v>
      </c>
      <c r="C818">
        <v>1</v>
      </c>
      <c r="D818">
        <f t="shared" si="320"/>
        <v>14</v>
      </c>
      <c r="E818" s="1">
        <v>5.64</v>
      </c>
      <c r="F818" s="1">
        <v>-10.94</v>
      </c>
      <c r="G818" s="1">
        <v>11.93</v>
      </c>
      <c r="H818">
        <f t="shared" si="334"/>
        <v>-2.65</v>
      </c>
      <c r="I818">
        <f t="shared" si="335"/>
        <v>0</v>
      </c>
      <c r="J818">
        <f t="shared" si="336"/>
        <v>0</v>
      </c>
      <c r="K818">
        <f t="shared" si="337"/>
        <v>11.93</v>
      </c>
      <c r="L818" s="3">
        <f t="shared" si="338"/>
        <v>0.8333071609075291</v>
      </c>
      <c r="M818" s="3">
        <f t="shared" si="321"/>
        <v>0</v>
      </c>
      <c r="N818" s="3">
        <f t="shared" si="339"/>
        <v>12.763307160907528</v>
      </c>
      <c r="O818">
        <f t="shared" si="322"/>
        <v>0</v>
      </c>
      <c r="P818">
        <v>31</v>
      </c>
      <c r="Q818" s="2">
        <f t="shared" si="317"/>
        <v>9.4572373899910858</v>
      </c>
      <c r="R818">
        <f t="shared" si="323"/>
        <v>0.51576221781220166</v>
      </c>
      <c r="S818" s="1">
        <v>5.0145850000000003</v>
      </c>
      <c r="T818" s="1">
        <v>300.84575000000001</v>
      </c>
      <c r="U818" s="1">
        <v>39.477305999999999</v>
      </c>
      <c r="V818">
        <f t="shared" si="324"/>
        <v>104.15424999999999</v>
      </c>
      <c r="W818">
        <f t="shared" si="325"/>
        <v>8.7521018771112499E-2</v>
      </c>
      <c r="X818">
        <f t="shared" si="326"/>
        <v>1.8178345903681248</v>
      </c>
      <c r="Y818">
        <f t="shared" si="327"/>
        <v>0.68900896873000494</v>
      </c>
      <c r="Z818">
        <f t="shared" si="328"/>
        <v>0.95969935102984016</v>
      </c>
      <c r="AA818">
        <f t="shared" si="329"/>
        <v>0</v>
      </c>
      <c r="AB818" s="1">
        <v>119.517507370253</v>
      </c>
      <c r="AC818" s="4">
        <f t="shared" si="342"/>
        <v>0.30715580544937682</v>
      </c>
      <c r="AD818" s="3">
        <f t="shared" si="340"/>
        <v>0.30715580544937682</v>
      </c>
      <c r="AE818">
        <f t="shared" si="341"/>
        <v>0</v>
      </c>
      <c r="AF818">
        <f t="shared" si="330"/>
        <v>0</v>
      </c>
      <c r="AG818" s="10">
        <f t="shared" si="331"/>
        <v>0</v>
      </c>
      <c r="AH818" s="8">
        <f t="shared" si="332"/>
        <v>0</v>
      </c>
      <c r="AI818" s="9">
        <f t="shared" si="333"/>
        <v>0</v>
      </c>
      <c r="AJ818" s="11">
        <f t="shared" si="318"/>
        <v>0</v>
      </c>
    </row>
    <row r="819" spans="1:36" x14ac:dyDescent="0.25">
      <c r="A819" t="str">
        <f t="shared" si="319"/>
        <v>1963_2</v>
      </c>
      <c r="B819">
        <v>1963</v>
      </c>
      <c r="C819">
        <v>2</v>
      </c>
      <c r="D819">
        <f t="shared" si="320"/>
        <v>46</v>
      </c>
      <c r="E819" s="1">
        <v>11.22</v>
      </c>
      <c r="F819" s="1">
        <v>-2.31</v>
      </c>
      <c r="G819" s="1">
        <v>27.54</v>
      </c>
      <c r="H819">
        <f t="shared" si="334"/>
        <v>4.4550000000000001</v>
      </c>
      <c r="I819">
        <f t="shared" si="335"/>
        <v>0.74249999703000003</v>
      </c>
      <c r="J819">
        <f t="shared" si="336"/>
        <v>20.448449918206201</v>
      </c>
      <c r="K819">
        <f t="shared" si="337"/>
        <v>7.0915500817937991</v>
      </c>
      <c r="L819" s="3">
        <f t="shared" si="338"/>
        <v>12.763307160907528</v>
      </c>
      <c r="M819" s="3">
        <f t="shared" si="321"/>
        <v>14.742231443736811</v>
      </c>
      <c r="N819" s="3">
        <f t="shared" si="339"/>
        <v>5.1126257989645172</v>
      </c>
      <c r="O819">
        <f t="shared" si="322"/>
        <v>35.190681361943014</v>
      </c>
      <c r="P819">
        <v>28</v>
      </c>
      <c r="Q819" s="2">
        <f t="shared" si="317"/>
        <v>10.577467234058618</v>
      </c>
      <c r="R819">
        <f t="shared" si="323"/>
        <v>0.80647834738373769</v>
      </c>
      <c r="S819" s="1">
        <v>5.0145850000000003</v>
      </c>
      <c r="T819" s="1">
        <v>300.84575000000001</v>
      </c>
      <c r="U819" s="1">
        <v>39.477305999999999</v>
      </c>
      <c r="V819">
        <f t="shared" si="324"/>
        <v>104.15424999999999</v>
      </c>
      <c r="W819">
        <f t="shared" si="325"/>
        <v>8.7521018771112499E-2</v>
      </c>
      <c r="X819">
        <f t="shared" si="326"/>
        <v>1.8178345903681248</v>
      </c>
      <c r="Y819">
        <f t="shared" si="327"/>
        <v>0.68900896873000494</v>
      </c>
      <c r="Z819">
        <f t="shared" si="328"/>
        <v>0.95969935102984016</v>
      </c>
      <c r="AA819">
        <f t="shared" si="329"/>
        <v>10.956446432906645</v>
      </c>
      <c r="AB819" s="1">
        <v>119.517507370253</v>
      </c>
      <c r="AC819" s="4">
        <f t="shared" si="342"/>
        <v>0.30715580544937682</v>
      </c>
      <c r="AD819" s="3">
        <f t="shared" si="340"/>
        <v>24.541390734485745</v>
      </c>
      <c r="AE819">
        <f t="shared" si="341"/>
        <v>-6.9044740096650112E-2</v>
      </c>
      <c r="AF819">
        <f t="shared" si="330"/>
        <v>35.190681361943014</v>
      </c>
      <c r="AG819" s="10">
        <f t="shared" si="331"/>
        <v>10.956446432906645</v>
      </c>
      <c r="AH819" s="8">
        <f t="shared" si="332"/>
        <v>10.956446432906645</v>
      </c>
      <c r="AI819" s="9">
        <f t="shared" si="333"/>
        <v>35.190681361943014</v>
      </c>
      <c r="AJ819" s="11">
        <f t="shared" si="318"/>
        <v>0</v>
      </c>
    </row>
    <row r="820" spans="1:36" x14ac:dyDescent="0.25">
      <c r="A820" t="str">
        <f t="shared" si="319"/>
        <v>1963_3</v>
      </c>
      <c r="B820">
        <v>1963</v>
      </c>
      <c r="C820">
        <v>3</v>
      </c>
      <c r="D820">
        <f t="shared" si="320"/>
        <v>74</v>
      </c>
      <c r="E820" s="1">
        <v>8.56</v>
      </c>
      <c r="F820" s="1">
        <v>-5.1100000000000003</v>
      </c>
      <c r="G820" s="1">
        <v>48.09</v>
      </c>
      <c r="H820">
        <f t="shared" si="334"/>
        <v>1.7250000000000001</v>
      </c>
      <c r="I820">
        <f t="shared" si="335"/>
        <v>0.28749999884999999</v>
      </c>
      <c r="J820">
        <f t="shared" si="336"/>
        <v>13.825874944696501</v>
      </c>
      <c r="K820">
        <f t="shared" si="337"/>
        <v>34.264125055303502</v>
      </c>
      <c r="L820" s="3">
        <f t="shared" si="338"/>
        <v>5.1126257989645172</v>
      </c>
      <c r="M820" s="3">
        <f t="shared" si="321"/>
        <v>11.320815825318791</v>
      </c>
      <c r="N820" s="3">
        <f t="shared" si="339"/>
        <v>28.055935028949229</v>
      </c>
      <c r="O820">
        <f t="shared" si="322"/>
        <v>25.14669077001529</v>
      </c>
      <c r="P820">
        <v>31</v>
      </c>
      <c r="Q820" s="2">
        <f t="shared" si="317"/>
        <v>11.851880186239093</v>
      </c>
      <c r="R820">
        <f t="shared" si="323"/>
        <v>0.68105614312458362</v>
      </c>
      <c r="S820" s="1">
        <v>5.0145850000000003</v>
      </c>
      <c r="T820" s="1">
        <v>300.84575000000001</v>
      </c>
      <c r="U820" s="1">
        <v>39.477305999999999</v>
      </c>
      <c r="V820">
        <f t="shared" si="324"/>
        <v>104.15424999999999</v>
      </c>
      <c r="W820">
        <f t="shared" si="325"/>
        <v>8.7521018771112499E-2</v>
      </c>
      <c r="X820">
        <f t="shared" si="326"/>
        <v>1.8178345903681248</v>
      </c>
      <c r="Y820">
        <f t="shared" si="327"/>
        <v>0.68900896873000494</v>
      </c>
      <c r="Z820">
        <f t="shared" si="328"/>
        <v>0.95969935102984016</v>
      </c>
      <c r="AA820">
        <f t="shared" si="329"/>
        <v>4.4884898987081439</v>
      </c>
      <c r="AB820" s="1">
        <v>119.517507370253</v>
      </c>
      <c r="AC820" s="4">
        <f t="shared" si="342"/>
        <v>24.541390734485745</v>
      </c>
      <c r="AD820" s="3">
        <f t="shared" si="340"/>
        <v>45.199591605792889</v>
      </c>
      <c r="AE820">
        <f t="shared" si="341"/>
        <v>-4.6305630451096205</v>
      </c>
      <c r="AF820">
        <f t="shared" si="330"/>
        <v>25.14669077001529</v>
      </c>
      <c r="AG820" s="10">
        <f t="shared" si="331"/>
        <v>4.4884898987081439</v>
      </c>
      <c r="AH820" s="8">
        <f t="shared" si="332"/>
        <v>4.4884898987081439</v>
      </c>
      <c r="AI820" s="9">
        <f t="shared" si="333"/>
        <v>25.14669077001529</v>
      </c>
      <c r="AJ820" s="11">
        <f t="shared" si="318"/>
        <v>0</v>
      </c>
    </row>
    <row r="821" spans="1:36" x14ac:dyDescent="0.25">
      <c r="A821" t="str">
        <f t="shared" si="319"/>
        <v>1963_4</v>
      </c>
      <c r="B821">
        <v>1963</v>
      </c>
      <c r="C821">
        <v>4</v>
      </c>
      <c r="D821">
        <f t="shared" si="320"/>
        <v>105</v>
      </c>
      <c r="E821" s="1">
        <v>9.89</v>
      </c>
      <c r="F821" s="1">
        <v>-3.92</v>
      </c>
      <c r="G821" s="1">
        <v>63.99</v>
      </c>
      <c r="H821">
        <f t="shared" si="334"/>
        <v>2.9850000000000003</v>
      </c>
      <c r="I821">
        <f t="shared" si="335"/>
        <v>0.49749999801</v>
      </c>
      <c r="J821">
        <f t="shared" si="336"/>
        <v>31.835024872659901</v>
      </c>
      <c r="K821">
        <f t="shared" si="337"/>
        <v>32.154975127340101</v>
      </c>
      <c r="L821" s="3">
        <f t="shared" si="338"/>
        <v>28.055935028949229</v>
      </c>
      <c r="M821" s="3">
        <f t="shared" si="321"/>
        <v>29.95492768293423</v>
      </c>
      <c r="N821" s="3">
        <f t="shared" si="339"/>
        <v>30.2559824733551</v>
      </c>
      <c r="O821">
        <f t="shared" si="322"/>
        <v>61.789952555594127</v>
      </c>
      <c r="P821">
        <v>30</v>
      </c>
      <c r="Q821" s="2">
        <f t="shared" si="317"/>
        <v>13.288242851990873</v>
      </c>
      <c r="R821">
        <f t="shared" si="323"/>
        <v>0.73662201481298184</v>
      </c>
      <c r="S821" s="1">
        <v>5.0145850000000003</v>
      </c>
      <c r="T821" s="1">
        <v>300.84575000000001</v>
      </c>
      <c r="U821" s="1">
        <v>39.477305999999999</v>
      </c>
      <c r="V821">
        <f t="shared" si="324"/>
        <v>104.15424999999999</v>
      </c>
      <c r="W821">
        <f t="shared" si="325"/>
        <v>8.7521018771112499E-2</v>
      </c>
      <c r="X821">
        <f t="shared" si="326"/>
        <v>1.8178345903681248</v>
      </c>
      <c r="Y821">
        <f t="shared" si="327"/>
        <v>0.68900896873000494</v>
      </c>
      <c r="Z821">
        <f t="shared" si="328"/>
        <v>0.95969935102984016</v>
      </c>
      <c r="AA821">
        <f t="shared" si="329"/>
        <v>9.0734405724126894</v>
      </c>
      <c r="AB821" s="1">
        <v>119.517507370253</v>
      </c>
      <c r="AC821" s="4">
        <f t="shared" si="342"/>
        <v>45.199591605792889</v>
      </c>
      <c r="AD821" s="3">
        <f t="shared" si="340"/>
        <v>97.916103588974323</v>
      </c>
      <c r="AE821">
        <f t="shared" si="341"/>
        <v>-25.057818953649406</v>
      </c>
      <c r="AF821">
        <f t="shared" si="330"/>
        <v>61.789952555594127</v>
      </c>
      <c r="AG821" s="10">
        <f t="shared" si="331"/>
        <v>9.0734405724126894</v>
      </c>
      <c r="AH821" s="8">
        <f t="shared" si="332"/>
        <v>9.0734405724126894</v>
      </c>
      <c r="AI821" s="9">
        <f t="shared" si="333"/>
        <v>61.789952555594127</v>
      </c>
      <c r="AJ821" s="11">
        <f t="shared" si="318"/>
        <v>0</v>
      </c>
    </row>
    <row r="822" spans="1:36" x14ac:dyDescent="0.25">
      <c r="A822" t="str">
        <f t="shared" si="319"/>
        <v>1963_5</v>
      </c>
      <c r="B822">
        <v>1963</v>
      </c>
      <c r="C822">
        <v>5</v>
      </c>
      <c r="D822">
        <f t="shared" si="320"/>
        <v>135</v>
      </c>
      <c r="E822" s="1">
        <v>20.38</v>
      </c>
      <c r="F822" s="1">
        <v>4.03</v>
      </c>
      <c r="G822" s="1">
        <v>52.56</v>
      </c>
      <c r="H822">
        <f t="shared" si="334"/>
        <v>12.205</v>
      </c>
      <c r="I822">
        <f t="shared" si="335"/>
        <v>1</v>
      </c>
      <c r="J822">
        <f t="shared" si="336"/>
        <v>52.56</v>
      </c>
      <c r="K822">
        <f t="shared" si="337"/>
        <v>0</v>
      </c>
      <c r="L822" s="3">
        <f t="shared" si="338"/>
        <v>30.2559824733551</v>
      </c>
      <c r="M822" s="3">
        <f t="shared" si="321"/>
        <v>30.2559824733551</v>
      </c>
      <c r="N822" s="3">
        <f t="shared" si="339"/>
        <v>0</v>
      </c>
      <c r="O822">
        <f t="shared" si="322"/>
        <v>82.815982473355106</v>
      </c>
      <c r="P822">
        <v>31</v>
      </c>
      <c r="Q822" s="2">
        <f t="shared" si="317"/>
        <v>14.482141246572208</v>
      </c>
      <c r="R822">
        <f t="shared" si="323"/>
        <v>1.280377912389062</v>
      </c>
      <c r="S822" s="1">
        <v>5.0145850000000003</v>
      </c>
      <c r="T822" s="1">
        <v>300.84575000000001</v>
      </c>
      <c r="U822" s="1">
        <v>39.477305999999999</v>
      </c>
      <c r="V822">
        <f t="shared" si="324"/>
        <v>104.15424999999999</v>
      </c>
      <c r="W822">
        <f t="shared" si="325"/>
        <v>8.7521018771112499E-2</v>
      </c>
      <c r="X822">
        <f t="shared" si="326"/>
        <v>1.8178345903681248</v>
      </c>
      <c r="Y822">
        <f t="shared" si="327"/>
        <v>0.68900896873000494</v>
      </c>
      <c r="Z822">
        <f t="shared" si="328"/>
        <v>0.95969935102984016</v>
      </c>
      <c r="AA822">
        <f t="shared" si="329"/>
        <v>70.276184915044766</v>
      </c>
      <c r="AB822" s="1">
        <v>119.517507370253</v>
      </c>
      <c r="AC822" s="4">
        <f t="shared" si="342"/>
        <v>97.916103588974323</v>
      </c>
      <c r="AD822" s="3">
        <f t="shared" si="340"/>
        <v>110.45590114728466</v>
      </c>
      <c r="AE822">
        <f t="shared" si="341"/>
        <v>-10.831670244677131</v>
      </c>
      <c r="AF822">
        <f t="shared" si="330"/>
        <v>82.815982473355106</v>
      </c>
      <c r="AG822" s="10">
        <f t="shared" si="331"/>
        <v>70.276184915044766</v>
      </c>
      <c r="AH822" s="8">
        <f t="shared" si="332"/>
        <v>70.276184915044766</v>
      </c>
      <c r="AI822" s="9">
        <f t="shared" si="333"/>
        <v>82.815982473355106</v>
      </c>
      <c r="AJ822" s="11">
        <f t="shared" si="318"/>
        <v>0</v>
      </c>
    </row>
    <row r="823" spans="1:36" x14ac:dyDescent="0.25">
      <c r="A823" t="str">
        <f t="shared" si="319"/>
        <v>1963_6</v>
      </c>
      <c r="B823">
        <v>1963</v>
      </c>
      <c r="C823">
        <v>6</v>
      </c>
      <c r="D823">
        <f t="shared" si="320"/>
        <v>166</v>
      </c>
      <c r="E823" s="1">
        <v>20.059999999999999</v>
      </c>
      <c r="F823" s="1">
        <v>3.94</v>
      </c>
      <c r="G823" s="1">
        <v>77.73</v>
      </c>
      <c r="H823">
        <f t="shared" si="334"/>
        <v>12</v>
      </c>
      <c r="I823">
        <f t="shared" si="335"/>
        <v>1</v>
      </c>
      <c r="J823">
        <f t="shared" si="336"/>
        <v>77.73</v>
      </c>
      <c r="K823">
        <f t="shared" si="337"/>
        <v>0</v>
      </c>
      <c r="L823" s="3">
        <f t="shared" si="338"/>
        <v>0</v>
      </c>
      <c r="M823" s="3">
        <f t="shared" si="321"/>
        <v>0</v>
      </c>
      <c r="N823" s="3">
        <f t="shared" si="339"/>
        <v>0</v>
      </c>
      <c r="O823">
        <f t="shared" si="322"/>
        <v>77.73</v>
      </c>
      <c r="P823">
        <v>30</v>
      </c>
      <c r="Q823" s="2">
        <f t="shared" si="317"/>
        <v>15.14268395896128</v>
      </c>
      <c r="R823">
        <f t="shared" si="323"/>
        <v>1.2652274629434224</v>
      </c>
      <c r="S823" s="1">
        <v>5.0145850000000003</v>
      </c>
      <c r="T823" s="1">
        <v>300.84575000000001</v>
      </c>
      <c r="U823" s="1">
        <v>39.477305999999999</v>
      </c>
      <c r="V823">
        <f t="shared" si="324"/>
        <v>104.15424999999999</v>
      </c>
      <c r="W823">
        <f t="shared" si="325"/>
        <v>8.7521018771112499E-2</v>
      </c>
      <c r="X823">
        <f t="shared" si="326"/>
        <v>1.8178345903681248</v>
      </c>
      <c r="Y823">
        <f t="shared" si="327"/>
        <v>0.68900896873000494</v>
      </c>
      <c r="Z823">
        <f t="shared" si="328"/>
        <v>0.95969935102984016</v>
      </c>
      <c r="AA823">
        <f t="shared" si="329"/>
        <v>69.139090580697811</v>
      </c>
      <c r="AB823" s="1">
        <v>119.517507370253</v>
      </c>
      <c r="AC823" s="4">
        <f t="shared" si="342"/>
        <v>110.45590114728466</v>
      </c>
      <c r="AD823" s="3">
        <f t="shared" si="340"/>
        <v>119.04681056658686</v>
      </c>
      <c r="AE823">
        <f t="shared" si="341"/>
        <v>-8.2318709677974979</v>
      </c>
      <c r="AF823">
        <f t="shared" si="330"/>
        <v>77.73</v>
      </c>
      <c r="AG823" s="10">
        <f t="shared" si="331"/>
        <v>69.139090580697811</v>
      </c>
      <c r="AH823" s="8">
        <f t="shared" si="332"/>
        <v>69.139090580697811</v>
      </c>
      <c r="AI823" s="9">
        <f t="shared" si="333"/>
        <v>77.73</v>
      </c>
      <c r="AJ823" s="11">
        <f t="shared" si="318"/>
        <v>0</v>
      </c>
    </row>
    <row r="824" spans="1:36" x14ac:dyDescent="0.25">
      <c r="A824" t="str">
        <f t="shared" si="319"/>
        <v>1963_7</v>
      </c>
      <c r="B824">
        <v>1963</v>
      </c>
      <c r="C824">
        <v>7</v>
      </c>
      <c r="D824">
        <f t="shared" si="320"/>
        <v>196</v>
      </c>
      <c r="E824" s="1">
        <v>30.78</v>
      </c>
      <c r="F824" s="1">
        <v>8.6999999999999993</v>
      </c>
      <c r="G824" s="1">
        <v>0</v>
      </c>
      <c r="H824">
        <f t="shared" si="334"/>
        <v>19.740000000000002</v>
      </c>
      <c r="I824">
        <f t="shared" si="335"/>
        <v>1</v>
      </c>
      <c r="J824">
        <f t="shared" si="336"/>
        <v>0</v>
      </c>
      <c r="K824">
        <f t="shared" si="337"/>
        <v>0</v>
      </c>
      <c r="L824" s="3">
        <f t="shared" si="338"/>
        <v>0</v>
      </c>
      <c r="M824" s="3">
        <f t="shared" si="321"/>
        <v>0</v>
      </c>
      <c r="N824" s="3">
        <f t="shared" si="339"/>
        <v>0</v>
      </c>
      <c r="O824">
        <f t="shared" si="322"/>
        <v>0</v>
      </c>
      <c r="P824">
        <v>31</v>
      </c>
      <c r="Q824" s="2">
        <f t="shared" si="317"/>
        <v>14.903968316809154</v>
      </c>
      <c r="R824">
        <f t="shared" si="323"/>
        <v>1.9603366947655934</v>
      </c>
      <c r="S824" s="1">
        <v>5.0145850000000003</v>
      </c>
      <c r="T824" s="1">
        <v>300.84575000000001</v>
      </c>
      <c r="U824" s="1">
        <v>39.477305999999999</v>
      </c>
      <c r="V824">
        <f t="shared" si="324"/>
        <v>104.15424999999999</v>
      </c>
      <c r="W824">
        <f t="shared" si="325"/>
        <v>8.7521018771112499E-2</v>
      </c>
      <c r="X824">
        <f t="shared" si="326"/>
        <v>1.8178345903681248</v>
      </c>
      <c r="Y824">
        <f t="shared" si="327"/>
        <v>0.68900896873000494</v>
      </c>
      <c r="Z824">
        <f t="shared" si="328"/>
        <v>0.95969935102984016</v>
      </c>
      <c r="AA824">
        <f t="shared" si="329"/>
        <v>174.48817075389144</v>
      </c>
      <c r="AB824" s="1">
        <v>119.517507370253</v>
      </c>
      <c r="AC824" s="4">
        <f t="shared" si="342"/>
        <v>119.04681056658686</v>
      </c>
      <c r="AD824" s="3">
        <f t="shared" si="340"/>
        <v>0</v>
      </c>
      <c r="AE824">
        <f t="shared" si="341"/>
        <v>91.398113240704959</v>
      </c>
      <c r="AF824">
        <f t="shared" si="330"/>
        <v>91.398113240704959</v>
      </c>
      <c r="AG824" s="10">
        <f t="shared" si="331"/>
        <v>91.398113240704959</v>
      </c>
      <c r="AH824" s="8">
        <f t="shared" si="332"/>
        <v>174.48817075389144</v>
      </c>
      <c r="AI824" s="9">
        <f t="shared" si="333"/>
        <v>0</v>
      </c>
      <c r="AJ824" s="11">
        <f t="shared" si="318"/>
        <v>83.09005751318648</v>
      </c>
    </row>
    <row r="825" spans="1:36" x14ac:dyDescent="0.25">
      <c r="A825" t="str">
        <f t="shared" si="319"/>
        <v>1963_8</v>
      </c>
      <c r="B825">
        <v>1963</v>
      </c>
      <c r="C825">
        <v>8</v>
      </c>
      <c r="D825">
        <f t="shared" si="320"/>
        <v>227</v>
      </c>
      <c r="E825" s="1">
        <v>29.95</v>
      </c>
      <c r="F825" s="1">
        <v>9.4600000000000009</v>
      </c>
      <c r="G825" s="1">
        <v>10.52</v>
      </c>
      <c r="H825">
        <f t="shared" si="334"/>
        <v>19.704999999999998</v>
      </c>
      <c r="I825">
        <f t="shared" si="335"/>
        <v>1</v>
      </c>
      <c r="J825">
        <f t="shared" si="336"/>
        <v>10.52</v>
      </c>
      <c r="K825">
        <f t="shared" si="337"/>
        <v>0</v>
      </c>
      <c r="L825" s="3">
        <f t="shared" si="338"/>
        <v>0</v>
      </c>
      <c r="M825" s="3">
        <f t="shared" si="321"/>
        <v>0</v>
      </c>
      <c r="N825" s="3">
        <f t="shared" si="339"/>
        <v>0</v>
      </c>
      <c r="O825">
        <f t="shared" si="322"/>
        <v>10.52</v>
      </c>
      <c r="P825">
        <v>31</v>
      </c>
      <c r="Q825" s="2">
        <f t="shared" si="317"/>
        <v>13.900371196906892</v>
      </c>
      <c r="R825">
        <f t="shared" si="323"/>
        <v>1.9565609600439313</v>
      </c>
      <c r="S825" s="1">
        <v>5.0145850000000003</v>
      </c>
      <c r="T825" s="1">
        <v>300.84575000000001</v>
      </c>
      <c r="U825" s="1">
        <v>39.477305999999999</v>
      </c>
      <c r="V825">
        <f t="shared" si="324"/>
        <v>104.15424999999999</v>
      </c>
      <c r="W825">
        <f t="shared" si="325"/>
        <v>8.7521018771112499E-2</v>
      </c>
      <c r="X825">
        <f t="shared" si="326"/>
        <v>1.8178345903681248</v>
      </c>
      <c r="Y825">
        <f t="shared" si="327"/>
        <v>0.68900896873000494</v>
      </c>
      <c r="Z825">
        <f t="shared" si="328"/>
        <v>0.95969935102984016</v>
      </c>
      <c r="AA825">
        <f t="shared" si="329"/>
        <v>162.15649489849275</v>
      </c>
      <c r="AB825" s="1">
        <v>119.517507370253</v>
      </c>
      <c r="AC825" s="4">
        <f t="shared" si="342"/>
        <v>0</v>
      </c>
      <c r="AD825" s="3">
        <f t="shared" si="340"/>
        <v>0</v>
      </c>
      <c r="AE825">
        <f t="shared" si="341"/>
        <v>0</v>
      </c>
      <c r="AF825">
        <f t="shared" si="330"/>
        <v>10.52</v>
      </c>
      <c r="AG825" s="10">
        <f t="shared" si="331"/>
        <v>10.52</v>
      </c>
      <c r="AH825" s="8">
        <f t="shared" si="332"/>
        <v>162.15649489849275</v>
      </c>
      <c r="AI825" s="9">
        <f t="shared" si="333"/>
        <v>10.52</v>
      </c>
      <c r="AJ825" s="11">
        <f t="shared" si="318"/>
        <v>151.63649489849274</v>
      </c>
    </row>
    <row r="826" spans="1:36" x14ac:dyDescent="0.25">
      <c r="A826" t="str">
        <f t="shared" si="319"/>
        <v>1963_9</v>
      </c>
      <c r="B826">
        <v>1963</v>
      </c>
      <c r="C826">
        <v>9</v>
      </c>
      <c r="D826">
        <f t="shared" si="320"/>
        <v>258</v>
      </c>
      <c r="E826" s="1">
        <v>25.89</v>
      </c>
      <c r="F826" s="1">
        <v>8.36</v>
      </c>
      <c r="G826" s="1">
        <v>24.26</v>
      </c>
      <c r="H826">
        <f t="shared" si="334"/>
        <v>17.125</v>
      </c>
      <c r="I826">
        <f t="shared" si="335"/>
        <v>1</v>
      </c>
      <c r="J826">
        <f t="shared" si="336"/>
        <v>24.26</v>
      </c>
      <c r="K826">
        <f t="shared" si="337"/>
        <v>0</v>
      </c>
      <c r="L826" s="3">
        <f t="shared" si="338"/>
        <v>0</v>
      </c>
      <c r="M826" s="3">
        <f t="shared" si="321"/>
        <v>0</v>
      </c>
      <c r="N826" s="3">
        <f t="shared" si="339"/>
        <v>0</v>
      </c>
      <c r="O826">
        <f t="shared" si="322"/>
        <v>24.26</v>
      </c>
      <c r="P826">
        <v>30</v>
      </c>
      <c r="Q826" s="2">
        <f t="shared" si="317"/>
        <v>12.544025699174734</v>
      </c>
      <c r="R826">
        <f t="shared" si="323"/>
        <v>1.6951867277879706</v>
      </c>
      <c r="S826" s="1">
        <v>5.0145850000000003</v>
      </c>
      <c r="T826" s="1">
        <v>300.84575000000001</v>
      </c>
      <c r="U826" s="1">
        <v>39.477305999999999</v>
      </c>
      <c r="V826">
        <f t="shared" si="324"/>
        <v>104.15424999999999</v>
      </c>
      <c r="W826">
        <f t="shared" si="325"/>
        <v>8.7521018771112499E-2</v>
      </c>
      <c r="X826">
        <f t="shared" si="326"/>
        <v>1.8178345903681248</v>
      </c>
      <c r="Y826">
        <f t="shared" si="327"/>
        <v>0.68900896873000494</v>
      </c>
      <c r="Z826">
        <f t="shared" si="328"/>
        <v>0.95969935102984016</v>
      </c>
      <c r="AA826">
        <f t="shared" si="329"/>
        <v>107.57807793720603</v>
      </c>
      <c r="AB826" s="1">
        <v>119.517507370253</v>
      </c>
      <c r="AC826" s="4">
        <f t="shared" si="342"/>
        <v>0</v>
      </c>
      <c r="AD826" s="3">
        <f t="shared" si="340"/>
        <v>0</v>
      </c>
      <c r="AE826">
        <f t="shared" si="341"/>
        <v>0</v>
      </c>
      <c r="AF826">
        <f t="shared" si="330"/>
        <v>24.26</v>
      </c>
      <c r="AG826" s="10">
        <f t="shared" si="331"/>
        <v>24.26</v>
      </c>
      <c r="AH826" s="8">
        <f t="shared" si="332"/>
        <v>107.57807793720603</v>
      </c>
      <c r="AI826" s="9">
        <f t="shared" si="333"/>
        <v>24.26</v>
      </c>
      <c r="AJ826" s="11">
        <f t="shared" si="318"/>
        <v>83.318077937206027</v>
      </c>
    </row>
    <row r="827" spans="1:36" x14ac:dyDescent="0.25">
      <c r="A827" t="str">
        <f t="shared" si="319"/>
        <v>1963_10</v>
      </c>
      <c r="B827">
        <v>1963</v>
      </c>
      <c r="C827">
        <v>10</v>
      </c>
      <c r="D827">
        <f t="shared" si="320"/>
        <v>288</v>
      </c>
      <c r="E827" s="1">
        <v>20.350000000000001</v>
      </c>
      <c r="F827" s="1">
        <v>4.26</v>
      </c>
      <c r="G827" s="1">
        <v>37.76</v>
      </c>
      <c r="H827">
        <f t="shared" si="334"/>
        <v>12.305</v>
      </c>
      <c r="I827">
        <f t="shared" si="335"/>
        <v>1</v>
      </c>
      <c r="J827">
        <f t="shared" si="336"/>
        <v>37.76</v>
      </c>
      <c r="K827">
        <f t="shared" si="337"/>
        <v>0</v>
      </c>
      <c r="L827" s="3">
        <f t="shared" si="338"/>
        <v>0</v>
      </c>
      <c r="M827" s="3">
        <f t="shared" si="321"/>
        <v>0</v>
      </c>
      <c r="N827" s="3">
        <f t="shared" si="339"/>
        <v>0</v>
      </c>
      <c r="O827">
        <f t="shared" si="322"/>
        <v>37.76</v>
      </c>
      <c r="P827">
        <v>31</v>
      </c>
      <c r="Q827" s="2">
        <f t="shared" si="317"/>
        <v>11.161598960239019</v>
      </c>
      <c r="R827">
        <f t="shared" si="323"/>
        <v>1.2878260862735036</v>
      </c>
      <c r="S827" s="1">
        <v>5.0145850000000003</v>
      </c>
      <c r="T827" s="1">
        <v>300.84575000000001</v>
      </c>
      <c r="U827" s="1">
        <v>39.477305999999999</v>
      </c>
      <c r="V827">
        <f t="shared" si="324"/>
        <v>104.15424999999999</v>
      </c>
      <c r="W827">
        <f t="shared" si="325"/>
        <v>8.7521018771112499E-2</v>
      </c>
      <c r="X827">
        <f t="shared" si="326"/>
        <v>1.8178345903681248</v>
      </c>
      <c r="Y827">
        <f t="shared" si="327"/>
        <v>0.68900896873000494</v>
      </c>
      <c r="Z827">
        <f t="shared" si="328"/>
        <v>0.95969935102984016</v>
      </c>
      <c r="AA827">
        <f t="shared" si="329"/>
        <v>54.905089384176712</v>
      </c>
      <c r="AB827" s="1">
        <v>119.517507370253</v>
      </c>
      <c r="AC827" s="4">
        <f t="shared" si="342"/>
        <v>0</v>
      </c>
      <c r="AD827" s="3">
        <f t="shared" si="340"/>
        <v>0</v>
      </c>
      <c r="AE827">
        <f t="shared" si="341"/>
        <v>0</v>
      </c>
      <c r="AF827">
        <f t="shared" si="330"/>
        <v>37.76</v>
      </c>
      <c r="AG827" s="10">
        <f t="shared" si="331"/>
        <v>37.76</v>
      </c>
      <c r="AH827" s="8">
        <f t="shared" si="332"/>
        <v>54.905089384176712</v>
      </c>
      <c r="AI827" s="9">
        <f t="shared" si="333"/>
        <v>37.76</v>
      </c>
      <c r="AJ827" s="11">
        <f t="shared" si="318"/>
        <v>17.145089384176714</v>
      </c>
    </row>
    <row r="828" spans="1:36" x14ac:dyDescent="0.25">
      <c r="A828" t="str">
        <f t="shared" si="319"/>
        <v>1963_11</v>
      </c>
      <c r="B828">
        <v>1963</v>
      </c>
      <c r="C828">
        <v>11</v>
      </c>
      <c r="D828">
        <f t="shared" si="320"/>
        <v>319</v>
      </c>
      <c r="E828" s="1">
        <v>9.6999999999999993</v>
      </c>
      <c r="F828" s="1">
        <v>-3.39</v>
      </c>
      <c r="G828" s="1">
        <v>27.31</v>
      </c>
      <c r="H828">
        <f t="shared" si="334"/>
        <v>3.1549999999999994</v>
      </c>
      <c r="I828">
        <f t="shared" si="335"/>
        <v>0.52583333122999987</v>
      </c>
      <c r="J828">
        <f t="shared" si="336"/>
        <v>14.360508275891295</v>
      </c>
      <c r="K828">
        <f t="shared" si="337"/>
        <v>12.949491724108704</v>
      </c>
      <c r="L828" s="3">
        <f t="shared" si="338"/>
        <v>0</v>
      </c>
      <c r="M828" s="3">
        <f t="shared" si="321"/>
        <v>6.8092743710233945</v>
      </c>
      <c r="N828" s="3">
        <f t="shared" si="339"/>
        <v>6.1402173530853092</v>
      </c>
      <c r="O828">
        <f t="shared" si="322"/>
        <v>21.16978264691469</v>
      </c>
      <c r="P828">
        <v>30</v>
      </c>
      <c r="Q828" s="2">
        <f t="shared" si="317"/>
        <v>9.8901543123293383</v>
      </c>
      <c r="R828">
        <f t="shared" si="323"/>
        <v>0.74441746019580057</v>
      </c>
      <c r="S828" s="1">
        <v>5.0145850000000003</v>
      </c>
      <c r="T828" s="1">
        <v>300.84575000000001</v>
      </c>
      <c r="U828" s="1">
        <v>39.477305999999999</v>
      </c>
      <c r="V828">
        <f t="shared" si="324"/>
        <v>104.15424999999999</v>
      </c>
      <c r="W828">
        <f t="shared" si="325"/>
        <v>8.7521018771112499E-2</v>
      </c>
      <c r="X828">
        <f t="shared" si="326"/>
        <v>1.8178345903681248</v>
      </c>
      <c r="Y828">
        <f t="shared" si="327"/>
        <v>0.68900896873000494</v>
      </c>
      <c r="Z828">
        <f t="shared" si="328"/>
        <v>0.95969935102984016</v>
      </c>
      <c r="AA828">
        <f t="shared" si="329"/>
        <v>7.2088709844121919</v>
      </c>
      <c r="AB828" s="1">
        <v>119.517507370253</v>
      </c>
      <c r="AC828" s="4">
        <f t="shared" si="342"/>
        <v>0</v>
      </c>
      <c r="AD828" s="3">
        <f t="shared" si="340"/>
        <v>13.960911662502498</v>
      </c>
      <c r="AE828">
        <f t="shared" si="341"/>
        <v>0</v>
      </c>
      <c r="AF828">
        <f t="shared" si="330"/>
        <v>21.16978264691469</v>
      </c>
      <c r="AG828" s="10">
        <f t="shared" si="331"/>
        <v>7.2088709844121919</v>
      </c>
      <c r="AH828" s="8">
        <f t="shared" si="332"/>
        <v>7.2088709844121919</v>
      </c>
      <c r="AI828" s="9">
        <f t="shared" si="333"/>
        <v>21.16978264691469</v>
      </c>
      <c r="AJ828" s="11">
        <f t="shared" si="318"/>
        <v>0</v>
      </c>
    </row>
    <row r="829" spans="1:36" x14ac:dyDescent="0.25">
      <c r="A829" t="str">
        <f t="shared" si="319"/>
        <v>1963_12</v>
      </c>
      <c r="B829">
        <v>1963</v>
      </c>
      <c r="C829">
        <v>12</v>
      </c>
      <c r="D829">
        <f t="shared" si="320"/>
        <v>349</v>
      </c>
      <c r="E829" s="1">
        <v>7.06</v>
      </c>
      <c r="F829" s="1">
        <v>-6.67</v>
      </c>
      <c r="G829" s="1">
        <v>11.46</v>
      </c>
      <c r="H829">
        <f t="shared" si="334"/>
        <v>0.19499999999999984</v>
      </c>
      <c r="I829">
        <f t="shared" si="335"/>
        <v>3.249999986999997E-2</v>
      </c>
      <c r="J829">
        <f t="shared" si="336"/>
        <v>0.37244999851019966</v>
      </c>
      <c r="K829">
        <f t="shared" si="337"/>
        <v>11.087550001489801</v>
      </c>
      <c r="L829" s="3">
        <f t="shared" si="338"/>
        <v>6.1402173530853092</v>
      </c>
      <c r="M829" s="3">
        <f t="shared" si="321"/>
        <v>0.5599024367840808</v>
      </c>
      <c r="N829" s="3">
        <f t="shared" si="339"/>
        <v>16.667864917791029</v>
      </c>
      <c r="O829">
        <f t="shared" si="322"/>
        <v>0.93235243529428047</v>
      </c>
      <c r="P829">
        <v>31</v>
      </c>
      <c r="Q829" s="2">
        <f t="shared" si="317"/>
        <v>9.203379809227302</v>
      </c>
      <c r="R829">
        <f t="shared" si="323"/>
        <v>0.61858601251555356</v>
      </c>
      <c r="S829" s="1">
        <v>5.0145850000000003</v>
      </c>
      <c r="T829" s="1">
        <v>300.84575000000001</v>
      </c>
      <c r="U829" s="1">
        <v>39.477305999999999</v>
      </c>
      <c r="V829">
        <f t="shared" si="324"/>
        <v>104.15424999999999</v>
      </c>
      <c r="W829">
        <f t="shared" si="325"/>
        <v>8.7521018771112499E-2</v>
      </c>
      <c r="X829">
        <f t="shared" si="326"/>
        <v>1.8178345903681248</v>
      </c>
      <c r="Y829">
        <f t="shared" si="327"/>
        <v>0.68900896873000494</v>
      </c>
      <c r="Z829">
        <f t="shared" si="328"/>
        <v>0.95969935102984016</v>
      </c>
      <c r="AA829">
        <f t="shared" si="329"/>
        <v>0.35987014587649691</v>
      </c>
      <c r="AB829" s="1">
        <v>119.517507370253</v>
      </c>
      <c r="AC829" s="4">
        <f t="shared" si="342"/>
        <v>13.960911662502498</v>
      </c>
      <c r="AD829" s="3">
        <f t="shared" si="340"/>
        <v>14.533393951920281</v>
      </c>
      <c r="AE829">
        <f t="shared" si="341"/>
        <v>-6.7032411934662015E-2</v>
      </c>
      <c r="AF829">
        <f t="shared" si="330"/>
        <v>0.93235243529428047</v>
      </c>
      <c r="AG829" s="10">
        <f t="shared" si="331"/>
        <v>0.35987014587649691</v>
      </c>
      <c r="AH829" s="8">
        <f t="shared" si="332"/>
        <v>0.35987014587649691</v>
      </c>
      <c r="AI829" s="9">
        <f t="shared" si="333"/>
        <v>0.93235243529428047</v>
      </c>
      <c r="AJ829" s="11">
        <f t="shared" si="318"/>
        <v>0</v>
      </c>
    </row>
    <row r="830" spans="1:36" x14ac:dyDescent="0.25">
      <c r="A830" t="str">
        <f t="shared" si="319"/>
        <v>1964_1</v>
      </c>
      <c r="B830">
        <v>1964</v>
      </c>
      <c r="C830">
        <v>1</v>
      </c>
      <c r="D830">
        <f t="shared" si="320"/>
        <v>14</v>
      </c>
      <c r="E830" s="1">
        <v>3.63</v>
      </c>
      <c r="F830" s="1">
        <v>-9.2899999999999991</v>
      </c>
      <c r="G830" s="1">
        <v>26.83</v>
      </c>
      <c r="H830">
        <f t="shared" si="334"/>
        <v>-2.8299999999999996</v>
      </c>
      <c r="I830">
        <f t="shared" si="335"/>
        <v>0</v>
      </c>
      <c r="J830">
        <f t="shared" si="336"/>
        <v>0</v>
      </c>
      <c r="K830">
        <f t="shared" si="337"/>
        <v>26.83</v>
      </c>
      <c r="L830" s="3">
        <f t="shared" si="338"/>
        <v>16.667864917791029</v>
      </c>
      <c r="M830" s="3">
        <f t="shared" si="321"/>
        <v>0</v>
      </c>
      <c r="N830" s="3">
        <f t="shared" si="339"/>
        <v>43.497864917791027</v>
      </c>
      <c r="O830">
        <f t="shared" si="322"/>
        <v>0</v>
      </c>
      <c r="P830">
        <v>31</v>
      </c>
      <c r="Q830" s="2">
        <f t="shared" si="317"/>
        <v>9.4572373899910858</v>
      </c>
      <c r="R830">
        <f t="shared" si="323"/>
        <v>0.50979846361603876</v>
      </c>
      <c r="S830" s="1">
        <v>5.0145850000000003</v>
      </c>
      <c r="T830" s="1">
        <v>300.84575000000001</v>
      </c>
      <c r="U830" s="1">
        <v>39.477305999999999</v>
      </c>
      <c r="V830">
        <f t="shared" si="324"/>
        <v>104.15424999999999</v>
      </c>
      <c r="W830">
        <f t="shared" si="325"/>
        <v>8.7521018771112499E-2</v>
      </c>
      <c r="X830">
        <f t="shared" si="326"/>
        <v>1.8178345903681248</v>
      </c>
      <c r="Y830">
        <f t="shared" si="327"/>
        <v>0.68900896873000494</v>
      </c>
      <c r="Z830">
        <f t="shared" si="328"/>
        <v>0.95969935102984016</v>
      </c>
      <c r="AA830">
        <f t="shared" si="329"/>
        <v>0</v>
      </c>
      <c r="AB830" s="1">
        <v>119.517507370253</v>
      </c>
      <c r="AC830" s="4">
        <f t="shared" si="342"/>
        <v>14.533393951920281</v>
      </c>
      <c r="AD830" s="3">
        <f t="shared" si="340"/>
        <v>14.533393951920281</v>
      </c>
      <c r="AE830">
        <f t="shared" si="341"/>
        <v>0</v>
      </c>
      <c r="AF830">
        <f t="shared" si="330"/>
        <v>0</v>
      </c>
      <c r="AG830" s="10">
        <f t="shared" si="331"/>
        <v>0</v>
      </c>
      <c r="AH830" s="8">
        <f t="shared" si="332"/>
        <v>0</v>
      </c>
      <c r="AI830" s="9">
        <f t="shared" si="333"/>
        <v>0</v>
      </c>
      <c r="AJ830" s="11">
        <f t="shared" si="318"/>
        <v>0</v>
      </c>
    </row>
    <row r="831" spans="1:36" x14ac:dyDescent="0.25">
      <c r="A831" t="str">
        <f t="shared" si="319"/>
        <v>1964_2</v>
      </c>
      <c r="B831">
        <v>1964</v>
      </c>
      <c r="C831">
        <v>2</v>
      </c>
      <c r="D831">
        <f t="shared" si="320"/>
        <v>46</v>
      </c>
      <c r="E831" s="1">
        <v>4.5599999999999996</v>
      </c>
      <c r="F831" s="1">
        <v>-10.039999999999999</v>
      </c>
      <c r="G831" s="1">
        <v>4.12</v>
      </c>
      <c r="H831">
        <f t="shared" si="334"/>
        <v>-2.7399999999999998</v>
      </c>
      <c r="I831">
        <f t="shared" si="335"/>
        <v>0</v>
      </c>
      <c r="J831">
        <f t="shared" si="336"/>
        <v>0</v>
      </c>
      <c r="K831">
        <f t="shared" si="337"/>
        <v>4.12</v>
      </c>
      <c r="L831" s="3">
        <f t="shared" si="338"/>
        <v>43.497864917791027</v>
      </c>
      <c r="M831" s="3">
        <f t="shared" si="321"/>
        <v>0</v>
      </c>
      <c r="N831" s="3">
        <f t="shared" si="339"/>
        <v>47.617864917791024</v>
      </c>
      <c r="O831">
        <f t="shared" si="322"/>
        <v>0</v>
      </c>
      <c r="P831">
        <v>29</v>
      </c>
      <c r="Q831" s="2">
        <f t="shared" si="317"/>
        <v>10.577467234058618</v>
      </c>
      <c r="R831">
        <f t="shared" si="323"/>
        <v>0.51277266292427215</v>
      </c>
      <c r="S831" s="1">
        <v>5.0145850000000003</v>
      </c>
      <c r="T831" s="1">
        <v>300.84575000000001</v>
      </c>
      <c r="U831" s="1">
        <v>39.477305999999999</v>
      </c>
      <c r="V831">
        <f t="shared" si="324"/>
        <v>104.15424999999999</v>
      </c>
      <c r="W831">
        <f t="shared" si="325"/>
        <v>8.7521018771112499E-2</v>
      </c>
      <c r="X831">
        <f t="shared" si="326"/>
        <v>1.8178345903681248</v>
      </c>
      <c r="Y831">
        <f t="shared" si="327"/>
        <v>0.68900896873000494</v>
      </c>
      <c r="Z831">
        <f t="shared" si="328"/>
        <v>0.95969935102984016</v>
      </c>
      <c r="AA831">
        <f t="shared" si="329"/>
        <v>0</v>
      </c>
      <c r="AB831" s="1">
        <v>119.517507370253</v>
      </c>
      <c r="AC831" s="4">
        <f t="shared" si="342"/>
        <v>14.533393951920281</v>
      </c>
      <c r="AD831" s="3">
        <f t="shared" si="340"/>
        <v>14.533393951920281</v>
      </c>
      <c r="AE831">
        <f t="shared" si="341"/>
        <v>0</v>
      </c>
      <c r="AF831">
        <f t="shared" si="330"/>
        <v>0</v>
      </c>
      <c r="AG831" s="10">
        <f t="shared" si="331"/>
        <v>0</v>
      </c>
      <c r="AH831" s="8">
        <f t="shared" si="332"/>
        <v>0</v>
      </c>
      <c r="AI831" s="9">
        <f t="shared" si="333"/>
        <v>0</v>
      </c>
      <c r="AJ831" s="11">
        <f t="shared" si="318"/>
        <v>0</v>
      </c>
    </row>
    <row r="832" spans="1:36" x14ac:dyDescent="0.25">
      <c r="A832" t="str">
        <f t="shared" si="319"/>
        <v>1964_3</v>
      </c>
      <c r="B832">
        <v>1964</v>
      </c>
      <c r="C832">
        <v>3</v>
      </c>
      <c r="D832">
        <f t="shared" si="320"/>
        <v>74</v>
      </c>
      <c r="E832" s="1">
        <v>6.67</v>
      </c>
      <c r="F832" s="1">
        <v>-6.56</v>
      </c>
      <c r="G832" s="1">
        <v>28.25</v>
      </c>
      <c r="H832">
        <f t="shared" si="334"/>
        <v>5.500000000000016E-2</v>
      </c>
      <c r="I832">
        <f t="shared" si="335"/>
        <v>9.1666666300000265E-3</v>
      </c>
      <c r="J832">
        <f t="shared" si="336"/>
        <v>0.25895833229750076</v>
      </c>
      <c r="K832">
        <f t="shared" si="337"/>
        <v>27.9910416677025</v>
      </c>
      <c r="L832" s="3">
        <f t="shared" si="338"/>
        <v>47.617864917791024</v>
      </c>
      <c r="M832" s="3">
        <f t="shared" si="321"/>
        <v>0.69308164092803282</v>
      </c>
      <c r="N832" s="3">
        <f t="shared" si="339"/>
        <v>74.9158249445655</v>
      </c>
      <c r="O832">
        <f t="shared" si="322"/>
        <v>0.95203997322553358</v>
      </c>
      <c r="P832">
        <v>31</v>
      </c>
      <c r="Q832" s="2">
        <f t="shared" si="317"/>
        <v>11.851880186239093</v>
      </c>
      <c r="R832">
        <f t="shared" si="323"/>
        <v>0.61313126882471569</v>
      </c>
      <c r="S832" s="1">
        <v>5.0145850000000003</v>
      </c>
      <c r="T832" s="1">
        <v>300.84575000000001</v>
      </c>
      <c r="U832" s="1">
        <v>39.477305999999999</v>
      </c>
      <c r="V832">
        <f t="shared" si="324"/>
        <v>104.15424999999999</v>
      </c>
      <c r="W832">
        <f t="shared" si="325"/>
        <v>8.7521018771112499E-2</v>
      </c>
      <c r="X832">
        <f t="shared" si="326"/>
        <v>1.8178345903681248</v>
      </c>
      <c r="Y832">
        <f t="shared" si="327"/>
        <v>0.68900896873000494</v>
      </c>
      <c r="Z832">
        <f t="shared" si="328"/>
        <v>0.95969935102984016</v>
      </c>
      <c r="AA832">
        <f t="shared" si="329"/>
        <v>0.12962523119051547</v>
      </c>
      <c r="AB832" s="1">
        <v>119.517507370253</v>
      </c>
      <c r="AC832" s="4">
        <f t="shared" si="342"/>
        <v>14.533393951920281</v>
      </c>
      <c r="AD832" s="3">
        <f t="shared" si="340"/>
        <v>15.3558086939553</v>
      </c>
      <c r="AE832">
        <f t="shared" si="341"/>
        <v>-0.10035094795986033</v>
      </c>
      <c r="AF832">
        <f t="shared" si="330"/>
        <v>0.95203997322553358</v>
      </c>
      <c r="AG832" s="10">
        <f t="shared" si="331"/>
        <v>0.12962523119051547</v>
      </c>
      <c r="AH832" s="8">
        <f t="shared" si="332"/>
        <v>0.12962523119051547</v>
      </c>
      <c r="AI832" s="9">
        <f t="shared" si="333"/>
        <v>0.95203997322553358</v>
      </c>
      <c r="AJ832" s="11">
        <f t="shared" si="318"/>
        <v>0</v>
      </c>
    </row>
    <row r="833" spans="1:36" x14ac:dyDescent="0.25">
      <c r="A833" t="str">
        <f t="shared" si="319"/>
        <v>1964_4</v>
      </c>
      <c r="B833">
        <v>1964</v>
      </c>
      <c r="C833">
        <v>4</v>
      </c>
      <c r="D833">
        <f t="shared" si="320"/>
        <v>105</v>
      </c>
      <c r="E833" s="1">
        <v>11.88</v>
      </c>
      <c r="F833" s="1">
        <v>-3.21</v>
      </c>
      <c r="G833" s="1">
        <v>64.28</v>
      </c>
      <c r="H833">
        <f t="shared" si="334"/>
        <v>4.3350000000000009</v>
      </c>
      <c r="I833">
        <f t="shared" si="335"/>
        <v>0.72249999711000013</v>
      </c>
      <c r="J833">
        <f t="shared" si="336"/>
        <v>46.442299814230807</v>
      </c>
      <c r="K833">
        <f t="shared" si="337"/>
        <v>17.837700185769194</v>
      </c>
      <c r="L833" s="3">
        <f t="shared" si="338"/>
        <v>74.9158249445655</v>
      </c>
      <c r="M833" s="3">
        <f t="shared" si="321"/>
        <v>67.014421638609136</v>
      </c>
      <c r="N833" s="3">
        <f t="shared" si="339"/>
        <v>25.739103491725551</v>
      </c>
      <c r="O833">
        <f t="shared" si="322"/>
        <v>113.45672145283994</v>
      </c>
      <c r="P833">
        <v>30</v>
      </c>
      <c r="Q833" s="2">
        <f t="shared" si="317"/>
        <v>13.288242851990873</v>
      </c>
      <c r="R833">
        <f t="shared" si="323"/>
        <v>0.80056436197924175</v>
      </c>
      <c r="S833" s="1">
        <v>5.0145850000000003</v>
      </c>
      <c r="T833" s="1">
        <v>300.84575000000001</v>
      </c>
      <c r="U833" s="1">
        <v>39.477305999999999</v>
      </c>
      <c r="V833">
        <f t="shared" si="324"/>
        <v>104.15424999999999</v>
      </c>
      <c r="W833">
        <f t="shared" si="325"/>
        <v>8.7521018771112499E-2</v>
      </c>
      <c r="X833">
        <f t="shared" si="326"/>
        <v>1.8178345903681248</v>
      </c>
      <c r="Y833">
        <f t="shared" si="327"/>
        <v>0.68900896873000494</v>
      </c>
      <c r="Z833">
        <f t="shared" si="328"/>
        <v>0.95969935102984016</v>
      </c>
      <c r="AA833">
        <f t="shared" si="329"/>
        <v>14.251199406951617</v>
      </c>
      <c r="AB833" s="1">
        <v>119.517507370253</v>
      </c>
      <c r="AC833" s="4">
        <f t="shared" si="342"/>
        <v>15.3558086939553</v>
      </c>
      <c r="AD833" s="3">
        <f t="shared" si="340"/>
        <v>114.56133073984363</v>
      </c>
      <c r="AE833">
        <f t="shared" si="341"/>
        <v>-19.861720423658536</v>
      </c>
      <c r="AF833">
        <f t="shared" si="330"/>
        <v>113.45672145283994</v>
      </c>
      <c r="AG833" s="10">
        <f t="shared" si="331"/>
        <v>14.251199406951617</v>
      </c>
      <c r="AH833" s="8">
        <f t="shared" si="332"/>
        <v>14.251199406951617</v>
      </c>
      <c r="AI833" s="9">
        <f t="shared" si="333"/>
        <v>113.45672145283994</v>
      </c>
      <c r="AJ833" s="11">
        <f t="shared" si="318"/>
        <v>0</v>
      </c>
    </row>
    <row r="834" spans="1:36" x14ac:dyDescent="0.25">
      <c r="A834" t="str">
        <f t="shared" si="319"/>
        <v>1964_5</v>
      </c>
      <c r="B834">
        <v>1964</v>
      </c>
      <c r="C834">
        <v>5</v>
      </c>
      <c r="D834">
        <f t="shared" si="320"/>
        <v>135</v>
      </c>
      <c r="E834" s="1">
        <v>17.75</v>
      </c>
      <c r="F834" s="1">
        <v>1.84</v>
      </c>
      <c r="G834" s="1">
        <v>38.950000000000003</v>
      </c>
      <c r="H834">
        <f t="shared" si="334"/>
        <v>9.7949999999999999</v>
      </c>
      <c r="I834">
        <f t="shared" si="335"/>
        <v>1</v>
      </c>
      <c r="J834">
        <f t="shared" si="336"/>
        <v>38.950000000000003</v>
      </c>
      <c r="K834">
        <f t="shared" si="337"/>
        <v>0</v>
      </c>
      <c r="L834" s="3">
        <f t="shared" si="338"/>
        <v>25.739103491725551</v>
      </c>
      <c r="M834" s="3">
        <f t="shared" si="321"/>
        <v>25.739103491725551</v>
      </c>
      <c r="N834" s="3">
        <f t="shared" si="339"/>
        <v>0</v>
      </c>
      <c r="O834">
        <f t="shared" si="322"/>
        <v>64.689103491725547</v>
      </c>
      <c r="P834">
        <v>31</v>
      </c>
      <c r="Q834" s="2">
        <f t="shared" ref="Q834:Q897" si="343">24 - ((ACOS((0.014543316 + SIN((U834*0.017453293)*SIN(ASIN(0.39795*COS(0.2163108+2*ATAN(0.9671396*TAN(0.0086*(D834-186)))))))) / (COS(U834*0.017453293)*COS(ASIN(0.39795*COS(0.2163108+2*ATAN(0.9671396*TAN(0.0086*(D834-186)))))))))*7.639437277)</f>
        <v>14.482141246572208</v>
      </c>
      <c r="R834">
        <f t="shared" si="323"/>
        <v>1.1119640629614498</v>
      </c>
      <c r="S834" s="1">
        <v>5.0145850000000003</v>
      </c>
      <c r="T834" s="1">
        <v>300.84575000000001</v>
      </c>
      <c r="U834" s="1">
        <v>39.477305999999999</v>
      </c>
      <c r="V834">
        <f t="shared" si="324"/>
        <v>104.15424999999999</v>
      </c>
      <c r="W834">
        <f t="shared" si="325"/>
        <v>8.7521018771112499E-2</v>
      </c>
      <c r="X834">
        <f t="shared" si="326"/>
        <v>1.8178345903681248</v>
      </c>
      <c r="Y834">
        <f t="shared" si="327"/>
        <v>0.68900896873000494</v>
      </c>
      <c r="Z834">
        <f t="shared" si="328"/>
        <v>0.95969935102984016</v>
      </c>
      <c r="AA834">
        <f t="shared" si="329"/>
        <v>49.397950548212556</v>
      </c>
      <c r="AB834" s="1">
        <v>119.517507370253</v>
      </c>
      <c r="AC834" s="4">
        <f t="shared" si="342"/>
        <v>114.56133073984363</v>
      </c>
      <c r="AD834" s="3">
        <f t="shared" si="340"/>
        <v>119.517507370253</v>
      </c>
      <c r="AE834">
        <f t="shared" si="341"/>
        <v>-15.635972110123186</v>
      </c>
      <c r="AF834">
        <f t="shared" si="330"/>
        <v>64.689103491725547</v>
      </c>
      <c r="AG834" s="10">
        <f t="shared" si="331"/>
        <v>49.397950548212556</v>
      </c>
      <c r="AH834" s="8">
        <f t="shared" si="332"/>
        <v>49.397950548212556</v>
      </c>
      <c r="AI834" s="9">
        <f t="shared" si="333"/>
        <v>64.689103491725547</v>
      </c>
      <c r="AJ834" s="11">
        <f t="shared" ref="AJ834:AJ897" si="344">AH834-AG834</f>
        <v>0</v>
      </c>
    </row>
    <row r="835" spans="1:36" x14ac:dyDescent="0.25">
      <c r="A835" t="str">
        <f t="shared" ref="A835:A898" si="345">B835&amp;"_"&amp;C835</f>
        <v>1964_6</v>
      </c>
      <c r="B835">
        <v>1964</v>
      </c>
      <c r="C835">
        <v>6</v>
      </c>
      <c r="D835">
        <f t="shared" ref="D835:D898" si="346">IF(C835=1,14,(IF(C835=2,46,(IF(C835=3,74,(IF(C835=4,105,(IF(C835=5,135,(IF(C835=6,166,(IF(C835=7,196,(IF(C835=8,227,(IF(C835=9,258,(IF(C835=10,288,(IF(C835=11,319,(IF(C835=12,349,0)))))))))))))))))))))))</f>
        <v>166</v>
      </c>
      <c r="E835" s="1">
        <v>22.45</v>
      </c>
      <c r="F835" s="1">
        <v>5.28</v>
      </c>
      <c r="G835" s="1">
        <v>40.229999999999997</v>
      </c>
      <c r="H835">
        <f t="shared" si="334"/>
        <v>13.865</v>
      </c>
      <c r="I835">
        <f t="shared" si="335"/>
        <v>1</v>
      </c>
      <c r="J835">
        <f t="shared" si="336"/>
        <v>40.229999999999997</v>
      </c>
      <c r="K835">
        <f t="shared" si="337"/>
        <v>0</v>
      </c>
      <c r="L835" s="3">
        <f t="shared" si="338"/>
        <v>0</v>
      </c>
      <c r="M835" s="3">
        <f t="shared" ref="M835:M898" si="347">(K835+L835)*I835</f>
        <v>0</v>
      </c>
      <c r="N835" s="3">
        <f t="shared" si="339"/>
        <v>0</v>
      </c>
      <c r="O835">
        <f t="shared" ref="O835:O898" si="348">J835+M835</f>
        <v>40.229999999999997</v>
      </c>
      <c r="P835">
        <v>30</v>
      </c>
      <c r="Q835" s="2">
        <f t="shared" si="343"/>
        <v>15.14268395896128</v>
      </c>
      <c r="R835">
        <f t="shared" ref="R835:R898" si="349">EXP(((17.3*H835)/(H835+273.2)))*0.611</f>
        <v>1.4090521533843705</v>
      </c>
      <c r="S835" s="1">
        <v>5.0145850000000003</v>
      </c>
      <c r="T835" s="1">
        <v>300.84575000000001</v>
      </c>
      <c r="U835" s="1">
        <v>39.477305999999999</v>
      </c>
      <c r="V835">
        <f t="shared" ref="V835:V898" si="350">ABS(ABS((180) - ABS(T835 - 225)))</f>
        <v>104.15424999999999</v>
      </c>
      <c r="W835">
        <f t="shared" ref="W835:W898" si="351">S835*0.0174532925</f>
        <v>8.7521018771112499E-2</v>
      </c>
      <c r="X835">
        <f t="shared" ref="X835:X898" si="352">V835*0.0174532925</f>
        <v>1.8178345903681248</v>
      </c>
      <c r="Y835">
        <f t="shared" ref="Y835:Y898" si="353">U835*0.0174532925</f>
        <v>0.68900896873000494</v>
      </c>
      <c r="Z835">
        <f t="shared" ref="Z835:Z898" si="354">0.339+0.808*(COS(Y835)*COS(W835))-0.196*(SIN(Y835)*SIN(W835))-0.482*(COS(X835)*SIN(W835))</f>
        <v>0.95969935102984016</v>
      </c>
      <c r="AA835">
        <f t="shared" ref="AA835:AA898" si="355">IF(H835&lt;0,0,((((R835*H835)/(H835+273.3))*Q835*P835*29.8)*Z835/10))</f>
        <v>88.387533260349073</v>
      </c>
      <c r="AB835" s="1">
        <v>119.517507370253</v>
      </c>
      <c r="AC835" s="4">
        <f t="shared" si="342"/>
        <v>119.517507370253</v>
      </c>
      <c r="AD835" s="3">
        <f t="shared" si="340"/>
        <v>71.359974109903931</v>
      </c>
      <c r="AE835">
        <f t="shared" si="341"/>
        <v>39.637149593870483</v>
      </c>
      <c r="AF835">
        <f t="shared" ref="AF835:AF898" si="356">IF(AE835&gt;0,AE835+O835,O835)</f>
        <v>79.867149593870479</v>
      </c>
      <c r="AG835" s="10">
        <f t="shared" ref="AG835:AG898" si="357">MIN(IF(AF835&gt;0,AF835,0),AA835)</f>
        <v>79.867149593870479</v>
      </c>
      <c r="AH835" s="8">
        <f t="shared" ref="AH835:AH898" si="358">AA835</f>
        <v>88.387533260349073</v>
      </c>
      <c r="AI835" s="9">
        <f t="shared" ref="AI835:AI898" si="359">O835</f>
        <v>40.229999999999997</v>
      </c>
      <c r="AJ835" s="11">
        <f t="shared" si="344"/>
        <v>8.5203836664785939</v>
      </c>
    </row>
    <row r="836" spans="1:36" x14ac:dyDescent="0.25">
      <c r="A836" t="str">
        <f t="shared" si="345"/>
        <v>1964_7</v>
      </c>
      <c r="B836">
        <v>1964</v>
      </c>
      <c r="C836">
        <v>7</v>
      </c>
      <c r="D836">
        <f t="shared" si="346"/>
        <v>196</v>
      </c>
      <c r="E836" s="1">
        <v>31.83</v>
      </c>
      <c r="F836" s="1">
        <v>10.86</v>
      </c>
      <c r="G836" s="1">
        <v>3.62</v>
      </c>
      <c r="H836">
        <f t="shared" ref="H836:H899" si="360">AVERAGE(E836:F836)</f>
        <v>21.344999999999999</v>
      </c>
      <c r="I836">
        <f t="shared" ref="I836:I899" si="361">IF(H836&lt;0,0,(IF(H836&gt;=6,1,(H836*0.166666666))))</f>
        <v>1</v>
      </c>
      <c r="J836">
        <f t="shared" ref="J836:J899" si="362">I836*G836</f>
        <v>3.62</v>
      </c>
      <c r="K836">
        <f t="shared" ref="K836:K899" si="363">(1-I836)*G836</f>
        <v>0</v>
      </c>
      <c r="L836" s="3">
        <f t="shared" ref="L836:L899" si="364">N835</f>
        <v>0</v>
      </c>
      <c r="M836" s="3">
        <f t="shared" si="347"/>
        <v>0</v>
      </c>
      <c r="N836" s="3">
        <f t="shared" ref="N836:N899" si="365">(((1-I836)^2)*G836)+((1-I836)*L836)</f>
        <v>0</v>
      </c>
      <c r="O836">
        <f t="shared" si="348"/>
        <v>3.62</v>
      </c>
      <c r="P836">
        <v>31</v>
      </c>
      <c r="Q836" s="2">
        <f t="shared" si="343"/>
        <v>14.903968316809154</v>
      </c>
      <c r="R836">
        <f t="shared" si="349"/>
        <v>2.1404861299200668</v>
      </c>
      <c r="S836" s="1">
        <v>5.0145850000000003</v>
      </c>
      <c r="T836" s="1">
        <v>300.84575000000001</v>
      </c>
      <c r="U836" s="1">
        <v>39.477305999999999</v>
      </c>
      <c r="V836">
        <f t="shared" si="350"/>
        <v>104.15424999999999</v>
      </c>
      <c r="W836">
        <f t="shared" si="351"/>
        <v>8.7521018771112499E-2</v>
      </c>
      <c r="X836">
        <f t="shared" si="352"/>
        <v>1.8178345903681248</v>
      </c>
      <c r="Y836">
        <f t="shared" si="353"/>
        <v>0.68900896873000494</v>
      </c>
      <c r="Z836">
        <f t="shared" si="354"/>
        <v>0.95969935102984016</v>
      </c>
      <c r="AA836">
        <f t="shared" si="355"/>
        <v>204.89180063192143</v>
      </c>
      <c r="AB836" s="1">
        <v>119.517507370253</v>
      </c>
      <c r="AC836" s="4">
        <f t="shared" si="342"/>
        <v>71.359974109903931</v>
      </c>
      <c r="AD836" s="3">
        <f t="shared" ref="AD836:AD899" si="366">MIN(AB836,IF(((O836-AA836)+AC836)&lt;=0,0,((O836-AA836)+AC836)))</f>
        <v>0</v>
      </c>
      <c r="AE836">
        <f t="shared" ref="AE836:AE899" si="367">(AC836*(1-(EXP(-1*(AH836-AI836)/AB836))))</f>
        <v>58.113902913033989</v>
      </c>
      <c r="AF836">
        <f t="shared" si="356"/>
        <v>61.733902913033987</v>
      </c>
      <c r="AG836" s="10">
        <f t="shared" si="357"/>
        <v>61.733902913033987</v>
      </c>
      <c r="AH836" s="8">
        <f t="shared" si="358"/>
        <v>204.89180063192143</v>
      </c>
      <c r="AI836" s="9">
        <f t="shared" si="359"/>
        <v>3.62</v>
      </c>
      <c r="AJ836" s="11">
        <f t="shared" si="344"/>
        <v>143.15789771888745</v>
      </c>
    </row>
    <row r="837" spans="1:36" x14ac:dyDescent="0.25">
      <c r="A837" t="str">
        <f t="shared" si="345"/>
        <v>1964_8</v>
      </c>
      <c r="B837">
        <v>1964</v>
      </c>
      <c r="C837">
        <v>8</v>
      </c>
      <c r="D837">
        <f t="shared" si="346"/>
        <v>227</v>
      </c>
      <c r="E837" s="1">
        <v>29.81</v>
      </c>
      <c r="F837" s="1">
        <v>9.69</v>
      </c>
      <c r="G837" s="1">
        <v>7.46</v>
      </c>
      <c r="H837">
        <f t="shared" si="360"/>
        <v>19.75</v>
      </c>
      <c r="I837">
        <f t="shared" si="361"/>
        <v>1</v>
      </c>
      <c r="J837">
        <f t="shared" si="362"/>
        <v>7.46</v>
      </c>
      <c r="K837">
        <f t="shared" si="363"/>
        <v>0</v>
      </c>
      <c r="L837" s="3">
        <f t="shared" si="364"/>
        <v>0</v>
      </c>
      <c r="M837" s="3">
        <f t="shared" si="347"/>
        <v>0</v>
      </c>
      <c r="N837" s="3">
        <f t="shared" si="365"/>
        <v>0</v>
      </c>
      <c r="O837">
        <f t="shared" si="348"/>
        <v>7.46</v>
      </c>
      <c r="P837">
        <v>31</v>
      </c>
      <c r="Q837" s="2">
        <f t="shared" si="343"/>
        <v>13.900371196906892</v>
      </c>
      <c r="R837">
        <f t="shared" si="349"/>
        <v>1.9614166478453863</v>
      </c>
      <c r="S837" s="1">
        <v>5.0145850000000003</v>
      </c>
      <c r="T837" s="1">
        <v>300.84575000000001</v>
      </c>
      <c r="U837" s="1">
        <v>39.477305999999999</v>
      </c>
      <c r="V837">
        <f t="shared" si="350"/>
        <v>104.15424999999999</v>
      </c>
      <c r="W837">
        <f t="shared" si="351"/>
        <v>8.7521018771112499E-2</v>
      </c>
      <c r="X837">
        <f t="shared" si="352"/>
        <v>1.8178345903681248</v>
      </c>
      <c r="Y837">
        <f t="shared" si="353"/>
        <v>0.68900896873000494</v>
      </c>
      <c r="Z837">
        <f t="shared" si="354"/>
        <v>0.95969935102984016</v>
      </c>
      <c r="AA837">
        <f t="shared" si="355"/>
        <v>162.90514031046104</v>
      </c>
      <c r="AB837" s="1">
        <v>119.517507370253</v>
      </c>
      <c r="AC837" s="4">
        <f t="shared" si="342"/>
        <v>0</v>
      </c>
      <c r="AD837" s="3">
        <f t="shared" si="366"/>
        <v>0</v>
      </c>
      <c r="AE837">
        <f t="shared" si="367"/>
        <v>0</v>
      </c>
      <c r="AF837">
        <f t="shared" si="356"/>
        <v>7.46</v>
      </c>
      <c r="AG837" s="10">
        <f t="shared" si="357"/>
        <v>7.46</v>
      </c>
      <c r="AH837" s="8">
        <f t="shared" si="358"/>
        <v>162.90514031046104</v>
      </c>
      <c r="AI837" s="9">
        <f t="shared" si="359"/>
        <v>7.46</v>
      </c>
      <c r="AJ837" s="11">
        <f t="shared" si="344"/>
        <v>155.44514031046103</v>
      </c>
    </row>
    <row r="838" spans="1:36" x14ac:dyDescent="0.25">
      <c r="A838" t="str">
        <f t="shared" si="345"/>
        <v>1964_9</v>
      </c>
      <c r="B838">
        <v>1964</v>
      </c>
      <c r="C838">
        <v>9</v>
      </c>
      <c r="D838">
        <f t="shared" si="346"/>
        <v>258</v>
      </c>
      <c r="E838" s="1">
        <v>24.25</v>
      </c>
      <c r="F838" s="1">
        <v>4.1100000000000003</v>
      </c>
      <c r="G838" s="1">
        <v>2.4900000000000002</v>
      </c>
      <c r="H838">
        <f t="shared" si="360"/>
        <v>14.18</v>
      </c>
      <c r="I838">
        <f t="shared" si="361"/>
        <v>1</v>
      </c>
      <c r="J838">
        <f t="shared" si="362"/>
        <v>2.4900000000000002</v>
      </c>
      <c r="K838">
        <f t="shared" si="363"/>
        <v>0</v>
      </c>
      <c r="L838" s="3">
        <f t="shared" si="364"/>
        <v>0</v>
      </c>
      <c r="M838" s="3">
        <f t="shared" si="347"/>
        <v>0</v>
      </c>
      <c r="N838" s="3">
        <f t="shared" si="365"/>
        <v>0</v>
      </c>
      <c r="O838">
        <f t="shared" si="348"/>
        <v>2.4900000000000002</v>
      </c>
      <c r="P838">
        <v>30</v>
      </c>
      <c r="Q838" s="2">
        <f t="shared" si="343"/>
        <v>12.544025699174734</v>
      </c>
      <c r="R838">
        <f t="shared" si="349"/>
        <v>1.4347118988528924</v>
      </c>
      <c r="S838" s="1">
        <v>5.0145850000000003</v>
      </c>
      <c r="T838" s="1">
        <v>300.84575000000001</v>
      </c>
      <c r="U838" s="1">
        <v>39.477305999999999</v>
      </c>
      <c r="V838">
        <f t="shared" si="350"/>
        <v>104.15424999999999</v>
      </c>
      <c r="W838">
        <f t="shared" si="351"/>
        <v>8.7521018771112499E-2</v>
      </c>
      <c r="X838">
        <f t="shared" si="352"/>
        <v>1.8178345903681248</v>
      </c>
      <c r="Y838">
        <f t="shared" si="353"/>
        <v>0.68900896873000494</v>
      </c>
      <c r="Z838">
        <f t="shared" si="354"/>
        <v>0.95969935102984016</v>
      </c>
      <c r="AA838">
        <f t="shared" si="355"/>
        <v>76.162808425356758</v>
      </c>
      <c r="AB838" s="1">
        <v>119.517507370253</v>
      </c>
      <c r="AC838" s="4">
        <f t="shared" ref="AC838:AC901" si="368">AD837</f>
        <v>0</v>
      </c>
      <c r="AD838" s="3">
        <f t="shared" si="366"/>
        <v>0</v>
      </c>
      <c r="AE838">
        <f t="shared" si="367"/>
        <v>0</v>
      </c>
      <c r="AF838">
        <f t="shared" si="356"/>
        <v>2.4900000000000002</v>
      </c>
      <c r="AG838" s="10">
        <f t="shared" si="357"/>
        <v>2.4900000000000002</v>
      </c>
      <c r="AH838" s="8">
        <f t="shared" si="358"/>
        <v>76.162808425356758</v>
      </c>
      <c r="AI838" s="9">
        <f t="shared" si="359"/>
        <v>2.4900000000000002</v>
      </c>
      <c r="AJ838" s="11">
        <f t="shared" si="344"/>
        <v>73.672808425356763</v>
      </c>
    </row>
    <row r="839" spans="1:36" x14ac:dyDescent="0.25">
      <c r="A839" t="str">
        <f t="shared" si="345"/>
        <v>1964_10</v>
      </c>
      <c r="B839">
        <v>1964</v>
      </c>
      <c r="C839">
        <v>10</v>
      </c>
      <c r="D839">
        <f t="shared" si="346"/>
        <v>288</v>
      </c>
      <c r="E839" s="1">
        <v>22.34</v>
      </c>
      <c r="F839" s="1">
        <v>3.18</v>
      </c>
      <c r="G839" s="1">
        <v>14.84</v>
      </c>
      <c r="H839">
        <f t="shared" si="360"/>
        <v>12.76</v>
      </c>
      <c r="I839">
        <f t="shared" si="361"/>
        <v>1</v>
      </c>
      <c r="J839">
        <f t="shared" si="362"/>
        <v>14.84</v>
      </c>
      <c r="K839">
        <f t="shared" si="363"/>
        <v>0</v>
      </c>
      <c r="L839" s="3">
        <f t="shared" si="364"/>
        <v>0</v>
      </c>
      <c r="M839" s="3">
        <f t="shared" si="347"/>
        <v>0</v>
      </c>
      <c r="N839" s="3">
        <f t="shared" si="365"/>
        <v>0</v>
      </c>
      <c r="O839">
        <f t="shared" si="348"/>
        <v>14.84</v>
      </c>
      <c r="P839">
        <v>31</v>
      </c>
      <c r="Q839" s="2">
        <f t="shared" si="343"/>
        <v>11.161598960239019</v>
      </c>
      <c r="R839">
        <f t="shared" si="349"/>
        <v>1.3221983918479701</v>
      </c>
      <c r="S839" s="1">
        <v>5.0145850000000003</v>
      </c>
      <c r="T839" s="1">
        <v>300.84575000000001</v>
      </c>
      <c r="U839" s="1">
        <v>39.477305999999999</v>
      </c>
      <c r="V839">
        <f t="shared" si="350"/>
        <v>104.15424999999999</v>
      </c>
      <c r="W839">
        <f t="shared" si="351"/>
        <v>8.7521018771112499E-2</v>
      </c>
      <c r="X839">
        <f t="shared" si="352"/>
        <v>1.8178345903681248</v>
      </c>
      <c r="Y839">
        <f t="shared" si="353"/>
        <v>0.68900896873000494</v>
      </c>
      <c r="Z839">
        <f t="shared" si="354"/>
        <v>0.95969935102984016</v>
      </c>
      <c r="AA839">
        <f t="shared" si="355"/>
        <v>58.361942428264364</v>
      </c>
      <c r="AB839" s="1">
        <v>119.517507370253</v>
      </c>
      <c r="AC839" s="4">
        <f t="shared" si="368"/>
        <v>0</v>
      </c>
      <c r="AD839" s="3">
        <f t="shared" si="366"/>
        <v>0</v>
      </c>
      <c r="AE839">
        <f t="shared" si="367"/>
        <v>0</v>
      </c>
      <c r="AF839">
        <f t="shared" si="356"/>
        <v>14.84</v>
      </c>
      <c r="AG839" s="10">
        <f t="shared" si="357"/>
        <v>14.84</v>
      </c>
      <c r="AH839" s="8">
        <f t="shared" si="358"/>
        <v>58.361942428264364</v>
      </c>
      <c r="AI839" s="9">
        <f t="shared" si="359"/>
        <v>14.84</v>
      </c>
      <c r="AJ839" s="11">
        <f t="shared" si="344"/>
        <v>43.521942428264367</v>
      </c>
    </row>
    <row r="840" spans="1:36" x14ac:dyDescent="0.25">
      <c r="A840" t="str">
        <f t="shared" si="345"/>
        <v>1964_11</v>
      </c>
      <c r="B840">
        <v>1964</v>
      </c>
      <c r="C840">
        <v>11</v>
      </c>
      <c r="D840">
        <f t="shared" si="346"/>
        <v>319</v>
      </c>
      <c r="E840" s="1">
        <v>7.37</v>
      </c>
      <c r="F840" s="1">
        <v>-5.09</v>
      </c>
      <c r="G840" s="1">
        <v>24.59</v>
      </c>
      <c r="H840">
        <f t="shared" si="360"/>
        <v>1.1400000000000001</v>
      </c>
      <c r="I840">
        <f t="shared" si="361"/>
        <v>0.18999999924000002</v>
      </c>
      <c r="J840">
        <f t="shared" si="362"/>
        <v>4.6720999813116002</v>
      </c>
      <c r="K840">
        <f t="shared" si="363"/>
        <v>19.9179000186884</v>
      </c>
      <c r="L840" s="3">
        <f t="shared" si="364"/>
        <v>0</v>
      </c>
      <c r="M840" s="3">
        <f t="shared" si="347"/>
        <v>3.7844009884131924</v>
      </c>
      <c r="N840" s="3">
        <f t="shared" si="365"/>
        <v>16.13349903027521</v>
      </c>
      <c r="O840">
        <f t="shared" si="348"/>
        <v>8.456500969724793</v>
      </c>
      <c r="P840">
        <v>30</v>
      </c>
      <c r="Q840" s="2">
        <f t="shared" si="343"/>
        <v>9.8901543123293383</v>
      </c>
      <c r="R840">
        <f t="shared" si="349"/>
        <v>0.65654146743691755</v>
      </c>
      <c r="S840" s="1">
        <v>5.0145850000000003</v>
      </c>
      <c r="T840" s="1">
        <v>300.84575000000001</v>
      </c>
      <c r="U840" s="1">
        <v>39.477305999999999</v>
      </c>
      <c r="V840">
        <f t="shared" si="350"/>
        <v>104.15424999999999</v>
      </c>
      <c r="W840">
        <f t="shared" si="351"/>
        <v>8.7521018771112499E-2</v>
      </c>
      <c r="X840">
        <f t="shared" si="352"/>
        <v>1.8178345903681248</v>
      </c>
      <c r="Y840">
        <f t="shared" si="353"/>
        <v>0.68900896873000494</v>
      </c>
      <c r="Z840">
        <f t="shared" si="354"/>
        <v>0.95969935102984016</v>
      </c>
      <c r="AA840">
        <f t="shared" si="355"/>
        <v>2.3141706961150503</v>
      </c>
      <c r="AB840" s="1">
        <v>119.517507370253</v>
      </c>
      <c r="AC840" s="4">
        <f t="shared" si="368"/>
        <v>0</v>
      </c>
      <c r="AD840" s="3">
        <f t="shared" si="366"/>
        <v>6.1423302736097423</v>
      </c>
      <c r="AE840">
        <f t="shared" si="367"/>
        <v>0</v>
      </c>
      <c r="AF840">
        <f t="shared" si="356"/>
        <v>8.456500969724793</v>
      </c>
      <c r="AG840" s="10">
        <f t="shared" si="357"/>
        <v>2.3141706961150503</v>
      </c>
      <c r="AH840" s="8">
        <f t="shared" si="358"/>
        <v>2.3141706961150503</v>
      </c>
      <c r="AI840" s="9">
        <f t="shared" si="359"/>
        <v>8.456500969724793</v>
      </c>
      <c r="AJ840" s="11">
        <f t="shared" si="344"/>
        <v>0</v>
      </c>
    </row>
    <row r="841" spans="1:36" x14ac:dyDescent="0.25">
      <c r="A841" t="str">
        <f t="shared" si="345"/>
        <v>1964_12</v>
      </c>
      <c r="B841">
        <v>1964</v>
      </c>
      <c r="C841">
        <v>12</v>
      </c>
      <c r="D841">
        <f t="shared" si="346"/>
        <v>349</v>
      </c>
      <c r="E841" s="1">
        <v>5</v>
      </c>
      <c r="F841" s="1">
        <v>-5.81</v>
      </c>
      <c r="G841" s="1">
        <v>58.71</v>
      </c>
      <c r="H841">
        <f t="shared" si="360"/>
        <v>-0.4049999999999998</v>
      </c>
      <c r="I841">
        <f t="shared" si="361"/>
        <v>0</v>
      </c>
      <c r="J841">
        <f t="shared" si="362"/>
        <v>0</v>
      </c>
      <c r="K841">
        <f t="shared" si="363"/>
        <v>58.71</v>
      </c>
      <c r="L841" s="3">
        <f t="shared" si="364"/>
        <v>16.13349903027521</v>
      </c>
      <c r="M841" s="3">
        <f t="shared" si="347"/>
        <v>0</v>
      </c>
      <c r="N841" s="3">
        <f t="shared" si="365"/>
        <v>74.843499030275211</v>
      </c>
      <c r="O841">
        <f t="shared" si="348"/>
        <v>0</v>
      </c>
      <c r="P841">
        <v>31</v>
      </c>
      <c r="Q841" s="2">
        <f t="shared" si="343"/>
        <v>9.203379809227302</v>
      </c>
      <c r="R841">
        <f t="shared" si="349"/>
        <v>0.59550681768021618</v>
      </c>
      <c r="S841" s="1">
        <v>5.0145850000000003</v>
      </c>
      <c r="T841" s="1">
        <v>300.84575000000001</v>
      </c>
      <c r="U841" s="1">
        <v>39.477305999999999</v>
      </c>
      <c r="V841">
        <f t="shared" si="350"/>
        <v>104.15424999999999</v>
      </c>
      <c r="W841">
        <f t="shared" si="351"/>
        <v>8.7521018771112499E-2</v>
      </c>
      <c r="X841">
        <f t="shared" si="352"/>
        <v>1.8178345903681248</v>
      </c>
      <c r="Y841">
        <f t="shared" si="353"/>
        <v>0.68900896873000494</v>
      </c>
      <c r="Z841">
        <f t="shared" si="354"/>
        <v>0.95969935102984016</v>
      </c>
      <c r="AA841">
        <f t="shared" si="355"/>
        <v>0</v>
      </c>
      <c r="AB841" s="1">
        <v>119.517507370253</v>
      </c>
      <c r="AC841" s="4">
        <f t="shared" si="368"/>
        <v>6.1423302736097423</v>
      </c>
      <c r="AD841" s="3">
        <f t="shared" si="366"/>
        <v>6.1423302736097423</v>
      </c>
      <c r="AE841">
        <f t="shared" si="367"/>
        <v>0</v>
      </c>
      <c r="AF841">
        <f t="shared" si="356"/>
        <v>0</v>
      </c>
      <c r="AG841" s="10">
        <f t="shared" si="357"/>
        <v>0</v>
      </c>
      <c r="AH841" s="8">
        <f t="shared" si="358"/>
        <v>0</v>
      </c>
      <c r="AI841" s="9">
        <f t="shared" si="359"/>
        <v>0</v>
      </c>
      <c r="AJ841" s="11">
        <f t="shared" si="344"/>
        <v>0</v>
      </c>
    </row>
    <row r="842" spans="1:36" x14ac:dyDescent="0.25">
      <c r="A842" t="str">
        <f t="shared" si="345"/>
        <v>1965_1</v>
      </c>
      <c r="B842">
        <v>1965</v>
      </c>
      <c r="C842">
        <v>1</v>
      </c>
      <c r="D842">
        <f t="shared" si="346"/>
        <v>14</v>
      </c>
      <c r="E842" s="1">
        <v>6.07</v>
      </c>
      <c r="F842" s="1">
        <v>-6.75</v>
      </c>
      <c r="G842" s="1">
        <v>20.71</v>
      </c>
      <c r="H842">
        <f t="shared" si="360"/>
        <v>-0.33999999999999986</v>
      </c>
      <c r="I842">
        <f t="shared" si="361"/>
        <v>0</v>
      </c>
      <c r="J842">
        <f t="shared" si="362"/>
        <v>0</v>
      </c>
      <c r="K842">
        <f t="shared" si="363"/>
        <v>20.71</v>
      </c>
      <c r="L842" s="3">
        <f t="shared" si="364"/>
        <v>74.843499030275211</v>
      </c>
      <c r="M842" s="3">
        <f t="shared" si="347"/>
        <v>0</v>
      </c>
      <c r="N842" s="3">
        <f t="shared" si="365"/>
        <v>95.553499030275219</v>
      </c>
      <c r="O842">
        <f t="shared" si="348"/>
        <v>0</v>
      </c>
      <c r="P842">
        <v>31</v>
      </c>
      <c r="Q842" s="2">
        <f t="shared" si="343"/>
        <v>9.4572373899910858</v>
      </c>
      <c r="R842">
        <f t="shared" si="349"/>
        <v>0.59796971977143021</v>
      </c>
      <c r="S842" s="1">
        <v>5.0145850000000003</v>
      </c>
      <c r="T842" s="1">
        <v>300.84575000000001</v>
      </c>
      <c r="U842" s="1">
        <v>39.477305999999999</v>
      </c>
      <c r="V842">
        <f t="shared" si="350"/>
        <v>104.15424999999999</v>
      </c>
      <c r="W842">
        <f t="shared" si="351"/>
        <v>8.7521018771112499E-2</v>
      </c>
      <c r="X842">
        <f t="shared" si="352"/>
        <v>1.8178345903681248</v>
      </c>
      <c r="Y842">
        <f t="shared" si="353"/>
        <v>0.68900896873000494</v>
      </c>
      <c r="Z842">
        <f t="shared" si="354"/>
        <v>0.95969935102984016</v>
      </c>
      <c r="AA842">
        <f t="shared" si="355"/>
        <v>0</v>
      </c>
      <c r="AB842" s="1">
        <v>119.517507370253</v>
      </c>
      <c r="AC842" s="4">
        <f t="shared" si="368"/>
        <v>6.1423302736097423</v>
      </c>
      <c r="AD842" s="3">
        <f t="shared" si="366"/>
        <v>6.1423302736097423</v>
      </c>
      <c r="AE842">
        <f t="shared" si="367"/>
        <v>0</v>
      </c>
      <c r="AF842">
        <f t="shared" si="356"/>
        <v>0</v>
      </c>
      <c r="AG842" s="10">
        <f t="shared" si="357"/>
        <v>0</v>
      </c>
      <c r="AH842" s="8">
        <f t="shared" si="358"/>
        <v>0</v>
      </c>
      <c r="AI842" s="9">
        <f t="shared" si="359"/>
        <v>0</v>
      </c>
      <c r="AJ842" s="11">
        <f t="shared" si="344"/>
        <v>0</v>
      </c>
    </row>
    <row r="843" spans="1:36" x14ac:dyDescent="0.25">
      <c r="A843" t="str">
        <f t="shared" si="345"/>
        <v>1965_2</v>
      </c>
      <c r="B843">
        <v>1965</v>
      </c>
      <c r="C843">
        <v>2</v>
      </c>
      <c r="D843">
        <f t="shared" si="346"/>
        <v>46</v>
      </c>
      <c r="E843" s="1">
        <v>7.36</v>
      </c>
      <c r="F843" s="1">
        <v>-7.1</v>
      </c>
      <c r="G843" s="1">
        <v>22.29</v>
      </c>
      <c r="H843">
        <f t="shared" si="360"/>
        <v>0.13000000000000034</v>
      </c>
      <c r="I843">
        <f t="shared" si="361"/>
        <v>2.1666666580000056E-2</v>
      </c>
      <c r="J843">
        <f t="shared" si="362"/>
        <v>0.48294999806820121</v>
      </c>
      <c r="K843">
        <f t="shared" si="363"/>
        <v>21.807050001931799</v>
      </c>
      <c r="L843" s="3">
        <f t="shared" si="364"/>
        <v>95.553499030275219</v>
      </c>
      <c r="M843" s="3">
        <f t="shared" si="347"/>
        <v>2.5428118855265778</v>
      </c>
      <c r="N843" s="3">
        <f t="shared" si="365"/>
        <v>114.81773714668044</v>
      </c>
      <c r="O843">
        <f t="shared" si="348"/>
        <v>3.0257618835947788</v>
      </c>
      <c r="P843">
        <v>28</v>
      </c>
      <c r="Q843" s="2">
        <f t="shared" si="343"/>
        <v>10.577467234058618</v>
      </c>
      <c r="R843">
        <f t="shared" si="349"/>
        <v>0.61604813905417966</v>
      </c>
      <c r="S843" s="1">
        <v>5.0145850000000003</v>
      </c>
      <c r="T843" s="1">
        <v>300.84575000000001</v>
      </c>
      <c r="U843" s="1">
        <v>39.477305999999999</v>
      </c>
      <c r="V843">
        <f t="shared" si="350"/>
        <v>104.15424999999999</v>
      </c>
      <c r="W843">
        <f t="shared" si="351"/>
        <v>8.7521018771112499E-2</v>
      </c>
      <c r="X843">
        <f t="shared" si="352"/>
        <v>1.8178345903681248</v>
      </c>
      <c r="Y843">
        <f t="shared" si="353"/>
        <v>0.68900896873000494</v>
      </c>
      <c r="Z843">
        <f t="shared" si="354"/>
        <v>0.95969935102984016</v>
      </c>
      <c r="AA843">
        <f t="shared" si="355"/>
        <v>0.24808643884851672</v>
      </c>
      <c r="AB843" s="1">
        <v>119.517507370253</v>
      </c>
      <c r="AC843" s="4">
        <f t="shared" si="368"/>
        <v>6.1423302736097423</v>
      </c>
      <c r="AD843" s="3">
        <f t="shared" si="366"/>
        <v>8.9200057183560038</v>
      </c>
      <c r="AE843">
        <f t="shared" si="367"/>
        <v>-0.14442406816421105</v>
      </c>
      <c r="AF843">
        <f t="shared" si="356"/>
        <v>3.0257618835947788</v>
      </c>
      <c r="AG843" s="10">
        <f t="shared" si="357"/>
        <v>0.24808643884851672</v>
      </c>
      <c r="AH843" s="8">
        <f t="shared" si="358"/>
        <v>0.24808643884851672</v>
      </c>
      <c r="AI843" s="9">
        <f t="shared" si="359"/>
        <v>3.0257618835947788</v>
      </c>
      <c r="AJ843" s="11">
        <f t="shared" si="344"/>
        <v>0</v>
      </c>
    </row>
    <row r="844" spans="1:36" x14ac:dyDescent="0.25">
      <c r="A844" t="str">
        <f t="shared" si="345"/>
        <v>1965_3</v>
      </c>
      <c r="B844">
        <v>1965</v>
      </c>
      <c r="C844">
        <v>3</v>
      </c>
      <c r="D844">
        <f t="shared" si="346"/>
        <v>74</v>
      </c>
      <c r="E844" s="1">
        <v>9.14</v>
      </c>
      <c r="F844" s="1">
        <v>-5.47</v>
      </c>
      <c r="G844" s="1">
        <v>18.14</v>
      </c>
      <c r="H844">
        <f t="shared" si="360"/>
        <v>1.8350000000000004</v>
      </c>
      <c r="I844">
        <f t="shared" si="361"/>
        <v>0.30583333211000008</v>
      </c>
      <c r="J844">
        <f t="shared" si="362"/>
        <v>5.547816644475402</v>
      </c>
      <c r="K844">
        <f t="shared" si="363"/>
        <v>12.592183355524599</v>
      </c>
      <c r="L844" s="3">
        <f t="shared" si="364"/>
        <v>114.81773714668044</v>
      </c>
      <c r="M844" s="3">
        <f t="shared" si="347"/>
        <v>38.966200531059584</v>
      </c>
      <c r="N844" s="3">
        <f t="shared" si="365"/>
        <v>88.44371997114547</v>
      </c>
      <c r="O844">
        <f t="shared" si="348"/>
        <v>44.514017175534988</v>
      </c>
      <c r="P844">
        <v>31</v>
      </c>
      <c r="Q844" s="2">
        <f t="shared" si="343"/>
        <v>11.851880186239093</v>
      </c>
      <c r="R844">
        <f t="shared" si="349"/>
        <v>0.68575502033206825</v>
      </c>
      <c r="S844" s="1">
        <v>5.0145850000000003</v>
      </c>
      <c r="T844" s="1">
        <v>300.84575000000001</v>
      </c>
      <c r="U844" s="1">
        <v>39.477305999999999</v>
      </c>
      <c r="V844">
        <f t="shared" si="350"/>
        <v>104.15424999999999</v>
      </c>
      <c r="W844">
        <f t="shared" si="351"/>
        <v>8.7521018771112499E-2</v>
      </c>
      <c r="X844">
        <f t="shared" si="352"/>
        <v>1.8178345903681248</v>
      </c>
      <c r="Y844">
        <f t="shared" si="353"/>
        <v>0.68900896873000494</v>
      </c>
      <c r="Z844">
        <f t="shared" si="354"/>
        <v>0.95969935102984016</v>
      </c>
      <c r="AA844">
        <f t="shared" si="355"/>
        <v>4.8057329647134575</v>
      </c>
      <c r="AB844" s="1">
        <v>119.517507370253</v>
      </c>
      <c r="AC844" s="4">
        <f t="shared" si="368"/>
        <v>8.9200057183560038</v>
      </c>
      <c r="AD844" s="3">
        <f t="shared" si="366"/>
        <v>48.628289929177534</v>
      </c>
      <c r="AE844">
        <f t="shared" si="367"/>
        <v>-3.515239663239599</v>
      </c>
      <c r="AF844">
        <f t="shared" si="356"/>
        <v>44.514017175534988</v>
      </c>
      <c r="AG844" s="10">
        <f t="shared" si="357"/>
        <v>4.8057329647134575</v>
      </c>
      <c r="AH844" s="8">
        <f t="shared" si="358"/>
        <v>4.8057329647134575</v>
      </c>
      <c r="AI844" s="9">
        <f t="shared" si="359"/>
        <v>44.514017175534988</v>
      </c>
      <c r="AJ844" s="11">
        <f t="shared" si="344"/>
        <v>0</v>
      </c>
    </row>
    <row r="845" spans="1:36" x14ac:dyDescent="0.25">
      <c r="A845" t="str">
        <f t="shared" si="345"/>
        <v>1965_4</v>
      </c>
      <c r="B845">
        <v>1965</v>
      </c>
      <c r="C845">
        <v>4</v>
      </c>
      <c r="D845">
        <f t="shared" si="346"/>
        <v>105</v>
      </c>
      <c r="E845" s="1">
        <v>12.48</v>
      </c>
      <c r="F845" s="1">
        <v>-1.26</v>
      </c>
      <c r="G845" s="1">
        <v>61.61</v>
      </c>
      <c r="H845">
        <f t="shared" si="360"/>
        <v>5.61</v>
      </c>
      <c r="I845">
        <f t="shared" si="361"/>
        <v>0.93499999625999997</v>
      </c>
      <c r="J845">
        <f t="shared" si="362"/>
        <v>57.605349769578595</v>
      </c>
      <c r="K845">
        <f t="shared" si="363"/>
        <v>4.0046502304214018</v>
      </c>
      <c r="L845" s="3">
        <f t="shared" si="364"/>
        <v>88.44371997114547</v>
      </c>
      <c r="M845" s="3">
        <f t="shared" si="347"/>
        <v>86.439225792708115</v>
      </c>
      <c r="N845" s="3">
        <f t="shared" si="365"/>
        <v>6.009144408858754</v>
      </c>
      <c r="O845">
        <f t="shared" si="348"/>
        <v>144.0445755622867</v>
      </c>
      <c r="P845">
        <v>30</v>
      </c>
      <c r="Q845" s="2">
        <f t="shared" si="343"/>
        <v>13.288242851990873</v>
      </c>
      <c r="R845">
        <f t="shared" si="349"/>
        <v>0.86540207862707097</v>
      </c>
      <c r="S845" s="1">
        <v>5.0145850000000003</v>
      </c>
      <c r="T845" s="1">
        <v>300.84575000000001</v>
      </c>
      <c r="U845" s="1">
        <v>39.477305999999999</v>
      </c>
      <c r="V845">
        <f t="shared" si="350"/>
        <v>104.15424999999999</v>
      </c>
      <c r="W845">
        <f t="shared" si="351"/>
        <v>8.7521018771112499E-2</v>
      </c>
      <c r="X845">
        <f t="shared" si="352"/>
        <v>1.8178345903681248</v>
      </c>
      <c r="Y845">
        <f t="shared" si="353"/>
        <v>0.68900896873000494</v>
      </c>
      <c r="Z845">
        <f t="shared" si="354"/>
        <v>0.95969935102984016</v>
      </c>
      <c r="AA845">
        <f t="shared" si="355"/>
        <v>19.845268815769536</v>
      </c>
      <c r="AB845" s="1">
        <v>119.517507370253</v>
      </c>
      <c r="AC845" s="4">
        <f t="shared" si="368"/>
        <v>48.628289929177534</v>
      </c>
      <c r="AD845" s="3">
        <f t="shared" si="366"/>
        <v>119.517507370253</v>
      </c>
      <c r="AE845">
        <f t="shared" si="367"/>
        <v>-88.837894762459257</v>
      </c>
      <c r="AF845">
        <f t="shared" si="356"/>
        <v>144.0445755622867</v>
      </c>
      <c r="AG845" s="10">
        <f t="shared" si="357"/>
        <v>19.845268815769536</v>
      </c>
      <c r="AH845" s="8">
        <f t="shared" si="358"/>
        <v>19.845268815769536</v>
      </c>
      <c r="AI845" s="9">
        <f t="shared" si="359"/>
        <v>144.0445755622867</v>
      </c>
      <c r="AJ845" s="11">
        <f t="shared" si="344"/>
        <v>0</v>
      </c>
    </row>
    <row r="846" spans="1:36" x14ac:dyDescent="0.25">
      <c r="A846" t="str">
        <f t="shared" si="345"/>
        <v>1965_5</v>
      </c>
      <c r="B846">
        <v>1965</v>
      </c>
      <c r="C846">
        <v>5</v>
      </c>
      <c r="D846">
        <f t="shared" si="346"/>
        <v>135</v>
      </c>
      <c r="E846" s="1">
        <v>15.74</v>
      </c>
      <c r="F846" s="1">
        <v>0.21</v>
      </c>
      <c r="G846" s="1">
        <v>45.81</v>
      </c>
      <c r="H846">
        <f t="shared" si="360"/>
        <v>7.9750000000000005</v>
      </c>
      <c r="I846">
        <f t="shared" si="361"/>
        <v>1</v>
      </c>
      <c r="J846">
        <f t="shared" si="362"/>
        <v>45.81</v>
      </c>
      <c r="K846">
        <f t="shared" si="363"/>
        <v>0</v>
      </c>
      <c r="L846" s="3">
        <f t="shared" si="364"/>
        <v>6.009144408858754</v>
      </c>
      <c r="M846" s="3">
        <f t="shared" si="347"/>
        <v>6.009144408858754</v>
      </c>
      <c r="N846" s="3">
        <f t="shared" si="365"/>
        <v>0</v>
      </c>
      <c r="O846">
        <f t="shared" si="348"/>
        <v>51.819144408858755</v>
      </c>
      <c r="P846">
        <v>31</v>
      </c>
      <c r="Q846" s="2">
        <f t="shared" si="343"/>
        <v>14.482141246572208</v>
      </c>
      <c r="R846">
        <f t="shared" si="349"/>
        <v>0.99802559153693771</v>
      </c>
      <c r="S846" s="1">
        <v>5.0145850000000003</v>
      </c>
      <c r="T846" s="1">
        <v>300.84575000000001</v>
      </c>
      <c r="U846" s="1">
        <v>39.477305999999999</v>
      </c>
      <c r="V846">
        <f t="shared" si="350"/>
        <v>104.15424999999999</v>
      </c>
      <c r="W846">
        <f t="shared" si="351"/>
        <v>8.7521018771112499E-2</v>
      </c>
      <c r="X846">
        <f t="shared" si="352"/>
        <v>1.8178345903681248</v>
      </c>
      <c r="Y846">
        <f t="shared" si="353"/>
        <v>0.68900896873000494</v>
      </c>
      <c r="Z846">
        <f t="shared" si="354"/>
        <v>0.95969935102984016</v>
      </c>
      <c r="AA846">
        <f t="shared" si="355"/>
        <v>36.331821682552061</v>
      </c>
      <c r="AB846" s="1">
        <v>119.517507370253</v>
      </c>
      <c r="AC846" s="4">
        <f t="shared" si="368"/>
        <v>119.517507370253</v>
      </c>
      <c r="AD846" s="3">
        <f t="shared" si="366"/>
        <v>119.517507370253</v>
      </c>
      <c r="AE846">
        <f t="shared" si="367"/>
        <v>-16.535546055716811</v>
      </c>
      <c r="AF846">
        <f t="shared" si="356"/>
        <v>51.819144408858755</v>
      </c>
      <c r="AG846" s="10">
        <f t="shared" si="357"/>
        <v>36.331821682552061</v>
      </c>
      <c r="AH846" s="8">
        <f t="shared" si="358"/>
        <v>36.331821682552061</v>
      </c>
      <c r="AI846" s="9">
        <f t="shared" si="359"/>
        <v>51.819144408858755</v>
      </c>
      <c r="AJ846" s="11">
        <f t="shared" si="344"/>
        <v>0</v>
      </c>
    </row>
    <row r="847" spans="1:36" x14ac:dyDescent="0.25">
      <c r="A847" t="str">
        <f t="shared" si="345"/>
        <v>1965_6</v>
      </c>
      <c r="B847">
        <v>1965</v>
      </c>
      <c r="C847">
        <v>6</v>
      </c>
      <c r="D847">
        <f t="shared" si="346"/>
        <v>166</v>
      </c>
      <c r="E847" s="1">
        <v>22.25</v>
      </c>
      <c r="F847" s="1">
        <v>4.88</v>
      </c>
      <c r="G847" s="1">
        <v>34.75</v>
      </c>
      <c r="H847">
        <f t="shared" si="360"/>
        <v>13.565</v>
      </c>
      <c r="I847">
        <f t="shared" si="361"/>
        <v>1</v>
      </c>
      <c r="J847">
        <f t="shared" si="362"/>
        <v>34.75</v>
      </c>
      <c r="K847">
        <f t="shared" si="363"/>
        <v>0</v>
      </c>
      <c r="L847" s="3">
        <f t="shared" si="364"/>
        <v>0</v>
      </c>
      <c r="M847" s="3">
        <f t="shared" si="347"/>
        <v>0</v>
      </c>
      <c r="N847" s="3">
        <f t="shared" si="365"/>
        <v>0</v>
      </c>
      <c r="O847">
        <f t="shared" si="348"/>
        <v>34.75</v>
      </c>
      <c r="P847">
        <v>30</v>
      </c>
      <c r="Q847" s="2">
        <f t="shared" si="343"/>
        <v>15.14268395896128</v>
      </c>
      <c r="R847">
        <f t="shared" si="349"/>
        <v>1.3849900332706491</v>
      </c>
      <c r="S847" s="1">
        <v>5.0145850000000003</v>
      </c>
      <c r="T847" s="1">
        <v>300.84575000000001</v>
      </c>
      <c r="U847" s="1">
        <v>39.477305999999999</v>
      </c>
      <c r="V847">
        <f t="shared" si="350"/>
        <v>104.15424999999999</v>
      </c>
      <c r="W847">
        <f t="shared" si="351"/>
        <v>8.7521018771112499E-2</v>
      </c>
      <c r="X847">
        <f t="shared" si="352"/>
        <v>1.8178345903681248</v>
      </c>
      <c r="Y847">
        <f t="shared" si="353"/>
        <v>0.68900896873000494</v>
      </c>
      <c r="Z847">
        <f t="shared" si="354"/>
        <v>0.95969935102984016</v>
      </c>
      <c r="AA847">
        <f t="shared" si="355"/>
        <v>85.08724472546723</v>
      </c>
      <c r="AB847" s="1">
        <v>119.517507370253</v>
      </c>
      <c r="AC847" s="4">
        <f t="shared" si="368"/>
        <v>119.517507370253</v>
      </c>
      <c r="AD847" s="3">
        <f t="shared" si="366"/>
        <v>69.18026264478577</v>
      </c>
      <c r="AE847">
        <f t="shared" si="367"/>
        <v>41.080770819901588</v>
      </c>
      <c r="AF847">
        <f t="shared" si="356"/>
        <v>75.830770819901588</v>
      </c>
      <c r="AG847" s="10">
        <f t="shared" si="357"/>
        <v>75.830770819901588</v>
      </c>
      <c r="AH847" s="8">
        <f t="shared" si="358"/>
        <v>85.08724472546723</v>
      </c>
      <c r="AI847" s="9">
        <f t="shared" si="359"/>
        <v>34.75</v>
      </c>
      <c r="AJ847" s="11">
        <f t="shared" si="344"/>
        <v>9.2564739055656418</v>
      </c>
    </row>
    <row r="848" spans="1:36" x14ac:dyDescent="0.25">
      <c r="A848" t="str">
        <f t="shared" si="345"/>
        <v>1965_7</v>
      </c>
      <c r="B848">
        <v>1965</v>
      </c>
      <c r="C848">
        <v>7</v>
      </c>
      <c r="D848">
        <f t="shared" si="346"/>
        <v>196</v>
      </c>
      <c r="E848" s="1">
        <v>28.98</v>
      </c>
      <c r="F848" s="1">
        <v>9.85</v>
      </c>
      <c r="G848" s="1">
        <v>16.47</v>
      </c>
      <c r="H848">
        <f t="shared" si="360"/>
        <v>19.414999999999999</v>
      </c>
      <c r="I848">
        <f t="shared" si="361"/>
        <v>1</v>
      </c>
      <c r="J848">
        <f t="shared" si="362"/>
        <v>16.47</v>
      </c>
      <c r="K848">
        <f t="shared" si="363"/>
        <v>0</v>
      </c>
      <c r="L848" s="3">
        <f t="shared" si="364"/>
        <v>0</v>
      </c>
      <c r="M848" s="3">
        <f t="shared" si="347"/>
        <v>0</v>
      </c>
      <c r="N848" s="3">
        <f t="shared" si="365"/>
        <v>0</v>
      </c>
      <c r="O848">
        <f t="shared" si="348"/>
        <v>16.47</v>
      </c>
      <c r="P848">
        <v>31</v>
      </c>
      <c r="Q848" s="2">
        <f t="shared" si="343"/>
        <v>14.903968316809154</v>
      </c>
      <c r="R848">
        <f t="shared" si="349"/>
        <v>1.9255205943451483</v>
      </c>
      <c r="S848" s="1">
        <v>5.0145850000000003</v>
      </c>
      <c r="T848" s="1">
        <v>300.84575000000001</v>
      </c>
      <c r="U848" s="1">
        <v>39.477305999999999</v>
      </c>
      <c r="V848">
        <f t="shared" si="350"/>
        <v>104.15424999999999</v>
      </c>
      <c r="W848">
        <f t="shared" si="351"/>
        <v>8.7521018771112499E-2</v>
      </c>
      <c r="X848">
        <f t="shared" si="352"/>
        <v>1.8178345903681248</v>
      </c>
      <c r="Y848">
        <f t="shared" si="353"/>
        <v>0.68900896873000494</v>
      </c>
      <c r="Z848">
        <f t="shared" si="354"/>
        <v>0.95969935102984016</v>
      </c>
      <c r="AA848">
        <f t="shared" si="355"/>
        <v>168.75461651220397</v>
      </c>
      <c r="AB848" s="1">
        <v>119.517507370253</v>
      </c>
      <c r="AC848" s="4">
        <f t="shared" si="368"/>
        <v>69.18026264478577</v>
      </c>
      <c r="AD848" s="3">
        <f t="shared" si="366"/>
        <v>0</v>
      </c>
      <c r="AE848">
        <f t="shared" si="367"/>
        <v>49.832940566775633</v>
      </c>
      <c r="AF848">
        <f t="shared" si="356"/>
        <v>66.302940566775632</v>
      </c>
      <c r="AG848" s="10">
        <f t="shared" si="357"/>
        <v>66.302940566775632</v>
      </c>
      <c r="AH848" s="8">
        <f t="shared" si="358"/>
        <v>168.75461651220397</v>
      </c>
      <c r="AI848" s="9">
        <f t="shared" si="359"/>
        <v>16.47</v>
      </c>
      <c r="AJ848" s="11">
        <f t="shared" si="344"/>
        <v>102.45167594542833</v>
      </c>
    </row>
    <row r="849" spans="1:36" x14ac:dyDescent="0.25">
      <c r="A849" t="str">
        <f t="shared" si="345"/>
        <v>1965_8</v>
      </c>
      <c r="B849">
        <v>1965</v>
      </c>
      <c r="C849">
        <v>8</v>
      </c>
      <c r="D849">
        <f t="shared" si="346"/>
        <v>227</v>
      </c>
      <c r="E849" s="1">
        <v>26.99</v>
      </c>
      <c r="F849" s="1">
        <v>9.3699999999999992</v>
      </c>
      <c r="G849" s="1">
        <v>54.34</v>
      </c>
      <c r="H849">
        <f t="shared" si="360"/>
        <v>18.18</v>
      </c>
      <c r="I849">
        <f t="shared" si="361"/>
        <v>1</v>
      </c>
      <c r="J849">
        <f t="shared" si="362"/>
        <v>54.34</v>
      </c>
      <c r="K849">
        <f t="shared" si="363"/>
        <v>0</v>
      </c>
      <c r="L849" s="3">
        <f t="shared" si="364"/>
        <v>0</v>
      </c>
      <c r="M849" s="3">
        <f t="shared" si="347"/>
        <v>0</v>
      </c>
      <c r="N849" s="3">
        <f t="shared" si="365"/>
        <v>0</v>
      </c>
      <c r="O849">
        <f t="shared" si="348"/>
        <v>54.34</v>
      </c>
      <c r="P849">
        <v>31</v>
      </c>
      <c r="Q849" s="2">
        <f t="shared" si="343"/>
        <v>13.900371196906892</v>
      </c>
      <c r="R849">
        <f t="shared" si="349"/>
        <v>1.7981103091071864</v>
      </c>
      <c r="S849" s="1">
        <v>5.0145850000000003</v>
      </c>
      <c r="T849" s="1">
        <v>300.84575000000001</v>
      </c>
      <c r="U849" s="1">
        <v>39.477305999999999</v>
      </c>
      <c r="V849">
        <f t="shared" si="350"/>
        <v>104.15424999999999</v>
      </c>
      <c r="W849">
        <f t="shared" si="351"/>
        <v>8.7521018771112499E-2</v>
      </c>
      <c r="X849">
        <f t="shared" si="352"/>
        <v>1.8178345903681248</v>
      </c>
      <c r="Y849">
        <f t="shared" si="353"/>
        <v>0.68900896873000494</v>
      </c>
      <c r="Z849">
        <f t="shared" si="354"/>
        <v>0.95969935102984016</v>
      </c>
      <c r="AA849">
        <f t="shared" si="355"/>
        <v>138.21048975066398</v>
      </c>
      <c r="AB849" s="1">
        <v>119.517507370253</v>
      </c>
      <c r="AC849" s="4">
        <f t="shared" si="368"/>
        <v>0</v>
      </c>
      <c r="AD849" s="3">
        <f t="shared" si="366"/>
        <v>0</v>
      </c>
      <c r="AE849">
        <f t="shared" si="367"/>
        <v>0</v>
      </c>
      <c r="AF849">
        <f t="shared" si="356"/>
        <v>54.34</v>
      </c>
      <c r="AG849" s="10">
        <f t="shared" si="357"/>
        <v>54.34</v>
      </c>
      <c r="AH849" s="8">
        <f t="shared" si="358"/>
        <v>138.21048975066398</v>
      </c>
      <c r="AI849" s="9">
        <f t="shared" si="359"/>
        <v>54.34</v>
      </c>
      <c r="AJ849" s="11">
        <f t="shared" si="344"/>
        <v>83.870489750663978</v>
      </c>
    </row>
    <row r="850" spans="1:36" x14ac:dyDescent="0.25">
      <c r="A850" t="str">
        <f t="shared" si="345"/>
        <v>1965_9</v>
      </c>
      <c r="B850">
        <v>1965</v>
      </c>
      <c r="C850">
        <v>9</v>
      </c>
      <c r="D850">
        <f t="shared" si="346"/>
        <v>258</v>
      </c>
      <c r="E850" s="1">
        <v>20.55</v>
      </c>
      <c r="F850" s="1">
        <v>2.06</v>
      </c>
      <c r="G850" s="1">
        <v>15.64</v>
      </c>
      <c r="H850">
        <f t="shared" si="360"/>
        <v>11.305</v>
      </c>
      <c r="I850">
        <f t="shared" si="361"/>
        <v>1</v>
      </c>
      <c r="J850">
        <f t="shared" si="362"/>
        <v>15.64</v>
      </c>
      <c r="K850">
        <f t="shared" si="363"/>
        <v>0</v>
      </c>
      <c r="L850" s="3">
        <f t="shared" si="364"/>
        <v>0</v>
      </c>
      <c r="M850" s="3">
        <f t="shared" si="347"/>
        <v>0</v>
      </c>
      <c r="N850" s="3">
        <f t="shared" si="365"/>
        <v>0</v>
      </c>
      <c r="O850">
        <f t="shared" si="348"/>
        <v>15.64</v>
      </c>
      <c r="P850">
        <v>30</v>
      </c>
      <c r="Q850" s="2">
        <f t="shared" si="343"/>
        <v>12.544025699174734</v>
      </c>
      <c r="R850">
        <f t="shared" si="349"/>
        <v>1.2150302409789799</v>
      </c>
      <c r="S850" s="1">
        <v>5.0145850000000003</v>
      </c>
      <c r="T850" s="1">
        <v>300.84575000000001</v>
      </c>
      <c r="U850" s="1">
        <v>39.477305999999999</v>
      </c>
      <c r="V850">
        <f t="shared" si="350"/>
        <v>104.15424999999999</v>
      </c>
      <c r="W850">
        <f t="shared" si="351"/>
        <v>8.7521018771112499E-2</v>
      </c>
      <c r="X850">
        <f t="shared" si="352"/>
        <v>1.8178345903681248</v>
      </c>
      <c r="Y850">
        <f t="shared" si="353"/>
        <v>0.68900896873000494</v>
      </c>
      <c r="Z850">
        <f t="shared" si="354"/>
        <v>0.95969935102984016</v>
      </c>
      <c r="AA850">
        <f t="shared" si="355"/>
        <v>51.942731418850066</v>
      </c>
      <c r="AB850" s="1">
        <v>119.517507370253</v>
      </c>
      <c r="AC850" s="4">
        <f t="shared" si="368"/>
        <v>0</v>
      </c>
      <c r="AD850" s="3">
        <f t="shared" si="366"/>
        <v>0</v>
      </c>
      <c r="AE850">
        <f t="shared" si="367"/>
        <v>0</v>
      </c>
      <c r="AF850">
        <f t="shared" si="356"/>
        <v>15.64</v>
      </c>
      <c r="AG850" s="10">
        <f t="shared" si="357"/>
        <v>15.64</v>
      </c>
      <c r="AH850" s="8">
        <f t="shared" si="358"/>
        <v>51.942731418850066</v>
      </c>
      <c r="AI850" s="9">
        <f t="shared" si="359"/>
        <v>15.64</v>
      </c>
      <c r="AJ850" s="11">
        <f t="shared" si="344"/>
        <v>36.302731418850065</v>
      </c>
    </row>
    <row r="851" spans="1:36" x14ac:dyDescent="0.25">
      <c r="A851" t="str">
        <f t="shared" si="345"/>
        <v>1965_10</v>
      </c>
      <c r="B851">
        <v>1965</v>
      </c>
      <c r="C851">
        <v>10</v>
      </c>
      <c r="D851">
        <f t="shared" si="346"/>
        <v>288</v>
      </c>
      <c r="E851" s="1">
        <v>22.85</v>
      </c>
      <c r="F851" s="1">
        <v>2.5299999999999998</v>
      </c>
      <c r="G851" s="1">
        <v>3.67</v>
      </c>
      <c r="H851">
        <f t="shared" si="360"/>
        <v>12.690000000000001</v>
      </c>
      <c r="I851">
        <f t="shared" si="361"/>
        <v>1</v>
      </c>
      <c r="J851">
        <f t="shared" si="362"/>
        <v>3.67</v>
      </c>
      <c r="K851">
        <f t="shared" si="363"/>
        <v>0</v>
      </c>
      <c r="L851" s="3">
        <f t="shared" si="364"/>
        <v>0</v>
      </c>
      <c r="M851" s="3">
        <f t="shared" si="347"/>
        <v>0</v>
      </c>
      <c r="N851" s="3">
        <f t="shared" si="365"/>
        <v>0</v>
      </c>
      <c r="O851">
        <f t="shared" si="348"/>
        <v>3.67</v>
      </c>
      <c r="P851">
        <v>31</v>
      </c>
      <c r="Q851" s="2">
        <f t="shared" si="343"/>
        <v>11.161598960239019</v>
      </c>
      <c r="R851">
        <f t="shared" si="349"/>
        <v>1.3168584228372058</v>
      </c>
      <c r="S851" s="1">
        <v>5.0145850000000003</v>
      </c>
      <c r="T851" s="1">
        <v>300.84575000000001</v>
      </c>
      <c r="U851" s="1">
        <v>39.477305999999999</v>
      </c>
      <c r="V851">
        <f t="shared" si="350"/>
        <v>104.15424999999999</v>
      </c>
      <c r="W851">
        <f t="shared" si="351"/>
        <v>8.7521018771112499E-2</v>
      </c>
      <c r="X851">
        <f t="shared" si="352"/>
        <v>1.8178345903681248</v>
      </c>
      <c r="Y851">
        <f t="shared" si="353"/>
        <v>0.68900896873000494</v>
      </c>
      <c r="Z851">
        <f t="shared" si="354"/>
        <v>0.95969935102984016</v>
      </c>
      <c r="AA851">
        <f t="shared" si="355"/>
        <v>57.821510585859755</v>
      </c>
      <c r="AB851" s="1">
        <v>119.517507370253</v>
      </c>
      <c r="AC851" s="4">
        <f t="shared" si="368"/>
        <v>0</v>
      </c>
      <c r="AD851" s="3">
        <f t="shared" si="366"/>
        <v>0</v>
      </c>
      <c r="AE851">
        <f t="shared" si="367"/>
        <v>0</v>
      </c>
      <c r="AF851">
        <f t="shared" si="356"/>
        <v>3.67</v>
      </c>
      <c r="AG851" s="10">
        <f t="shared" si="357"/>
        <v>3.67</v>
      </c>
      <c r="AH851" s="8">
        <f t="shared" si="358"/>
        <v>57.821510585859755</v>
      </c>
      <c r="AI851" s="9">
        <f t="shared" si="359"/>
        <v>3.67</v>
      </c>
      <c r="AJ851" s="11">
        <f t="shared" si="344"/>
        <v>54.151510585859754</v>
      </c>
    </row>
    <row r="852" spans="1:36" x14ac:dyDescent="0.25">
      <c r="A852" t="str">
        <f t="shared" si="345"/>
        <v>1965_11</v>
      </c>
      <c r="B852">
        <v>1965</v>
      </c>
      <c r="C852">
        <v>11</v>
      </c>
      <c r="D852">
        <f t="shared" si="346"/>
        <v>319</v>
      </c>
      <c r="E852" s="1">
        <v>11.56</v>
      </c>
      <c r="F852" s="1">
        <v>-2.2000000000000002</v>
      </c>
      <c r="G852" s="1">
        <v>43.01</v>
      </c>
      <c r="H852">
        <f t="shared" si="360"/>
        <v>4.68</v>
      </c>
      <c r="I852">
        <f t="shared" si="361"/>
        <v>0.77999999687999988</v>
      </c>
      <c r="J852">
        <f t="shared" si="362"/>
        <v>33.547799865808791</v>
      </c>
      <c r="K852">
        <f t="shared" si="363"/>
        <v>9.462200134191205</v>
      </c>
      <c r="L852" s="3">
        <f t="shared" si="364"/>
        <v>0</v>
      </c>
      <c r="M852" s="3">
        <f t="shared" si="347"/>
        <v>7.3805160751470744</v>
      </c>
      <c r="N852" s="3">
        <f t="shared" si="365"/>
        <v>2.0816840590441306</v>
      </c>
      <c r="O852">
        <f t="shared" si="348"/>
        <v>40.928315940955869</v>
      </c>
      <c r="P852">
        <v>30</v>
      </c>
      <c r="Q852" s="2">
        <f t="shared" si="343"/>
        <v>9.8901543123293383</v>
      </c>
      <c r="R852">
        <f t="shared" si="349"/>
        <v>0.81767106730456618</v>
      </c>
      <c r="S852" s="1">
        <v>5.0145850000000003</v>
      </c>
      <c r="T852" s="1">
        <v>300.84575000000001</v>
      </c>
      <c r="U852" s="1">
        <v>39.477305999999999</v>
      </c>
      <c r="V852">
        <f t="shared" si="350"/>
        <v>104.15424999999999</v>
      </c>
      <c r="W852">
        <f t="shared" si="351"/>
        <v>8.7521018771112499E-2</v>
      </c>
      <c r="X852">
        <f t="shared" si="352"/>
        <v>1.8178345903681248</v>
      </c>
      <c r="Y852">
        <f t="shared" si="353"/>
        <v>0.68900896873000494</v>
      </c>
      <c r="Z852">
        <f t="shared" si="354"/>
        <v>0.95969935102984016</v>
      </c>
      <c r="AA852">
        <f t="shared" si="355"/>
        <v>11.681180129596545</v>
      </c>
      <c r="AB852" s="1">
        <v>119.517507370253</v>
      </c>
      <c r="AC852" s="4">
        <f t="shared" si="368"/>
        <v>0</v>
      </c>
      <c r="AD852" s="3">
        <f t="shared" si="366"/>
        <v>29.247135811359325</v>
      </c>
      <c r="AE852">
        <f t="shared" si="367"/>
        <v>0</v>
      </c>
      <c r="AF852">
        <f t="shared" si="356"/>
        <v>40.928315940955869</v>
      </c>
      <c r="AG852" s="10">
        <f t="shared" si="357"/>
        <v>11.681180129596545</v>
      </c>
      <c r="AH852" s="8">
        <f t="shared" si="358"/>
        <v>11.681180129596545</v>
      </c>
      <c r="AI852" s="9">
        <f t="shared" si="359"/>
        <v>40.928315940955869</v>
      </c>
      <c r="AJ852" s="11">
        <f t="shared" si="344"/>
        <v>0</v>
      </c>
    </row>
    <row r="853" spans="1:36" x14ac:dyDescent="0.25">
      <c r="A853" t="str">
        <f t="shared" si="345"/>
        <v>1965_12</v>
      </c>
      <c r="B853">
        <v>1965</v>
      </c>
      <c r="C853">
        <v>12</v>
      </c>
      <c r="D853">
        <f t="shared" si="346"/>
        <v>349</v>
      </c>
      <c r="E853" s="1">
        <v>3.64</v>
      </c>
      <c r="F853" s="1">
        <v>-8.2200000000000006</v>
      </c>
      <c r="G853" s="1">
        <v>26.41</v>
      </c>
      <c r="H853">
        <f t="shared" si="360"/>
        <v>-2.29</v>
      </c>
      <c r="I853">
        <f t="shared" si="361"/>
        <v>0</v>
      </c>
      <c r="J853">
        <f t="shared" si="362"/>
        <v>0</v>
      </c>
      <c r="K853">
        <f t="shared" si="363"/>
        <v>26.41</v>
      </c>
      <c r="L853" s="3">
        <f t="shared" si="364"/>
        <v>2.0816840590441306</v>
      </c>
      <c r="M853" s="3">
        <f t="shared" si="347"/>
        <v>0</v>
      </c>
      <c r="N853" s="3">
        <f t="shared" si="365"/>
        <v>28.491684059044132</v>
      </c>
      <c r="O853">
        <f t="shared" si="348"/>
        <v>0</v>
      </c>
      <c r="P853">
        <v>31</v>
      </c>
      <c r="Q853" s="2">
        <f t="shared" si="343"/>
        <v>9.203379809227302</v>
      </c>
      <c r="R853">
        <f t="shared" si="349"/>
        <v>0.52787536334847796</v>
      </c>
      <c r="S853" s="1">
        <v>5.0145850000000003</v>
      </c>
      <c r="T853" s="1">
        <v>300.84575000000001</v>
      </c>
      <c r="U853" s="1">
        <v>39.477305999999999</v>
      </c>
      <c r="V853">
        <f t="shared" si="350"/>
        <v>104.15424999999999</v>
      </c>
      <c r="W853">
        <f t="shared" si="351"/>
        <v>8.7521018771112499E-2</v>
      </c>
      <c r="X853">
        <f t="shared" si="352"/>
        <v>1.8178345903681248</v>
      </c>
      <c r="Y853">
        <f t="shared" si="353"/>
        <v>0.68900896873000494</v>
      </c>
      <c r="Z853">
        <f t="shared" si="354"/>
        <v>0.95969935102984016</v>
      </c>
      <c r="AA853">
        <f t="shared" si="355"/>
        <v>0</v>
      </c>
      <c r="AB853" s="1">
        <v>119.517507370253</v>
      </c>
      <c r="AC853" s="4">
        <f t="shared" si="368"/>
        <v>29.247135811359325</v>
      </c>
      <c r="AD853" s="3">
        <f t="shared" si="366"/>
        <v>29.247135811359325</v>
      </c>
      <c r="AE853">
        <f t="shared" si="367"/>
        <v>0</v>
      </c>
      <c r="AF853">
        <f t="shared" si="356"/>
        <v>0</v>
      </c>
      <c r="AG853" s="10">
        <f t="shared" si="357"/>
        <v>0</v>
      </c>
      <c r="AH853" s="8">
        <f t="shared" si="358"/>
        <v>0</v>
      </c>
      <c r="AI853" s="9">
        <f t="shared" si="359"/>
        <v>0</v>
      </c>
      <c r="AJ853" s="11">
        <f t="shared" si="344"/>
        <v>0</v>
      </c>
    </row>
    <row r="854" spans="1:36" x14ac:dyDescent="0.25">
      <c r="A854" t="str">
        <f t="shared" si="345"/>
        <v>1966_1</v>
      </c>
      <c r="B854">
        <v>1966</v>
      </c>
      <c r="C854">
        <v>1</v>
      </c>
      <c r="D854">
        <f t="shared" si="346"/>
        <v>14</v>
      </c>
      <c r="E854" s="1">
        <v>4.42</v>
      </c>
      <c r="F854" s="1">
        <v>-9.77</v>
      </c>
      <c r="G854" s="1">
        <v>7.34</v>
      </c>
      <c r="H854">
        <f t="shared" si="360"/>
        <v>-2.6749999999999998</v>
      </c>
      <c r="I854">
        <f t="shared" si="361"/>
        <v>0</v>
      </c>
      <c r="J854">
        <f t="shared" si="362"/>
        <v>0</v>
      </c>
      <c r="K854">
        <f t="shared" si="363"/>
        <v>7.34</v>
      </c>
      <c r="L854" s="3">
        <f t="shared" si="364"/>
        <v>28.491684059044132</v>
      </c>
      <c r="M854" s="3">
        <f t="shared" si="347"/>
        <v>0</v>
      </c>
      <c r="N854" s="3">
        <f t="shared" si="365"/>
        <v>35.831684059044136</v>
      </c>
      <c r="O854">
        <f t="shared" si="348"/>
        <v>0</v>
      </c>
      <c r="P854">
        <v>31</v>
      </c>
      <c r="Q854" s="2">
        <f t="shared" si="343"/>
        <v>9.4572373899910858</v>
      </c>
      <c r="R854">
        <f t="shared" si="349"/>
        <v>0.51493024167191526</v>
      </c>
      <c r="S854" s="1">
        <v>5.0145850000000003</v>
      </c>
      <c r="T854" s="1">
        <v>300.84575000000001</v>
      </c>
      <c r="U854" s="1">
        <v>39.477305999999999</v>
      </c>
      <c r="V854">
        <f t="shared" si="350"/>
        <v>104.15424999999999</v>
      </c>
      <c r="W854">
        <f t="shared" si="351"/>
        <v>8.7521018771112499E-2</v>
      </c>
      <c r="X854">
        <f t="shared" si="352"/>
        <v>1.8178345903681248</v>
      </c>
      <c r="Y854">
        <f t="shared" si="353"/>
        <v>0.68900896873000494</v>
      </c>
      <c r="Z854">
        <f t="shared" si="354"/>
        <v>0.95969935102984016</v>
      </c>
      <c r="AA854">
        <f t="shared" si="355"/>
        <v>0</v>
      </c>
      <c r="AB854" s="1">
        <v>119.517507370253</v>
      </c>
      <c r="AC854" s="4">
        <f t="shared" si="368"/>
        <v>29.247135811359325</v>
      </c>
      <c r="AD854" s="3">
        <f t="shared" si="366"/>
        <v>29.247135811359325</v>
      </c>
      <c r="AE854">
        <f t="shared" si="367"/>
        <v>0</v>
      </c>
      <c r="AF854">
        <f t="shared" si="356"/>
        <v>0</v>
      </c>
      <c r="AG854" s="10">
        <f t="shared" si="357"/>
        <v>0</v>
      </c>
      <c r="AH854" s="8">
        <f t="shared" si="358"/>
        <v>0</v>
      </c>
      <c r="AI854" s="9">
        <f t="shared" si="359"/>
        <v>0</v>
      </c>
      <c r="AJ854" s="11">
        <f t="shared" si="344"/>
        <v>0</v>
      </c>
    </row>
    <row r="855" spans="1:36" x14ac:dyDescent="0.25">
      <c r="A855" t="str">
        <f t="shared" si="345"/>
        <v>1966_2</v>
      </c>
      <c r="B855">
        <v>1966</v>
      </c>
      <c r="C855">
        <v>2</v>
      </c>
      <c r="D855">
        <f t="shared" si="346"/>
        <v>46</v>
      </c>
      <c r="E855" s="1">
        <v>3.99</v>
      </c>
      <c r="F855" s="1">
        <v>-10.49</v>
      </c>
      <c r="G855" s="1">
        <v>15.28</v>
      </c>
      <c r="H855">
        <f t="shared" si="360"/>
        <v>-3.25</v>
      </c>
      <c r="I855">
        <f t="shared" si="361"/>
        <v>0</v>
      </c>
      <c r="J855">
        <f t="shared" si="362"/>
        <v>0</v>
      </c>
      <c r="K855">
        <f t="shared" si="363"/>
        <v>15.28</v>
      </c>
      <c r="L855" s="3">
        <f t="shared" si="364"/>
        <v>35.831684059044136</v>
      </c>
      <c r="M855" s="3">
        <f t="shared" si="347"/>
        <v>0</v>
      </c>
      <c r="N855" s="3">
        <f t="shared" si="365"/>
        <v>51.111684059044137</v>
      </c>
      <c r="O855">
        <f t="shared" si="348"/>
        <v>0</v>
      </c>
      <c r="P855">
        <v>28</v>
      </c>
      <c r="Q855" s="2">
        <f t="shared" si="343"/>
        <v>10.577467234058618</v>
      </c>
      <c r="R855">
        <f t="shared" si="349"/>
        <v>0.49611990833734909</v>
      </c>
      <c r="S855" s="1">
        <v>5.0145850000000003</v>
      </c>
      <c r="T855" s="1">
        <v>300.84575000000001</v>
      </c>
      <c r="U855" s="1">
        <v>39.477305999999999</v>
      </c>
      <c r="V855">
        <f t="shared" si="350"/>
        <v>104.15424999999999</v>
      </c>
      <c r="W855">
        <f t="shared" si="351"/>
        <v>8.7521018771112499E-2</v>
      </c>
      <c r="X855">
        <f t="shared" si="352"/>
        <v>1.8178345903681248</v>
      </c>
      <c r="Y855">
        <f t="shared" si="353"/>
        <v>0.68900896873000494</v>
      </c>
      <c r="Z855">
        <f t="shared" si="354"/>
        <v>0.95969935102984016</v>
      </c>
      <c r="AA855">
        <f t="shared" si="355"/>
        <v>0</v>
      </c>
      <c r="AB855" s="1">
        <v>119.517507370253</v>
      </c>
      <c r="AC855" s="4">
        <f t="shared" si="368"/>
        <v>29.247135811359325</v>
      </c>
      <c r="AD855" s="3">
        <f t="shared" si="366"/>
        <v>29.247135811359325</v>
      </c>
      <c r="AE855">
        <f t="shared" si="367"/>
        <v>0</v>
      </c>
      <c r="AF855">
        <f t="shared" si="356"/>
        <v>0</v>
      </c>
      <c r="AG855" s="10">
        <f t="shared" si="357"/>
        <v>0</v>
      </c>
      <c r="AH855" s="8">
        <f t="shared" si="358"/>
        <v>0</v>
      </c>
      <c r="AI855" s="9">
        <f t="shared" si="359"/>
        <v>0</v>
      </c>
      <c r="AJ855" s="11">
        <f t="shared" si="344"/>
        <v>0</v>
      </c>
    </row>
    <row r="856" spans="1:36" x14ac:dyDescent="0.25">
      <c r="A856" t="str">
        <f t="shared" si="345"/>
        <v>1966_3</v>
      </c>
      <c r="B856">
        <v>1966</v>
      </c>
      <c r="C856">
        <v>3</v>
      </c>
      <c r="D856">
        <f t="shared" si="346"/>
        <v>74</v>
      </c>
      <c r="E856" s="1">
        <v>12.48</v>
      </c>
      <c r="F856" s="1">
        <v>-4.6500000000000004</v>
      </c>
      <c r="G856" s="1">
        <v>5.3</v>
      </c>
      <c r="H856">
        <f t="shared" si="360"/>
        <v>3.915</v>
      </c>
      <c r="I856">
        <f t="shared" si="361"/>
        <v>0.65249999738999998</v>
      </c>
      <c r="J856">
        <f t="shared" si="362"/>
        <v>3.458249986167</v>
      </c>
      <c r="K856">
        <f t="shared" si="363"/>
        <v>1.8417500138330001</v>
      </c>
      <c r="L856" s="3">
        <f t="shared" si="364"/>
        <v>51.111684059044137</v>
      </c>
      <c r="M856" s="3">
        <f t="shared" si="347"/>
        <v>34.552115594343867</v>
      </c>
      <c r="N856" s="3">
        <f t="shared" si="365"/>
        <v>18.40131847853327</v>
      </c>
      <c r="O856">
        <f t="shared" si="348"/>
        <v>38.010365580510864</v>
      </c>
      <c r="P856">
        <v>31</v>
      </c>
      <c r="Q856" s="2">
        <f t="shared" si="343"/>
        <v>11.851880186239093</v>
      </c>
      <c r="R856">
        <f t="shared" si="349"/>
        <v>0.78016568976933232</v>
      </c>
      <c r="S856" s="1">
        <v>5.0145850000000003</v>
      </c>
      <c r="T856" s="1">
        <v>300.84575000000001</v>
      </c>
      <c r="U856" s="1">
        <v>39.477305999999999</v>
      </c>
      <c r="V856">
        <f t="shared" si="350"/>
        <v>104.15424999999999</v>
      </c>
      <c r="W856">
        <f t="shared" si="351"/>
        <v>8.7521018771112499E-2</v>
      </c>
      <c r="X856">
        <f t="shared" si="352"/>
        <v>1.8178345903681248</v>
      </c>
      <c r="Y856">
        <f t="shared" si="353"/>
        <v>0.68900896873000494</v>
      </c>
      <c r="Z856">
        <f t="shared" si="354"/>
        <v>0.95969935102984016</v>
      </c>
      <c r="AA856">
        <f t="shared" si="355"/>
        <v>11.577167018645252</v>
      </c>
      <c r="AB856" s="1">
        <v>119.517507370253</v>
      </c>
      <c r="AC856" s="4">
        <f t="shared" si="368"/>
        <v>29.247135811359325</v>
      </c>
      <c r="AD856" s="3">
        <f t="shared" si="366"/>
        <v>55.680334373224937</v>
      </c>
      <c r="AE856">
        <f t="shared" si="367"/>
        <v>-7.2395550542795704</v>
      </c>
      <c r="AF856">
        <f t="shared" si="356"/>
        <v>38.010365580510864</v>
      </c>
      <c r="AG856" s="10">
        <f t="shared" si="357"/>
        <v>11.577167018645252</v>
      </c>
      <c r="AH856" s="8">
        <f t="shared" si="358"/>
        <v>11.577167018645252</v>
      </c>
      <c r="AI856" s="9">
        <f t="shared" si="359"/>
        <v>38.010365580510864</v>
      </c>
      <c r="AJ856" s="11">
        <f t="shared" si="344"/>
        <v>0</v>
      </c>
    </row>
    <row r="857" spans="1:36" x14ac:dyDescent="0.25">
      <c r="A857" t="str">
        <f t="shared" si="345"/>
        <v>1966_4</v>
      </c>
      <c r="B857">
        <v>1966</v>
      </c>
      <c r="C857">
        <v>4</v>
      </c>
      <c r="D857">
        <f t="shared" si="346"/>
        <v>105</v>
      </c>
      <c r="E857" s="1">
        <v>16.36</v>
      </c>
      <c r="F857" s="1">
        <v>-1.99</v>
      </c>
      <c r="G857" s="1">
        <v>10.79</v>
      </c>
      <c r="H857">
        <f t="shared" si="360"/>
        <v>7.1849999999999996</v>
      </c>
      <c r="I857">
        <f t="shared" si="361"/>
        <v>1</v>
      </c>
      <c r="J857">
        <f t="shared" si="362"/>
        <v>10.79</v>
      </c>
      <c r="K857">
        <f t="shared" si="363"/>
        <v>0</v>
      </c>
      <c r="L857" s="3">
        <f t="shared" si="364"/>
        <v>18.40131847853327</v>
      </c>
      <c r="M857" s="3">
        <f t="shared" si="347"/>
        <v>18.40131847853327</v>
      </c>
      <c r="N857" s="3">
        <f t="shared" si="365"/>
        <v>0</v>
      </c>
      <c r="O857">
        <f t="shared" si="348"/>
        <v>29.191318478533269</v>
      </c>
      <c r="P857">
        <v>30</v>
      </c>
      <c r="Q857" s="2">
        <f t="shared" si="343"/>
        <v>13.288242851990873</v>
      </c>
      <c r="R857">
        <f t="shared" si="349"/>
        <v>0.95185979541972654</v>
      </c>
      <c r="S857" s="1">
        <v>5.0145850000000003</v>
      </c>
      <c r="T857" s="1">
        <v>300.84575000000001</v>
      </c>
      <c r="U857" s="1">
        <v>39.477305999999999</v>
      </c>
      <c r="V857">
        <f t="shared" si="350"/>
        <v>104.15424999999999</v>
      </c>
      <c r="W857">
        <f t="shared" si="351"/>
        <v>8.7521018771112499E-2</v>
      </c>
      <c r="X857">
        <f t="shared" si="352"/>
        <v>1.8178345903681248</v>
      </c>
      <c r="Y857">
        <f t="shared" si="353"/>
        <v>0.68900896873000494</v>
      </c>
      <c r="Z857">
        <f t="shared" si="354"/>
        <v>0.95969935102984016</v>
      </c>
      <c r="AA857">
        <f t="shared" si="355"/>
        <v>27.799077979990386</v>
      </c>
      <c r="AB857" s="1">
        <v>119.517507370253</v>
      </c>
      <c r="AC857" s="4">
        <f t="shared" si="368"/>
        <v>55.680334373224937</v>
      </c>
      <c r="AD857" s="3">
        <f t="shared" si="366"/>
        <v>57.07257487176782</v>
      </c>
      <c r="AE857">
        <f t="shared" si="367"/>
        <v>-0.65240388657161474</v>
      </c>
      <c r="AF857">
        <f t="shared" si="356"/>
        <v>29.191318478533269</v>
      </c>
      <c r="AG857" s="10">
        <f t="shared" si="357"/>
        <v>27.799077979990386</v>
      </c>
      <c r="AH857" s="8">
        <f t="shared" si="358"/>
        <v>27.799077979990386</v>
      </c>
      <c r="AI857" s="9">
        <f t="shared" si="359"/>
        <v>29.191318478533269</v>
      </c>
      <c r="AJ857" s="11">
        <f t="shared" si="344"/>
        <v>0</v>
      </c>
    </row>
    <row r="858" spans="1:36" x14ac:dyDescent="0.25">
      <c r="A858" t="str">
        <f t="shared" si="345"/>
        <v>1966_5</v>
      </c>
      <c r="B858">
        <v>1966</v>
      </c>
      <c r="C858">
        <v>5</v>
      </c>
      <c r="D858">
        <f t="shared" si="346"/>
        <v>135</v>
      </c>
      <c r="E858" s="1">
        <v>23.29</v>
      </c>
      <c r="F858" s="1">
        <v>4.79</v>
      </c>
      <c r="G858" s="1">
        <v>15.76</v>
      </c>
      <c r="H858">
        <f t="shared" si="360"/>
        <v>14.04</v>
      </c>
      <c r="I858">
        <f t="shared" si="361"/>
        <v>1</v>
      </c>
      <c r="J858">
        <f t="shared" si="362"/>
        <v>15.76</v>
      </c>
      <c r="K858">
        <f t="shared" si="363"/>
        <v>0</v>
      </c>
      <c r="L858" s="3">
        <f t="shared" si="364"/>
        <v>0</v>
      </c>
      <c r="M858" s="3">
        <f t="shared" si="347"/>
        <v>0</v>
      </c>
      <c r="N858" s="3">
        <f t="shared" si="365"/>
        <v>0</v>
      </c>
      <c r="O858">
        <f t="shared" si="348"/>
        <v>15.76</v>
      </c>
      <c r="P858">
        <v>31</v>
      </c>
      <c r="Q858" s="2">
        <f t="shared" si="343"/>
        <v>14.482141246572208</v>
      </c>
      <c r="R858">
        <f t="shared" si="349"/>
        <v>1.4232573337927565</v>
      </c>
      <c r="S858" s="1">
        <v>5.0145850000000003</v>
      </c>
      <c r="T858" s="1">
        <v>300.84575000000001</v>
      </c>
      <c r="U858" s="1">
        <v>39.477305999999999</v>
      </c>
      <c r="V858">
        <f t="shared" si="350"/>
        <v>104.15424999999999</v>
      </c>
      <c r="W858">
        <f t="shared" si="351"/>
        <v>8.7521018771112499E-2</v>
      </c>
      <c r="X858">
        <f t="shared" si="352"/>
        <v>1.8178345903681248</v>
      </c>
      <c r="Y858">
        <f t="shared" si="353"/>
        <v>0.68900896873000494</v>
      </c>
      <c r="Z858">
        <f t="shared" si="354"/>
        <v>0.95969935102984016</v>
      </c>
      <c r="AA858">
        <f t="shared" si="355"/>
        <v>89.289499509725971</v>
      </c>
      <c r="AB858" s="1">
        <v>119.517507370253</v>
      </c>
      <c r="AC858" s="4">
        <f t="shared" si="368"/>
        <v>57.07257487176782</v>
      </c>
      <c r="AD858" s="3">
        <f t="shared" si="366"/>
        <v>0</v>
      </c>
      <c r="AE858">
        <f t="shared" si="367"/>
        <v>26.223578576222266</v>
      </c>
      <c r="AF858">
        <f t="shared" si="356"/>
        <v>41.983578576222264</v>
      </c>
      <c r="AG858" s="10">
        <f t="shared" si="357"/>
        <v>41.983578576222264</v>
      </c>
      <c r="AH858" s="8">
        <f t="shared" si="358"/>
        <v>89.289499509725971</v>
      </c>
      <c r="AI858" s="9">
        <f t="shared" si="359"/>
        <v>15.76</v>
      </c>
      <c r="AJ858" s="11">
        <f t="shared" si="344"/>
        <v>47.305920933503707</v>
      </c>
    </row>
    <row r="859" spans="1:36" x14ac:dyDescent="0.25">
      <c r="A859" t="str">
        <f t="shared" si="345"/>
        <v>1966_6</v>
      </c>
      <c r="B859">
        <v>1966</v>
      </c>
      <c r="C859">
        <v>6</v>
      </c>
      <c r="D859">
        <f t="shared" si="346"/>
        <v>166</v>
      </c>
      <c r="E859" s="1">
        <v>25.7</v>
      </c>
      <c r="F859" s="1">
        <v>5.91</v>
      </c>
      <c r="G859" s="1">
        <v>16.54</v>
      </c>
      <c r="H859">
        <f t="shared" si="360"/>
        <v>15.805</v>
      </c>
      <c r="I859">
        <f t="shared" si="361"/>
        <v>1</v>
      </c>
      <c r="J859">
        <f t="shared" si="362"/>
        <v>16.54</v>
      </c>
      <c r="K859">
        <f t="shared" si="363"/>
        <v>0</v>
      </c>
      <c r="L859" s="3">
        <f t="shared" si="364"/>
        <v>0</v>
      </c>
      <c r="M859" s="3">
        <f t="shared" si="347"/>
        <v>0</v>
      </c>
      <c r="N859" s="3">
        <f t="shared" si="365"/>
        <v>0</v>
      </c>
      <c r="O859">
        <f t="shared" si="348"/>
        <v>16.54</v>
      </c>
      <c r="P859">
        <v>30</v>
      </c>
      <c r="Q859" s="2">
        <f t="shared" si="343"/>
        <v>15.14268395896128</v>
      </c>
      <c r="R859">
        <f t="shared" si="349"/>
        <v>1.5737129576910196</v>
      </c>
      <c r="S859" s="1">
        <v>5.0145850000000003</v>
      </c>
      <c r="T859" s="1">
        <v>300.84575000000001</v>
      </c>
      <c r="U859" s="1">
        <v>39.477305999999999</v>
      </c>
      <c r="V859">
        <f t="shared" si="350"/>
        <v>104.15424999999999</v>
      </c>
      <c r="W859">
        <f t="shared" si="351"/>
        <v>8.7521018771112499E-2</v>
      </c>
      <c r="X859">
        <f t="shared" si="352"/>
        <v>1.8178345903681248</v>
      </c>
      <c r="Y859">
        <f t="shared" si="353"/>
        <v>0.68900896873000494</v>
      </c>
      <c r="Z859">
        <f t="shared" si="354"/>
        <v>0.95969935102984016</v>
      </c>
      <c r="AA859">
        <f t="shared" si="355"/>
        <v>111.77379496372785</v>
      </c>
      <c r="AB859" s="1">
        <v>119.517507370253</v>
      </c>
      <c r="AC859" s="4">
        <f t="shared" si="368"/>
        <v>0</v>
      </c>
      <c r="AD859" s="3">
        <f t="shared" si="366"/>
        <v>0</v>
      </c>
      <c r="AE859">
        <f t="shared" si="367"/>
        <v>0</v>
      </c>
      <c r="AF859">
        <f t="shared" si="356"/>
        <v>16.54</v>
      </c>
      <c r="AG859" s="10">
        <f t="shared" si="357"/>
        <v>16.54</v>
      </c>
      <c r="AH859" s="8">
        <f t="shared" si="358"/>
        <v>111.77379496372785</v>
      </c>
      <c r="AI859" s="9">
        <f t="shared" si="359"/>
        <v>16.54</v>
      </c>
      <c r="AJ859" s="11">
        <f t="shared" si="344"/>
        <v>95.23379496372786</v>
      </c>
    </row>
    <row r="860" spans="1:36" x14ac:dyDescent="0.25">
      <c r="A860" t="str">
        <f t="shared" si="345"/>
        <v>1966_7</v>
      </c>
      <c r="B860">
        <v>1966</v>
      </c>
      <c r="C860">
        <v>7</v>
      </c>
      <c r="D860">
        <f t="shared" si="346"/>
        <v>196</v>
      </c>
      <c r="E860" s="1">
        <v>31.11</v>
      </c>
      <c r="F860" s="1">
        <v>10.18</v>
      </c>
      <c r="G860" s="1">
        <v>18.55</v>
      </c>
      <c r="H860">
        <f t="shared" si="360"/>
        <v>20.645</v>
      </c>
      <c r="I860">
        <f t="shared" si="361"/>
        <v>1</v>
      </c>
      <c r="J860">
        <f t="shared" si="362"/>
        <v>18.55</v>
      </c>
      <c r="K860">
        <f t="shared" si="363"/>
        <v>0</v>
      </c>
      <c r="L860" s="3">
        <f t="shared" si="364"/>
        <v>0</v>
      </c>
      <c r="M860" s="3">
        <f t="shared" si="347"/>
        <v>0</v>
      </c>
      <c r="N860" s="3">
        <f t="shared" si="365"/>
        <v>0</v>
      </c>
      <c r="O860">
        <f t="shared" si="348"/>
        <v>18.55</v>
      </c>
      <c r="P860">
        <v>31</v>
      </c>
      <c r="Q860" s="2">
        <f t="shared" si="343"/>
        <v>14.903968316809154</v>
      </c>
      <c r="R860">
        <f t="shared" si="349"/>
        <v>2.0602087586852669</v>
      </c>
      <c r="S860" s="1">
        <v>5.0145850000000003</v>
      </c>
      <c r="T860" s="1">
        <v>300.84575000000001</v>
      </c>
      <c r="U860" s="1">
        <v>39.477305999999999</v>
      </c>
      <c r="V860">
        <f t="shared" si="350"/>
        <v>104.15424999999999</v>
      </c>
      <c r="W860">
        <f t="shared" si="351"/>
        <v>8.7521018771112499E-2</v>
      </c>
      <c r="X860">
        <f t="shared" si="352"/>
        <v>1.8178345903681248</v>
      </c>
      <c r="Y860">
        <f t="shared" si="353"/>
        <v>0.68900896873000494</v>
      </c>
      <c r="Z860">
        <f t="shared" si="354"/>
        <v>0.95969935102984016</v>
      </c>
      <c r="AA860">
        <f t="shared" si="355"/>
        <v>191.1943775499557</v>
      </c>
      <c r="AB860" s="1">
        <v>119.517507370253</v>
      </c>
      <c r="AC860" s="4">
        <f t="shared" si="368"/>
        <v>0</v>
      </c>
      <c r="AD860" s="3">
        <f t="shared" si="366"/>
        <v>0</v>
      </c>
      <c r="AE860">
        <f t="shared" si="367"/>
        <v>0</v>
      </c>
      <c r="AF860">
        <f t="shared" si="356"/>
        <v>18.55</v>
      </c>
      <c r="AG860" s="10">
        <f t="shared" si="357"/>
        <v>18.55</v>
      </c>
      <c r="AH860" s="8">
        <f t="shared" si="358"/>
        <v>191.1943775499557</v>
      </c>
      <c r="AI860" s="9">
        <f t="shared" si="359"/>
        <v>18.55</v>
      </c>
      <c r="AJ860" s="11">
        <f t="shared" si="344"/>
        <v>172.64437754995569</v>
      </c>
    </row>
    <row r="861" spans="1:36" x14ac:dyDescent="0.25">
      <c r="A861" t="str">
        <f t="shared" si="345"/>
        <v>1966_8</v>
      </c>
      <c r="B861">
        <v>1966</v>
      </c>
      <c r="C861">
        <v>8</v>
      </c>
      <c r="D861">
        <f t="shared" si="346"/>
        <v>227</v>
      </c>
      <c r="E861" s="1">
        <v>30.57</v>
      </c>
      <c r="F861" s="1">
        <v>10.68</v>
      </c>
      <c r="G861" s="1">
        <v>7.6</v>
      </c>
      <c r="H861">
        <f t="shared" si="360"/>
        <v>20.625</v>
      </c>
      <c r="I861">
        <f t="shared" si="361"/>
        <v>1</v>
      </c>
      <c r="J861">
        <f t="shared" si="362"/>
        <v>7.6</v>
      </c>
      <c r="K861">
        <f t="shared" si="363"/>
        <v>0</v>
      </c>
      <c r="L861" s="3">
        <f t="shared" si="364"/>
        <v>0</v>
      </c>
      <c r="M861" s="3">
        <f t="shared" si="347"/>
        <v>0</v>
      </c>
      <c r="N861" s="3">
        <f t="shared" si="365"/>
        <v>0</v>
      </c>
      <c r="O861">
        <f t="shared" si="348"/>
        <v>7.6</v>
      </c>
      <c r="P861">
        <v>31</v>
      </c>
      <c r="Q861" s="2">
        <f t="shared" si="343"/>
        <v>13.900371196906892</v>
      </c>
      <c r="R861">
        <f t="shared" si="349"/>
        <v>2.0579543987702338</v>
      </c>
      <c r="S861" s="1">
        <v>5.0145850000000003</v>
      </c>
      <c r="T861" s="1">
        <v>300.84575000000001</v>
      </c>
      <c r="U861" s="1">
        <v>39.477305999999999</v>
      </c>
      <c r="V861">
        <f t="shared" si="350"/>
        <v>104.15424999999999</v>
      </c>
      <c r="W861">
        <f t="shared" si="351"/>
        <v>8.7521018771112499E-2</v>
      </c>
      <c r="X861">
        <f t="shared" si="352"/>
        <v>1.8178345903681248</v>
      </c>
      <c r="Y861">
        <f t="shared" si="353"/>
        <v>0.68900896873000494</v>
      </c>
      <c r="Z861">
        <f t="shared" si="354"/>
        <v>0.95969935102984016</v>
      </c>
      <c r="AA861">
        <f t="shared" si="355"/>
        <v>177.9642359751337</v>
      </c>
      <c r="AB861" s="1">
        <v>119.517507370253</v>
      </c>
      <c r="AC861" s="4">
        <f t="shared" si="368"/>
        <v>0</v>
      </c>
      <c r="AD861" s="3">
        <f t="shared" si="366"/>
        <v>0</v>
      </c>
      <c r="AE861">
        <f t="shared" si="367"/>
        <v>0</v>
      </c>
      <c r="AF861">
        <f t="shared" si="356"/>
        <v>7.6</v>
      </c>
      <c r="AG861" s="10">
        <f t="shared" si="357"/>
        <v>7.6</v>
      </c>
      <c r="AH861" s="8">
        <f t="shared" si="358"/>
        <v>177.9642359751337</v>
      </c>
      <c r="AI861" s="9">
        <f t="shared" si="359"/>
        <v>7.6</v>
      </c>
      <c r="AJ861" s="11">
        <f t="shared" si="344"/>
        <v>170.36423597513371</v>
      </c>
    </row>
    <row r="862" spans="1:36" x14ac:dyDescent="0.25">
      <c r="A862" t="str">
        <f t="shared" si="345"/>
        <v>1966_9</v>
      </c>
      <c r="B862">
        <v>1966</v>
      </c>
      <c r="C862">
        <v>9</v>
      </c>
      <c r="D862">
        <f t="shared" si="346"/>
        <v>258</v>
      </c>
      <c r="E862" s="1">
        <v>25.42</v>
      </c>
      <c r="F862" s="1">
        <v>6.78</v>
      </c>
      <c r="G862" s="1">
        <v>25.47</v>
      </c>
      <c r="H862">
        <f t="shared" si="360"/>
        <v>16.100000000000001</v>
      </c>
      <c r="I862">
        <f t="shared" si="361"/>
        <v>1</v>
      </c>
      <c r="J862">
        <f t="shared" si="362"/>
        <v>25.47</v>
      </c>
      <c r="K862">
        <f t="shared" si="363"/>
        <v>0</v>
      </c>
      <c r="L862" s="3">
        <f t="shared" si="364"/>
        <v>0</v>
      </c>
      <c r="M862" s="3">
        <f t="shared" si="347"/>
        <v>0</v>
      </c>
      <c r="N862" s="3">
        <f t="shared" si="365"/>
        <v>0</v>
      </c>
      <c r="O862">
        <f t="shared" si="348"/>
        <v>25.47</v>
      </c>
      <c r="P862">
        <v>30</v>
      </c>
      <c r="Q862" s="2">
        <f t="shared" si="343"/>
        <v>12.544025699174734</v>
      </c>
      <c r="R862">
        <f t="shared" si="349"/>
        <v>1.6001764252837807</v>
      </c>
      <c r="S862" s="1">
        <v>5.0145850000000003</v>
      </c>
      <c r="T862" s="1">
        <v>300.84575000000001</v>
      </c>
      <c r="U862" s="1">
        <v>39.477305999999999</v>
      </c>
      <c r="V862">
        <f t="shared" si="350"/>
        <v>104.15424999999999</v>
      </c>
      <c r="W862">
        <f t="shared" si="351"/>
        <v>8.7521018771112499E-2</v>
      </c>
      <c r="X862">
        <f t="shared" si="352"/>
        <v>1.8178345903681248</v>
      </c>
      <c r="Y862">
        <f t="shared" si="353"/>
        <v>0.68900896873000494</v>
      </c>
      <c r="Z862">
        <f t="shared" si="354"/>
        <v>0.95969935102984016</v>
      </c>
      <c r="AA862">
        <f t="shared" si="355"/>
        <v>95.808683390587902</v>
      </c>
      <c r="AB862" s="1">
        <v>119.517507370253</v>
      </c>
      <c r="AC862" s="4">
        <f t="shared" si="368"/>
        <v>0</v>
      </c>
      <c r="AD862" s="3">
        <f t="shared" si="366"/>
        <v>0</v>
      </c>
      <c r="AE862">
        <f t="shared" si="367"/>
        <v>0</v>
      </c>
      <c r="AF862">
        <f t="shared" si="356"/>
        <v>25.47</v>
      </c>
      <c r="AG862" s="10">
        <f t="shared" si="357"/>
        <v>25.47</v>
      </c>
      <c r="AH862" s="8">
        <f t="shared" si="358"/>
        <v>95.808683390587902</v>
      </c>
      <c r="AI862" s="9">
        <f t="shared" si="359"/>
        <v>25.47</v>
      </c>
      <c r="AJ862" s="11">
        <f t="shared" si="344"/>
        <v>70.338683390587903</v>
      </c>
    </row>
    <row r="863" spans="1:36" x14ac:dyDescent="0.25">
      <c r="A863" t="str">
        <f t="shared" si="345"/>
        <v>1966_10</v>
      </c>
      <c r="B863">
        <v>1966</v>
      </c>
      <c r="C863">
        <v>10</v>
      </c>
      <c r="D863">
        <f t="shared" si="346"/>
        <v>288</v>
      </c>
      <c r="E863" s="1">
        <v>18.8</v>
      </c>
      <c r="F863" s="1">
        <v>0.35</v>
      </c>
      <c r="G863" s="1">
        <v>1.29</v>
      </c>
      <c r="H863">
        <f t="shared" si="360"/>
        <v>9.5750000000000011</v>
      </c>
      <c r="I863">
        <f t="shared" si="361"/>
        <v>1</v>
      </c>
      <c r="J863">
        <f t="shared" si="362"/>
        <v>1.29</v>
      </c>
      <c r="K863">
        <f t="shared" si="363"/>
        <v>0</v>
      </c>
      <c r="L863" s="3">
        <f t="shared" si="364"/>
        <v>0</v>
      </c>
      <c r="M863" s="3">
        <f t="shared" si="347"/>
        <v>0</v>
      </c>
      <c r="N863" s="3">
        <f t="shared" si="365"/>
        <v>0</v>
      </c>
      <c r="O863">
        <f t="shared" si="348"/>
        <v>1.29</v>
      </c>
      <c r="P863">
        <v>31</v>
      </c>
      <c r="Q863" s="2">
        <f t="shared" si="343"/>
        <v>11.161598960239019</v>
      </c>
      <c r="R863">
        <f t="shared" si="349"/>
        <v>1.0976091029644652</v>
      </c>
      <c r="S863" s="1">
        <v>5.0145850000000003</v>
      </c>
      <c r="T863" s="1">
        <v>300.84575000000001</v>
      </c>
      <c r="U863" s="1">
        <v>39.477305999999999</v>
      </c>
      <c r="V863">
        <f t="shared" si="350"/>
        <v>104.15424999999999</v>
      </c>
      <c r="W863">
        <f t="shared" si="351"/>
        <v>8.7521018771112499E-2</v>
      </c>
      <c r="X863">
        <f t="shared" si="352"/>
        <v>1.8178345903681248</v>
      </c>
      <c r="Y863">
        <f t="shared" si="353"/>
        <v>0.68900896873000494</v>
      </c>
      <c r="Z863">
        <f t="shared" si="354"/>
        <v>0.95969935102984016</v>
      </c>
      <c r="AA863">
        <f t="shared" si="355"/>
        <v>36.764739155312675</v>
      </c>
      <c r="AB863" s="1">
        <v>119.517507370253</v>
      </c>
      <c r="AC863" s="4">
        <f t="shared" si="368"/>
        <v>0</v>
      </c>
      <c r="AD863" s="3">
        <f t="shared" si="366"/>
        <v>0</v>
      </c>
      <c r="AE863">
        <f t="shared" si="367"/>
        <v>0</v>
      </c>
      <c r="AF863">
        <f t="shared" si="356"/>
        <v>1.29</v>
      </c>
      <c r="AG863" s="10">
        <f t="shared" si="357"/>
        <v>1.29</v>
      </c>
      <c r="AH863" s="8">
        <f t="shared" si="358"/>
        <v>36.764739155312675</v>
      </c>
      <c r="AI863" s="9">
        <f t="shared" si="359"/>
        <v>1.29</v>
      </c>
      <c r="AJ863" s="11">
        <f t="shared" si="344"/>
        <v>35.474739155312676</v>
      </c>
    </row>
    <row r="864" spans="1:36" x14ac:dyDescent="0.25">
      <c r="A864" t="str">
        <f t="shared" si="345"/>
        <v>1966_11</v>
      </c>
      <c r="B864">
        <v>1966</v>
      </c>
      <c r="C864">
        <v>11</v>
      </c>
      <c r="D864">
        <f t="shared" si="346"/>
        <v>319</v>
      </c>
      <c r="E864" s="1">
        <v>11.05</v>
      </c>
      <c r="F864" s="1">
        <v>-2.73</v>
      </c>
      <c r="G864" s="1">
        <v>17.57</v>
      </c>
      <c r="H864">
        <f t="shared" si="360"/>
        <v>4.16</v>
      </c>
      <c r="I864">
        <f t="shared" si="361"/>
        <v>0.69333333056000002</v>
      </c>
      <c r="J864">
        <f t="shared" si="362"/>
        <v>12.1818666179392</v>
      </c>
      <c r="K864">
        <f t="shared" si="363"/>
        <v>5.3881333820607997</v>
      </c>
      <c r="L864" s="3">
        <f t="shared" si="364"/>
        <v>0</v>
      </c>
      <c r="M864" s="3">
        <f t="shared" si="347"/>
        <v>3.7357724632857314</v>
      </c>
      <c r="N864" s="3">
        <f t="shared" si="365"/>
        <v>1.6523609187750685</v>
      </c>
      <c r="O864">
        <f t="shared" si="348"/>
        <v>15.91763908122493</v>
      </c>
      <c r="P864">
        <v>30</v>
      </c>
      <c r="Q864" s="2">
        <f t="shared" si="343"/>
        <v>9.8901543123293383</v>
      </c>
      <c r="R864">
        <f t="shared" si="349"/>
        <v>0.79200840936844796</v>
      </c>
      <c r="S864" s="1">
        <v>5.0145850000000003</v>
      </c>
      <c r="T864" s="1">
        <v>300.84575000000001</v>
      </c>
      <c r="U864" s="1">
        <v>39.477305999999999</v>
      </c>
      <c r="V864">
        <f t="shared" si="350"/>
        <v>104.15424999999999</v>
      </c>
      <c r="W864">
        <f t="shared" si="351"/>
        <v>8.7521018771112499E-2</v>
      </c>
      <c r="X864">
        <f t="shared" si="352"/>
        <v>1.8178345903681248</v>
      </c>
      <c r="Y864">
        <f t="shared" si="353"/>
        <v>0.68900896873000494</v>
      </c>
      <c r="Z864">
        <f t="shared" si="354"/>
        <v>0.95969935102984016</v>
      </c>
      <c r="AA864">
        <f t="shared" si="355"/>
        <v>10.076240605376569</v>
      </c>
      <c r="AB864" s="1">
        <v>119.517507370253</v>
      </c>
      <c r="AC864" s="4">
        <f t="shared" si="368"/>
        <v>0</v>
      </c>
      <c r="AD864" s="3">
        <f t="shared" si="366"/>
        <v>5.8413984758483615</v>
      </c>
      <c r="AE864">
        <f t="shared" si="367"/>
        <v>0</v>
      </c>
      <c r="AF864">
        <f t="shared" si="356"/>
        <v>15.91763908122493</v>
      </c>
      <c r="AG864" s="10">
        <f t="shared" si="357"/>
        <v>10.076240605376569</v>
      </c>
      <c r="AH864" s="8">
        <f t="shared" si="358"/>
        <v>10.076240605376569</v>
      </c>
      <c r="AI864" s="9">
        <f t="shared" si="359"/>
        <v>15.91763908122493</v>
      </c>
      <c r="AJ864" s="11">
        <f t="shared" si="344"/>
        <v>0</v>
      </c>
    </row>
    <row r="865" spans="1:36" x14ac:dyDescent="0.25">
      <c r="A865" t="str">
        <f t="shared" si="345"/>
        <v>1966_12</v>
      </c>
      <c r="B865">
        <v>1966</v>
      </c>
      <c r="C865">
        <v>12</v>
      </c>
      <c r="D865">
        <f t="shared" si="346"/>
        <v>349</v>
      </c>
      <c r="E865" s="1">
        <v>4.3899999999999997</v>
      </c>
      <c r="F865" s="1">
        <v>-7.06</v>
      </c>
      <c r="G865" s="1">
        <v>42.7</v>
      </c>
      <c r="H865">
        <f t="shared" si="360"/>
        <v>-1.335</v>
      </c>
      <c r="I865">
        <f t="shared" si="361"/>
        <v>0</v>
      </c>
      <c r="J865">
        <f t="shared" si="362"/>
        <v>0</v>
      </c>
      <c r="K865">
        <f t="shared" si="363"/>
        <v>42.7</v>
      </c>
      <c r="L865" s="3">
        <f t="shared" si="364"/>
        <v>1.6523609187750685</v>
      </c>
      <c r="M865" s="3">
        <f t="shared" si="347"/>
        <v>0</v>
      </c>
      <c r="N865" s="3">
        <f t="shared" si="365"/>
        <v>44.352360918775069</v>
      </c>
      <c r="O865">
        <f t="shared" si="348"/>
        <v>0</v>
      </c>
      <c r="P865">
        <v>31</v>
      </c>
      <c r="Q865" s="2">
        <f t="shared" si="343"/>
        <v>9.203379809227302</v>
      </c>
      <c r="R865">
        <f t="shared" si="349"/>
        <v>0.56123789392502166</v>
      </c>
      <c r="S865" s="1">
        <v>5.0145850000000003</v>
      </c>
      <c r="T865" s="1">
        <v>300.84575000000001</v>
      </c>
      <c r="U865" s="1">
        <v>39.477305999999999</v>
      </c>
      <c r="V865">
        <f t="shared" si="350"/>
        <v>104.15424999999999</v>
      </c>
      <c r="W865">
        <f t="shared" si="351"/>
        <v>8.7521018771112499E-2</v>
      </c>
      <c r="X865">
        <f t="shared" si="352"/>
        <v>1.8178345903681248</v>
      </c>
      <c r="Y865">
        <f t="shared" si="353"/>
        <v>0.68900896873000494</v>
      </c>
      <c r="Z865">
        <f t="shared" si="354"/>
        <v>0.95969935102984016</v>
      </c>
      <c r="AA865">
        <f t="shared" si="355"/>
        <v>0</v>
      </c>
      <c r="AB865" s="1">
        <v>119.517507370253</v>
      </c>
      <c r="AC865" s="4">
        <f t="shared" si="368"/>
        <v>5.8413984758483615</v>
      </c>
      <c r="AD865" s="3">
        <f t="shared" si="366"/>
        <v>5.8413984758483615</v>
      </c>
      <c r="AE865">
        <f t="shared" si="367"/>
        <v>0</v>
      </c>
      <c r="AF865">
        <f t="shared" si="356"/>
        <v>0</v>
      </c>
      <c r="AG865" s="10">
        <f t="shared" si="357"/>
        <v>0</v>
      </c>
      <c r="AH865" s="8">
        <f t="shared" si="358"/>
        <v>0</v>
      </c>
      <c r="AI865" s="9">
        <f t="shared" si="359"/>
        <v>0</v>
      </c>
      <c r="AJ865" s="11">
        <f t="shared" si="344"/>
        <v>0</v>
      </c>
    </row>
    <row r="866" spans="1:36" x14ac:dyDescent="0.25">
      <c r="A866" t="str">
        <f t="shared" si="345"/>
        <v>1967_1</v>
      </c>
      <c r="B866">
        <v>1967</v>
      </c>
      <c r="C866">
        <v>1</v>
      </c>
      <c r="D866">
        <f t="shared" si="346"/>
        <v>14</v>
      </c>
      <c r="E866" s="1">
        <v>5.5</v>
      </c>
      <c r="F866" s="1">
        <v>-7.18</v>
      </c>
      <c r="G866" s="1">
        <v>21.97</v>
      </c>
      <c r="H866">
        <f t="shared" si="360"/>
        <v>-0.83999999999999986</v>
      </c>
      <c r="I866">
        <f t="shared" si="361"/>
        <v>0</v>
      </c>
      <c r="J866">
        <f t="shared" si="362"/>
        <v>0</v>
      </c>
      <c r="K866">
        <f t="shared" si="363"/>
        <v>21.97</v>
      </c>
      <c r="L866" s="3">
        <f t="shared" si="364"/>
        <v>44.352360918775069</v>
      </c>
      <c r="M866" s="3">
        <f t="shared" si="347"/>
        <v>0</v>
      </c>
      <c r="N866" s="3">
        <f t="shared" si="365"/>
        <v>66.322360918775075</v>
      </c>
      <c r="O866">
        <f t="shared" si="348"/>
        <v>0</v>
      </c>
      <c r="P866">
        <v>31</v>
      </c>
      <c r="Q866" s="2">
        <f t="shared" si="343"/>
        <v>9.4572373899910858</v>
      </c>
      <c r="R866">
        <f t="shared" si="349"/>
        <v>0.57925402192686626</v>
      </c>
      <c r="S866" s="1">
        <v>5.0145850000000003</v>
      </c>
      <c r="T866" s="1">
        <v>300.84575000000001</v>
      </c>
      <c r="U866" s="1">
        <v>39.477305999999999</v>
      </c>
      <c r="V866">
        <f t="shared" si="350"/>
        <v>104.15424999999999</v>
      </c>
      <c r="W866">
        <f t="shared" si="351"/>
        <v>8.7521018771112499E-2</v>
      </c>
      <c r="X866">
        <f t="shared" si="352"/>
        <v>1.8178345903681248</v>
      </c>
      <c r="Y866">
        <f t="shared" si="353"/>
        <v>0.68900896873000494</v>
      </c>
      <c r="Z866">
        <f t="shared" si="354"/>
        <v>0.95969935102984016</v>
      </c>
      <c r="AA866">
        <f t="shared" si="355"/>
        <v>0</v>
      </c>
      <c r="AB866" s="1">
        <v>119.517507370253</v>
      </c>
      <c r="AC866" s="4">
        <f t="shared" si="368"/>
        <v>5.8413984758483615</v>
      </c>
      <c r="AD866" s="3">
        <f t="shared" si="366"/>
        <v>5.8413984758483615</v>
      </c>
      <c r="AE866">
        <f t="shared" si="367"/>
        <v>0</v>
      </c>
      <c r="AF866">
        <f t="shared" si="356"/>
        <v>0</v>
      </c>
      <c r="AG866" s="10">
        <f t="shared" si="357"/>
        <v>0</v>
      </c>
      <c r="AH866" s="8">
        <f t="shared" si="358"/>
        <v>0</v>
      </c>
      <c r="AI866" s="9">
        <f t="shared" si="359"/>
        <v>0</v>
      </c>
      <c r="AJ866" s="11">
        <f t="shared" si="344"/>
        <v>0</v>
      </c>
    </row>
    <row r="867" spans="1:36" x14ac:dyDescent="0.25">
      <c r="A867" t="str">
        <f t="shared" si="345"/>
        <v>1967_2</v>
      </c>
      <c r="B867">
        <v>1967</v>
      </c>
      <c r="C867">
        <v>2</v>
      </c>
      <c r="D867">
        <f t="shared" si="346"/>
        <v>46</v>
      </c>
      <c r="E867" s="1">
        <v>8</v>
      </c>
      <c r="F867" s="1">
        <v>-6.02</v>
      </c>
      <c r="G867" s="1">
        <v>3.06</v>
      </c>
      <c r="H867">
        <f t="shared" si="360"/>
        <v>0.99000000000000021</v>
      </c>
      <c r="I867">
        <f t="shared" si="361"/>
        <v>0.16499999934000004</v>
      </c>
      <c r="J867">
        <f t="shared" si="362"/>
        <v>0.50489999798040008</v>
      </c>
      <c r="K867">
        <f t="shared" si="363"/>
        <v>2.5551000020196</v>
      </c>
      <c r="L867" s="3">
        <f t="shared" si="364"/>
        <v>66.322360918775075</v>
      </c>
      <c r="M867" s="3">
        <f t="shared" si="347"/>
        <v>11.364781006472001</v>
      </c>
      <c r="N867" s="3">
        <f t="shared" si="365"/>
        <v>57.512679914322682</v>
      </c>
      <c r="O867">
        <f t="shared" si="348"/>
        <v>11.869681004452401</v>
      </c>
      <c r="P867">
        <v>28</v>
      </c>
      <c r="Q867" s="2">
        <f t="shared" si="343"/>
        <v>10.577467234058618</v>
      </c>
      <c r="R867">
        <f t="shared" si="349"/>
        <v>0.65038269033257101</v>
      </c>
      <c r="S867" s="1">
        <v>5.0145850000000003</v>
      </c>
      <c r="T867" s="1">
        <v>300.84575000000001</v>
      </c>
      <c r="U867" s="1">
        <v>39.477305999999999</v>
      </c>
      <c r="V867">
        <f t="shared" si="350"/>
        <v>104.15424999999999</v>
      </c>
      <c r="W867">
        <f t="shared" si="351"/>
        <v>8.7521018771112499E-2</v>
      </c>
      <c r="X867">
        <f t="shared" si="352"/>
        <v>1.8178345903681248</v>
      </c>
      <c r="Y867">
        <f t="shared" si="353"/>
        <v>0.68900896873000494</v>
      </c>
      <c r="Z867">
        <f t="shared" si="354"/>
        <v>0.95969935102984016</v>
      </c>
      <c r="AA867">
        <f t="shared" si="355"/>
        <v>1.9883158727714445</v>
      </c>
      <c r="AB867" s="1">
        <v>119.517507370253</v>
      </c>
      <c r="AC867" s="4">
        <f t="shared" si="368"/>
        <v>5.8413984758483615</v>
      </c>
      <c r="AD867" s="3">
        <f t="shared" si="366"/>
        <v>15.722763607529318</v>
      </c>
      <c r="AE867">
        <f t="shared" si="367"/>
        <v>-0.50347632193547964</v>
      </c>
      <c r="AF867">
        <f t="shared" si="356"/>
        <v>11.869681004452401</v>
      </c>
      <c r="AG867" s="10">
        <f t="shared" si="357"/>
        <v>1.9883158727714445</v>
      </c>
      <c r="AH867" s="8">
        <f t="shared" si="358"/>
        <v>1.9883158727714445</v>
      </c>
      <c r="AI867" s="9">
        <f t="shared" si="359"/>
        <v>11.869681004452401</v>
      </c>
      <c r="AJ867" s="11">
        <f t="shared" si="344"/>
        <v>0</v>
      </c>
    </row>
    <row r="868" spans="1:36" x14ac:dyDescent="0.25">
      <c r="A868" t="str">
        <f t="shared" si="345"/>
        <v>1967_3</v>
      </c>
      <c r="B868">
        <v>1967</v>
      </c>
      <c r="C868">
        <v>3</v>
      </c>
      <c r="D868">
        <f t="shared" si="346"/>
        <v>74</v>
      </c>
      <c r="E868" s="1">
        <v>10.050000000000001</v>
      </c>
      <c r="F868" s="1">
        <v>-4.17</v>
      </c>
      <c r="G868" s="1">
        <v>52.99</v>
      </c>
      <c r="H868">
        <f t="shared" si="360"/>
        <v>2.9400000000000004</v>
      </c>
      <c r="I868">
        <f t="shared" si="361"/>
        <v>0.48999999804000005</v>
      </c>
      <c r="J868">
        <f t="shared" si="362"/>
        <v>25.965099896139602</v>
      </c>
      <c r="K868">
        <f t="shared" si="363"/>
        <v>27.0249001038604</v>
      </c>
      <c r="L868" s="3">
        <f t="shared" si="364"/>
        <v>57.512679914322682</v>
      </c>
      <c r="M868" s="3">
        <f t="shared" si="347"/>
        <v>41.423414043216056</v>
      </c>
      <c r="N868" s="3">
        <f t="shared" si="365"/>
        <v>43.114165974967023</v>
      </c>
      <c r="O868">
        <f t="shared" si="348"/>
        <v>67.388513939355661</v>
      </c>
      <c r="P868">
        <v>31</v>
      </c>
      <c r="Q868" s="2">
        <f t="shared" si="343"/>
        <v>11.851880186239093</v>
      </c>
      <c r="R868">
        <f t="shared" si="349"/>
        <v>0.73457062039846377</v>
      </c>
      <c r="S868" s="1">
        <v>5.0145850000000003</v>
      </c>
      <c r="T868" s="1">
        <v>300.84575000000001</v>
      </c>
      <c r="U868" s="1">
        <v>39.477305999999999</v>
      </c>
      <c r="V868">
        <f t="shared" si="350"/>
        <v>104.15424999999999</v>
      </c>
      <c r="W868">
        <f t="shared" si="351"/>
        <v>8.7521018771112499E-2</v>
      </c>
      <c r="X868">
        <f t="shared" si="352"/>
        <v>1.8178345903681248</v>
      </c>
      <c r="Y868">
        <f t="shared" si="353"/>
        <v>0.68900896873000494</v>
      </c>
      <c r="Z868">
        <f t="shared" si="354"/>
        <v>0.95969935102984016</v>
      </c>
      <c r="AA868">
        <f t="shared" si="355"/>
        <v>8.2147571870264553</v>
      </c>
      <c r="AB868" s="1">
        <v>119.517507370253</v>
      </c>
      <c r="AC868" s="4">
        <f t="shared" si="368"/>
        <v>15.722763607529318</v>
      </c>
      <c r="AD868" s="3">
        <f t="shared" si="366"/>
        <v>74.896520359858528</v>
      </c>
      <c r="AE868">
        <f t="shared" si="367"/>
        <v>-10.07311973489039</v>
      </c>
      <c r="AF868">
        <f t="shared" si="356"/>
        <v>67.388513939355661</v>
      </c>
      <c r="AG868" s="10">
        <f t="shared" si="357"/>
        <v>8.2147571870264553</v>
      </c>
      <c r="AH868" s="8">
        <f t="shared" si="358"/>
        <v>8.2147571870264553</v>
      </c>
      <c r="AI868" s="9">
        <f t="shared" si="359"/>
        <v>67.388513939355661</v>
      </c>
      <c r="AJ868" s="11">
        <f t="shared" si="344"/>
        <v>0</v>
      </c>
    </row>
    <row r="869" spans="1:36" x14ac:dyDescent="0.25">
      <c r="A869" t="str">
        <f t="shared" si="345"/>
        <v>1967_4</v>
      </c>
      <c r="B869">
        <v>1967</v>
      </c>
      <c r="C869">
        <v>4</v>
      </c>
      <c r="D869">
        <f t="shared" si="346"/>
        <v>105</v>
      </c>
      <c r="E869" s="1">
        <v>7.22</v>
      </c>
      <c r="F869" s="1">
        <v>-5.42</v>
      </c>
      <c r="G869" s="1">
        <v>63.66</v>
      </c>
      <c r="H869">
        <f t="shared" si="360"/>
        <v>0.89999999999999991</v>
      </c>
      <c r="I869">
        <f t="shared" si="361"/>
        <v>0.14999999939999997</v>
      </c>
      <c r="J869">
        <f t="shared" si="362"/>
        <v>9.5489999618039985</v>
      </c>
      <c r="K869">
        <f t="shared" si="363"/>
        <v>54.111000038195996</v>
      </c>
      <c r="L869" s="3">
        <f t="shared" si="364"/>
        <v>43.114165974967023</v>
      </c>
      <c r="M869" s="3">
        <f t="shared" si="347"/>
        <v>14.58377484363935</v>
      </c>
      <c r="N869" s="3">
        <f t="shared" si="365"/>
        <v>82.641391169523672</v>
      </c>
      <c r="O869">
        <f t="shared" si="348"/>
        <v>24.132774805443347</v>
      </c>
      <c r="P869">
        <v>30</v>
      </c>
      <c r="Q869" s="2">
        <f t="shared" si="343"/>
        <v>13.288242851990873</v>
      </c>
      <c r="R869">
        <f t="shared" si="349"/>
        <v>0.64671198787196305</v>
      </c>
      <c r="S869" s="1">
        <v>5.0145850000000003</v>
      </c>
      <c r="T869" s="1">
        <v>300.84575000000001</v>
      </c>
      <c r="U869" s="1">
        <v>39.477305999999999</v>
      </c>
      <c r="V869">
        <f t="shared" si="350"/>
        <v>104.15424999999999</v>
      </c>
      <c r="W869">
        <f t="shared" si="351"/>
        <v>8.7521018771112499E-2</v>
      </c>
      <c r="X869">
        <f t="shared" si="352"/>
        <v>1.8178345903681248</v>
      </c>
      <c r="Y869">
        <f t="shared" si="353"/>
        <v>0.68900896873000494</v>
      </c>
      <c r="Z869">
        <f t="shared" si="354"/>
        <v>0.95969935102984016</v>
      </c>
      <c r="AA869">
        <f t="shared" si="355"/>
        <v>2.420060631718806</v>
      </c>
      <c r="AB869" s="1">
        <v>119.517507370253</v>
      </c>
      <c r="AC869" s="4">
        <f t="shared" si="368"/>
        <v>74.896520359858528</v>
      </c>
      <c r="AD869" s="3">
        <f t="shared" si="366"/>
        <v>96.609234533583077</v>
      </c>
      <c r="AE869">
        <f t="shared" si="367"/>
        <v>-14.920740351409776</v>
      </c>
      <c r="AF869">
        <f t="shared" si="356"/>
        <v>24.132774805443347</v>
      </c>
      <c r="AG869" s="10">
        <f t="shared" si="357"/>
        <v>2.420060631718806</v>
      </c>
      <c r="AH869" s="8">
        <f t="shared" si="358"/>
        <v>2.420060631718806</v>
      </c>
      <c r="AI869" s="9">
        <f t="shared" si="359"/>
        <v>24.132774805443347</v>
      </c>
      <c r="AJ869" s="11">
        <f t="shared" si="344"/>
        <v>0</v>
      </c>
    </row>
    <row r="870" spans="1:36" x14ac:dyDescent="0.25">
      <c r="A870" t="str">
        <f t="shared" si="345"/>
        <v>1967_5</v>
      </c>
      <c r="B870">
        <v>1967</v>
      </c>
      <c r="C870">
        <v>5</v>
      </c>
      <c r="D870">
        <f t="shared" si="346"/>
        <v>135</v>
      </c>
      <c r="E870" s="1">
        <v>18.66</v>
      </c>
      <c r="F870" s="1">
        <v>2.09</v>
      </c>
      <c r="G870" s="1">
        <v>16.46</v>
      </c>
      <c r="H870">
        <f t="shared" si="360"/>
        <v>10.375</v>
      </c>
      <c r="I870">
        <f t="shared" si="361"/>
        <v>1</v>
      </c>
      <c r="J870">
        <f t="shared" si="362"/>
        <v>16.46</v>
      </c>
      <c r="K870">
        <f t="shared" si="363"/>
        <v>0</v>
      </c>
      <c r="L870" s="3">
        <f t="shared" si="364"/>
        <v>82.641391169523672</v>
      </c>
      <c r="M870" s="3">
        <f t="shared" si="347"/>
        <v>82.641391169523672</v>
      </c>
      <c r="N870" s="3">
        <f t="shared" si="365"/>
        <v>0</v>
      </c>
      <c r="O870">
        <f t="shared" si="348"/>
        <v>99.10139116952368</v>
      </c>
      <c r="P870">
        <v>31</v>
      </c>
      <c r="Q870" s="2">
        <f t="shared" si="343"/>
        <v>14.482141246572208</v>
      </c>
      <c r="R870">
        <f t="shared" si="349"/>
        <v>1.1506041003329659</v>
      </c>
      <c r="S870" s="1">
        <v>5.0145850000000003</v>
      </c>
      <c r="T870" s="1">
        <v>300.84575000000001</v>
      </c>
      <c r="U870" s="1">
        <v>39.477305999999999</v>
      </c>
      <c r="V870">
        <f t="shared" si="350"/>
        <v>104.15424999999999</v>
      </c>
      <c r="W870">
        <f t="shared" si="351"/>
        <v>8.7521018771112499E-2</v>
      </c>
      <c r="X870">
        <f t="shared" si="352"/>
        <v>1.8178345903681248</v>
      </c>
      <c r="Y870">
        <f t="shared" si="353"/>
        <v>0.68900896873000494</v>
      </c>
      <c r="Z870">
        <f t="shared" si="354"/>
        <v>0.95969935102984016</v>
      </c>
      <c r="AA870">
        <f t="shared" si="355"/>
        <v>54.030488879878213</v>
      </c>
      <c r="AB870" s="1">
        <v>119.517507370253</v>
      </c>
      <c r="AC870" s="4">
        <f t="shared" si="368"/>
        <v>96.609234533583077</v>
      </c>
      <c r="AD870" s="3">
        <f t="shared" si="366"/>
        <v>119.517507370253</v>
      </c>
      <c r="AE870">
        <f t="shared" si="367"/>
        <v>-44.252872328697784</v>
      </c>
      <c r="AF870">
        <f t="shared" si="356"/>
        <v>99.10139116952368</v>
      </c>
      <c r="AG870" s="10">
        <f t="shared" si="357"/>
        <v>54.030488879878213</v>
      </c>
      <c r="AH870" s="8">
        <f t="shared" si="358"/>
        <v>54.030488879878213</v>
      </c>
      <c r="AI870" s="9">
        <f t="shared" si="359"/>
        <v>99.10139116952368</v>
      </c>
      <c r="AJ870" s="11">
        <f t="shared" si="344"/>
        <v>0</v>
      </c>
    </row>
    <row r="871" spans="1:36" x14ac:dyDescent="0.25">
      <c r="A871" t="str">
        <f t="shared" si="345"/>
        <v>1967_6</v>
      </c>
      <c r="B871">
        <v>1967</v>
      </c>
      <c r="C871">
        <v>6</v>
      </c>
      <c r="D871">
        <f t="shared" si="346"/>
        <v>166</v>
      </c>
      <c r="E871" s="1">
        <v>21.78</v>
      </c>
      <c r="F871" s="1">
        <v>5.2</v>
      </c>
      <c r="G871" s="1">
        <v>32.42</v>
      </c>
      <c r="H871">
        <f t="shared" si="360"/>
        <v>13.49</v>
      </c>
      <c r="I871">
        <f t="shared" si="361"/>
        <v>1</v>
      </c>
      <c r="J871">
        <f t="shared" si="362"/>
        <v>32.42</v>
      </c>
      <c r="K871">
        <f t="shared" si="363"/>
        <v>0</v>
      </c>
      <c r="L871" s="3">
        <f t="shared" si="364"/>
        <v>0</v>
      </c>
      <c r="M871" s="3">
        <f t="shared" si="347"/>
        <v>0</v>
      </c>
      <c r="N871" s="3">
        <f t="shared" si="365"/>
        <v>0</v>
      </c>
      <c r="O871">
        <f t="shared" si="348"/>
        <v>32.42</v>
      </c>
      <c r="P871">
        <v>30</v>
      </c>
      <c r="Q871" s="2">
        <f t="shared" si="343"/>
        <v>15.14268395896128</v>
      </c>
      <c r="R871">
        <f t="shared" si="349"/>
        <v>1.3790312158085796</v>
      </c>
      <c r="S871" s="1">
        <v>5.0145850000000003</v>
      </c>
      <c r="T871" s="1">
        <v>300.84575000000001</v>
      </c>
      <c r="U871" s="1">
        <v>39.477305999999999</v>
      </c>
      <c r="V871">
        <f t="shared" si="350"/>
        <v>104.15424999999999</v>
      </c>
      <c r="W871">
        <f t="shared" si="351"/>
        <v>8.7521018771112499E-2</v>
      </c>
      <c r="X871">
        <f t="shared" si="352"/>
        <v>1.8178345903681248</v>
      </c>
      <c r="Y871">
        <f t="shared" si="353"/>
        <v>0.68900896873000494</v>
      </c>
      <c r="Z871">
        <f t="shared" si="354"/>
        <v>0.95969935102984016</v>
      </c>
      <c r="AA871">
        <f t="shared" si="355"/>
        <v>84.274778737341705</v>
      </c>
      <c r="AB871" s="1">
        <v>119.517507370253</v>
      </c>
      <c r="AC871" s="4">
        <f t="shared" si="368"/>
        <v>119.517507370253</v>
      </c>
      <c r="AD871" s="3">
        <f t="shared" si="366"/>
        <v>67.662728632911296</v>
      </c>
      <c r="AE871">
        <f t="shared" si="367"/>
        <v>42.070399298767462</v>
      </c>
      <c r="AF871">
        <f t="shared" si="356"/>
        <v>74.490399298767471</v>
      </c>
      <c r="AG871" s="10">
        <f t="shared" si="357"/>
        <v>74.490399298767471</v>
      </c>
      <c r="AH871" s="8">
        <f t="shared" si="358"/>
        <v>84.274778737341705</v>
      </c>
      <c r="AI871" s="9">
        <f t="shared" si="359"/>
        <v>32.42</v>
      </c>
      <c r="AJ871" s="11">
        <f t="shared" si="344"/>
        <v>9.7843794385742342</v>
      </c>
    </row>
    <row r="872" spans="1:36" x14ac:dyDescent="0.25">
      <c r="A872" t="str">
        <f t="shared" si="345"/>
        <v>1967_7</v>
      </c>
      <c r="B872">
        <v>1967</v>
      </c>
      <c r="C872">
        <v>7</v>
      </c>
      <c r="D872">
        <f t="shared" si="346"/>
        <v>196</v>
      </c>
      <c r="E872" s="1">
        <v>31.48</v>
      </c>
      <c r="F872" s="1">
        <v>11.81</v>
      </c>
      <c r="G872" s="1">
        <v>12.47</v>
      </c>
      <c r="H872">
        <f t="shared" si="360"/>
        <v>21.645</v>
      </c>
      <c r="I872">
        <f t="shared" si="361"/>
        <v>1</v>
      </c>
      <c r="J872">
        <f t="shared" si="362"/>
        <v>12.47</v>
      </c>
      <c r="K872">
        <f t="shared" si="363"/>
        <v>0</v>
      </c>
      <c r="L872" s="3">
        <f t="shared" si="364"/>
        <v>0</v>
      </c>
      <c r="M872" s="3">
        <f t="shared" si="347"/>
        <v>0</v>
      </c>
      <c r="N872" s="3">
        <f t="shared" si="365"/>
        <v>0</v>
      </c>
      <c r="O872">
        <f t="shared" si="348"/>
        <v>12.47</v>
      </c>
      <c r="P872">
        <v>31</v>
      </c>
      <c r="Q872" s="2">
        <f t="shared" si="343"/>
        <v>14.903968316809154</v>
      </c>
      <c r="R872">
        <f t="shared" si="349"/>
        <v>2.1757203939641361</v>
      </c>
      <c r="S872" s="1">
        <v>5.0145850000000003</v>
      </c>
      <c r="T872" s="1">
        <v>300.84575000000001</v>
      </c>
      <c r="U872" s="1">
        <v>39.477305999999999</v>
      </c>
      <c r="V872">
        <f t="shared" si="350"/>
        <v>104.15424999999999</v>
      </c>
      <c r="W872">
        <f t="shared" si="351"/>
        <v>8.7521018771112499E-2</v>
      </c>
      <c r="X872">
        <f t="shared" si="352"/>
        <v>1.8178345903681248</v>
      </c>
      <c r="Y872">
        <f t="shared" si="353"/>
        <v>0.68900896873000494</v>
      </c>
      <c r="Z872">
        <f t="shared" si="354"/>
        <v>0.95969935102984016</v>
      </c>
      <c r="AA872">
        <f t="shared" si="355"/>
        <v>210.97680548698241</v>
      </c>
      <c r="AB872" s="1">
        <v>119.517507370253</v>
      </c>
      <c r="AC872" s="4">
        <f t="shared" si="368"/>
        <v>67.662728632911296</v>
      </c>
      <c r="AD872" s="3">
        <f t="shared" si="366"/>
        <v>0</v>
      </c>
      <c r="AE872">
        <f t="shared" si="367"/>
        <v>54.808999089980638</v>
      </c>
      <c r="AF872">
        <f t="shared" si="356"/>
        <v>67.278999089980644</v>
      </c>
      <c r="AG872" s="10">
        <f t="shared" si="357"/>
        <v>67.278999089980644</v>
      </c>
      <c r="AH872" s="8">
        <f t="shared" si="358"/>
        <v>210.97680548698241</v>
      </c>
      <c r="AI872" s="9">
        <f t="shared" si="359"/>
        <v>12.47</v>
      </c>
      <c r="AJ872" s="11">
        <f t="shared" si="344"/>
        <v>143.69780639700178</v>
      </c>
    </row>
    <row r="873" spans="1:36" x14ac:dyDescent="0.25">
      <c r="A873" t="str">
        <f t="shared" si="345"/>
        <v>1967_8</v>
      </c>
      <c r="B873">
        <v>1967</v>
      </c>
      <c r="C873">
        <v>8</v>
      </c>
      <c r="D873">
        <f t="shared" si="346"/>
        <v>227</v>
      </c>
      <c r="E873" s="1">
        <v>31.61</v>
      </c>
      <c r="F873" s="1">
        <v>11.84</v>
      </c>
      <c r="G873" s="1">
        <v>10.09</v>
      </c>
      <c r="H873">
        <f t="shared" si="360"/>
        <v>21.725000000000001</v>
      </c>
      <c r="I873">
        <f t="shared" si="361"/>
        <v>1</v>
      </c>
      <c r="J873">
        <f t="shared" si="362"/>
        <v>10.09</v>
      </c>
      <c r="K873">
        <f t="shared" si="363"/>
        <v>0</v>
      </c>
      <c r="L873" s="3">
        <f t="shared" si="364"/>
        <v>0</v>
      </c>
      <c r="M873" s="3">
        <f t="shared" si="347"/>
        <v>0</v>
      </c>
      <c r="N873" s="3">
        <f t="shared" si="365"/>
        <v>0</v>
      </c>
      <c r="O873">
        <f t="shared" si="348"/>
        <v>10.09</v>
      </c>
      <c r="P873">
        <v>31</v>
      </c>
      <c r="Q873" s="2">
        <f t="shared" si="343"/>
        <v>13.900371196906892</v>
      </c>
      <c r="R873">
        <f t="shared" si="349"/>
        <v>2.1852015011890957</v>
      </c>
      <c r="S873" s="1">
        <v>5.0145850000000003</v>
      </c>
      <c r="T873" s="1">
        <v>300.84575000000001</v>
      </c>
      <c r="U873" s="1">
        <v>39.477305999999999</v>
      </c>
      <c r="V873">
        <f t="shared" si="350"/>
        <v>104.15424999999999</v>
      </c>
      <c r="W873">
        <f t="shared" si="351"/>
        <v>8.7521018771112499E-2</v>
      </c>
      <c r="X873">
        <f t="shared" si="352"/>
        <v>1.8178345903681248</v>
      </c>
      <c r="Y873">
        <f t="shared" si="353"/>
        <v>0.68900896873000494</v>
      </c>
      <c r="Z873">
        <f t="shared" si="354"/>
        <v>0.95969935102984016</v>
      </c>
      <c r="AA873">
        <f t="shared" si="355"/>
        <v>198.3042459753666</v>
      </c>
      <c r="AB873" s="1">
        <v>119.517507370253</v>
      </c>
      <c r="AC873" s="4">
        <f t="shared" si="368"/>
        <v>0</v>
      </c>
      <c r="AD873" s="3">
        <f t="shared" si="366"/>
        <v>0</v>
      </c>
      <c r="AE873">
        <f t="shared" si="367"/>
        <v>0</v>
      </c>
      <c r="AF873">
        <f t="shared" si="356"/>
        <v>10.09</v>
      </c>
      <c r="AG873" s="10">
        <f t="shared" si="357"/>
        <v>10.09</v>
      </c>
      <c r="AH873" s="8">
        <f t="shared" si="358"/>
        <v>198.3042459753666</v>
      </c>
      <c r="AI873" s="9">
        <f t="shared" si="359"/>
        <v>10.09</v>
      </c>
      <c r="AJ873" s="11">
        <f t="shared" si="344"/>
        <v>188.21424597536659</v>
      </c>
    </row>
    <row r="874" spans="1:36" x14ac:dyDescent="0.25">
      <c r="A874" t="str">
        <f t="shared" si="345"/>
        <v>1967_9</v>
      </c>
      <c r="B874">
        <v>1967</v>
      </c>
      <c r="C874">
        <v>9</v>
      </c>
      <c r="D874">
        <f t="shared" si="346"/>
        <v>258</v>
      </c>
      <c r="E874" s="1">
        <v>25.02</v>
      </c>
      <c r="F874" s="1">
        <v>7.33</v>
      </c>
      <c r="G874" s="1">
        <v>26.85</v>
      </c>
      <c r="H874">
        <f t="shared" si="360"/>
        <v>16.175000000000001</v>
      </c>
      <c r="I874">
        <f t="shared" si="361"/>
        <v>1</v>
      </c>
      <c r="J874">
        <f t="shared" si="362"/>
        <v>26.85</v>
      </c>
      <c r="K874">
        <f t="shared" si="363"/>
        <v>0</v>
      </c>
      <c r="L874" s="3">
        <f t="shared" si="364"/>
        <v>0</v>
      </c>
      <c r="M874" s="3">
        <f t="shared" si="347"/>
        <v>0</v>
      </c>
      <c r="N874" s="3">
        <f t="shared" si="365"/>
        <v>0</v>
      </c>
      <c r="O874">
        <f t="shared" si="348"/>
        <v>26.85</v>
      </c>
      <c r="P874">
        <v>30</v>
      </c>
      <c r="Q874" s="2">
        <f t="shared" si="343"/>
        <v>12.544025699174734</v>
      </c>
      <c r="R874">
        <f t="shared" si="349"/>
        <v>1.6069663705274537</v>
      </c>
      <c r="S874" s="1">
        <v>5.0145850000000003</v>
      </c>
      <c r="T874" s="1">
        <v>300.84575000000001</v>
      </c>
      <c r="U874" s="1">
        <v>39.477305999999999</v>
      </c>
      <c r="V874">
        <f t="shared" si="350"/>
        <v>104.15424999999999</v>
      </c>
      <c r="W874">
        <f t="shared" si="351"/>
        <v>8.7521018771112499E-2</v>
      </c>
      <c r="X874">
        <f t="shared" si="352"/>
        <v>1.8178345903681248</v>
      </c>
      <c r="Y874">
        <f t="shared" si="353"/>
        <v>0.68900896873000494</v>
      </c>
      <c r="Z874">
        <f t="shared" si="354"/>
        <v>0.95969935102984016</v>
      </c>
      <c r="AA874">
        <f t="shared" si="355"/>
        <v>96.638386444424484</v>
      </c>
      <c r="AB874" s="1">
        <v>119.517507370253</v>
      </c>
      <c r="AC874" s="4">
        <f t="shared" si="368"/>
        <v>0</v>
      </c>
      <c r="AD874" s="3">
        <f t="shared" si="366"/>
        <v>0</v>
      </c>
      <c r="AE874">
        <f t="shared" si="367"/>
        <v>0</v>
      </c>
      <c r="AF874">
        <f t="shared" si="356"/>
        <v>26.85</v>
      </c>
      <c r="AG874" s="10">
        <f t="shared" si="357"/>
        <v>26.85</v>
      </c>
      <c r="AH874" s="8">
        <f t="shared" si="358"/>
        <v>96.638386444424484</v>
      </c>
      <c r="AI874" s="9">
        <f t="shared" si="359"/>
        <v>26.85</v>
      </c>
      <c r="AJ874" s="11">
        <f t="shared" si="344"/>
        <v>69.788386444424475</v>
      </c>
    </row>
    <row r="875" spans="1:36" x14ac:dyDescent="0.25">
      <c r="A875" t="str">
        <f t="shared" si="345"/>
        <v>1967_10</v>
      </c>
      <c r="B875">
        <v>1967</v>
      </c>
      <c r="C875">
        <v>10</v>
      </c>
      <c r="D875">
        <f t="shared" si="346"/>
        <v>288</v>
      </c>
      <c r="E875" s="1">
        <v>20.72</v>
      </c>
      <c r="F875" s="1">
        <v>0.96</v>
      </c>
      <c r="G875" s="1">
        <v>3.5</v>
      </c>
      <c r="H875">
        <f t="shared" si="360"/>
        <v>10.84</v>
      </c>
      <c r="I875">
        <f t="shared" si="361"/>
        <v>1</v>
      </c>
      <c r="J875">
        <f t="shared" si="362"/>
        <v>3.5</v>
      </c>
      <c r="K875">
        <f t="shared" si="363"/>
        <v>0</v>
      </c>
      <c r="L875" s="3">
        <f t="shared" si="364"/>
        <v>0</v>
      </c>
      <c r="M875" s="3">
        <f t="shared" si="347"/>
        <v>0</v>
      </c>
      <c r="N875" s="3">
        <f t="shared" si="365"/>
        <v>0</v>
      </c>
      <c r="O875">
        <f t="shared" si="348"/>
        <v>3.5</v>
      </c>
      <c r="P875">
        <v>31</v>
      </c>
      <c r="Q875" s="2">
        <f t="shared" si="343"/>
        <v>11.161598960239019</v>
      </c>
      <c r="R875">
        <f t="shared" si="349"/>
        <v>1.1824311712706632</v>
      </c>
      <c r="S875" s="1">
        <v>5.0145850000000003</v>
      </c>
      <c r="T875" s="1">
        <v>300.84575000000001</v>
      </c>
      <c r="U875" s="1">
        <v>39.477305999999999</v>
      </c>
      <c r="V875">
        <f t="shared" si="350"/>
        <v>104.15424999999999</v>
      </c>
      <c r="W875">
        <f t="shared" si="351"/>
        <v>8.7521018771112499E-2</v>
      </c>
      <c r="X875">
        <f t="shared" si="352"/>
        <v>1.8178345903681248</v>
      </c>
      <c r="Y875">
        <f t="shared" si="353"/>
        <v>0.68900896873000494</v>
      </c>
      <c r="Z875">
        <f t="shared" si="354"/>
        <v>0.95969935102984016</v>
      </c>
      <c r="AA875">
        <f t="shared" si="355"/>
        <v>44.638783361852852</v>
      </c>
      <c r="AB875" s="1">
        <v>119.517507370253</v>
      </c>
      <c r="AC875" s="4">
        <f t="shared" si="368"/>
        <v>0</v>
      </c>
      <c r="AD875" s="3">
        <f t="shared" si="366"/>
        <v>0</v>
      </c>
      <c r="AE875">
        <f t="shared" si="367"/>
        <v>0</v>
      </c>
      <c r="AF875">
        <f t="shared" si="356"/>
        <v>3.5</v>
      </c>
      <c r="AG875" s="10">
        <f t="shared" si="357"/>
        <v>3.5</v>
      </c>
      <c r="AH875" s="8">
        <f t="shared" si="358"/>
        <v>44.638783361852852</v>
      </c>
      <c r="AI875" s="9">
        <f t="shared" si="359"/>
        <v>3.5</v>
      </c>
      <c r="AJ875" s="11">
        <f t="shared" si="344"/>
        <v>41.138783361852852</v>
      </c>
    </row>
    <row r="876" spans="1:36" x14ac:dyDescent="0.25">
      <c r="A876" t="str">
        <f t="shared" si="345"/>
        <v>1967_11</v>
      </c>
      <c r="B876">
        <v>1967</v>
      </c>
      <c r="C876">
        <v>11</v>
      </c>
      <c r="D876">
        <f t="shared" si="346"/>
        <v>319</v>
      </c>
      <c r="E876" s="1">
        <v>12.82</v>
      </c>
      <c r="F876" s="1">
        <v>-2.34</v>
      </c>
      <c r="G876" s="1">
        <v>12.62</v>
      </c>
      <c r="H876">
        <f t="shared" si="360"/>
        <v>5.24</v>
      </c>
      <c r="I876">
        <f t="shared" si="361"/>
        <v>0.87333332984000001</v>
      </c>
      <c r="J876">
        <f t="shared" si="362"/>
        <v>11.0214666225808</v>
      </c>
      <c r="K876">
        <f t="shared" si="363"/>
        <v>1.5985333774191999</v>
      </c>
      <c r="L876" s="3">
        <f t="shared" si="364"/>
        <v>0</v>
      </c>
      <c r="M876" s="3">
        <f t="shared" si="347"/>
        <v>1.3960524773618912</v>
      </c>
      <c r="N876" s="3">
        <f t="shared" si="365"/>
        <v>0.20248090005730857</v>
      </c>
      <c r="O876">
        <f t="shared" si="348"/>
        <v>12.417519099942691</v>
      </c>
      <c r="P876">
        <v>30</v>
      </c>
      <c r="Q876" s="2">
        <f t="shared" si="343"/>
        <v>9.8901543123293383</v>
      </c>
      <c r="R876">
        <f t="shared" si="349"/>
        <v>0.84612575727095751</v>
      </c>
      <c r="S876" s="1">
        <v>5.0145850000000003</v>
      </c>
      <c r="T876" s="1">
        <v>300.84575000000001</v>
      </c>
      <c r="U876" s="1">
        <v>39.477305999999999</v>
      </c>
      <c r="V876">
        <f t="shared" si="350"/>
        <v>104.15424999999999</v>
      </c>
      <c r="W876">
        <f t="shared" si="351"/>
        <v>8.7521018771112499E-2</v>
      </c>
      <c r="X876">
        <f t="shared" si="352"/>
        <v>1.8178345903681248</v>
      </c>
      <c r="Y876">
        <f t="shared" si="353"/>
        <v>0.68900896873000494</v>
      </c>
      <c r="Z876">
        <f t="shared" si="354"/>
        <v>0.95969935102984016</v>
      </c>
      <c r="AA876">
        <f t="shared" si="355"/>
        <v>13.506860648173646</v>
      </c>
      <c r="AB876" s="1">
        <v>119.517507370253</v>
      </c>
      <c r="AC876" s="4">
        <f t="shared" si="368"/>
        <v>0</v>
      </c>
      <c r="AD876" s="3">
        <f t="shared" si="366"/>
        <v>0</v>
      </c>
      <c r="AE876">
        <f t="shared" si="367"/>
        <v>0</v>
      </c>
      <c r="AF876">
        <f t="shared" si="356"/>
        <v>12.417519099942691</v>
      </c>
      <c r="AG876" s="10">
        <f t="shared" si="357"/>
        <v>12.417519099942691</v>
      </c>
      <c r="AH876" s="8">
        <f t="shared" si="358"/>
        <v>13.506860648173646</v>
      </c>
      <c r="AI876" s="9">
        <f t="shared" si="359"/>
        <v>12.417519099942691</v>
      </c>
      <c r="AJ876" s="11">
        <f t="shared" si="344"/>
        <v>1.089341548230955</v>
      </c>
    </row>
    <row r="877" spans="1:36" x14ac:dyDescent="0.25">
      <c r="A877" t="str">
        <f t="shared" si="345"/>
        <v>1967_12</v>
      </c>
      <c r="B877">
        <v>1967</v>
      </c>
      <c r="C877">
        <v>12</v>
      </c>
      <c r="D877">
        <f t="shared" si="346"/>
        <v>349</v>
      </c>
      <c r="E877" s="1">
        <v>2.39</v>
      </c>
      <c r="F877" s="1">
        <v>-10.61</v>
      </c>
      <c r="G877" s="1">
        <v>8.82</v>
      </c>
      <c r="H877">
        <f t="shared" si="360"/>
        <v>-4.1099999999999994</v>
      </c>
      <c r="I877">
        <f t="shared" si="361"/>
        <v>0</v>
      </c>
      <c r="J877">
        <f t="shared" si="362"/>
        <v>0</v>
      </c>
      <c r="K877">
        <f t="shared" si="363"/>
        <v>8.82</v>
      </c>
      <c r="L877" s="3">
        <f t="shared" si="364"/>
        <v>0.20248090005730857</v>
      </c>
      <c r="M877" s="3">
        <f t="shared" si="347"/>
        <v>0</v>
      </c>
      <c r="N877" s="3">
        <f t="shared" si="365"/>
        <v>9.0224809000573085</v>
      </c>
      <c r="O877">
        <f t="shared" si="348"/>
        <v>0</v>
      </c>
      <c r="P877">
        <v>31</v>
      </c>
      <c r="Q877" s="2">
        <f t="shared" si="343"/>
        <v>9.203379809227302</v>
      </c>
      <c r="R877">
        <f t="shared" si="349"/>
        <v>0.46912156949325712</v>
      </c>
      <c r="S877" s="1">
        <v>5.0145850000000003</v>
      </c>
      <c r="T877" s="1">
        <v>300.84575000000001</v>
      </c>
      <c r="U877" s="1">
        <v>39.477305999999999</v>
      </c>
      <c r="V877">
        <f t="shared" si="350"/>
        <v>104.15424999999999</v>
      </c>
      <c r="W877">
        <f t="shared" si="351"/>
        <v>8.7521018771112499E-2</v>
      </c>
      <c r="X877">
        <f t="shared" si="352"/>
        <v>1.8178345903681248</v>
      </c>
      <c r="Y877">
        <f t="shared" si="353"/>
        <v>0.68900896873000494</v>
      </c>
      <c r="Z877">
        <f t="shared" si="354"/>
        <v>0.95969935102984016</v>
      </c>
      <c r="AA877">
        <f t="shared" si="355"/>
        <v>0</v>
      </c>
      <c r="AB877" s="1">
        <v>119.517507370253</v>
      </c>
      <c r="AC877" s="4">
        <f t="shared" si="368"/>
        <v>0</v>
      </c>
      <c r="AD877" s="3">
        <f t="shared" si="366"/>
        <v>0</v>
      </c>
      <c r="AE877">
        <f t="shared" si="367"/>
        <v>0</v>
      </c>
      <c r="AF877">
        <f t="shared" si="356"/>
        <v>0</v>
      </c>
      <c r="AG877" s="10">
        <f t="shared" si="357"/>
        <v>0</v>
      </c>
      <c r="AH877" s="8">
        <f t="shared" si="358"/>
        <v>0</v>
      </c>
      <c r="AI877" s="9">
        <f t="shared" si="359"/>
        <v>0</v>
      </c>
      <c r="AJ877" s="11">
        <f t="shared" si="344"/>
        <v>0</v>
      </c>
    </row>
    <row r="878" spans="1:36" x14ac:dyDescent="0.25">
      <c r="A878" t="str">
        <f t="shared" si="345"/>
        <v>1968_1</v>
      </c>
      <c r="B878">
        <v>1968</v>
      </c>
      <c r="C878">
        <v>1</v>
      </c>
      <c r="D878">
        <f t="shared" si="346"/>
        <v>14</v>
      </c>
      <c r="E878" s="1">
        <v>6.31</v>
      </c>
      <c r="F878" s="1">
        <v>-8.5</v>
      </c>
      <c r="G878" s="1">
        <v>16.190000000000001</v>
      </c>
      <c r="H878">
        <f t="shared" si="360"/>
        <v>-1.0950000000000002</v>
      </c>
      <c r="I878">
        <f t="shared" si="361"/>
        <v>0</v>
      </c>
      <c r="J878">
        <f t="shared" si="362"/>
        <v>0</v>
      </c>
      <c r="K878">
        <f t="shared" si="363"/>
        <v>16.190000000000001</v>
      </c>
      <c r="L878" s="3">
        <f t="shared" si="364"/>
        <v>9.0224809000573085</v>
      </c>
      <c r="M878" s="3">
        <f t="shared" si="347"/>
        <v>0</v>
      </c>
      <c r="N878" s="3">
        <f t="shared" si="365"/>
        <v>25.212480900057308</v>
      </c>
      <c r="O878">
        <f t="shared" si="348"/>
        <v>0</v>
      </c>
      <c r="P878">
        <v>31</v>
      </c>
      <c r="Q878" s="2">
        <f t="shared" si="343"/>
        <v>9.4572373899910858</v>
      </c>
      <c r="R878">
        <f t="shared" si="349"/>
        <v>0.56991009100744916</v>
      </c>
      <c r="S878" s="1">
        <v>5.0145850000000003</v>
      </c>
      <c r="T878" s="1">
        <v>300.84575000000001</v>
      </c>
      <c r="U878" s="1">
        <v>39.477305999999999</v>
      </c>
      <c r="V878">
        <f t="shared" si="350"/>
        <v>104.15424999999999</v>
      </c>
      <c r="W878">
        <f t="shared" si="351"/>
        <v>8.7521018771112499E-2</v>
      </c>
      <c r="X878">
        <f t="shared" si="352"/>
        <v>1.8178345903681248</v>
      </c>
      <c r="Y878">
        <f t="shared" si="353"/>
        <v>0.68900896873000494</v>
      </c>
      <c r="Z878">
        <f t="shared" si="354"/>
        <v>0.95969935102984016</v>
      </c>
      <c r="AA878">
        <f t="shared" si="355"/>
        <v>0</v>
      </c>
      <c r="AB878" s="1">
        <v>119.517507370253</v>
      </c>
      <c r="AC878" s="4">
        <f t="shared" si="368"/>
        <v>0</v>
      </c>
      <c r="AD878" s="3">
        <f t="shared" si="366"/>
        <v>0</v>
      </c>
      <c r="AE878">
        <f t="shared" si="367"/>
        <v>0</v>
      </c>
      <c r="AF878">
        <f t="shared" si="356"/>
        <v>0</v>
      </c>
      <c r="AG878" s="10">
        <f t="shared" si="357"/>
        <v>0</v>
      </c>
      <c r="AH878" s="8">
        <f t="shared" si="358"/>
        <v>0</v>
      </c>
      <c r="AI878" s="9">
        <f t="shared" si="359"/>
        <v>0</v>
      </c>
      <c r="AJ878" s="11">
        <f t="shared" si="344"/>
        <v>0</v>
      </c>
    </row>
    <row r="879" spans="1:36" x14ac:dyDescent="0.25">
      <c r="A879" t="str">
        <f t="shared" si="345"/>
        <v>1968_2</v>
      </c>
      <c r="B879">
        <v>1968</v>
      </c>
      <c r="C879">
        <v>2</v>
      </c>
      <c r="D879">
        <f t="shared" si="346"/>
        <v>46</v>
      </c>
      <c r="E879" s="1">
        <v>8.8699999999999992</v>
      </c>
      <c r="F879" s="1">
        <v>-2.6</v>
      </c>
      <c r="G879" s="1">
        <v>26</v>
      </c>
      <c r="H879">
        <f t="shared" si="360"/>
        <v>3.1349999999999998</v>
      </c>
      <c r="I879">
        <f t="shared" si="361"/>
        <v>0.5224999979099999</v>
      </c>
      <c r="J879">
        <f t="shared" si="362"/>
        <v>13.584999945659998</v>
      </c>
      <c r="K879">
        <f t="shared" si="363"/>
        <v>12.415000054340002</v>
      </c>
      <c r="L879" s="3">
        <f t="shared" si="364"/>
        <v>25.212480900057308</v>
      </c>
      <c r="M879" s="3">
        <f t="shared" si="347"/>
        <v>19.660358720031159</v>
      </c>
      <c r="N879" s="3">
        <f t="shared" si="365"/>
        <v>17.967122234366155</v>
      </c>
      <c r="O879">
        <f t="shared" si="348"/>
        <v>33.245358665691157</v>
      </c>
      <c r="P879">
        <v>29</v>
      </c>
      <c r="Q879" s="2">
        <f t="shared" si="343"/>
        <v>10.577467234058618</v>
      </c>
      <c r="R879">
        <f t="shared" si="349"/>
        <v>0.74349658375173389</v>
      </c>
      <c r="S879" s="1">
        <v>5.0145850000000003</v>
      </c>
      <c r="T879" s="1">
        <v>300.84575000000001</v>
      </c>
      <c r="U879" s="1">
        <v>39.477305999999999</v>
      </c>
      <c r="V879">
        <f t="shared" si="350"/>
        <v>104.15424999999999</v>
      </c>
      <c r="W879">
        <f t="shared" si="351"/>
        <v>8.7521018771112499E-2</v>
      </c>
      <c r="X879">
        <f t="shared" si="352"/>
        <v>1.8178345903681248</v>
      </c>
      <c r="Y879">
        <f t="shared" si="353"/>
        <v>0.68900896873000494</v>
      </c>
      <c r="Z879">
        <f t="shared" si="354"/>
        <v>0.95969935102984016</v>
      </c>
      <c r="AA879">
        <f t="shared" si="355"/>
        <v>7.3969834192261557</v>
      </c>
      <c r="AB879" s="1">
        <v>119.517507370253</v>
      </c>
      <c r="AC879" s="4">
        <f t="shared" si="368"/>
        <v>0</v>
      </c>
      <c r="AD879" s="3">
        <f t="shared" si="366"/>
        <v>25.848375246465</v>
      </c>
      <c r="AE879">
        <f t="shared" si="367"/>
        <v>0</v>
      </c>
      <c r="AF879">
        <f t="shared" si="356"/>
        <v>33.245358665691157</v>
      </c>
      <c r="AG879" s="10">
        <f t="shared" si="357"/>
        <v>7.3969834192261557</v>
      </c>
      <c r="AH879" s="8">
        <f t="shared" si="358"/>
        <v>7.3969834192261557</v>
      </c>
      <c r="AI879" s="9">
        <f t="shared" si="359"/>
        <v>33.245358665691157</v>
      </c>
      <c r="AJ879" s="11">
        <f t="shared" si="344"/>
        <v>0</v>
      </c>
    </row>
    <row r="880" spans="1:36" x14ac:dyDescent="0.25">
      <c r="A880" t="str">
        <f t="shared" si="345"/>
        <v>1968_3</v>
      </c>
      <c r="B880">
        <v>1968</v>
      </c>
      <c r="C880">
        <v>3</v>
      </c>
      <c r="D880">
        <f t="shared" si="346"/>
        <v>74</v>
      </c>
      <c r="E880" s="1">
        <v>11.61</v>
      </c>
      <c r="F880" s="1">
        <v>-3.65</v>
      </c>
      <c r="G880" s="1">
        <v>21.78</v>
      </c>
      <c r="H880">
        <f t="shared" si="360"/>
        <v>3.9799999999999995</v>
      </c>
      <c r="I880">
        <f t="shared" si="361"/>
        <v>0.66333333067999989</v>
      </c>
      <c r="J880">
        <f t="shared" si="362"/>
        <v>14.447399942210398</v>
      </c>
      <c r="K880">
        <f t="shared" si="363"/>
        <v>7.3326000577896027</v>
      </c>
      <c r="L880" s="3">
        <f t="shared" si="364"/>
        <v>17.967122234366155</v>
      </c>
      <c r="M880" s="3">
        <f t="shared" si="347"/>
        <v>16.78214905333472</v>
      </c>
      <c r="N880" s="3">
        <f t="shared" si="365"/>
        <v>8.5175732388210363</v>
      </c>
      <c r="O880">
        <f t="shared" si="348"/>
        <v>31.229548995545116</v>
      </c>
      <c r="P880">
        <v>31</v>
      </c>
      <c r="Q880" s="2">
        <f t="shared" si="343"/>
        <v>11.851880186239093</v>
      </c>
      <c r="R880">
        <f t="shared" si="349"/>
        <v>0.78329230091556123</v>
      </c>
      <c r="S880" s="1">
        <v>5.0145850000000003</v>
      </c>
      <c r="T880" s="1">
        <v>300.84575000000001</v>
      </c>
      <c r="U880" s="1">
        <v>39.477305999999999</v>
      </c>
      <c r="V880">
        <f t="shared" si="350"/>
        <v>104.15424999999999</v>
      </c>
      <c r="W880">
        <f t="shared" si="351"/>
        <v>8.7521018771112499E-2</v>
      </c>
      <c r="X880">
        <f t="shared" si="352"/>
        <v>1.8178345903681248</v>
      </c>
      <c r="Y880">
        <f t="shared" si="353"/>
        <v>0.68900896873000494</v>
      </c>
      <c r="Z880">
        <f t="shared" si="354"/>
        <v>0.95969935102984016</v>
      </c>
      <c r="AA880">
        <f t="shared" si="355"/>
        <v>11.813777741437857</v>
      </c>
      <c r="AB880" s="1">
        <v>119.517507370253</v>
      </c>
      <c r="AC880" s="4">
        <f t="shared" si="368"/>
        <v>25.848375246465</v>
      </c>
      <c r="AD880" s="3">
        <f t="shared" si="366"/>
        <v>45.264146500572259</v>
      </c>
      <c r="AE880">
        <f t="shared" si="367"/>
        <v>-4.5594206392652747</v>
      </c>
      <c r="AF880">
        <f t="shared" si="356"/>
        <v>31.229548995545116</v>
      </c>
      <c r="AG880" s="10">
        <f t="shared" si="357"/>
        <v>11.813777741437857</v>
      </c>
      <c r="AH880" s="8">
        <f t="shared" si="358"/>
        <v>11.813777741437857</v>
      </c>
      <c r="AI880" s="9">
        <f t="shared" si="359"/>
        <v>31.229548995545116</v>
      </c>
      <c r="AJ880" s="11">
        <f t="shared" si="344"/>
        <v>0</v>
      </c>
    </row>
    <row r="881" spans="1:36" x14ac:dyDescent="0.25">
      <c r="A881" t="str">
        <f t="shared" si="345"/>
        <v>1968_4</v>
      </c>
      <c r="B881">
        <v>1968</v>
      </c>
      <c r="C881">
        <v>4</v>
      </c>
      <c r="D881">
        <f t="shared" si="346"/>
        <v>105</v>
      </c>
      <c r="E881" s="1">
        <v>12.65</v>
      </c>
      <c r="F881" s="1">
        <v>-3.91</v>
      </c>
      <c r="G881" s="1">
        <v>17.3</v>
      </c>
      <c r="H881">
        <f t="shared" si="360"/>
        <v>4.37</v>
      </c>
      <c r="I881">
        <f t="shared" si="361"/>
        <v>0.72833333041999992</v>
      </c>
      <c r="J881">
        <f t="shared" si="362"/>
        <v>12.600166616266</v>
      </c>
      <c r="K881">
        <f t="shared" si="363"/>
        <v>4.6998333837340018</v>
      </c>
      <c r="L881" s="3">
        <f t="shared" si="364"/>
        <v>8.5175732388210363</v>
      </c>
      <c r="M881" s="3">
        <f t="shared" si="347"/>
        <v>9.626677784920874</v>
      </c>
      <c r="N881" s="3">
        <f t="shared" si="365"/>
        <v>3.5907288376341642</v>
      </c>
      <c r="O881">
        <f t="shared" si="348"/>
        <v>22.226844401186874</v>
      </c>
      <c r="P881">
        <v>30</v>
      </c>
      <c r="Q881" s="2">
        <f t="shared" si="343"/>
        <v>13.288242851990873</v>
      </c>
      <c r="R881">
        <f t="shared" si="349"/>
        <v>0.80228530775534879</v>
      </c>
      <c r="S881" s="1">
        <v>5.0145850000000003</v>
      </c>
      <c r="T881" s="1">
        <v>300.84575000000001</v>
      </c>
      <c r="U881" s="1">
        <v>39.477305999999999</v>
      </c>
      <c r="V881">
        <f t="shared" si="350"/>
        <v>104.15424999999999</v>
      </c>
      <c r="W881">
        <f t="shared" si="351"/>
        <v>8.7521018771112499E-2</v>
      </c>
      <c r="X881">
        <f t="shared" si="352"/>
        <v>1.8178345903681248</v>
      </c>
      <c r="Y881">
        <f t="shared" si="353"/>
        <v>0.68900896873000494</v>
      </c>
      <c r="Z881">
        <f t="shared" si="354"/>
        <v>0.95969935102984016</v>
      </c>
      <c r="AA881">
        <f t="shared" si="355"/>
        <v>14.395328908609548</v>
      </c>
      <c r="AB881" s="1">
        <v>119.517507370253</v>
      </c>
      <c r="AC881" s="4">
        <f t="shared" si="368"/>
        <v>45.264146500572259</v>
      </c>
      <c r="AD881" s="3">
        <f t="shared" si="366"/>
        <v>53.095661993149584</v>
      </c>
      <c r="AE881">
        <f t="shared" si="367"/>
        <v>-3.0653150996009599</v>
      </c>
      <c r="AF881">
        <f t="shared" si="356"/>
        <v>22.226844401186874</v>
      </c>
      <c r="AG881" s="10">
        <f t="shared" si="357"/>
        <v>14.395328908609548</v>
      </c>
      <c r="AH881" s="8">
        <f t="shared" si="358"/>
        <v>14.395328908609548</v>
      </c>
      <c r="AI881" s="9">
        <f t="shared" si="359"/>
        <v>22.226844401186874</v>
      </c>
      <c r="AJ881" s="11">
        <f t="shared" si="344"/>
        <v>0</v>
      </c>
    </row>
    <row r="882" spans="1:36" x14ac:dyDescent="0.25">
      <c r="A882" t="str">
        <f t="shared" si="345"/>
        <v>1968_5</v>
      </c>
      <c r="B882">
        <v>1968</v>
      </c>
      <c r="C882">
        <v>5</v>
      </c>
      <c r="D882">
        <f t="shared" si="346"/>
        <v>135</v>
      </c>
      <c r="E882" s="1">
        <v>19.510000000000002</v>
      </c>
      <c r="F882" s="1">
        <v>1.75</v>
      </c>
      <c r="G882" s="1">
        <v>16.670000000000002</v>
      </c>
      <c r="H882">
        <f t="shared" si="360"/>
        <v>10.63</v>
      </c>
      <c r="I882">
        <f t="shared" si="361"/>
        <v>1</v>
      </c>
      <c r="J882">
        <f t="shared" si="362"/>
        <v>16.670000000000002</v>
      </c>
      <c r="K882">
        <f t="shared" si="363"/>
        <v>0</v>
      </c>
      <c r="L882" s="3">
        <f t="shared" si="364"/>
        <v>3.5907288376341642</v>
      </c>
      <c r="M882" s="3">
        <f t="shared" si="347"/>
        <v>3.5907288376341642</v>
      </c>
      <c r="N882" s="3">
        <f t="shared" si="365"/>
        <v>0</v>
      </c>
      <c r="O882">
        <f t="shared" si="348"/>
        <v>20.260728837634165</v>
      </c>
      <c r="P882">
        <v>31</v>
      </c>
      <c r="Q882" s="2">
        <f t="shared" si="343"/>
        <v>14.482141246572208</v>
      </c>
      <c r="R882">
        <f t="shared" si="349"/>
        <v>1.1679630042783431</v>
      </c>
      <c r="S882" s="1">
        <v>5.0145850000000003</v>
      </c>
      <c r="T882" s="1">
        <v>300.84575000000001</v>
      </c>
      <c r="U882" s="1">
        <v>39.477305999999999</v>
      </c>
      <c r="V882">
        <f t="shared" si="350"/>
        <v>104.15424999999999</v>
      </c>
      <c r="W882">
        <f t="shared" si="351"/>
        <v>8.7521018771112499E-2</v>
      </c>
      <c r="X882">
        <f t="shared" si="352"/>
        <v>1.8178345903681248</v>
      </c>
      <c r="Y882">
        <f t="shared" si="353"/>
        <v>0.68900896873000494</v>
      </c>
      <c r="Z882">
        <f t="shared" si="354"/>
        <v>0.95969935102984016</v>
      </c>
      <c r="AA882">
        <f t="shared" si="355"/>
        <v>56.143179836603792</v>
      </c>
      <c r="AB882" s="1">
        <v>119.517507370253</v>
      </c>
      <c r="AC882" s="4">
        <f t="shared" si="368"/>
        <v>53.095661993149584</v>
      </c>
      <c r="AD882" s="3">
        <f t="shared" si="366"/>
        <v>17.213210994179953</v>
      </c>
      <c r="AE882">
        <f t="shared" si="367"/>
        <v>13.770378484719249</v>
      </c>
      <c r="AF882">
        <f t="shared" si="356"/>
        <v>34.031107322353414</v>
      </c>
      <c r="AG882" s="10">
        <f t="shared" si="357"/>
        <v>34.031107322353414</v>
      </c>
      <c r="AH882" s="8">
        <f t="shared" si="358"/>
        <v>56.143179836603792</v>
      </c>
      <c r="AI882" s="9">
        <f t="shared" si="359"/>
        <v>20.260728837634165</v>
      </c>
      <c r="AJ882" s="11">
        <f t="shared" si="344"/>
        <v>22.112072514250379</v>
      </c>
    </row>
    <row r="883" spans="1:36" x14ac:dyDescent="0.25">
      <c r="A883" t="str">
        <f t="shared" si="345"/>
        <v>1968_6</v>
      </c>
      <c r="B883">
        <v>1968</v>
      </c>
      <c r="C883">
        <v>6</v>
      </c>
      <c r="D883">
        <f t="shared" si="346"/>
        <v>166</v>
      </c>
      <c r="E883" s="1">
        <v>25.61</v>
      </c>
      <c r="F883" s="1">
        <v>6.78</v>
      </c>
      <c r="G883" s="1">
        <v>45.73</v>
      </c>
      <c r="H883">
        <f t="shared" si="360"/>
        <v>16.195</v>
      </c>
      <c r="I883">
        <f t="shared" si="361"/>
        <v>1</v>
      </c>
      <c r="J883">
        <f t="shared" si="362"/>
        <v>45.73</v>
      </c>
      <c r="K883">
        <f t="shared" si="363"/>
        <v>0</v>
      </c>
      <c r="L883" s="3">
        <f t="shared" si="364"/>
        <v>0</v>
      </c>
      <c r="M883" s="3">
        <f t="shared" si="347"/>
        <v>0</v>
      </c>
      <c r="N883" s="3">
        <f t="shared" si="365"/>
        <v>0</v>
      </c>
      <c r="O883">
        <f t="shared" si="348"/>
        <v>45.73</v>
      </c>
      <c r="P883">
        <v>30</v>
      </c>
      <c r="Q883" s="2">
        <f t="shared" si="343"/>
        <v>15.14268395896128</v>
      </c>
      <c r="R883">
        <f t="shared" si="349"/>
        <v>1.6087812871666509</v>
      </c>
      <c r="S883" s="1">
        <v>5.0145850000000003</v>
      </c>
      <c r="T883" s="1">
        <v>300.84575000000001</v>
      </c>
      <c r="U883" s="1">
        <v>39.477305999999999</v>
      </c>
      <c r="V883">
        <f t="shared" si="350"/>
        <v>104.15424999999999</v>
      </c>
      <c r="W883">
        <f t="shared" si="351"/>
        <v>8.7521018771112499E-2</v>
      </c>
      <c r="X883">
        <f t="shared" si="352"/>
        <v>1.8178345903681248</v>
      </c>
      <c r="Y883">
        <f t="shared" si="353"/>
        <v>0.68900896873000494</v>
      </c>
      <c r="Z883">
        <f t="shared" si="354"/>
        <v>0.95969935102984016</v>
      </c>
      <c r="AA883">
        <f t="shared" si="355"/>
        <v>116.92637061267013</v>
      </c>
      <c r="AB883" s="1">
        <v>119.517507370253</v>
      </c>
      <c r="AC883" s="4">
        <f t="shared" si="368"/>
        <v>17.213210994179953</v>
      </c>
      <c r="AD883" s="3">
        <f t="shared" si="366"/>
        <v>0</v>
      </c>
      <c r="AE883">
        <f t="shared" si="367"/>
        <v>7.7256752065210783</v>
      </c>
      <c r="AF883">
        <f t="shared" si="356"/>
        <v>53.455675206521079</v>
      </c>
      <c r="AG883" s="10">
        <f t="shared" si="357"/>
        <v>53.455675206521079</v>
      </c>
      <c r="AH883" s="8">
        <f t="shared" si="358"/>
        <v>116.92637061267013</v>
      </c>
      <c r="AI883" s="9">
        <f t="shared" si="359"/>
        <v>45.73</v>
      </c>
      <c r="AJ883" s="11">
        <f t="shared" si="344"/>
        <v>63.470695406149048</v>
      </c>
    </row>
    <row r="884" spans="1:36" x14ac:dyDescent="0.25">
      <c r="A884" t="str">
        <f t="shared" si="345"/>
        <v>1968_7</v>
      </c>
      <c r="B884">
        <v>1968</v>
      </c>
      <c r="C884">
        <v>7</v>
      </c>
      <c r="D884">
        <f t="shared" si="346"/>
        <v>196</v>
      </c>
      <c r="E884" s="1">
        <v>31.92</v>
      </c>
      <c r="F884" s="1">
        <v>12.31</v>
      </c>
      <c r="G884" s="1">
        <v>12.97</v>
      </c>
      <c r="H884">
        <f t="shared" si="360"/>
        <v>22.115000000000002</v>
      </c>
      <c r="I884">
        <f t="shared" si="361"/>
        <v>1</v>
      </c>
      <c r="J884">
        <f t="shared" si="362"/>
        <v>12.97</v>
      </c>
      <c r="K884">
        <f t="shared" si="363"/>
        <v>0</v>
      </c>
      <c r="L884" s="3">
        <f t="shared" si="364"/>
        <v>0</v>
      </c>
      <c r="M884" s="3">
        <f t="shared" si="347"/>
        <v>0</v>
      </c>
      <c r="N884" s="3">
        <f t="shared" si="365"/>
        <v>0</v>
      </c>
      <c r="O884">
        <f t="shared" si="348"/>
        <v>12.97</v>
      </c>
      <c r="P884">
        <v>31</v>
      </c>
      <c r="Q884" s="2">
        <f t="shared" si="343"/>
        <v>14.903968316809154</v>
      </c>
      <c r="R884">
        <f t="shared" si="349"/>
        <v>2.2319415943242094</v>
      </c>
      <c r="S884" s="1">
        <v>5.0145850000000003</v>
      </c>
      <c r="T884" s="1">
        <v>300.84575000000001</v>
      </c>
      <c r="U884" s="1">
        <v>39.477305999999999</v>
      </c>
      <c r="V884">
        <f t="shared" si="350"/>
        <v>104.15424999999999</v>
      </c>
      <c r="W884">
        <f t="shared" si="351"/>
        <v>8.7521018771112499E-2</v>
      </c>
      <c r="X884">
        <f t="shared" si="352"/>
        <v>1.8178345903681248</v>
      </c>
      <c r="Y884">
        <f t="shared" si="353"/>
        <v>0.68900896873000494</v>
      </c>
      <c r="Z884">
        <f t="shared" si="354"/>
        <v>0.95969935102984016</v>
      </c>
      <c r="AA884">
        <f t="shared" si="355"/>
        <v>220.77622535148112</v>
      </c>
      <c r="AB884" s="1">
        <v>119.517507370253</v>
      </c>
      <c r="AC884" s="4">
        <f t="shared" si="368"/>
        <v>0</v>
      </c>
      <c r="AD884" s="3">
        <f t="shared" si="366"/>
        <v>0</v>
      </c>
      <c r="AE884">
        <f t="shared" si="367"/>
        <v>0</v>
      </c>
      <c r="AF884">
        <f t="shared" si="356"/>
        <v>12.97</v>
      </c>
      <c r="AG884" s="10">
        <f t="shared" si="357"/>
        <v>12.97</v>
      </c>
      <c r="AH884" s="8">
        <f t="shared" si="358"/>
        <v>220.77622535148112</v>
      </c>
      <c r="AI884" s="9">
        <f t="shared" si="359"/>
        <v>12.97</v>
      </c>
      <c r="AJ884" s="11">
        <f t="shared" si="344"/>
        <v>207.80622535148112</v>
      </c>
    </row>
    <row r="885" spans="1:36" x14ac:dyDescent="0.25">
      <c r="A885" t="str">
        <f t="shared" si="345"/>
        <v>1968_8</v>
      </c>
      <c r="B885">
        <v>1968</v>
      </c>
      <c r="C885">
        <v>8</v>
      </c>
      <c r="D885">
        <f t="shared" si="346"/>
        <v>227</v>
      </c>
      <c r="E885" s="1">
        <v>24.95</v>
      </c>
      <c r="F885" s="1">
        <v>7.38</v>
      </c>
      <c r="G885" s="1">
        <v>50.6</v>
      </c>
      <c r="H885">
        <f t="shared" si="360"/>
        <v>16.164999999999999</v>
      </c>
      <c r="I885">
        <f t="shared" si="361"/>
        <v>1</v>
      </c>
      <c r="J885">
        <f t="shared" si="362"/>
        <v>50.6</v>
      </c>
      <c r="K885">
        <f t="shared" si="363"/>
        <v>0</v>
      </c>
      <c r="L885" s="3">
        <f t="shared" si="364"/>
        <v>0</v>
      </c>
      <c r="M885" s="3">
        <f t="shared" si="347"/>
        <v>0</v>
      </c>
      <c r="N885" s="3">
        <f t="shared" si="365"/>
        <v>0</v>
      </c>
      <c r="O885">
        <f t="shared" si="348"/>
        <v>50.6</v>
      </c>
      <c r="P885">
        <v>31</v>
      </c>
      <c r="Q885" s="2">
        <f t="shared" si="343"/>
        <v>13.900371196906892</v>
      </c>
      <c r="R885">
        <f t="shared" si="349"/>
        <v>1.6060595861765674</v>
      </c>
      <c r="S885" s="1">
        <v>5.0145850000000003</v>
      </c>
      <c r="T885" s="1">
        <v>300.84575000000001</v>
      </c>
      <c r="U885" s="1">
        <v>39.477305999999999</v>
      </c>
      <c r="V885">
        <f t="shared" si="350"/>
        <v>104.15424999999999</v>
      </c>
      <c r="W885">
        <f t="shared" si="351"/>
        <v>8.7521018771112499E-2</v>
      </c>
      <c r="X885">
        <f t="shared" si="352"/>
        <v>1.8178345903681248</v>
      </c>
      <c r="Y885">
        <f t="shared" si="353"/>
        <v>0.68900896873000494</v>
      </c>
      <c r="Z885">
        <f t="shared" si="354"/>
        <v>0.95969935102984016</v>
      </c>
      <c r="AA885">
        <f t="shared" si="355"/>
        <v>110.53017566867615</v>
      </c>
      <c r="AB885" s="1">
        <v>119.517507370253</v>
      </c>
      <c r="AC885" s="4">
        <f t="shared" si="368"/>
        <v>0</v>
      </c>
      <c r="AD885" s="3">
        <f t="shared" si="366"/>
        <v>0</v>
      </c>
      <c r="AE885">
        <f t="shared" si="367"/>
        <v>0</v>
      </c>
      <c r="AF885">
        <f t="shared" si="356"/>
        <v>50.6</v>
      </c>
      <c r="AG885" s="10">
        <f t="shared" si="357"/>
        <v>50.6</v>
      </c>
      <c r="AH885" s="8">
        <f t="shared" si="358"/>
        <v>110.53017566867615</v>
      </c>
      <c r="AI885" s="9">
        <f t="shared" si="359"/>
        <v>50.6</v>
      </c>
      <c r="AJ885" s="11">
        <f t="shared" si="344"/>
        <v>59.930175668676149</v>
      </c>
    </row>
    <row r="886" spans="1:36" x14ac:dyDescent="0.25">
      <c r="A886" t="str">
        <f t="shared" si="345"/>
        <v>1968_9</v>
      </c>
      <c r="B886">
        <v>1968</v>
      </c>
      <c r="C886">
        <v>9</v>
      </c>
      <c r="D886">
        <f t="shared" si="346"/>
        <v>258</v>
      </c>
      <c r="E886" s="1">
        <v>24.46</v>
      </c>
      <c r="F886" s="1">
        <v>4.96</v>
      </c>
      <c r="G886" s="1">
        <v>4.6900000000000004</v>
      </c>
      <c r="H886">
        <f t="shared" si="360"/>
        <v>14.71</v>
      </c>
      <c r="I886">
        <f t="shared" si="361"/>
        <v>1</v>
      </c>
      <c r="J886">
        <f t="shared" si="362"/>
        <v>4.6900000000000004</v>
      </c>
      <c r="K886">
        <f t="shared" si="363"/>
        <v>0</v>
      </c>
      <c r="L886" s="3">
        <f t="shared" si="364"/>
        <v>0</v>
      </c>
      <c r="M886" s="3">
        <f t="shared" si="347"/>
        <v>0</v>
      </c>
      <c r="N886" s="3">
        <f t="shared" si="365"/>
        <v>0</v>
      </c>
      <c r="O886">
        <f t="shared" si="348"/>
        <v>4.6900000000000004</v>
      </c>
      <c r="P886">
        <v>30</v>
      </c>
      <c r="Q886" s="2">
        <f t="shared" si="343"/>
        <v>12.544025699174734</v>
      </c>
      <c r="R886">
        <f t="shared" si="349"/>
        <v>1.4788125372196756</v>
      </c>
      <c r="S886" s="1">
        <v>5.0145850000000003</v>
      </c>
      <c r="T886" s="1">
        <v>300.84575000000001</v>
      </c>
      <c r="U886" s="1">
        <v>39.477305999999999</v>
      </c>
      <c r="V886">
        <f t="shared" si="350"/>
        <v>104.15424999999999</v>
      </c>
      <c r="W886">
        <f t="shared" si="351"/>
        <v>8.7521018771112499E-2</v>
      </c>
      <c r="X886">
        <f t="shared" si="352"/>
        <v>1.8178345903681248</v>
      </c>
      <c r="Y886">
        <f t="shared" si="353"/>
        <v>0.68900896873000494</v>
      </c>
      <c r="Z886">
        <f t="shared" si="354"/>
        <v>0.95969935102984016</v>
      </c>
      <c r="AA886">
        <f t="shared" si="355"/>
        <v>81.288270658147354</v>
      </c>
      <c r="AB886" s="1">
        <v>119.517507370253</v>
      </c>
      <c r="AC886" s="4">
        <f t="shared" si="368"/>
        <v>0</v>
      </c>
      <c r="AD886" s="3">
        <f t="shared" si="366"/>
        <v>0</v>
      </c>
      <c r="AE886">
        <f t="shared" si="367"/>
        <v>0</v>
      </c>
      <c r="AF886">
        <f t="shared" si="356"/>
        <v>4.6900000000000004</v>
      </c>
      <c r="AG886" s="10">
        <f t="shared" si="357"/>
        <v>4.6900000000000004</v>
      </c>
      <c r="AH886" s="8">
        <f t="shared" si="358"/>
        <v>81.288270658147354</v>
      </c>
      <c r="AI886" s="9">
        <f t="shared" si="359"/>
        <v>4.6900000000000004</v>
      </c>
      <c r="AJ886" s="11">
        <f t="shared" si="344"/>
        <v>76.598270658147356</v>
      </c>
    </row>
    <row r="887" spans="1:36" x14ac:dyDescent="0.25">
      <c r="A887" t="str">
        <f t="shared" si="345"/>
        <v>1968_10</v>
      </c>
      <c r="B887">
        <v>1968</v>
      </c>
      <c r="C887">
        <v>10</v>
      </c>
      <c r="D887">
        <f t="shared" si="346"/>
        <v>288</v>
      </c>
      <c r="E887" s="1">
        <v>18.39</v>
      </c>
      <c r="F887" s="1">
        <v>0.71</v>
      </c>
      <c r="G887" s="1">
        <v>25.91</v>
      </c>
      <c r="H887">
        <f t="shared" si="360"/>
        <v>9.5500000000000007</v>
      </c>
      <c r="I887">
        <f t="shared" si="361"/>
        <v>1</v>
      </c>
      <c r="J887">
        <f t="shared" si="362"/>
        <v>25.91</v>
      </c>
      <c r="K887">
        <f t="shared" si="363"/>
        <v>0</v>
      </c>
      <c r="L887" s="3">
        <f t="shared" si="364"/>
        <v>0</v>
      </c>
      <c r="M887" s="3">
        <f t="shared" si="347"/>
        <v>0</v>
      </c>
      <c r="N887" s="3">
        <f t="shared" si="365"/>
        <v>0</v>
      </c>
      <c r="O887">
        <f t="shared" si="348"/>
        <v>25.91</v>
      </c>
      <c r="P887">
        <v>31</v>
      </c>
      <c r="Q887" s="2">
        <f t="shared" si="343"/>
        <v>11.161598960239019</v>
      </c>
      <c r="R887">
        <f t="shared" si="349"/>
        <v>1.0959882261272922</v>
      </c>
      <c r="S887" s="1">
        <v>5.0145850000000003</v>
      </c>
      <c r="T887" s="1">
        <v>300.84575000000001</v>
      </c>
      <c r="U887" s="1">
        <v>39.477305999999999</v>
      </c>
      <c r="V887">
        <f t="shared" si="350"/>
        <v>104.15424999999999</v>
      </c>
      <c r="W887">
        <f t="shared" si="351"/>
        <v>8.7521018771112499E-2</v>
      </c>
      <c r="X887">
        <f t="shared" si="352"/>
        <v>1.8178345903681248</v>
      </c>
      <c r="Y887">
        <f t="shared" si="353"/>
        <v>0.68900896873000494</v>
      </c>
      <c r="Z887">
        <f t="shared" si="354"/>
        <v>0.95969935102984016</v>
      </c>
      <c r="AA887">
        <f t="shared" si="355"/>
        <v>36.617833898037702</v>
      </c>
      <c r="AB887" s="1">
        <v>119.517507370253</v>
      </c>
      <c r="AC887" s="4">
        <f t="shared" si="368"/>
        <v>0</v>
      </c>
      <c r="AD887" s="3">
        <f t="shared" si="366"/>
        <v>0</v>
      </c>
      <c r="AE887">
        <f t="shared" si="367"/>
        <v>0</v>
      </c>
      <c r="AF887">
        <f t="shared" si="356"/>
        <v>25.91</v>
      </c>
      <c r="AG887" s="10">
        <f t="shared" si="357"/>
        <v>25.91</v>
      </c>
      <c r="AH887" s="8">
        <f t="shared" si="358"/>
        <v>36.617833898037702</v>
      </c>
      <c r="AI887" s="9">
        <f t="shared" si="359"/>
        <v>25.91</v>
      </c>
      <c r="AJ887" s="11">
        <f t="shared" si="344"/>
        <v>10.707833898037702</v>
      </c>
    </row>
    <row r="888" spans="1:36" x14ac:dyDescent="0.25">
      <c r="A888" t="str">
        <f t="shared" si="345"/>
        <v>1968_11</v>
      </c>
      <c r="B888">
        <v>1968</v>
      </c>
      <c r="C888">
        <v>11</v>
      </c>
      <c r="D888">
        <f t="shared" si="346"/>
        <v>319</v>
      </c>
      <c r="E888" s="1">
        <v>8.8699999999999992</v>
      </c>
      <c r="F888" s="1">
        <v>-4.21</v>
      </c>
      <c r="G888" s="1">
        <v>26.32</v>
      </c>
      <c r="H888">
        <f t="shared" si="360"/>
        <v>2.3299999999999996</v>
      </c>
      <c r="I888">
        <f t="shared" si="361"/>
        <v>0.3883333317799999</v>
      </c>
      <c r="J888">
        <f t="shared" si="362"/>
        <v>10.220933292449597</v>
      </c>
      <c r="K888">
        <f t="shared" si="363"/>
        <v>16.099066707550403</v>
      </c>
      <c r="L888" s="3">
        <f t="shared" si="364"/>
        <v>0</v>
      </c>
      <c r="M888" s="3">
        <f t="shared" si="347"/>
        <v>6.2518042130915212</v>
      </c>
      <c r="N888" s="3">
        <f t="shared" si="365"/>
        <v>9.8472624944588798</v>
      </c>
      <c r="O888">
        <f t="shared" si="348"/>
        <v>16.472737505541119</v>
      </c>
      <c r="P888">
        <v>30</v>
      </c>
      <c r="Q888" s="2">
        <f t="shared" si="343"/>
        <v>9.8901543123293383</v>
      </c>
      <c r="R888">
        <f t="shared" si="349"/>
        <v>0.70725634977252949</v>
      </c>
      <c r="S888" s="1">
        <v>5.0145850000000003</v>
      </c>
      <c r="T888" s="1">
        <v>300.84575000000001</v>
      </c>
      <c r="U888" s="1">
        <v>39.477305999999999</v>
      </c>
      <c r="V888">
        <f t="shared" si="350"/>
        <v>104.15424999999999</v>
      </c>
      <c r="W888">
        <f t="shared" si="351"/>
        <v>8.7521018771112499E-2</v>
      </c>
      <c r="X888">
        <f t="shared" si="352"/>
        <v>1.8178345903681248</v>
      </c>
      <c r="Y888">
        <f t="shared" si="353"/>
        <v>0.68900896873000494</v>
      </c>
      <c r="Z888">
        <f t="shared" si="354"/>
        <v>0.95969935102984016</v>
      </c>
      <c r="AA888">
        <f t="shared" si="355"/>
        <v>5.073201110988677</v>
      </c>
      <c r="AB888" s="1">
        <v>119.517507370253</v>
      </c>
      <c r="AC888" s="4">
        <f t="shared" si="368"/>
        <v>0</v>
      </c>
      <c r="AD888" s="3">
        <f t="shared" si="366"/>
        <v>11.399536394552442</v>
      </c>
      <c r="AE888">
        <f t="shared" si="367"/>
        <v>0</v>
      </c>
      <c r="AF888">
        <f t="shared" si="356"/>
        <v>16.472737505541119</v>
      </c>
      <c r="AG888" s="10">
        <f t="shared" si="357"/>
        <v>5.073201110988677</v>
      </c>
      <c r="AH888" s="8">
        <f t="shared" si="358"/>
        <v>5.073201110988677</v>
      </c>
      <c r="AI888" s="9">
        <f t="shared" si="359"/>
        <v>16.472737505541119</v>
      </c>
      <c r="AJ888" s="11">
        <f t="shared" si="344"/>
        <v>0</v>
      </c>
    </row>
    <row r="889" spans="1:36" x14ac:dyDescent="0.25">
      <c r="A889" t="str">
        <f t="shared" si="345"/>
        <v>1968_12</v>
      </c>
      <c r="B889">
        <v>1968</v>
      </c>
      <c r="C889">
        <v>12</v>
      </c>
      <c r="D889">
        <f t="shared" si="346"/>
        <v>349</v>
      </c>
      <c r="E889" s="1">
        <v>3.49</v>
      </c>
      <c r="F889" s="1">
        <v>-9.09</v>
      </c>
      <c r="G889" s="1">
        <v>34.03</v>
      </c>
      <c r="H889">
        <f t="shared" si="360"/>
        <v>-2.8</v>
      </c>
      <c r="I889">
        <f t="shared" si="361"/>
        <v>0</v>
      </c>
      <c r="J889">
        <f t="shared" si="362"/>
        <v>0</v>
      </c>
      <c r="K889">
        <f t="shared" si="363"/>
        <v>34.03</v>
      </c>
      <c r="L889" s="3">
        <f t="shared" si="364"/>
        <v>9.8472624944588798</v>
      </c>
      <c r="M889" s="3">
        <f t="shared" si="347"/>
        <v>0</v>
      </c>
      <c r="N889" s="3">
        <f t="shared" si="365"/>
        <v>43.877262494458883</v>
      </c>
      <c r="O889">
        <f t="shared" si="348"/>
        <v>0</v>
      </c>
      <c r="P889">
        <v>31</v>
      </c>
      <c r="Q889" s="2">
        <f t="shared" si="343"/>
        <v>9.203379809227302</v>
      </c>
      <c r="R889">
        <f t="shared" si="349"/>
        <v>0.5107881614169687</v>
      </c>
      <c r="S889" s="1">
        <v>5.0145850000000003</v>
      </c>
      <c r="T889" s="1">
        <v>300.84575000000001</v>
      </c>
      <c r="U889" s="1">
        <v>39.477305999999999</v>
      </c>
      <c r="V889">
        <f t="shared" si="350"/>
        <v>104.15424999999999</v>
      </c>
      <c r="W889">
        <f t="shared" si="351"/>
        <v>8.7521018771112499E-2</v>
      </c>
      <c r="X889">
        <f t="shared" si="352"/>
        <v>1.8178345903681248</v>
      </c>
      <c r="Y889">
        <f t="shared" si="353"/>
        <v>0.68900896873000494</v>
      </c>
      <c r="Z889">
        <f t="shared" si="354"/>
        <v>0.95969935102984016</v>
      </c>
      <c r="AA889">
        <f t="shared" si="355"/>
        <v>0</v>
      </c>
      <c r="AB889" s="1">
        <v>119.517507370253</v>
      </c>
      <c r="AC889" s="4">
        <f t="shared" si="368"/>
        <v>11.399536394552442</v>
      </c>
      <c r="AD889" s="3">
        <f t="shared" si="366"/>
        <v>11.399536394552442</v>
      </c>
      <c r="AE889">
        <f t="shared" si="367"/>
        <v>0</v>
      </c>
      <c r="AF889">
        <f t="shared" si="356"/>
        <v>0</v>
      </c>
      <c r="AG889" s="10">
        <f t="shared" si="357"/>
        <v>0</v>
      </c>
      <c r="AH889" s="8">
        <f t="shared" si="358"/>
        <v>0</v>
      </c>
      <c r="AI889" s="9">
        <f t="shared" si="359"/>
        <v>0</v>
      </c>
      <c r="AJ889" s="11">
        <f t="shared" si="344"/>
        <v>0</v>
      </c>
    </row>
    <row r="890" spans="1:36" x14ac:dyDescent="0.25">
      <c r="A890" t="str">
        <f t="shared" si="345"/>
        <v>1969_1</v>
      </c>
      <c r="B890">
        <v>1969</v>
      </c>
      <c r="C890">
        <v>1</v>
      </c>
      <c r="D890">
        <f t="shared" si="346"/>
        <v>14</v>
      </c>
      <c r="E890" s="1">
        <v>6.05</v>
      </c>
      <c r="F890" s="1">
        <v>-5.72</v>
      </c>
      <c r="G890" s="1">
        <v>33.49</v>
      </c>
      <c r="H890">
        <f t="shared" si="360"/>
        <v>0.16500000000000004</v>
      </c>
      <c r="I890">
        <f t="shared" si="361"/>
        <v>2.7499999890000005E-2</v>
      </c>
      <c r="J890">
        <f t="shared" si="362"/>
        <v>0.92097499631610025</v>
      </c>
      <c r="K890">
        <f t="shared" si="363"/>
        <v>32.569025003683905</v>
      </c>
      <c r="L890" s="3">
        <f t="shared" si="364"/>
        <v>43.877262494458883</v>
      </c>
      <c r="M890" s="3">
        <f t="shared" si="347"/>
        <v>2.1022728977898355</v>
      </c>
      <c r="N890" s="3">
        <f t="shared" si="365"/>
        <v>74.344014600352949</v>
      </c>
      <c r="O890">
        <f t="shared" si="348"/>
        <v>3.0232478941059355</v>
      </c>
      <c r="P890">
        <v>31</v>
      </c>
      <c r="Q890" s="2">
        <f t="shared" si="343"/>
        <v>9.4572373899910858</v>
      </c>
      <c r="R890">
        <f t="shared" si="349"/>
        <v>0.61741353975080826</v>
      </c>
      <c r="S890" s="1">
        <v>5.0145850000000003</v>
      </c>
      <c r="T890" s="1">
        <v>300.84575000000001</v>
      </c>
      <c r="U890" s="1">
        <v>39.477305999999999</v>
      </c>
      <c r="V890">
        <f t="shared" si="350"/>
        <v>104.15424999999999</v>
      </c>
      <c r="W890">
        <f t="shared" si="351"/>
        <v>8.7521018771112499E-2</v>
      </c>
      <c r="X890">
        <f t="shared" si="352"/>
        <v>1.8178345903681248</v>
      </c>
      <c r="Y890">
        <f t="shared" si="353"/>
        <v>0.68900896873000494</v>
      </c>
      <c r="Z890">
        <f t="shared" si="354"/>
        <v>0.95969935102984016</v>
      </c>
      <c r="AA890">
        <f t="shared" si="355"/>
        <v>0.3123458880443627</v>
      </c>
      <c r="AB890" s="1">
        <v>119.517507370253</v>
      </c>
      <c r="AC890" s="4">
        <f t="shared" si="368"/>
        <v>11.399536394552442</v>
      </c>
      <c r="AD890" s="3">
        <f t="shared" si="366"/>
        <v>14.110438400614015</v>
      </c>
      <c r="AE890">
        <f t="shared" si="367"/>
        <v>-0.26151953510184406</v>
      </c>
      <c r="AF890">
        <f t="shared" si="356"/>
        <v>3.0232478941059355</v>
      </c>
      <c r="AG890" s="10">
        <f t="shared" si="357"/>
        <v>0.3123458880443627</v>
      </c>
      <c r="AH890" s="8">
        <f t="shared" si="358"/>
        <v>0.3123458880443627</v>
      </c>
      <c r="AI890" s="9">
        <f t="shared" si="359"/>
        <v>3.0232478941059355</v>
      </c>
      <c r="AJ890" s="11">
        <f t="shared" si="344"/>
        <v>0</v>
      </c>
    </row>
    <row r="891" spans="1:36" x14ac:dyDescent="0.25">
      <c r="A891" t="str">
        <f t="shared" si="345"/>
        <v>1969_2</v>
      </c>
      <c r="B891">
        <v>1969</v>
      </c>
      <c r="C891">
        <v>2</v>
      </c>
      <c r="D891">
        <f t="shared" si="346"/>
        <v>46</v>
      </c>
      <c r="E891" s="1">
        <v>3.77</v>
      </c>
      <c r="F891" s="1">
        <v>-7.83</v>
      </c>
      <c r="G891" s="1">
        <v>61.45</v>
      </c>
      <c r="H891">
        <f t="shared" si="360"/>
        <v>-2.0300000000000002</v>
      </c>
      <c r="I891">
        <f t="shared" si="361"/>
        <v>0</v>
      </c>
      <c r="J891">
        <f t="shared" si="362"/>
        <v>0</v>
      </c>
      <c r="K891">
        <f t="shared" si="363"/>
        <v>61.45</v>
      </c>
      <c r="L891" s="3">
        <f t="shared" si="364"/>
        <v>74.344014600352949</v>
      </c>
      <c r="M891" s="3">
        <f t="shared" si="347"/>
        <v>0</v>
      </c>
      <c r="N891" s="3">
        <f t="shared" si="365"/>
        <v>135.79401460035297</v>
      </c>
      <c r="O891">
        <f t="shared" si="348"/>
        <v>0</v>
      </c>
      <c r="P891">
        <v>28</v>
      </c>
      <c r="Q891" s="2">
        <f t="shared" si="343"/>
        <v>10.577467234058618</v>
      </c>
      <c r="R891">
        <f t="shared" si="349"/>
        <v>0.53677971445420558</v>
      </c>
      <c r="S891" s="1">
        <v>5.0145850000000003</v>
      </c>
      <c r="T891" s="1">
        <v>300.84575000000001</v>
      </c>
      <c r="U891" s="1">
        <v>39.477305999999999</v>
      </c>
      <c r="V891">
        <f t="shared" si="350"/>
        <v>104.15424999999999</v>
      </c>
      <c r="W891">
        <f t="shared" si="351"/>
        <v>8.7521018771112499E-2</v>
      </c>
      <c r="X891">
        <f t="shared" si="352"/>
        <v>1.8178345903681248</v>
      </c>
      <c r="Y891">
        <f t="shared" si="353"/>
        <v>0.68900896873000494</v>
      </c>
      <c r="Z891">
        <f t="shared" si="354"/>
        <v>0.95969935102984016</v>
      </c>
      <c r="AA891">
        <f t="shared" si="355"/>
        <v>0</v>
      </c>
      <c r="AB891" s="1">
        <v>119.517507370253</v>
      </c>
      <c r="AC891" s="4">
        <f t="shared" si="368"/>
        <v>14.110438400614015</v>
      </c>
      <c r="AD891" s="3">
        <f t="shared" si="366"/>
        <v>14.110438400614015</v>
      </c>
      <c r="AE891">
        <f t="shared" si="367"/>
        <v>0</v>
      </c>
      <c r="AF891">
        <f t="shared" si="356"/>
        <v>0</v>
      </c>
      <c r="AG891" s="10">
        <f t="shared" si="357"/>
        <v>0</v>
      </c>
      <c r="AH891" s="8">
        <f t="shared" si="358"/>
        <v>0</v>
      </c>
      <c r="AI891" s="9">
        <f t="shared" si="359"/>
        <v>0</v>
      </c>
      <c r="AJ891" s="11">
        <f t="shared" si="344"/>
        <v>0</v>
      </c>
    </row>
    <row r="892" spans="1:36" x14ac:dyDescent="0.25">
      <c r="A892" t="str">
        <f t="shared" si="345"/>
        <v>1969_3</v>
      </c>
      <c r="B892">
        <v>1969</v>
      </c>
      <c r="C892">
        <v>3</v>
      </c>
      <c r="D892">
        <f t="shared" si="346"/>
        <v>74</v>
      </c>
      <c r="E892" s="1">
        <v>7.29</v>
      </c>
      <c r="F892" s="1">
        <v>-7.06</v>
      </c>
      <c r="G892" s="1">
        <v>21.23</v>
      </c>
      <c r="H892">
        <f t="shared" si="360"/>
        <v>0.11500000000000021</v>
      </c>
      <c r="I892">
        <f t="shared" si="361"/>
        <v>1.9166666590000034E-2</v>
      </c>
      <c r="J892">
        <f t="shared" si="362"/>
        <v>0.40690833170570073</v>
      </c>
      <c r="K892">
        <f t="shared" si="363"/>
        <v>20.8230916682943</v>
      </c>
      <c r="L892" s="3">
        <f t="shared" si="364"/>
        <v>135.79401460035297</v>
      </c>
      <c r="M892" s="3">
        <f t="shared" si="347"/>
        <v>3.0018278581417666</v>
      </c>
      <c r="N892" s="3">
        <f t="shared" si="365"/>
        <v>153.61527841050551</v>
      </c>
      <c r="O892">
        <f t="shared" si="348"/>
        <v>3.4087361898474673</v>
      </c>
      <c r="P892">
        <v>31</v>
      </c>
      <c r="Q892" s="2">
        <f t="shared" si="343"/>
        <v>11.851880186239093</v>
      </c>
      <c r="R892">
        <f t="shared" si="349"/>
        <v>0.6154637852418654</v>
      </c>
      <c r="S892" s="1">
        <v>5.0145850000000003</v>
      </c>
      <c r="T892" s="1">
        <v>300.84575000000001</v>
      </c>
      <c r="U892" s="1">
        <v>39.477305999999999</v>
      </c>
      <c r="V892">
        <f t="shared" si="350"/>
        <v>104.15424999999999</v>
      </c>
      <c r="W892">
        <f t="shared" si="351"/>
        <v>8.7521018771112499E-2</v>
      </c>
      <c r="X892">
        <f t="shared" si="352"/>
        <v>1.8178345903681248</v>
      </c>
      <c r="Y892">
        <f t="shared" si="353"/>
        <v>0.68900896873000494</v>
      </c>
      <c r="Z892">
        <f t="shared" si="354"/>
        <v>0.95969935102984016</v>
      </c>
      <c r="AA892">
        <f t="shared" si="355"/>
        <v>0.27200595890501145</v>
      </c>
      <c r="AB892" s="1">
        <v>119.517507370253</v>
      </c>
      <c r="AC892" s="4">
        <f t="shared" si="368"/>
        <v>14.110438400614015</v>
      </c>
      <c r="AD892" s="3">
        <f t="shared" si="366"/>
        <v>17.24716863155647</v>
      </c>
      <c r="AE892">
        <f t="shared" si="367"/>
        <v>-0.37523006700053863</v>
      </c>
      <c r="AF892">
        <f t="shared" si="356"/>
        <v>3.4087361898474673</v>
      </c>
      <c r="AG892" s="10">
        <f t="shared" si="357"/>
        <v>0.27200595890501145</v>
      </c>
      <c r="AH892" s="8">
        <f t="shared" si="358"/>
        <v>0.27200595890501145</v>
      </c>
      <c r="AI892" s="9">
        <f t="shared" si="359"/>
        <v>3.4087361898474673</v>
      </c>
      <c r="AJ892" s="11">
        <f t="shared" si="344"/>
        <v>0</v>
      </c>
    </row>
    <row r="893" spans="1:36" x14ac:dyDescent="0.25">
      <c r="A893" t="str">
        <f t="shared" si="345"/>
        <v>1969_4</v>
      </c>
      <c r="B893">
        <v>1969</v>
      </c>
      <c r="C893">
        <v>4</v>
      </c>
      <c r="D893">
        <f t="shared" si="346"/>
        <v>105</v>
      </c>
      <c r="E893" s="1">
        <v>14.93</v>
      </c>
      <c r="F893" s="1">
        <v>-1.71</v>
      </c>
      <c r="G893" s="1">
        <v>32.03</v>
      </c>
      <c r="H893">
        <f t="shared" si="360"/>
        <v>6.6099999999999994</v>
      </c>
      <c r="I893">
        <f t="shared" si="361"/>
        <v>1</v>
      </c>
      <c r="J893">
        <f t="shared" si="362"/>
        <v>32.03</v>
      </c>
      <c r="K893">
        <f t="shared" si="363"/>
        <v>0</v>
      </c>
      <c r="L893" s="3">
        <f t="shared" si="364"/>
        <v>153.61527841050551</v>
      </c>
      <c r="M893" s="3">
        <f t="shared" si="347"/>
        <v>153.61527841050551</v>
      </c>
      <c r="N893" s="3">
        <f t="shared" si="365"/>
        <v>0</v>
      </c>
      <c r="O893">
        <f t="shared" si="348"/>
        <v>185.64527841050551</v>
      </c>
      <c r="P893">
        <v>30</v>
      </c>
      <c r="Q893" s="2">
        <f t="shared" si="343"/>
        <v>13.288242851990873</v>
      </c>
      <c r="R893">
        <f t="shared" si="349"/>
        <v>0.919452008622616</v>
      </c>
      <c r="S893" s="1">
        <v>5.0145850000000003</v>
      </c>
      <c r="T893" s="1">
        <v>300.84575000000001</v>
      </c>
      <c r="U893" s="1">
        <v>39.477305999999999</v>
      </c>
      <c r="V893">
        <f t="shared" si="350"/>
        <v>104.15424999999999</v>
      </c>
      <c r="W893">
        <f t="shared" si="351"/>
        <v>8.7521018771112499E-2</v>
      </c>
      <c r="X893">
        <f t="shared" si="352"/>
        <v>1.8178345903681248</v>
      </c>
      <c r="Y893">
        <f t="shared" si="353"/>
        <v>0.68900896873000494</v>
      </c>
      <c r="Z893">
        <f t="shared" si="354"/>
        <v>0.95969935102984016</v>
      </c>
      <c r="AA893">
        <f t="shared" si="355"/>
        <v>24.754399047389832</v>
      </c>
      <c r="AB893" s="1">
        <v>119.517507370253</v>
      </c>
      <c r="AC893" s="4">
        <f t="shared" si="368"/>
        <v>17.24716863155647</v>
      </c>
      <c r="AD893" s="3">
        <f t="shared" si="366"/>
        <v>119.517507370253</v>
      </c>
      <c r="AE893">
        <f t="shared" si="367"/>
        <v>-49.028176726016689</v>
      </c>
      <c r="AF893">
        <f t="shared" si="356"/>
        <v>185.64527841050551</v>
      </c>
      <c r="AG893" s="10">
        <f t="shared" si="357"/>
        <v>24.754399047389832</v>
      </c>
      <c r="AH893" s="8">
        <f t="shared" si="358"/>
        <v>24.754399047389832</v>
      </c>
      <c r="AI893" s="9">
        <f t="shared" si="359"/>
        <v>185.64527841050551</v>
      </c>
      <c r="AJ893" s="11">
        <f t="shared" si="344"/>
        <v>0</v>
      </c>
    </row>
    <row r="894" spans="1:36" x14ac:dyDescent="0.25">
      <c r="A894" t="str">
        <f t="shared" si="345"/>
        <v>1969_5</v>
      </c>
      <c r="B894">
        <v>1969</v>
      </c>
      <c r="C894">
        <v>5</v>
      </c>
      <c r="D894">
        <f t="shared" si="346"/>
        <v>135</v>
      </c>
      <c r="E894" s="1">
        <v>23.01</v>
      </c>
      <c r="F894" s="1">
        <v>4.2699999999999996</v>
      </c>
      <c r="G894" s="1">
        <v>25.74</v>
      </c>
      <c r="H894">
        <f t="shared" si="360"/>
        <v>13.64</v>
      </c>
      <c r="I894">
        <f t="shared" si="361"/>
        <v>1</v>
      </c>
      <c r="J894">
        <f t="shared" si="362"/>
        <v>25.74</v>
      </c>
      <c r="K894">
        <f t="shared" si="363"/>
        <v>0</v>
      </c>
      <c r="L894" s="3">
        <f t="shared" si="364"/>
        <v>0</v>
      </c>
      <c r="M894" s="3">
        <f t="shared" si="347"/>
        <v>0</v>
      </c>
      <c r="N894" s="3">
        <f t="shared" si="365"/>
        <v>0</v>
      </c>
      <c r="O894">
        <f t="shared" si="348"/>
        <v>25.74</v>
      </c>
      <c r="P894">
        <v>31</v>
      </c>
      <c r="Q894" s="2">
        <f t="shared" si="343"/>
        <v>14.482141246572208</v>
      </c>
      <c r="R894">
        <f t="shared" si="349"/>
        <v>1.3909714625701988</v>
      </c>
      <c r="S894" s="1">
        <v>5.0145850000000003</v>
      </c>
      <c r="T894" s="1">
        <v>300.84575000000001</v>
      </c>
      <c r="U894" s="1">
        <v>39.477305999999999</v>
      </c>
      <c r="V894">
        <f t="shared" si="350"/>
        <v>104.15424999999999</v>
      </c>
      <c r="W894">
        <f t="shared" si="351"/>
        <v>8.7521018771112499E-2</v>
      </c>
      <c r="X894">
        <f t="shared" si="352"/>
        <v>1.8178345903681248</v>
      </c>
      <c r="Y894">
        <f t="shared" si="353"/>
        <v>0.68900896873000494</v>
      </c>
      <c r="Z894">
        <f t="shared" si="354"/>
        <v>0.95969935102984016</v>
      </c>
      <c r="AA894">
        <f t="shared" si="355"/>
        <v>84.896040270116245</v>
      </c>
      <c r="AB894" s="1">
        <v>119.517507370253</v>
      </c>
      <c r="AC894" s="4">
        <f t="shared" si="368"/>
        <v>119.517507370253</v>
      </c>
      <c r="AD894" s="3">
        <f t="shared" si="366"/>
        <v>60.36146710013675</v>
      </c>
      <c r="AE894">
        <f t="shared" si="367"/>
        <v>46.659987311569751</v>
      </c>
      <c r="AF894">
        <f t="shared" si="356"/>
        <v>72.399987311569745</v>
      </c>
      <c r="AG894" s="10">
        <f t="shared" si="357"/>
        <v>72.399987311569745</v>
      </c>
      <c r="AH894" s="8">
        <f t="shared" si="358"/>
        <v>84.896040270116245</v>
      </c>
      <c r="AI894" s="9">
        <f t="shared" si="359"/>
        <v>25.74</v>
      </c>
      <c r="AJ894" s="11">
        <f t="shared" si="344"/>
        <v>12.4960529585465</v>
      </c>
    </row>
    <row r="895" spans="1:36" x14ac:dyDescent="0.25">
      <c r="A895" t="str">
        <f t="shared" si="345"/>
        <v>1969_6</v>
      </c>
      <c r="B895">
        <v>1969</v>
      </c>
      <c r="C895">
        <v>6</v>
      </c>
      <c r="D895">
        <f t="shared" si="346"/>
        <v>166</v>
      </c>
      <c r="E895" s="1">
        <v>21.71</v>
      </c>
      <c r="F895" s="1">
        <v>6.18</v>
      </c>
      <c r="G895" s="1">
        <v>80.22</v>
      </c>
      <c r="H895">
        <f t="shared" si="360"/>
        <v>13.945</v>
      </c>
      <c r="I895">
        <f t="shared" si="361"/>
        <v>1</v>
      </c>
      <c r="J895">
        <f t="shared" si="362"/>
        <v>80.22</v>
      </c>
      <c r="K895">
        <f t="shared" si="363"/>
        <v>0</v>
      </c>
      <c r="L895" s="3">
        <f t="shared" si="364"/>
        <v>0</v>
      </c>
      <c r="M895" s="3">
        <f t="shared" si="347"/>
        <v>0</v>
      </c>
      <c r="N895" s="3">
        <f t="shared" si="365"/>
        <v>0</v>
      </c>
      <c r="O895">
        <f t="shared" si="348"/>
        <v>80.22</v>
      </c>
      <c r="P895">
        <v>30</v>
      </c>
      <c r="Q895" s="2">
        <f t="shared" si="343"/>
        <v>15.14268395896128</v>
      </c>
      <c r="R895">
        <f t="shared" si="349"/>
        <v>1.4155304197359093</v>
      </c>
      <c r="S895" s="1">
        <v>5.0145850000000003</v>
      </c>
      <c r="T895" s="1">
        <v>300.84575000000001</v>
      </c>
      <c r="U895" s="1">
        <v>39.477305999999999</v>
      </c>
      <c r="V895">
        <f t="shared" si="350"/>
        <v>104.15424999999999</v>
      </c>
      <c r="W895">
        <f t="shared" si="351"/>
        <v>8.7521018771112499E-2</v>
      </c>
      <c r="X895">
        <f t="shared" si="352"/>
        <v>1.8178345903681248</v>
      </c>
      <c r="Y895">
        <f t="shared" si="353"/>
        <v>0.68900896873000494</v>
      </c>
      <c r="Z895">
        <f t="shared" si="354"/>
        <v>0.95969935102984016</v>
      </c>
      <c r="AA895">
        <f t="shared" si="355"/>
        <v>89.281365906856948</v>
      </c>
      <c r="AB895" s="1">
        <v>119.517507370253</v>
      </c>
      <c r="AC895" s="4">
        <f t="shared" si="368"/>
        <v>60.36146710013675</v>
      </c>
      <c r="AD895" s="3">
        <f t="shared" si="366"/>
        <v>51.300101193279801</v>
      </c>
      <c r="AE895">
        <f t="shared" si="367"/>
        <v>4.4071989378569532</v>
      </c>
      <c r="AF895">
        <f t="shared" si="356"/>
        <v>84.627198937856946</v>
      </c>
      <c r="AG895" s="10">
        <f t="shared" si="357"/>
        <v>84.627198937856946</v>
      </c>
      <c r="AH895" s="8">
        <f t="shared" si="358"/>
        <v>89.281365906856948</v>
      </c>
      <c r="AI895" s="9">
        <f t="shared" si="359"/>
        <v>80.22</v>
      </c>
      <c r="AJ895" s="11">
        <f t="shared" si="344"/>
        <v>4.654166969000002</v>
      </c>
    </row>
    <row r="896" spans="1:36" x14ac:dyDescent="0.25">
      <c r="A896" t="str">
        <f t="shared" si="345"/>
        <v>1969_7</v>
      </c>
      <c r="B896">
        <v>1969</v>
      </c>
      <c r="C896">
        <v>7</v>
      </c>
      <c r="D896">
        <f t="shared" si="346"/>
        <v>196</v>
      </c>
      <c r="E896" s="1">
        <v>30.53</v>
      </c>
      <c r="F896" s="1">
        <v>11.12</v>
      </c>
      <c r="G896" s="1">
        <v>8.83</v>
      </c>
      <c r="H896">
        <f t="shared" si="360"/>
        <v>20.824999999999999</v>
      </c>
      <c r="I896">
        <f t="shared" si="361"/>
        <v>1</v>
      </c>
      <c r="J896">
        <f t="shared" si="362"/>
        <v>8.83</v>
      </c>
      <c r="K896">
        <f t="shared" si="363"/>
        <v>0</v>
      </c>
      <c r="L896" s="3">
        <f t="shared" si="364"/>
        <v>0</v>
      </c>
      <c r="M896" s="3">
        <f t="shared" si="347"/>
        <v>0</v>
      </c>
      <c r="N896" s="3">
        <f t="shared" si="365"/>
        <v>0</v>
      </c>
      <c r="O896">
        <f t="shared" si="348"/>
        <v>8.83</v>
      </c>
      <c r="P896">
        <v>31</v>
      </c>
      <c r="Q896" s="2">
        <f t="shared" si="343"/>
        <v>14.903968316809154</v>
      </c>
      <c r="R896">
        <f t="shared" si="349"/>
        <v>2.0805955058338079</v>
      </c>
      <c r="S896" s="1">
        <v>5.0145850000000003</v>
      </c>
      <c r="T896" s="1">
        <v>300.84575000000001</v>
      </c>
      <c r="U896" s="1">
        <v>39.477305999999999</v>
      </c>
      <c r="V896">
        <f t="shared" si="350"/>
        <v>104.15424999999999</v>
      </c>
      <c r="W896">
        <f t="shared" si="351"/>
        <v>8.7521018771112499E-2</v>
      </c>
      <c r="X896">
        <f t="shared" si="352"/>
        <v>1.8178345903681248</v>
      </c>
      <c r="Y896">
        <f t="shared" si="353"/>
        <v>0.68900896873000494</v>
      </c>
      <c r="Z896">
        <f t="shared" si="354"/>
        <v>0.95969935102984016</v>
      </c>
      <c r="AA896">
        <f t="shared" si="355"/>
        <v>194.65062550261865</v>
      </c>
      <c r="AB896" s="1">
        <v>119.517507370253</v>
      </c>
      <c r="AC896" s="4">
        <f t="shared" si="368"/>
        <v>51.300101193279801</v>
      </c>
      <c r="AD896" s="3">
        <f t="shared" si="366"/>
        <v>0</v>
      </c>
      <c r="AE896">
        <f t="shared" si="367"/>
        <v>40.46342645136221</v>
      </c>
      <c r="AF896">
        <f t="shared" si="356"/>
        <v>49.293426451362208</v>
      </c>
      <c r="AG896" s="10">
        <f t="shared" si="357"/>
        <v>49.293426451362208</v>
      </c>
      <c r="AH896" s="8">
        <f t="shared" si="358"/>
        <v>194.65062550261865</v>
      </c>
      <c r="AI896" s="9">
        <f t="shared" si="359"/>
        <v>8.83</v>
      </c>
      <c r="AJ896" s="11">
        <f t="shared" si="344"/>
        <v>145.35719905125643</v>
      </c>
    </row>
    <row r="897" spans="1:36" x14ac:dyDescent="0.25">
      <c r="A897" t="str">
        <f t="shared" si="345"/>
        <v>1969_8</v>
      </c>
      <c r="B897">
        <v>1969</v>
      </c>
      <c r="C897">
        <v>8</v>
      </c>
      <c r="D897">
        <f t="shared" si="346"/>
        <v>227</v>
      </c>
      <c r="E897" s="1">
        <v>32.229999999999997</v>
      </c>
      <c r="F897" s="1">
        <v>11.45</v>
      </c>
      <c r="G897" s="1">
        <v>8.17</v>
      </c>
      <c r="H897">
        <f t="shared" si="360"/>
        <v>21.839999999999996</v>
      </c>
      <c r="I897">
        <f t="shared" si="361"/>
        <v>1</v>
      </c>
      <c r="J897">
        <f t="shared" si="362"/>
        <v>8.17</v>
      </c>
      <c r="K897">
        <f t="shared" si="363"/>
        <v>0</v>
      </c>
      <c r="L897" s="3">
        <f t="shared" si="364"/>
        <v>0</v>
      </c>
      <c r="M897" s="3">
        <f t="shared" si="347"/>
        <v>0</v>
      </c>
      <c r="N897" s="3">
        <f t="shared" si="365"/>
        <v>0</v>
      </c>
      <c r="O897">
        <f t="shared" si="348"/>
        <v>8.17</v>
      </c>
      <c r="P897">
        <v>31</v>
      </c>
      <c r="Q897" s="2">
        <f t="shared" si="343"/>
        <v>13.900371196906892</v>
      </c>
      <c r="R897">
        <f t="shared" si="349"/>
        <v>2.1988939379302388</v>
      </c>
      <c r="S897" s="1">
        <v>5.0145850000000003</v>
      </c>
      <c r="T897" s="1">
        <v>300.84575000000001</v>
      </c>
      <c r="U897" s="1">
        <v>39.477305999999999</v>
      </c>
      <c r="V897">
        <f t="shared" si="350"/>
        <v>104.15424999999999</v>
      </c>
      <c r="W897">
        <f t="shared" si="351"/>
        <v>8.7521018771112499E-2</v>
      </c>
      <c r="X897">
        <f t="shared" si="352"/>
        <v>1.8178345903681248</v>
      </c>
      <c r="Y897">
        <f t="shared" si="353"/>
        <v>0.68900896873000494</v>
      </c>
      <c r="Z897">
        <f t="shared" si="354"/>
        <v>0.95969935102984016</v>
      </c>
      <c r="AA897">
        <f t="shared" si="355"/>
        <v>200.52494226040071</v>
      </c>
      <c r="AB897" s="1">
        <v>119.517507370253</v>
      </c>
      <c r="AC897" s="4">
        <f t="shared" si="368"/>
        <v>0</v>
      </c>
      <c r="AD897" s="3">
        <f t="shared" si="366"/>
        <v>0</v>
      </c>
      <c r="AE897">
        <f t="shared" si="367"/>
        <v>0</v>
      </c>
      <c r="AF897">
        <f t="shared" si="356"/>
        <v>8.17</v>
      </c>
      <c r="AG897" s="10">
        <f t="shared" si="357"/>
        <v>8.17</v>
      </c>
      <c r="AH897" s="8">
        <f t="shared" si="358"/>
        <v>200.52494226040071</v>
      </c>
      <c r="AI897" s="9">
        <f t="shared" si="359"/>
        <v>8.17</v>
      </c>
      <c r="AJ897" s="11">
        <f t="shared" si="344"/>
        <v>192.35494226040072</v>
      </c>
    </row>
    <row r="898" spans="1:36" x14ac:dyDescent="0.25">
      <c r="A898" t="str">
        <f t="shared" si="345"/>
        <v>1969_9</v>
      </c>
      <c r="B898">
        <v>1969</v>
      </c>
      <c r="C898">
        <v>9</v>
      </c>
      <c r="D898">
        <f t="shared" si="346"/>
        <v>258</v>
      </c>
      <c r="E898" s="1">
        <v>27.08</v>
      </c>
      <c r="F898" s="1">
        <v>7.85</v>
      </c>
      <c r="G898" s="1">
        <v>2.76</v>
      </c>
      <c r="H898">
        <f t="shared" si="360"/>
        <v>17.465</v>
      </c>
      <c r="I898">
        <f t="shared" si="361"/>
        <v>1</v>
      </c>
      <c r="J898">
        <f t="shared" si="362"/>
        <v>2.76</v>
      </c>
      <c r="K898">
        <f t="shared" si="363"/>
        <v>0</v>
      </c>
      <c r="L898" s="3">
        <f t="shared" si="364"/>
        <v>0</v>
      </c>
      <c r="M898" s="3">
        <f t="shared" si="347"/>
        <v>0</v>
      </c>
      <c r="N898" s="3">
        <f t="shared" si="365"/>
        <v>0</v>
      </c>
      <c r="O898">
        <f t="shared" si="348"/>
        <v>2.76</v>
      </c>
      <c r="P898">
        <v>30</v>
      </c>
      <c r="Q898" s="2">
        <f t="shared" ref="Q898:Q961" si="369">24 - ((ACOS((0.014543316 + SIN((U898*0.017453293)*SIN(ASIN(0.39795*COS(0.2163108+2*ATAN(0.9671396*TAN(0.0086*(D898-186)))))))) / (COS(U898*0.017453293)*COS(ASIN(0.39795*COS(0.2163108+2*ATAN(0.9671396*TAN(0.0086*(D898-186)))))))))*7.639437277)</f>
        <v>12.544025699174734</v>
      </c>
      <c r="R898">
        <f t="shared" si="349"/>
        <v>1.7277769795739031</v>
      </c>
      <c r="S898" s="1">
        <v>5.0145850000000003</v>
      </c>
      <c r="T898" s="1">
        <v>300.84575000000001</v>
      </c>
      <c r="U898" s="1">
        <v>39.477305999999999</v>
      </c>
      <c r="V898">
        <f t="shared" si="350"/>
        <v>104.15424999999999</v>
      </c>
      <c r="W898">
        <f t="shared" si="351"/>
        <v>8.7521018771112499E-2</v>
      </c>
      <c r="X898">
        <f t="shared" si="352"/>
        <v>1.8178345903681248</v>
      </c>
      <c r="Y898">
        <f t="shared" si="353"/>
        <v>0.68900896873000494</v>
      </c>
      <c r="Z898">
        <f t="shared" si="354"/>
        <v>0.95969935102984016</v>
      </c>
      <c r="AA898">
        <f t="shared" si="355"/>
        <v>111.69244549691874</v>
      </c>
      <c r="AB898" s="1">
        <v>119.517507370253</v>
      </c>
      <c r="AC898" s="4">
        <f t="shared" si="368"/>
        <v>0</v>
      </c>
      <c r="AD898" s="3">
        <f t="shared" si="366"/>
        <v>0</v>
      </c>
      <c r="AE898">
        <f t="shared" si="367"/>
        <v>0</v>
      </c>
      <c r="AF898">
        <f t="shared" si="356"/>
        <v>2.76</v>
      </c>
      <c r="AG898" s="10">
        <f t="shared" si="357"/>
        <v>2.76</v>
      </c>
      <c r="AH898" s="8">
        <f t="shared" si="358"/>
        <v>111.69244549691874</v>
      </c>
      <c r="AI898" s="9">
        <f t="shared" si="359"/>
        <v>2.76</v>
      </c>
      <c r="AJ898" s="11">
        <f t="shared" ref="AJ898:AJ961" si="370">AH898-AG898</f>
        <v>108.93244549691873</v>
      </c>
    </row>
    <row r="899" spans="1:36" x14ac:dyDescent="0.25">
      <c r="A899" t="str">
        <f t="shared" ref="A899:A962" si="371">B899&amp;"_"&amp;C899</f>
        <v>1969_10</v>
      </c>
      <c r="B899">
        <v>1969</v>
      </c>
      <c r="C899">
        <v>10</v>
      </c>
      <c r="D899">
        <f t="shared" ref="D899:D962" si="372">IF(C899=1,14,(IF(C899=2,46,(IF(C899=3,74,(IF(C899=4,105,(IF(C899=5,135,(IF(C899=6,166,(IF(C899=7,196,(IF(C899=8,227,(IF(C899=9,258,(IF(C899=10,288,(IF(C899=11,319,(IF(C899=12,349,0)))))))))))))))))))))))</f>
        <v>288</v>
      </c>
      <c r="E899" s="1">
        <v>13.46</v>
      </c>
      <c r="F899" s="1">
        <v>-2.75</v>
      </c>
      <c r="G899" s="1">
        <v>29.71</v>
      </c>
      <c r="H899">
        <f t="shared" si="360"/>
        <v>5.3550000000000004</v>
      </c>
      <c r="I899">
        <f t="shared" si="361"/>
        <v>0.89249999643</v>
      </c>
      <c r="J899">
        <f t="shared" si="362"/>
        <v>26.5161748939353</v>
      </c>
      <c r="K899">
        <f t="shared" si="363"/>
        <v>3.1938251060647</v>
      </c>
      <c r="L899" s="3">
        <f t="shared" si="364"/>
        <v>0</v>
      </c>
      <c r="M899" s="3">
        <f t="shared" ref="M899:M962" si="373">(K899+L899)*I899</f>
        <v>2.850488895760789</v>
      </c>
      <c r="N899" s="3">
        <f t="shared" si="365"/>
        <v>0.34333621030391093</v>
      </c>
      <c r="O899">
        <f t="shared" ref="O899:O962" si="374">J899+M899</f>
        <v>29.366663789696091</v>
      </c>
      <c r="P899">
        <v>31</v>
      </c>
      <c r="Q899" s="2">
        <f t="shared" si="369"/>
        <v>11.161598960239019</v>
      </c>
      <c r="R899">
        <f t="shared" ref="R899:R962" si="375">EXP(((17.3*H899)/(H899+273.2)))*0.611</f>
        <v>0.85207606717425211</v>
      </c>
      <c r="S899" s="1">
        <v>5.0145850000000003</v>
      </c>
      <c r="T899" s="1">
        <v>300.84575000000001</v>
      </c>
      <c r="U899" s="1">
        <v>39.477305999999999</v>
      </c>
      <c r="V899">
        <f t="shared" ref="V899:V962" si="376">ABS(ABS((180) - ABS(T899 - 225)))</f>
        <v>104.15424999999999</v>
      </c>
      <c r="W899">
        <f t="shared" ref="W899:W962" si="377">S899*0.0174532925</f>
        <v>8.7521018771112499E-2</v>
      </c>
      <c r="X899">
        <f t="shared" ref="X899:X962" si="378">V899*0.0174532925</f>
        <v>1.8178345903681248</v>
      </c>
      <c r="Y899">
        <f t="shared" ref="Y899:Y962" si="379">U899*0.0174532925</f>
        <v>0.68900896873000494</v>
      </c>
      <c r="Z899">
        <f t="shared" ref="Z899:Z962" si="380">0.339+0.808*(COS(Y899)*COS(W899))-0.196*(SIN(Y899)*SIN(W899))-0.482*(COS(X899)*SIN(W899))</f>
        <v>0.95969935102984016</v>
      </c>
      <c r="AA899">
        <f t="shared" ref="AA899:AA962" si="381">IF(H899&lt;0,0,((((R899*H899)/(H899+273.3))*Q899*P899*29.8)*Z899/10))</f>
        <v>16.203564989198203</v>
      </c>
      <c r="AB899" s="1">
        <v>119.517507370253</v>
      </c>
      <c r="AC899" s="4">
        <f t="shared" si="368"/>
        <v>0</v>
      </c>
      <c r="AD899" s="3">
        <f t="shared" si="366"/>
        <v>13.163098800497888</v>
      </c>
      <c r="AE899">
        <f t="shared" si="367"/>
        <v>0</v>
      </c>
      <c r="AF899">
        <f t="shared" ref="AF899:AF962" si="382">IF(AE899&gt;0,AE899+O899,O899)</f>
        <v>29.366663789696091</v>
      </c>
      <c r="AG899" s="10">
        <f t="shared" ref="AG899:AG962" si="383">MIN(IF(AF899&gt;0,AF899,0),AA899)</f>
        <v>16.203564989198203</v>
      </c>
      <c r="AH899" s="8">
        <f t="shared" ref="AH899:AH962" si="384">AA899</f>
        <v>16.203564989198203</v>
      </c>
      <c r="AI899" s="9">
        <f t="shared" ref="AI899:AI962" si="385">O899</f>
        <v>29.366663789696091</v>
      </c>
      <c r="AJ899" s="11">
        <f t="shared" si="370"/>
        <v>0</v>
      </c>
    </row>
    <row r="900" spans="1:36" x14ac:dyDescent="0.25">
      <c r="A900" t="str">
        <f t="shared" si="371"/>
        <v>1969_11</v>
      </c>
      <c r="B900">
        <v>1969</v>
      </c>
      <c r="C900">
        <v>11</v>
      </c>
      <c r="D900">
        <f t="shared" si="372"/>
        <v>319</v>
      </c>
      <c r="E900" s="1">
        <v>11.38</v>
      </c>
      <c r="F900" s="1">
        <v>-3.82</v>
      </c>
      <c r="G900" s="1">
        <v>13.7</v>
      </c>
      <c r="H900">
        <f t="shared" ref="H900:H963" si="386">AVERAGE(E900:F900)</f>
        <v>3.7800000000000002</v>
      </c>
      <c r="I900">
        <f t="shared" ref="I900:I963" si="387">IF(H900&lt;0,0,(IF(H900&gt;=6,1,(H900*0.166666666))))</f>
        <v>0.62999999748000002</v>
      </c>
      <c r="J900">
        <f t="shared" ref="J900:J963" si="388">I900*G900</f>
        <v>8.6309999654760006</v>
      </c>
      <c r="K900">
        <f t="shared" ref="K900:K963" si="389">(1-I900)*G900</f>
        <v>5.0690000345239996</v>
      </c>
      <c r="L900" s="3">
        <f t="shared" ref="L900:L963" si="390">N899</f>
        <v>0.34333621030391093</v>
      </c>
      <c r="M900" s="3">
        <f t="shared" si="373"/>
        <v>3.4097718206024963</v>
      </c>
      <c r="N900" s="3">
        <f t="shared" ref="N900:N963" si="391">(((1-I900)^2)*G900)+((1-I900)*L900)</f>
        <v>2.0025644242254144</v>
      </c>
      <c r="O900">
        <f t="shared" si="374"/>
        <v>12.040771786078498</v>
      </c>
      <c r="P900">
        <v>30</v>
      </c>
      <c r="Q900" s="2">
        <f t="shared" si="369"/>
        <v>9.8901543123293383</v>
      </c>
      <c r="R900">
        <f t="shared" si="375"/>
        <v>0.77370713871163177</v>
      </c>
      <c r="S900" s="1">
        <v>5.0145850000000003</v>
      </c>
      <c r="T900" s="1">
        <v>300.84575000000001</v>
      </c>
      <c r="U900" s="1">
        <v>39.477305999999999</v>
      </c>
      <c r="V900">
        <f t="shared" si="376"/>
        <v>104.15424999999999</v>
      </c>
      <c r="W900">
        <f t="shared" si="377"/>
        <v>8.7521018771112499E-2</v>
      </c>
      <c r="X900">
        <f t="shared" si="378"/>
        <v>1.8178345903681248</v>
      </c>
      <c r="Y900">
        <f t="shared" si="379"/>
        <v>0.68900896873000494</v>
      </c>
      <c r="Z900">
        <f t="shared" si="380"/>
        <v>0.95969935102984016</v>
      </c>
      <c r="AA900">
        <f t="shared" si="381"/>
        <v>8.956514070930421</v>
      </c>
      <c r="AB900" s="1">
        <v>119.517507370253</v>
      </c>
      <c r="AC900" s="4">
        <f t="shared" si="368"/>
        <v>13.163098800497888</v>
      </c>
      <c r="AD900" s="3">
        <f t="shared" ref="AD900:AD963" si="392">MIN(AB900,IF(((O900-AA900)+AC900)&lt;=0,0,((O900-AA900)+AC900)))</f>
        <v>16.247356515645965</v>
      </c>
      <c r="AE900">
        <f t="shared" ref="AE900:AE963" si="393">(AC900*(1-(EXP(-1*(AH900-AI900)/AB900))))</f>
        <v>-0.34410660276286237</v>
      </c>
      <c r="AF900">
        <f t="shared" si="382"/>
        <v>12.040771786078498</v>
      </c>
      <c r="AG900" s="10">
        <f t="shared" si="383"/>
        <v>8.956514070930421</v>
      </c>
      <c r="AH900" s="8">
        <f t="shared" si="384"/>
        <v>8.956514070930421</v>
      </c>
      <c r="AI900" s="9">
        <f t="shared" si="385"/>
        <v>12.040771786078498</v>
      </c>
      <c r="AJ900" s="11">
        <f t="shared" si="370"/>
        <v>0</v>
      </c>
    </row>
    <row r="901" spans="1:36" x14ac:dyDescent="0.25">
      <c r="A901" t="str">
        <f t="shared" si="371"/>
        <v>1969_12</v>
      </c>
      <c r="B901">
        <v>1969</v>
      </c>
      <c r="C901">
        <v>12</v>
      </c>
      <c r="D901">
        <f t="shared" si="372"/>
        <v>349</v>
      </c>
      <c r="E901" s="1">
        <v>5.63</v>
      </c>
      <c r="F901" s="1">
        <v>-5.82</v>
      </c>
      <c r="G901" s="1">
        <v>36.380000000000003</v>
      </c>
      <c r="H901">
        <f t="shared" si="386"/>
        <v>-9.5000000000000195E-2</v>
      </c>
      <c r="I901">
        <f t="shared" si="387"/>
        <v>0</v>
      </c>
      <c r="J901">
        <f t="shared" si="388"/>
        <v>0</v>
      </c>
      <c r="K901">
        <f t="shared" si="389"/>
        <v>36.380000000000003</v>
      </c>
      <c r="L901" s="3">
        <f t="shared" si="390"/>
        <v>2.0025644242254144</v>
      </c>
      <c r="M901" s="3">
        <f t="shared" si="373"/>
        <v>0</v>
      </c>
      <c r="N901" s="3">
        <f t="shared" si="391"/>
        <v>38.382564424225414</v>
      </c>
      <c r="O901">
        <f t="shared" si="374"/>
        <v>0</v>
      </c>
      <c r="P901">
        <v>31</v>
      </c>
      <c r="Q901" s="2">
        <f t="shared" si="369"/>
        <v>9.203379809227302</v>
      </c>
      <c r="R901">
        <f t="shared" si="375"/>
        <v>0.60733414597649404</v>
      </c>
      <c r="S901" s="1">
        <v>5.0145850000000003</v>
      </c>
      <c r="T901" s="1">
        <v>300.84575000000001</v>
      </c>
      <c r="U901" s="1">
        <v>39.477305999999999</v>
      </c>
      <c r="V901">
        <f t="shared" si="376"/>
        <v>104.15424999999999</v>
      </c>
      <c r="W901">
        <f t="shared" si="377"/>
        <v>8.7521018771112499E-2</v>
      </c>
      <c r="X901">
        <f t="shared" si="378"/>
        <v>1.8178345903681248</v>
      </c>
      <c r="Y901">
        <f t="shared" si="379"/>
        <v>0.68900896873000494</v>
      </c>
      <c r="Z901">
        <f t="shared" si="380"/>
        <v>0.95969935102984016</v>
      </c>
      <c r="AA901">
        <f t="shared" si="381"/>
        <v>0</v>
      </c>
      <c r="AB901" s="1">
        <v>119.517507370253</v>
      </c>
      <c r="AC901" s="4">
        <f t="shared" si="368"/>
        <v>16.247356515645965</v>
      </c>
      <c r="AD901" s="3">
        <f t="shared" si="392"/>
        <v>16.247356515645965</v>
      </c>
      <c r="AE901">
        <f t="shared" si="393"/>
        <v>0</v>
      </c>
      <c r="AF901">
        <f t="shared" si="382"/>
        <v>0</v>
      </c>
      <c r="AG901" s="10">
        <f t="shared" si="383"/>
        <v>0</v>
      </c>
      <c r="AH901" s="8">
        <f t="shared" si="384"/>
        <v>0</v>
      </c>
      <c r="AI901" s="9">
        <f t="shared" si="385"/>
        <v>0</v>
      </c>
      <c r="AJ901" s="11">
        <f t="shared" si="370"/>
        <v>0</v>
      </c>
    </row>
    <row r="902" spans="1:36" x14ac:dyDescent="0.25">
      <c r="A902" t="str">
        <f t="shared" si="371"/>
        <v>1970_1</v>
      </c>
      <c r="B902">
        <v>1970</v>
      </c>
      <c r="C902">
        <v>1</v>
      </c>
      <c r="D902">
        <f t="shared" si="372"/>
        <v>14</v>
      </c>
      <c r="E902" s="1">
        <v>5.46</v>
      </c>
      <c r="F902" s="1">
        <v>-6.51</v>
      </c>
      <c r="G902" s="1">
        <v>19.079999999999998</v>
      </c>
      <c r="H902">
        <f t="shared" si="386"/>
        <v>-0.52499999999999991</v>
      </c>
      <c r="I902">
        <f t="shared" si="387"/>
        <v>0</v>
      </c>
      <c r="J902">
        <f t="shared" si="388"/>
        <v>0</v>
      </c>
      <c r="K902">
        <f t="shared" si="389"/>
        <v>19.079999999999998</v>
      </c>
      <c r="L902" s="3">
        <f t="shared" si="390"/>
        <v>38.382564424225414</v>
      </c>
      <c r="M902" s="3">
        <f t="shared" si="373"/>
        <v>0</v>
      </c>
      <c r="N902" s="3">
        <f t="shared" si="391"/>
        <v>57.462564424225413</v>
      </c>
      <c r="O902">
        <f t="shared" si="374"/>
        <v>0</v>
      </c>
      <c r="P902">
        <v>31</v>
      </c>
      <c r="Q902" s="2">
        <f t="shared" si="369"/>
        <v>9.4572373899910858</v>
      </c>
      <c r="R902">
        <f t="shared" si="375"/>
        <v>0.59098348625026897</v>
      </c>
      <c r="S902" s="1">
        <v>5.0145850000000003</v>
      </c>
      <c r="T902" s="1">
        <v>300.84575000000001</v>
      </c>
      <c r="U902" s="1">
        <v>39.477305999999999</v>
      </c>
      <c r="V902">
        <f t="shared" si="376"/>
        <v>104.15424999999999</v>
      </c>
      <c r="W902">
        <f t="shared" si="377"/>
        <v>8.7521018771112499E-2</v>
      </c>
      <c r="X902">
        <f t="shared" si="378"/>
        <v>1.8178345903681248</v>
      </c>
      <c r="Y902">
        <f t="shared" si="379"/>
        <v>0.68900896873000494</v>
      </c>
      <c r="Z902">
        <f t="shared" si="380"/>
        <v>0.95969935102984016</v>
      </c>
      <c r="AA902">
        <f t="shared" si="381"/>
        <v>0</v>
      </c>
      <c r="AB902" s="1">
        <v>119.517507370253</v>
      </c>
      <c r="AC902" s="4">
        <f t="shared" ref="AC902:AC965" si="394">AD901</f>
        <v>16.247356515645965</v>
      </c>
      <c r="AD902" s="3">
        <f t="shared" si="392"/>
        <v>16.247356515645965</v>
      </c>
      <c r="AE902">
        <f t="shared" si="393"/>
        <v>0</v>
      </c>
      <c r="AF902">
        <f t="shared" si="382"/>
        <v>0</v>
      </c>
      <c r="AG902" s="10">
        <f t="shared" si="383"/>
        <v>0</v>
      </c>
      <c r="AH902" s="8">
        <f t="shared" si="384"/>
        <v>0</v>
      </c>
      <c r="AI902" s="9">
        <f t="shared" si="385"/>
        <v>0</v>
      </c>
      <c r="AJ902" s="11">
        <f t="shared" si="370"/>
        <v>0</v>
      </c>
    </row>
    <row r="903" spans="1:36" x14ac:dyDescent="0.25">
      <c r="A903" t="str">
        <f t="shared" si="371"/>
        <v>1970_2</v>
      </c>
      <c r="B903">
        <v>1970</v>
      </c>
      <c r="C903">
        <v>2</v>
      </c>
      <c r="D903">
        <f t="shared" si="372"/>
        <v>46</v>
      </c>
      <c r="E903" s="1">
        <v>9.76</v>
      </c>
      <c r="F903" s="1">
        <v>-3.94</v>
      </c>
      <c r="G903" s="1">
        <v>4.62</v>
      </c>
      <c r="H903">
        <f t="shared" si="386"/>
        <v>2.91</v>
      </c>
      <c r="I903">
        <f t="shared" si="387"/>
        <v>0.48499999805999999</v>
      </c>
      <c r="J903">
        <f t="shared" si="388"/>
        <v>2.2406999910372001</v>
      </c>
      <c r="K903">
        <f t="shared" si="389"/>
        <v>2.3793000089628005</v>
      </c>
      <c r="L903" s="3">
        <f t="shared" si="390"/>
        <v>57.462564424225413</v>
      </c>
      <c r="M903" s="3">
        <f t="shared" si="373"/>
        <v>29.023304134003066</v>
      </c>
      <c r="N903" s="3">
        <f t="shared" si="391"/>
        <v>30.818560299185151</v>
      </c>
      <c r="O903">
        <f t="shared" si="374"/>
        <v>31.264004125040266</v>
      </c>
      <c r="P903">
        <v>28</v>
      </c>
      <c r="Q903" s="2">
        <f t="shared" si="369"/>
        <v>10.577467234058618</v>
      </c>
      <c r="R903">
        <f t="shared" si="375"/>
        <v>0.7332058286421782</v>
      </c>
      <c r="S903" s="1">
        <v>5.0145850000000003</v>
      </c>
      <c r="T903" s="1">
        <v>300.84575000000001</v>
      </c>
      <c r="U903" s="1">
        <v>39.477305999999999</v>
      </c>
      <c r="V903">
        <f t="shared" si="376"/>
        <v>104.15424999999999</v>
      </c>
      <c r="W903">
        <f t="shared" si="377"/>
        <v>8.7521018771112499E-2</v>
      </c>
      <c r="X903">
        <f t="shared" si="378"/>
        <v>1.8178345903681248</v>
      </c>
      <c r="Y903">
        <f t="shared" si="379"/>
        <v>0.68900896873000494</v>
      </c>
      <c r="Z903">
        <f t="shared" si="380"/>
        <v>0.95969935102984016</v>
      </c>
      <c r="AA903">
        <f t="shared" si="381"/>
        <v>6.5429060621089636</v>
      </c>
      <c r="AB903" s="1">
        <v>119.517507370253</v>
      </c>
      <c r="AC903" s="4">
        <f t="shared" si="394"/>
        <v>16.247356515645965</v>
      </c>
      <c r="AD903" s="3">
        <f t="shared" si="392"/>
        <v>40.968454578577266</v>
      </c>
      <c r="AE903">
        <f t="shared" si="393"/>
        <v>-3.7334278467568351</v>
      </c>
      <c r="AF903">
        <f t="shared" si="382"/>
        <v>31.264004125040266</v>
      </c>
      <c r="AG903" s="10">
        <f t="shared" si="383"/>
        <v>6.5429060621089636</v>
      </c>
      <c r="AH903" s="8">
        <f t="shared" si="384"/>
        <v>6.5429060621089636</v>
      </c>
      <c r="AI903" s="9">
        <f t="shared" si="385"/>
        <v>31.264004125040266</v>
      </c>
      <c r="AJ903" s="11">
        <f t="shared" si="370"/>
        <v>0</v>
      </c>
    </row>
    <row r="904" spans="1:36" x14ac:dyDescent="0.25">
      <c r="A904" t="str">
        <f t="shared" si="371"/>
        <v>1970_3</v>
      </c>
      <c r="B904">
        <v>1970</v>
      </c>
      <c r="C904">
        <v>3</v>
      </c>
      <c r="D904">
        <f t="shared" si="372"/>
        <v>74</v>
      </c>
      <c r="E904" s="1">
        <v>8.99</v>
      </c>
      <c r="F904" s="1">
        <v>-5.62</v>
      </c>
      <c r="G904" s="1">
        <v>19.27</v>
      </c>
      <c r="H904">
        <f t="shared" si="386"/>
        <v>1.6850000000000001</v>
      </c>
      <c r="I904">
        <f t="shared" si="387"/>
        <v>0.28083333221000001</v>
      </c>
      <c r="J904">
        <f t="shared" si="388"/>
        <v>5.4116583116866996</v>
      </c>
      <c r="K904">
        <f t="shared" si="389"/>
        <v>13.858341688313299</v>
      </c>
      <c r="L904" s="3">
        <f t="shared" si="390"/>
        <v>30.818560299185151</v>
      </c>
      <c r="M904" s="3">
        <f t="shared" si="373"/>
        <v>12.546763257968763</v>
      </c>
      <c r="N904" s="3">
        <f t="shared" si="391"/>
        <v>32.130138729529691</v>
      </c>
      <c r="O904">
        <f t="shared" si="374"/>
        <v>17.958421569655464</v>
      </c>
      <c r="P904">
        <v>31</v>
      </c>
      <c r="Q904" s="2">
        <f t="shared" si="369"/>
        <v>11.851880186239093</v>
      </c>
      <c r="R904">
        <f t="shared" si="375"/>
        <v>0.67935452806019914</v>
      </c>
      <c r="S904" s="1">
        <v>5.0145850000000003</v>
      </c>
      <c r="T904" s="1">
        <v>300.84575000000001</v>
      </c>
      <c r="U904" s="1">
        <v>39.477305999999999</v>
      </c>
      <c r="V904">
        <f t="shared" si="376"/>
        <v>104.15424999999999</v>
      </c>
      <c r="W904">
        <f t="shared" si="377"/>
        <v>8.7521018771112499E-2</v>
      </c>
      <c r="X904">
        <f t="shared" si="378"/>
        <v>1.8178345903681248</v>
      </c>
      <c r="Y904">
        <f t="shared" si="379"/>
        <v>0.68900896873000494</v>
      </c>
      <c r="Z904">
        <f t="shared" si="380"/>
        <v>0.95969935102984016</v>
      </c>
      <c r="AA904">
        <f t="shared" si="381"/>
        <v>4.3740907251232617</v>
      </c>
      <c r="AB904" s="1">
        <v>119.517507370253</v>
      </c>
      <c r="AC904" s="4">
        <f t="shared" si="394"/>
        <v>40.968454578577266</v>
      </c>
      <c r="AD904" s="3">
        <f t="shared" si="392"/>
        <v>54.552785423109469</v>
      </c>
      <c r="AE904">
        <f t="shared" si="393"/>
        <v>-4.9314081793117754</v>
      </c>
      <c r="AF904">
        <f t="shared" si="382"/>
        <v>17.958421569655464</v>
      </c>
      <c r="AG904" s="10">
        <f t="shared" si="383"/>
        <v>4.3740907251232617</v>
      </c>
      <c r="AH904" s="8">
        <f t="shared" si="384"/>
        <v>4.3740907251232617</v>
      </c>
      <c r="AI904" s="9">
        <f t="shared" si="385"/>
        <v>17.958421569655464</v>
      </c>
      <c r="AJ904" s="11">
        <f t="shared" si="370"/>
        <v>0</v>
      </c>
    </row>
    <row r="905" spans="1:36" x14ac:dyDescent="0.25">
      <c r="A905" t="str">
        <f t="shared" si="371"/>
        <v>1970_4</v>
      </c>
      <c r="B905">
        <v>1970</v>
      </c>
      <c r="C905">
        <v>4</v>
      </c>
      <c r="D905">
        <f t="shared" si="372"/>
        <v>105</v>
      </c>
      <c r="E905" s="1">
        <v>9.76</v>
      </c>
      <c r="F905" s="1">
        <v>-5.27</v>
      </c>
      <c r="G905" s="1">
        <v>50.56</v>
      </c>
      <c r="H905">
        <f t="shared" si="386"/>
        <v>2.2450000000000001</v>
      </c>
      <c r="I905">
        <f t="shared" si="387"/>
        <v>0.37416666517000002</v>
      </c>
      <c r="J905">
        <f t="shared" si="388"/>
        <v>18.917866590995203</v>
      </c>
      <c r="K905">
        <f t="shared" si="389"/>
        <v>31.642133409004803</v>
      </c>
      <c r="L905" s="3">
        <f t="shared" si="390"/>
        <v>32.130138729529691</v>
      </c>
      <c r="M905" s="3">
        <f t="shared" si="373"/>
        <v>23.861458396389157</v>
      </c>
      <c r="N905" s="3">
        <f t="shared" si="391"/>
        <v>39.910813742145336</v>
      </c>
      <c r="O905">
        <f t="shared" si="374"/>
        <v>42.779324987384356</v>
      </c>
      <c r="P905">
        <v>30</v>
      </c>
      <c r="Q905" s="2">
        <f t="shared" si="369"/>
        <v>13.288242851990873</v>
      </c>
      <c r="R905">
        <f t="shared" si="375"/>
        <v>0.70352238828432412</v>
      </c>
      <c r="S905" s="1">
        <v>5.0145850000000003</v>
      </c>
      <c r="T905" s="1">
        <v>300.84575000000001</v>
      </c>
      <c r="U905" s="1">
        <v>39.477305999999999</v>
      </c>
      <c r="V905">
        <f t="shared" si="376"/>
        <v>104.15424999999999</v>
      </c>
      <c r="W905">
        <f t="shared" si="377"/>
        <v>8.7521018771112499E-2</v>
      </c>
      <c r="X905">
        <f t="shared" si="378"/>
        <v>1.8178345903681248</v>
      </c>
      <c r="Y905">
        <f t="shared" si="379"/>
        <v>0.68900896873000494</v>
      </c>
      <c r="Z905">
        <f t="shared" si="380"/>
        <v>0.95969935102984016</v>
      </c>
      <c r="AA905">
        <f t="shared" si="381"/>
        <v>6.5349460960768013</v>
      </c>
      <c r="AB905" s="1">
        <v>119.517507370253</v>
      </c>
      <c r="AC905" s="4">
        <f t="shared" si="394"/>
        <v>54.552785423109469</v>
      </c>
      <c r="AD905" s="3">
        <f t="shared" si="392"/>
        <v>90.797164314417017</v>
      </c>
      <c r="AE905">
        <f t="shared" si="393"/>
        <v>-19.325916568204107</v>
      </c>
      <c r="AF905">
        <f t="shared" si="382"/>
        <v>42.779324987384356</v>
      </c>
      <c r="AG905" s="10">
        <f t="shared" si="383"/>
        <v>6.5349460960768013</v>
      </c>
      <c r="AH905" s="8">
        <f t="shared" si="384"/>
        <v>6.5349460960768013</v>
      </c>
      <c r="AI905" s="9">
        <f t="shared" si="385"/>
        <v>42.779324987384356</v>
      </c>
      <c r="AJ905" s="11">
        <f t="shared" si="370"/>
        <v>0</v>
      </c>
    </row>
    <row r="906" spans="1:36" x14ac:dyDescent="0.25">
      <c r="A906" t="str">
        <f t="shared" si="371"/>
        <v>1970_5</v>
      </c>
      <c r="B906">
        <v>1970</v>
      </c>
      <c r="C906">
        <v>5</v>
      </c>
      <c r="D906">
        <f t="shared" si="372"/>
        <v>135</v>
      </c>
      <c r="E906" s="1">
        <v>19.61</v>
      </c>
      <c r="F906" s="1">
        <v>2.23</v>
      </c>
      <c r="G906" s="1">
        <v>32.159999999999997</v>
      </c>
      <c r="H906">
        <f t="shared" si="386"/>
        <v>10.92</v>
      </c>
      <c r="I906">
        <f t="shared" si="387"/>
        <v>1</v>
      </c>
      <c r="J906">
        <f t="shared" si="388"/>
        <v>32.159999999999997</v>
      </c>
      <c r="K906">
        <f t="shared" si="389"/>
        <v>0</v>
      </c>
      <c r="L906" s="3">
        <f t="shared" si="390"/>
        <v>39.910813742145336</v>
      </c>
      <c r="M906" s="3">
        <f t="shared" si="373"/>
        <v>39.910813742145336</v>
      </c>
      <c r="N906" s="3">
        <f t="shared" si="391"/>
        <v>0</v>
      </c>
      <c r="O906">
        <f t="shared" si="374"/>
        <v>72.070813742145333</v>
      </c>
      <c r="P906">
        <v>31</v>
      </c>
      <c r="Q906" s="2">
        <f t="shared" si="369"/>
        <v>14.482141246572208</v>
      </c>
      <c r="R906">
        <f t="shared" si="375"/>
        <v>1.1879841899954267</v>
      </c>
      <c r="S906" s="1">
        <v>5.0145850000000003</v>
      </c>
      <c r="T906" s="1">
        <v>300.84575000000001</v>
      </c>
      <c r="U906" s="1">
        <v>39.477305999999999</v>
      </c>
      <c r="V906">
        <f t="shared" si="376"/>
        <v>104.15424999999999</v>
      </c>
      <c r="W906">
        <f t="shared" si="377"/>
        <v>8.7521018771112499E-2</v>
      </c>
      <c r="X906">
        <f t="shared" si="378"/>
        <v>1.8178345903681248</v>
      </c>
      <c r="Y906">
        <f t="shared" si="379"/>
        <v>0.68900896873000494</v>
      </c>
      <c r="Z906">
        <f t="shared" si="380"/>
        <v>0.95969935102984016</v>
      </c>
      <c r="AA906">
        <f t="shared" si="381"/>
        <v>58.603641395746386</v>
      </c>
      <c r="AB906" s="1">
        <v>119.517507370253</v>
      </c>
      <c r="AC906" s="4">
        <f t="shared" si="394"/>
        <v>90.797164314417017</v>
      </c>
      <c r="AD906" s="3">
        <f t="shared" si="392"/>
        <v>104.26433666081596</v>
      </c>
      <c r="AE906">
        <f t="shared" si="393"/>
        <v>-10.829663122974065</v>
      </c>
      <c r="AF906">
        <f t="shared" si="382"/>
        <v>72.070813742145333</v>
      </c>
      <c r="AG906" s="10">
        <f t="shared" si="383"/>
        <v>58.603641395746386</v>
      </c>
      <c r="AH906" s="8">
        <f t="shared" si="384"/>
        <v>58.603641395746386</v>
      </c>
      <c r="AI906" s="9">
        <f t="shared" si="385"/>
        <v>72.070813742145333</v>
      </c>
      <c r="AJ906" s="11">
        <f t="shared" si="370"/>
        <v>0</v>
      </c>
    </row>
    <row r="907" spans="1:36" x14ac:dyDescent="0.25">
      <c r="A907" t="str">
        <f t="shared" si="371"/>
        <v>1970_6</v>
      </c>
      <c r="B907">
        <v>1970</v>
      </c>
      <c r="C907">
        <v>6</v>
      </c>
      <c r="D907">
        <f t="shared" si="372"/>
        <v>166</v>
      </c>
      <c r="E907" s="1">
        <v>23.99</v>
      </c>
      <c r="F907" s="1">
        <v>6.75</v>
      </c>
      <c r="G907" s="1">
        <v>65.010000000000005</v>
      </c>
      <c r="H907">
        <f t="shared" si="386"/>
        <v>15.37</v>
      </c>
      <c r="I907">
        <f t="shared" si="387"/>
        <v>1</v>
      </c>
      <c r="J907">
        <f t="shared" si="388"/>
        <v>65.010000000000005</v>
      </c>
      <c r="K907">
        <f t="shared" si="389"/>
        <v>0</v>
      </c>
      <c r="L907" s="3">
        <f t="shared" si="390"/>
        <v>0</v>
      </c>
      <c r="M907" s="3">
        <f t="shared" si="373"/>
        <v>0</v>
      </c>
      <c r="N907" s="3">
        <f t="shared" si="391"/>
        <v>0</v>
      </c>
      <c r="O907">
        <f t="shared" si="374"/>
        <v>65.010000000000005</v>
      </c>
      <c r="P907">
        <v>30</v>
      </c>
      <c r="Q907" s="2">
        <f t="shared" si="369"/>
        <v>15.14268395896128</v>
      </c>
      <c r="R907">
        <f t="shared" si="375"/>
        <v>1.5353914283325549</v>
      </c>
      <c r="S907" s="1">
        <v>5.0145850000000003</v>
      </c>
      <c r="T907" s="1">
        <v>300.84575000000001</v>
      </c>
      <c r="U907" s="1">
        <v>39.477305999999999</v>
      </c>
      <c r="V907">
        <f t="shared" si="376"/>
        <v>104.15424999999999</v>
      </c>
      <c r="W907">
        <f t="shared" si="377"/>
        <v>8.7521018771112499E-2</v>
      </c>
      <c r="X907">
        <f t="shared" si="378"/>
        <v>1.8178345903681248</v>
      </c>
      <c r="Y907">
        <f t="shared" si="379"/>
        <v>0.68900896873000494</v>
      </c>
      <c r="Z907">
        <f t="shared" si="380"/>
        <v>0.95969935102984016</v>
      </c>
      <c r="AA907">
        <f t="shared" si="381"/>
        <v>106.21036596478841</v>
      </c>
      <c r="AB907" s="1">
        <v>119.517507370253</v>
      </c>
      <c r="AC907" s="4">
        <f t="shared" si="394"/>
        <v>104.26433666081596</v>
      </c>
      <c r="AD907" s="3">
        <f t="shared" si="392"/>
        <v>63.063970696027553</v>
      </c>
      <c r="AE907">
        <f t="shared" si="393"/>
        <v>30.401712338303632</v>
      </c>
      <c r="AF907">
        <f t="shared" si="382"/>
        <v>95.41171233830363</v>
      </c>
      <c r="AG907" s="10">
        <f t="shared" si="383"/>
        <v>95.41171233830363</v>
      </c>
      <c r="AH907" s="8">
        <f t="shared" si="384"/>
        <v>106.21036596478841</v>
      </c>
      <c r="AI907" s="9">
        <f t="shared" si="385"/>
        <v>65.010000000000005</v>
      </c>
      <c r="AJ907" s="11">
        <f t="shared" si="370"/>
        <v>10.798653626484779</v>
      </c>
    </row>
    <row r="908" spans="1:36" x14ac:dyDescent="0.25">
      <c r="A908" t="str">
        <f t="shared" si="371"/>
        <v>1970_7</v>
      </c>
      <c r="B908">
        <v>1970</v>
      </c>
      <c r="C908">
        <v>7</v>
      </c>
      <c r="D908">
        <f t="shared" si="372"/>
        <v>196</v>
      </c>
      <c r="E908" s="1">
        <v>30.51</v>
      </c>
      <c r="F908" s="1">
        <v>11.4</v>
      </c>
      <c r="G908" s="1">
        <v>33.99</v>
      </c>
      <c r="H908">
        <f t="shared" si="386"/>
        <v>20.955000000000002</v>
      </c>
      <c r="I908">
        <f t="shared" si="387"/>
        <v>1</v>
      </c>
      <c r="J908">
        <f t="shared" si="388"/>
        <v>33.99</v>
      </c>
      <c r="K908">
        <f t="shared" si="389"/>
        <v>0</v>
      </c>
      <c r="L908" s="3">
        <f t="shared" si="390"/>
        <v>0</v>
      </c>
      <c r="M908" s="3">
        <f t="shared" si="373"/>
        <v>0</v>
      </c>
      <c r="N908" s="3">
        <f t="shared" si="391"/>
        <v>0</v>
      </c>
      <c r="O908">
        <f t="shared" si="374"/>
        <v>33.99</v>
      </c>
      <c r="P908">
        <v>31</v>
      </c>
      <c r="Q908" s="2">
        <f t="shared" si="369"/>
        <v>14.903968316809154</v>
      </c>
      <c r="R908">
        <f t="shared" si="375"/>
        <v>2.0954289111596771</v>
      </c>
      <c r="S908" s="1">
        <v>5.0145850000000003</v>
      </c>
      <c r="T908" s="1">
        <v>300.84575000000001</v>
      </c>
      <c r="U908" s="1">
        <v>39.477305999999999</v>
      </c>
      <c r="V908">
        <f t="shared" si="376"/>
        <v>104.15424999999999</v>
      </c>
      <c r="W908">
        <f t="shared" si="377"/>
        <v>8.7521018771112499E-2</v>
      </c>
      <c r="X908">
        <f t="shared" si="378"/>
        <v>1.8178345903681248</v>
      </c>
      <c r="Y908">
        <f t="shared" si="379"/>
        <v>0.68900896873000494</v>
      </c>
      <c r="Z908">
        <f t="shared" si="380"/>
        <v>0.95969935102984016</v>
      </c>
      <c r="AA908">
        <f t="shared" si="381"/>
        <v>197.17498815525838</v>
      </c>
      <c r="AB908" s="1">
        <v>119.517507370253</v>
      </c>
      <c r="AC908" s="4">
        <f t="shared" si="394"/>
        <v>63.063970696027553</v>
      </c>
      <c r="AD908" s="3">
        <f t="shared" si="392"/>
        <v>0</v>
      </c>
      <c r="AE908">
        <f t="shared" si="393"/>
        <v>46.96452411310198</v>
      </c>
      <c r="AF908">
        <f t="shared" si="382"/>
        <v>80.954524113101982</v>
      </c>
      <c r="AG908" s="10">
        <f t="shared" si="383"/>
        <v>80.954524113101982</v>
      </c>
      <c r="AH908" s="8">
        <f t="shared" si="384"/>
        <v>197.17498815525838</v>
      </c>
      <c r="AI908" s="9">
        <f t="shared" si="385"/>
        <v>33.99</v>
      </c>
      <c r="AJ908" s="11">
        <f t="shared" si="370"/>
        <v>116.22046404215639</v>
      </c>
    </row>
    <row r="909" spans="1:36" x14ac:dyDescent="0.25">
      <c r="A909" t="str">
        <f t="shared" si="371"/>
        <v>1970_8</v>
      </c>
      <c r="B909">
        <v>1970</v>
      </c>
      <c r="C909">
        <v>8</v>
      </c>
      <c r="D909">
        <f t="shared" si="372"/>
        <v>227</v>
      </c>
      <c r="E909" s="1">
        <v>31.41</v>
      </c>
      <c r="F909" s="1">
        <v>12.05</v>
      </c>
      <c r="G909" s="1">
        <v>25.79</v>
      </c>
      <c r="H909">
        <f t="shared" si="386"/>
        <v>21.73</v>
      </c>
      <c r="I909">
        <f t="shared" si="387"/>
        <v>1</v>
      </c>
      <c r="J909">
        <f t="shared" si="388"/>
        <v>25.79</v>
      </c>
      <c r="K909">
        <f t="shared" si="389"/>
        <v>0</v>
      </c>
      <c r="L909" s="3">
        <f t="shared" si="390"/>
        <v>0</v>
      </c>
      <c r="M909" s="3">
        <f t="shared" si="373"/>
        <v>0</v>
      </c>
      <c r="N909" s="3">
        <f t="shared" si="391"/>
        <v>0</v>
      </c>
      <c r="O909">
        <f t="shared" si="374"/>
        <v>25.79</v>
      </c>
      <c r="P909">
        <v>31</v>
      </c>
      <c r="Q909" s="2">
        <f t="shared" si="369"/>
        <v>13.900371196906892</v>
      </c>
      <c r="R909">
        <f t="shared" si="375"/>
        <v>2.1857952691377034</v>
      </c>
      <c r="S909" s="1">
        <v>5.0145850000000003</v>
      </c>
      <c r="T909" s="1">
        <v>300.84575000000001</v>
      </c>
      <c r="U909" s="1">
        <v>39.477305999999999</v>
      </c>
      <c r="V909">
        <f t="shared" si="376"/>
        <v>104.15424999999999</v>
      </c>
      <c r="W909">
        <f t="shared" si="377"/>
        <v>8.7521018771112499E-2</v>
      </c>
      <c r="X909">
        <f t="shared" si="378"/>
        <v>1.8178345903681248</v>
      </c>
      <c r="Y909">
        <f t="shared" si="379"/>
        <v>0.68900896873000494</v>
      </c>
      <c r="Z909">
        <f t="shared" si="380"/>
        <v>0.95969935102984016</v>
      </c>
      <c r="AA909">
        <f t="shared" si="381"/>
        <v>198.40041926815874</v>
      </c>
      <c r="AB909" s="1">
        <v>119.517507370253</v>
      </c>
      <c r="AC909" s="4">
        <f t="shared" si="394"/>
        <v>0</v>
      </c>
      <c r="AD909" s="3">
        <f t="shared" si="392"/>
        <v>0</v>
      </c>
      <c r="AE909">
        <f t="shared" si="393"/>
        <v>0</v>
      </c>
      <c r="AF909">
        <f t="shared" si="382"/>
        <v>25.79</v>
      </c>
      <c r="AG909" s="10">
        <f t="shared" si="383"/>
        <v>25.79</v>
      </c>
      <c r="AH909" s="8">
        <f t="shared" si="384"/>
        <v>198.40041926815874</v>
      </c>
      <c r="AI909" s="9">
        <f t="shared" si="385"/>
        <v>25.79</v>
      </c>
      <c r="AJ909" s="11">
        <f t="shared" si="370"/>
        <v>172.61041926815875</v>
      </c>
    </row>
    <row r="910" spans="1:36" x14ac:dyDescent="0.25">
      <c r="A910" t="str">
        <f t="shared" si="371"/>
        <v>1970_9</v>
      </c>
      <c r="B910">
        <v>1970</v>
      </c>
      <c r="C910">
        <v>9</v>
      </c>
      <c r="D910">
        <f t="shared" si="372"/>
        <v>258</v>
      </c>
      <c r="E910" s="1">
        <v>23.51</v>
      </c>
      <c r="F910" s="1">
        <v>3.13</v>
      </c>
      <c r="G910" s="1">
        <v>10.88</v>
      </c>
      <c r="H910">
        <f t="shared" si="386"/>
        <v>13.32</v>
      </c>
      <c r="I910">
        <f t="shared" si="387"/>
        <v>1</v>
      </c>
      <c r="J910">
        <f t="shared" si="388"/>
        <v>10.88</v>
      </c>
      <c r="K910">
        <f t="shared" si="389"/>
        <v>0</v>
      </c>
      <c r="L910" s="3">
        <f t="shared" si="390"/>
        <v>0</v>
      </c>
      <c r="M910" s="3">
        <f t="shared" si="373"/>
        <v>0</v>
      </c>
      <c r="N910" s="3">
        <f t="shared" si="391"/>
        <v>0</v>
      </c>
      <c r="O910">
        <f t="shared" si="374"/>
        <v>10.88</v>
      </c>
      <c r="P910">
        <v>30</v>
      </c>
      <c r="Q910" s="2">
        <f t="shared" si="369"/>
        <v>12.544025699174734</v>
      </c>
      <c r="R910">
        <f t="shared" si="375"/>
        <v>1.3656078933992355</v>
      </c>
      <c r="S910" s="1">
        <v>5.0145850000000003</v>
      </c>
      <c r="T910" s="1">
        <v>300.84575000000001</v>
      </c>
      <c r="U910" s="1">
        <v>39.477305999999999</v>
      </c>
      <c r="V910">
        <f t="shared" si="376"/>
        <v>104.15424999999999</v>
      </c>
      <c r="W910">
        <f t="shared" si="377"/>
        <v>8.7521018771112499E-2</v>
      </c>
      <c r="X910">
        <f t="shared" si="378"/>
        <v>1.8178345903681248</v>
      </c>
      <c r="Y910">
        <f t="shared" si="379"/>
        <v>0.68900896873000494</v>
      </c>
      <c r="Z910">
        <f t="shared" si="380"/>
        <v>0.95969935102984016</v>
      </c>
      <c r="AA910">
        <f t="shared" si="381"/>
        <v>68.301997768939913</v>
      </c>
      <c r="AB910" s="1">
        <v>119.517507370253</v>
      </c>
      <c r="AC910" s="4">
        <f t="shared" si="394"/>
        <v>0</v>
      </c>
      <c r="AD910" s="3">
        <f t="shared" si="392"/>
        <v>0</v>
      </c>
      <c r="AE910">
        <f t="shared" si="393"/>
        <v>0</v>
      </c>
      <c r="AF910">
        <f t="shared" si="382"/>
        <v>10.88</v>
      </c>
      <c r="AG910" s="10">
        <f t="shared" si="383"/>
        <v>10.88</v>
      </c>
      <c r="AH910" s="8">
        <f t="shared" si="384"/>
        <v>68.301997768939913</v>
      </c>
      <c r="AI910" s="9">
        <f t="shared" si="385"/>
        <v>10.88</v>
      </c>
      <c r="AJ910" s="11">
        <f t="shared" si="370"/>
        <v>57.42199776893991</v>
      </c>
    </row>
    <row r="911" spans="1:36" x14ac:dyDescent="0.25">
      <c r="A911" t="str">
        <f t="shared" si="371"/>
        <v>1970_10</v>
      </c>
      <c r="B911">
        <v>1970</v>
      </c>
      <c r="C911">
        <v>10</v>
      </c>
      <c r="D911">
        <f t="shared" si="372"/>
        <v>288</v>
      </c>
      <c r="E911" s="1">
        <v>16.72</v>
      </c>
      <c r="F911" s="1">
        <v>-1.27</v>
      </c>
      <c r="G911" s="1">
        <v>8.44</v>
      </c>
      <c r="H911">
        <f t="shared" si="386"/>
        <v>7.7249999999999996</v>
      </c>
      <c r="I911">
        <f t="shared" si="387"/>
        <v>1</v>
      </c>
      <c r="J911">
        <f t="shared" si="388"/>
        <v>8.44</v>
      </c>
      <c r="K911">
        <f t="shared" si="389"/>
        <v>0</v>
      </c>
      <c r="L911" s="3">
        <f t="shared" si="390"/>
        <v>0</v>
      </c>
      <c r="M911" s="3">
        <f t="shared" si="373"/>
        <v>0</v>
      </c>
      <c r="N911" s="3">
        <f t="shared" si="391"/>
        <v>0</v>
      </c>
      <c r="O911">
        <f t="shared" si="374"/>
        <v>8.44</v>
      </c>
      <c r="P911">
        <v>31</v>
      </c>
      <c r="Q911" s="2">
        <f t="shared" si="369"/>
        <v>11.161598960239019</v>
      </c>
      <c r="R911">
        <f t="shared" si="375"/>
        <v>0.98320733339700106</v>
      </c>
      <c r="S911" s="1">
        <v>5.0145850000000003</v>
      </c>
      <c r="T911" s="1">
        <v>300.84575000000001</v>
      </c>
      <c r="U911" s="1">
        <v>39.477305999999999</v>
      </c>
      <c r="V911">
        <f t="shared" si="376"/>
        <v>104.15424999999999</v>
      </c>
      <c r="W911">
        <f t="shared" si="377"/>
        <v>8.7521018771112499E-2</v>
      </c>
      <c r="X911">
        <f t="shared" si="378"/>
        <v>1.8178345903681248</v>
      </c>
      <c r="Y911">
        <f t="shared" si="379"/>
        <v>0.68900896873000494</v>
      </c>
      <c r="Z911">
        <f t="shared" si="380"/>
        <v>0.95969935102984016</v>
      </c>
      <c r="AA911">
        <f t="shared" si="381"/>
        <v>26.744729756962517</v>
      </c>
      <c r="AB911" s="1">
        <v>119.517507370253</v>
      </c>
      <c r="AC911" s="4">
        <f t="shared" si="394"/>
        <v>0</v>
      </c>
      <c r="AD911" s="3">
        <f t="shared" si="392"/>
        <v>0</v>
      </c>
      <c r="AE911">
        <f t="shared" si="393"/>
        <v>0</v>
      </c>
      <c r="AF911">
        <f t="shared" si="382"/>
        <v>8.44</v>
      </c>
      <c r="AG911" s="10">
        <f t="shared" si="383"/>
        <v>8.44</v>
      </c>
      <c r="AH911" s="8">
        <f t="shared" si="384"/>
        <v>26.744729756962517</v>
      </c>
      <c r="AI911" s="9">
        <f t="shared" si="385"/>
        <v>8.44</v>
      </c>
      <c r="AJ911" s="11">
        <f t="shared" si="370"/>
        <v>18.304729756962516</v>
      </c>
    </row>
    <row r="912" spans="1:36" x14ac:dyDescent="0.25">
      <c r="A912" t="str">
        <f t="shared" si="371"/>
        <v>1970_11</v>
      </c>
      <c r="B912">
        <v>1970</v>
      </c>
      <c r="C912">
        <v>11</v>
      </c>
      <c r="D912">
        <f t="shared" si="372"/>
        <v>319</v>
      </c>
      <c r="E912" s="1">
        <v>10.26</v>
      </c>
      <c r="F912" s="1">
        <v>-2.31</v>
      </c>
      <c r="G912" s="1">
        <v>37.85</v>
      </c>
      <c r="H912">
        <f t="shared" si="386"/>
        <v>3.9749999999999996</v>
      </c>
      <c r="I912">
        <f t="shared" si="387"/>
        <v>0.66249999734999987</v>
      </c>
      <c r="J912">
        <f t="shared" si="388"/>
        <v>25.075624899697495</v>
      </c>
      <c r="K912">
        <f t="shared" si="389"/>
        <v>12.774375100302505</v>
      </c>
      <c r="L912" s="3">
        <f t="shared" si="390"/>
        <v>0</v>
      </c>
      <c r="M912" s="3">
        <f t="shared" si="373"/>
        <v>8.4630234700983138</v>
      </c>
      <c r="N912" s="3">
        <f t="shared" si="391"/>
        <v>4.3113516302041912</v>
      </c>
      <c r="O912">
        <f t="shared" si="374"/>
        <v>33.538648369795808</v>
      </c>
      <c r="P912">
        <v>30</v>
      </c>
      <c r="Q912" s="2">
        <f t="shared" si="369"/>
        <v>9.8901543123293383</v>
      </c>
      <c r="R912">
        <f t="shared" si="375"/>
        <v>0.78305140029334364</v>
      </c>
      <c r="S912" s="1">
        <v>5.0145850000000003</v>
      </c>
      <c r="T912" s="1">
        <v>300.84575000000001</v>
      </c>
      <c r="U912" s="1">
        <v>39.477305999999999</v>
      </c>
      <c r="V912">
        <f t="shared" si="376"/>
        <v>104.15424999999999</v>
      </c>
      <c r="W912">
        <f t="shared" si="377"/>
        <v>8.7521018771112499E-2</v>
      </c>
      <c r="X912">
        <f t="shared" si="378"/>
        <v>1.8178345903681248</v>
      </c>
      <c r="Y912">
        <f t="shared" si="379"/>
        <v>0.68900896873000494</v>
      </c>
      <c r="Z912">
        <f t="shared" si="380"/>
        <v>0.95969935102984016</v>
      </c>
      <c r="AA912">
        <f t="shared" si="381"/>
        <v>9.5256029969526512</v>
      </c>
      <c r="AB912" s="1">
        <v>119.517507370253</v>
      </c>
      <c r="AC912" s="4">
        <f t="shared" si="394"/>
        <v>0</v>
      </c>
      <c r="AD912" s="3">
        <f t="shared" si="392"/>
        <v>24.013045372843159</v>
      </c>
      <c r="AE912">
        <f t="shared" si="393"/>
        <v>0</v>
      </c>
      <c r="AF912">
        <f t="shared" si="382"/>
        <v>33.538648369795808</v>
      </c>
      <c r="AG912" s="10">
        <f t="shared" si="383"/>
        <v>9.5256029969526512</v>
      </c>
      <c r="AH912" s="8">
        <f t="shared" si="384"/>
        <v>9.5256029969526512</v>
      </c>
      <c r="AI912" s="9">
        <f t="shared" si="385"/>
        <v>33.538648369795808</v>
      </c>
      <c r="AJ912" s="11">
        <f t="shared" si="370"/>
        <v>0</v>
      </c>
    </row>
    <row r="913" spans="1:36" x14ac:dyDescent="0.25">
      <c r="A913" t="str">
        <f t="shared" si="371"/>
        <v>1970_12</v>
      </c>
      <c r="B913">
        <v>1970</v>
      </c>
      <c r="C913">
        <v>12</v>
      </c>
      <c r="D913">
        <f t="shared" si="372"/>
        <v>349</v>
      </c>
      <c r="E913" s="1">
        <v>3.85</v>
      </c>
      <c r="F913" s="1">
        <v>-9.0399999999999991</v>
      </c>
      <c r="G913" s="1">
        <v>26.1</v>
      </c>
      <c r="H913">
        <f t="shared" si="386"/>
        <v>-2.5949999999999998</v>
      </c>
      <c r="I913">
        <f t="shared" si="387"/>
        <v>0</v>
      </c>
      <c r="J913">
        <f t="shared" si="388"/>
        <v>0</v>
      </c>
      <c r="K913">
        <f t="shared" si="389"/>
        <v>26.1</v>
      </c>
      <c r="L913" s="3">
        <f t="shared" si="390"/>
        <v>4.3113516302041912</v>
      </c>
      <c r="M913" s="3">
        <f t="shared" si="373"/>
        <v>0</v>
      </c>
      <c r="N913" s="3">
        <f t="shared" si="391"/>
        <v>30.411351630204194</v>
      </c>
      <c r="O913">
        <f t="shared" si="374"/>
        <v>0</v>
      </c>
      <c r="P913">
        <v>31</v>
      </c>
      <c r="Q913" s="2">
        <f t="shared" si="369"/>
        <v>9.203379809227302</v>
      </c>
      <c r="R913">
        <f t="shared" si="375"/>
        <v>0.51759675658993554</v>
      </c>
      <c r="S913" s="1">
        <v>5.0145850000000003</v>
      </c>
      <c r="T913" s="1">
        <v>300.84575000000001</v>
      </c>
      <c r="U913" s="1">
        <v>39.477305999999999</v>
      </c>
      <c r="V913">
        <f t="shared" si="376"/>
        <v>104.15424999999999</v>
      </c>
      <c r="W913">
        <f t="shared" si="377"/>
        <v>8.7521018771112499E-2</v>
      </c>
      <c r="X913">
        <f t="shared" si="378"/>
        <v>1.8178345903681248</v>
      </c>
      <c r="Y913">
        <f t="shared" si="379"/>
        <v>0.68900896873000494</v>
      </c>
      <c r="Z913">
        <f t="shared" si="380"/>
        <v>0.95969935102984016</v>
      </c>
      <c r="AA913">
        <f t="shared" si="381"/>
        <v>0</v>
      </c>
      <c r="AB913" s="1">
        <v>119.517507370253</v>
      </c>
      <c r="AC913" s="4">
        <f t="shared" si="394"/>
        <v>24.013045372843159</v>
      </c>
      <c r="AD913" s="3">
        <f t="shared" si="392"/>
        <v>24.013045372843159</v>
      </c>
      <c r="AE913">
        <f t="shared" si="393"/>
        <v>0</v>
      </c>
      <c r="AF913">
        <f t="shared" si="382"/>
        <v>0</v>
      </c>
      <c r="AG913" s="10">
        <f t="shared" si="383"/>
        <v>0</v>
      </c>
      <c r="AH913" s="8">
        <f t="shared" si="384"/>
        <v>0</v>
      </c>
      <c r="AI913" s="9">
        <f t="shared" si="385"/>
        <v>0</v>
      </c>
      <c r="AJ913" s="11">
        <f t="shared" si="370"/>
        <v>0</v>
      </c>
    </row>
    <row r="914" spans="1:36" x14ac:dyDescent="0.25">
      <c r="A914" t="str">
        <f t="shared" si="371"/>
        <v>1971_1</v>
      </c>
      <c r="B914">
        <v>1971</v>
      </c>
      <c r="C914">
        <v>1</v>
      </c>
      <c r="D914">
        <f t="shared" si="372"/>
        <v>14</v>
      </c>
      <c r="E914" s="1">
        <v>6.09</v>
      </c>
      <c r="F914" s="1">
        <v>-7.21</v>
      </c>
      <c r="G914" s="1">
        <v>21.84</v>
      </c>
      <c r="H914">
        <f t="shared" si="386"/>
        <v>-0.56000000000000005</v>
      </c>
      <c r="I914">
        <f t="shared" si="387"/>
        <v>0</v>
      </c>
      <c r="J914">
        <f t="shared" si="388"/>
        <v>0</v>
      </c>
      <c r="K914">
        <f t="shared" si="389"/>
        <v>21.84</v>
      </c>
      <c r="L914" s="3">
        <f t="shared" si="390"/>
        <v>30.411351630204194</v>
      </c>
      <c r="M914" s="3">
        <f t="shared" si="373"/>
        <v>0</v>
      </c>
      <c r="N914" s="3">
        <f t="shared" si="391"/>
        <v>52.251351630204198</v>
      </c>
      <c r="O914">
        <f t="shared" si="374"/>
        <v>0</v>
      </c>
      <c r="P914">
        <v>31</v>
      </c>
      <c r="Q914" s="2">
        <f t="shared" si="369"/>
        <v>9.4572373899910858</v>
      </c>
      <c r="R914">
        <f t="shared" si="375"/>
        <v>0.58966991934845892</v>
      </c>
      <c r="S914" s="1">
        <v>5.0145850000000003</v>
      </c>
      <c r="T914" s="1">
        <v>300.84575000000001</v>
      </c>
      <c r="U914" s="1">
        <v>39.477305999999999</v>
      </c>
      <c r="V914">
        <f t="shared" si="376"/>
        <v>104.15424999999999</v>
      </c>
      <c r="W914">
        <f t="shared" si="377"/>
        <v>8.7521018771112499E-2</v>
      </c>
      <c r="X914">
        <f t="shared" si="378"/>
        <v>1.8178345903681248</v>
      </c>
      <c r="Y914">
        <f t="shared" si="379"/>
        <v>0.68900896873000494</v>
      </c>
      <c r="Z914">
        <f t="shared" si="380"/>
        <v>0.95969935102984016</v>
      </c>
      <c r="AA914">
        <f t="shared" si="381"/>
        <v>0</v>
      </c>
      <c r="AB914" s="1">
        <v>119.517507370253</v>
      </c>
      <c r="AC914" s="4">
        <f t="shared" si="394"/>
        <v>24.013045372843159</v>
      </c>
      <c r="AD914" s="3">
        <f t="shared" si="392"/>
        <v>24.013045372843159</v>
      </c>
      <c r="AE914">
        <f t="shared" si="393"/>
        <v>0</v>
      </c>
      <c r="AF914">
        <f t="shared" si="382"/>
        <v>0</v>
      </c>
      <c r="AG914" s="10">
        <f t="shared" si="383"/>
        <v>0</v>
      </c>
      <c r="AH914" s="8">
        <f t="shared" si="384"/>
        <v>0</v>
      </c>
      <c r="AI914" s="9">
        <f t="shared" si="385"/>
        <v>0</v>
      </c>
      <c r="AJ914" s="11">
        <f t="shared" si="370"/>
        <v>0</v>
      </c>
    </row>
    <row r="915" spans="1:36" x14ac:dyDescent="0.25">
      <c r="A915" t="str">
        <f t="shared" si="371"/>
        <v>1971_2</v>
      </c>
      <c r="B915">
        <v>1971</v>
      </c>
      <c r="C915">
        <v>2</v>
      </c>
      <c r="D915">
        <f t="shared" si="372"/>
        <v>46</v>
      </c>
      <c r="E915" s="1">
        <v>6.76</v>
      </c>
      <c r="F915" s="1">
        <v>-6.83</v>
      </c>
      <c r="G915" s="1">
        <v>16.239999999999998</v>
      </c>
      <c r="H915">
        <f t="shared" si="386"/>
        <v>-3.5000000000000142E-2</v>
      </c>
      <c r="I915">
        <f t="shared" si="387"/>
        <v>0</v>
      </c>
      <c r="J915">
        <f t="shared" si="388"/>
        <v>0</v>
      </c>
      <c r="K915">
        <f t="shared" si="389"/>
        <v>16.239999999999998</v>
      </c>
      <c r="L915" s="3">
        <f t="shared" si="390"/>
        <v>52.251351630204198</v>
      </c>
      <c r="M915" s="3">
        <f t="shared" si="373"/>
        <v>0</v>
      </c>
      <c r="N915" s="3">
        <f t="shared" si="391"/>
        <v>68.491351630204193</v>
      </c>
      <c r="O915">
        <f t="shared" si="374"/>
        <v>0</v>
      </c>
      <c r="P915">
        <v>28</v>
      </c>
      <c r="Q915" s="2">
        <f t="shared" si="369"/>
        <v>10.577467234058618</v>
      </c>
      <c r="R915">
        <f t="shared" si="375"/>
        <v>0.60964715181702844</v>
      </c>
      <c r="S915" s="1">
        <v>5.0145850000000003</v>
      </c>
      <c r="T915" s="1">
        <v>300.84575000000001</v>
      </c>
      <c r="U915" s="1">
        <v>39.477305999999999</v>
      </c>
      <c r="V915">
        <f t="shared" si="376"/>
        <v>104.15424999999999</v>
      </c>
      <c r="W915">
        <f t="shared" si="377"/>
        <v>8.7521018771112499E-2</v>
      </c>
      <c r="X915">
        <f t="shared" si="378"/>
        <v>1.8178345903681248</v>
      </c>
      <c r="Y915">
        <f t="shared" si="379"/>
        <v>0.68900896873000494</v>
      </c>
      <c r="Z915">
        <f t="shared" si="380"/>
        <v>0.95969935102984016</v>
      </c>
      <c r="AA915">
        <f t="shared" si="381"/>
        <v>0</v>
      </c>
      <c r="AB915" s="1">
        <v>119.517507370253</v>
      </c>
      <c r="AC915" s="4">
        <f t="shared" si="394"/>
        <v>24.013045372843159</v>
      </c>
      <c r="AD915" s="3">
        <f t="shared" si="392"/>
        <v>24.013045372843159</v>
      </c>
      <c r="AE915">
        <f t="shared" si="393"/>
        <v>0</v>
      </c>
      <c r="AF915">
        <f t="shared" si="382"/>
        <v>0</v>
      </c>
      <c r="AG915" s="10">
        <f t="shared" si="383"/>
        <v>0</v>
      </c>
      <c r="AH915" s="8">
        <f t="shared" si="384"/>
        <v>0</v>
      </c>
      <c r="AI915" s="9">
        <f t="shared" si="385"/>
        <v>0</v>
      </c>
      <c r="AJ915" s="11">
        <f t="shared" si="370"/>
        <v>0</v>
      </c>
    </row>
    <row r="916" spans="1:36" x14ac:dyDescent="0.25">
      <c r="A916" t="str">
        <f t="shared" si="371"/>
        <v>1971_3</v>
      </c>
      <c r="B916">
        <v>1971</v>
      </c>
      <c r="C916">
        <v>3</v>
      </c>
      <c r="D916">
        <f t="shared" si="372"/>
        <v>74</v>
      </c>
      <c r="E916" s="1">
        <v>9.3800000000000008</v>
      </c>
      <c r="F916" s="1">
        <v>-5.48</v>
      </c>
      <c r="G916" s="1">
        <v>17.53</v>
      </c>
      <c r="H916">
        <f t="shared" si="386"/>
        <v>1.9500000000000002</v>
      </c>
      <c r="I916">
        <f t="shared" si="387"/>
        <v>0.32499999870000001</v>
      </c>
      <c r="J916">
        <f t="shared" si="388"/>
        <v>5.6972499772110003</v>
      </c>
      <c r="K916">
        <f t="shared" si="389"/>
        <v>11.832750022789</v>
      </c>
      <c r="L916" s="3">
        <f t="shared" si="390"/>
        <v>68.491351630204193</v>
      </c>
      <c r="M916" s="3">
        <f t="shared" si="373"/>
        <v>26.105332932801456</v>
      </c>
      <c r="N916" s="3">
        <f t="shared" si="391"/>
        <v>54.218768720191733</v>
      </c>
      <c r="O916">
        <f t="shared" si="374"/>
        <v>31.802582910012458</v>
      </c>
      <c r="P916">
        <v>31</v>
      </c>
      <c r="Q916" s="2">
        <f t="shared" si="369"/>
        <v>11.851880186239093</v>
      </c>
      <c r="R916">
        <f t="shared" si="375"/>
        <v>0.69069808982377046</v>
      </c>
      <c r="S916" s="1">
        <v>5.0145850000000003</v>
      </c>
      <c r="T916" s="1">
        <v>300.84575000000001</v>
      </c>
      <c r="U916" s="1">
        <v>39.477305999999999</v>
      </c>
      <c r="V916">
        <f t="shared" si="376"/>
        <v>104.15424999999999</v>
      </c>
      <c r="W916">
        <f t="shared" si="377"/>
        <v>8.7521018771112499E-2</v>
      </c>
      <c r="X916">
        <f t="shared" si="378"/>
        <v>1.8178345903681248</v>
      </c>
      <c r="Y916">
        <f t="shared" si="379"/>
        <v>0.68900896873000494</v>
      </c>
      <c r="Z916">
        <f t="shared" si="380"/>
        <v>0.95969935102984016</v>
      </c>
      <c r="AA916">
        <f t="shared" si="381"/>
        <v>5.1415723349936657</v>
      </c>
      <c r="AB916" s="1">
        <v>119.517507370253</v>
      </c>
      <c r="AC916" s="4">
        <f t="shared" si="394"/>
        <v>24.013045372843159</v>
      </c>
      <c r="AD916" s="3">
        <f t="shared" si="392"/>
        <v>50.674055947861952</v>
      </c>
      <c r="AE916">
        <f t="shared" si="393"/>
        <v>-6.0011140079022018</v>
      </c>
      <c r="AF916">
        <f t="shared" si="382"/>
        <v>31.802582910012458</v>
      </c>
      <c r="AG916" s="10">
        <f t="shared" si="383"/>
        <v>5.1415723349936657</v>
      </c>
      <c r="AH916" s="8">
        <f t="shared" si="384"/>
        <v>5.1415723349936657</v>
      </c>
      <c r="AI916" s="9">
        <f t="shared" si="385"/>
        <v>31.802582910012458</v>
      </c>
      <c r="AJ916" s="11">
        <f t="shared" si="370"/>
        <v>0</v>
      </c>
    </row>
    <row r="917" spans="1:36" x14ac:dyDescent="0.25">
      <c r="A917" t="str">
        <f t="shared" si="371"/>
        <v>1971_4</v>
      </c>
      <c r="B917">
        <v>1971</v>
      </c>
      <c r="C917">
        <v>4</v>
      </c>
      <c r="D917">
        <f t="shared" si="372"/>
        <v>105</v>
      </c>
      <c r="E917" s="1">
        <v>13.16</v>
      </c>
      <c r="F917" s="1">
        <v>-2.42</v>
      </c>
      <c r="G917" s="1">
        <v>54.43</v>
      </c>
      <c r="H917">
        <f t="shared" si="386"/>
        <v>5.37</v>
      </c>
      <c r="I917">
        <f t="shared" si="387"/>
        <v>0.89499999641999994</v>
      </c>
      <c r="J917">
        <f t="shared" si="388"/>
        <v>48.714849805140595</v>
      </c>
      <c r="K917">
        <f t="shared" si="389"/>
        <v>5.7151501948594028</v>
      </c>
      <c r="L917" s="3">
        <f t="shared" si="390"/>
        <v>54.218768720191733</v>
      </c>
      <c r="M917" s="3">
        <f t="shared" si="373"/>
        <v>53.640857214407333</v>
      </c>
      <c r="N917" s="3">
        <f t="shared" si="391"/>
        <v>6.2930617006438023</v>
      </c>
      <c r="O917">
        <f t="shared" si="374"/>
        <v>102.35570701954794</v>
      </c>
      <c r="P917">
        <v>30</v>
      </c>
      <c r="Q917" s="2">
        <f t="shared" si="369"/>
        <v>13.288242851990873</v>
      </c>
      <c r="R917">
        <f t="shared" si="375"/>
        <v>0.85285490947357778</v>
      </c>
      <c r="S917" s="1">
        <v>5.0145850000000003</v>
      </c>
      <c r="T917" s="1">
        <v>300.84575000000001</v>
      </c>
      <c r="U917" s="1">
        <v>39.477305999999999</v>
      </c>
      <c r="V917">
        <f t="shared" si="376"/>
        <v>104.15424999999999</v>
      </c>
      <c r="W917">
        <f t="shared" si="377"/>
        <v>8.7521018771112499E-2</v>
      </c>
      <c r="X917">
        <f t="shared" si="378"/>
        <v>1.8178345903681248</v>
      </c>
      <c r="Y917">
        <f t="shared" si="379"/>
        <v>0.68900896873000494</v>
      </c>
      <c r="Z917">
        <f t="shared" si="380"/>
        <v>0.95969935102984016</v>
      </c>
      <c r="AA917">
        <f t="shared" si="381"/>
        <v>18.736975909021631</v>
      </c>
      <c r="AB917" s="1">
        <v>119.517507370253</v>
      </c>
      <c r="AC917" s="4">
        <f t="shared" si="394"/>
        <v>50.674055947861952</v>
      </c>
      <c r="AD917" s="3">
        <f t="shared" si="392"/>
        <v>119.517507370253</v>
      </c>
      <c r="AE917">
        <f t="shared" si="393"/>
        <v>-51.333806995407443</v>
      </c>
      <c r="AF917">
        <f t="shared" si="382"/>
        <v>102.35570701954794</v>
      </c>
      <c r="AG917" s="10">
        <f t="shared" si="383"/>
        <v>18.736975909021631</v>
      </c>
      <c r="AH917" s="8">
        <f t="shared" si="384"/>
        <v>18.736975909021631</v>
      </c>
      <c r="AI917" s="9">
        <f t="shared" si="385"/>
        <v>102.35570701954794</v>
      </c>
      <c r="AJ917" s="11">
        <f t="shared" si="370"/>
        <v>0</v>
      </c>
    </row>
    <row r="918" spans="1:36" x14ac:dyDescent="0.25">
      <c r="A918" t="str">
        <f t="shared" si="371"/>
        <v>1971_5</v>
      </c>
      <c r="B918">
        <v>1971</v>
      </c>
      <c r="C918">
        <v>5</v>
      </c>
      <c r="D918">
        <f t="shared" si="372"/>
        <v>135</v>
      </c>
      <c r="E918" s="1">
        <v>15.82</v>
      </c>
      <c r="F918" s="1">
        <v>1.04</v>
      </c>
      <c r="G918" s="1">
        <v>106.12</v>
      </c>
      <c r="H918">
        <f t="shared" si="386"/>
        <v>8.43</v>
      </c>
      <c r="I918">
        <f t="shared" si="387"/>
        <v>1</v>
      </c>
      <c r="J918">
        <f t="shared" si="388"/>
        <v>106.12</v>
      </c>
      <c r="K918">
        <f t="shared" si="389"/>
        <v>0</v>
      </c>
      <c r="L918" s="3">
        <f t="shared" si="390"/>
        <v>6.2930617006438023</v>
      </c>
      <c r="M918" s="3">
        <f t="shared" si="373"/>
        <v>6.2930617006438023</v>
      </c>
      <c r="N918" s="3">
        <f t="shared" si="391"/>
        <v>0</v>
      </c>
      <c r="O918">
        <f t="shared" si="374"/>
        <v>112.41306170064381</v>
      </c>
      <c r="P918">
        <v>31</v>
      </c>
      <c r="Q918" s="2">
        <f t="shared" si="369"/>
        <v>14.482141246572208</v>
      </c>
      <c r="R918">
        <f t="shared" si="375"/>
        <v>1.0255004002399115</v>
      </c>
      <c r="S918" s="1">
        <v>5.0145850000000003</v>
      </c>
      <c r="T918" s="1">
        <v>300.84575000000001</v>
      </c>
      <c r="U918" s="1">
        <v>39.477305999999999</v>
      </c>
      <c r="V918">
        <f t="shared" si="376"/>
        <v>104.15424999999999</v>
      </c>
      <c r="W918">
        <f t="shared" si="377"/>
        <v>8.7521018771112499E-2</v>
      </c>
      <c r="X918">
        <f t="shared" si="378"/>
        <v>1.8178345903681248</v>
      </c>
      <c r="Y918">
        <f t="shared" si="379"/>
        <v>0.68900896873000494</v>
      </c>
      <c r="Z918">
        <f t="shared" si="380"/>
        <v>0.95969935102984016</v>
      </c>
      <c r="AA918">
        <f t="shared" si="381"/>
        <v>39.398188297044975</v>
      </c>
      <c r="AB918" s="1">
        <v>119.517507370253</v>
      </c>
      <c r="AC918" s="4">
        <f t="shared" si="394"/>
        <v>119.517507370253</v>
      </c>
      <c r="AD918" s="3">
        <f t="shared" si="392"/>
        <v>119.517507370253</v>
      </c>
      <c r="AE918">
        <f t="shared" si="393"/>
        <v>-100.64732162499786</v>
      </c>
      <c r="AF918">
        <f t="shared" si="382"/>
        <v>112.41306170064381</v>
      </c>
      <c r="AG918" s="10">
        <f t="shared" si="383"/>
        <v>39.398188297044975</v>
      </c>
      <c r="AH918" s="8">
        <f t="shared" si="384"/>
        <v>39.398188297044975</v>
      </c>
      <c r="AI918" s="9">
        <f t="shared" si="385"/>
        <v>112.41306170064381</v>
      </c>
      <c r="AJ918" s="11">
        <f t="shared" si="370"/>
        <v>0</v>
      </c>
    </row>
    <row r="919" spans="1:36" x14ac:dyDescent="0.25">
      <c r="A919" t="str">
        <f t="shared" si="371"/>
        <v>1971_6</v>
      </c>
      <c r="B919">
        <v>1971</v>
      </c>
      <c r="C919">
        <v>6</v>
      </c>
      <c r="D919">
        <f t="shared" si="372"/>
        <v>166</v>
      </c>
      <c r="E919" s="1">
        <v>25.04</v>
      </c>
      <c r="F919" s="1">
        <v>5.69</v>
      </c>
      <c r="G919" s="1">
        <v>21.29</v>
      </c>
      <c r="H919">
        <f t="shared" si="386"/>
        <v>15.365</v>
      </c>
      <c r="I919">
        <f t="shared" si="387"/>
        <v>1</v>
      </c>
      <c r="J919">
        <f t="shared" si="388"/>
        <v>21.29</v>
      </c>
      <c r="K919">
        <f t="shared" si="389"/>
        <v>0</v>
      </c>
      <c r="L919" s="3">
        <f t="shared" si="390"/>
        <v>0</v>
      </c>
      <c r="M919" s="3">
        <f t="shared" si="373"/>
        <v>0</v>
      </c>
      <c r="N919" s="3">
        <f t="shared" si="391"/>
        <v>0</v>
      </c>
      <c r="O919">
        <f t="shared" si="374"/>
        <v>21.29</v>
      </c>
      <c r="P919">
        <v>30</v>
      </c>
      <c r="Q919" s="2">
        <f t="shared" si="369"/>
        <v>15.14268395896128</v>
      </c>
      <c r="R919">
        <f t="shared" si="375"/>
        <v>1.5349557565256764</v>
      </c>
      <c r="S919" s="1">
        <v>5.0145850000000003</v>
      </c>
      <c r="T919" s="1">
        <v>300.84575000000001</v>
      </c>
      <c r="U919" s="1">
        <v>39.477305999999999</v>
      </c>
      <c r="V919">
        <f t="shared" si="376"/>
        <v>104.15424999999999</v>
      </c>
      <c r="W919">
        <f t="shared" si="377"/>
        <v>8.7521018771112499E-2</v>
      </c>
      <c r="X919">
        <f t="shared" si="378"/>
        <v>1.8178345903681248</v>
      </c>
      <c r="Y919">
        <f t="shared" si="379"/>
        <v>0.68900896873000494</v>
      </c>
      <c r="Z919">
        <f t="shared" si="380"/>
        <v>0.95969935102984016</v>
      </c>
      <c r="AA919">
        <f t="shared" si="381"/>
        <v>106.14752563612164</v>
      </c>
      <c r="AB919" s="1">
        <v>119.517507370253</v>
      </c>
      <c r="AC919" s="4">
        <f t="shared" si="394"/>
        <v>119.517507370253</v>
      </c>
      <c r="AD919" s="3">
        <f t="shared" si="392"/>
        <v>34.659981734131364</v>
      </c>
      <c r="AE919">
        <f t="shared" si="393"/>
        <v>60.757465281101616</v>
      </c>
      <c r="AF919">
        <f t="shared" si="382"/>
        <v>82.047465281101609</v>
      </c>
      <c r="AG919" s="10">
        <f t="shared" si="383"/>
        <v>82.047465281101609</v>
      </c>
      <c r="AH919" s="8">
        <f t="shared" si="384"/>
        <v>106.14752563612164</v>
      </c>
      <c r="AI919" s="9">
        <f t="shared" si="385"/>
        <v>21.29</v>
      </c>
      <c r="AJ919" s="11">
        <f t="shared" si="370"/>
        <v>24.100060355020034</v>
      </c>
    </row>
    <row r="920" spans="1:36" x14ac:dyDescent="0.25">
      <c r="A920" t="str">
        <f t="shared" si="371"/>
        <v>1971_7</v>
      </c>
      <c r="B920">
        <v>1971</v>
      </c>
      <c r="C920">
        <v>7</v>
      </c>
      <c r="D920">
        <f t="shared" si="372"/>
        <v>196</v>
      </c>
      <c r="E920" s="1">
        <v>31.82</v>
      </c>
      <c r="F920" s="1">
        <v>11.19</v>
      </c>
      <c r="G920" s="1">
        <v>17.14</v>
      </c>
      <c r="H920">
        <f t="shared" si="386"/>
        <v>21.504999999999999</v>
      </c>
      <c r="I920">
        <f t="shared" si="387"/>
        <v>1</v>
      </c>
      <c r="J920">
        <f t="shared" si="388"/>
        <v>17.14</v>
      </c>
      <c r="K920">
        <f t="shared" si="389"/>
        <v>0</v>
      </c>
      <c r="L920" s="3">
        <f t="shared" si="390"/>
        <v>0</v>
      </c>
      <c r="M920" s="3">
        <f t="shared" si="373"/>
        <v>0</v>
      </c>
      <c r="N920" s="3">
        <f t="shared" si="391"/>
        <v>0</v>
      </c>
      <c r="O920">
        <f t="shared" si="374"/>
        <v>17.14</v>
      </c>
      <c r="P920">
        <v>31</v>
      </c>
      <c r="Q920" s="2">
        <f t="shared" si="369"/>
        <v>14.903968316809154</v>
      </c>
      <c r="R920">
        <f t="shared" si="375"/>
        <v>2.1592150680620548</v>
      </c>
      <c r="S920" s="1">
        <v>5.0145850000000003</v>
      </c>
      <c r="T920" s="1">
        <v>300.84575000000001</v>
      </c>
      <c r="U920" s="1">
        <v>39.477305999999999</v>
      </c>
      <c r="V920">
        <f t="shared" si="376"/>
        <v>104.15424999999999</v>
      </c>
      <c r="W920">
        <f t="shared" si="377"/>
        <v>8.7521018771112499E-2</v>
      </c>
      <c r="X920">
        <f t="shared" si="378"/>
        <v>1.8178345903681248</v>
      </c>
      <c r="Y920">
        <f t="shared" si="379"/>
        <v>0.68900896873000494</v>
      </c>
      <c r="Z920">
        <f t="shared" si="380"/>
        <v>0.95969935102984016</v>
      </c>
      <c r="AA920">
        <f t="shared" si="381"/>
        <v>208.12084562000192</v>
      </c>
      <c r="AB920" s="1">
        <v>119.517507370253</v>
      </c>
      <c r="AC920" s="4">
        <f t="shared" si="394"/>
        <v>34.659981734131364</v>
      </c>
      <c r="AD920" s="3">
        <f t="shared" si="392"/>
        <v>0</v>
      </c>
      <c r="AE920">
        <f t="shared" si="393"/>
        <v>27.647765596978818</v>
      </c>
      <c r="AF920">
        <f t="shared" si="382"/>
        <v>44.787765596978815</v>
      </c>
      <c r="AG920" s="10">
        <f t="shared" si="383"/>
        <v>44.787765596978815</v>
      </c>
      <c r="AH920" s="8">
        <f t="shared" si="384"/>
        <v>208.12084562000192</v>
      </c>
      <c r="AI920" s="9">
        <f t="shared" si="385"/>
        <v>17.14</v>
      </c>
      <c r="AJ920" s="11">
        <f t="shared" si="370"/>
        <v>163.33308002302311</v>
      </c>
    </row>
    <row r="921" spans="1:36" x14ac:dyDescent="0.25">
      <c r="A921" t="str">
        <f t="shared" si="371"/>
        <v>1971_8</v>
      </c>
      <c r="B921">
        <v>1971</v>
      </c>
      <c r="C921">
        <v>8</v>
      </c>
      <c r="D921">
        <f t="shared" si="372"/>
        <v>227</v>
      </c>
      <c r="E921" s="1">
        <v>31.76</v>
      </c>
      <c r="F921" s="1">
        <v>12.09</v>
      </c>
      <c r="G921" s="1">
        <v>9.16</v>
      </c>
      <c r="H921">
        <f t="shared" si="386"/>
        <v>21.925000000000001</v>
      </c>
      <c r="I921">
        <f t="shared" si="387"/>
        <v>1</v>
      </c>
      <c r="J921">
        <f t="shared" si="388"/>
        <v>9.16</v>
      </c>
      <c r="K921">
        <f t="shared" si="389"/>
        <v>0</v>
      </c>
      <c r="L921" s="3">
        <f t="shared" si="390"/>
        <v>0</v>
      </c>
      <c r="M921" s="3">
        <f t="shared" si="373"/>
        <v>0</v>
      </c>
      <c r="N921" s="3">
        <f t="shared" si="391"/>
        <v>0</v>
      </c>
      <c r="O921">
        <f t="shared" si="374"/>
        <v>9.16</v>
      </c>
      <c r="P921">
        <v>31</v>
      </c>
      <c r="Q921" s="2">
        <f t="shared" si="369"/>
        <v>13.900371196906892</v>
      </c>
      <c r="R921">
        <f t="shared" si="375"/>
        <v>2.2090626363104131</v>
      </c>
      <c r="S921" s="1">
        <v>5.0145850000000003</v>
      </c>
      <c r="T921" s="1">
        <v>300.84575000000001</v>
      </c>
      <c r="U921" s="1">
        <v>39.477305999999999</v>
      </c>
      <c r="V921">
        <f t="shared" si="376"/>
        <v>104.15424999999999</v>
      </c>
      <c r="W921">
        <f t="shared" si="377"/>
        <v>8.7521018771112499E-2</v>
      </c>
      <c r="X921">
        <f t="shared" si="378"/>
        <v>1.8178345903681248</v>
      </c>
      <c r="Y921">
        <f t="shared" si="379"/>
        <v>0.68900896873000494</v>
      </c>
      <c r="Z921">
        <f t="shared" si="380"/>
        <v>0.95969935102984016</v>
      </c>
      <c r="AA921">
        <f t="shared" si="381"/>
        <v>202.17807528558876</v>
      </c>
      <c r="AB921" s="1">
        <v>119.517507370253</v>
      </c>
      <c r="AC921" s="4">
        <f t="shared" si="394"/>
        <v>0</v>
      </c>
      <c r="AD921" s="3">
        <f t="shared" si="392"/>
        <v>0</v>
      </c>
      <c r="AE921">
        <f t="shared" si="393"/>
        <v>0</v>
      </c>
      <c r="AF921">
        <f t="shared" si="382"/>
        <v>9.16</v>
      </c>
      <c r="AG921" s="10">
        <f t="shared" si="383"/>
        <v>9.16</v>
      </c>
      <c r="AH921" s="8">
        <f t="shared" si="384"/>
        <v>202.17807528558876</v>
      </c>
      <c r="AI921" s="9">
        <f t="shared" si="385"/>
        <v>9.16</v>
      </c>
      <c r="AJ921" s="11">
        <f t="shared" si="370"/>
        <v>193.01807528558876</v>
      </c>
    </row>
    <row r="922" spans="1:36" x14ac:dyDescent="0.25">
      <c r="A922" t="str">
        <f t="shared" si="371"/>
        <v>1971_9</v>
      </c>
      <c r="B922">
        <v>1971</v>
      </c>
      <c r="C922">
        <v>9</v>
      </c>
      <c r="D922">
        <f t="shared" si="372"/>
        <v>258</v>
      </c>
      <c r="E922" s="1">
        <v>23.73</v>
      </c>
      <c r="F922" s="1">
        <v>3.73</v>
      </c>
      <c r="G922" s="1">
        <v>4.3899999999999997</v>
      </c>
      <c r="H922">
        <f t="shared" si="386"/>
        <v>13.73</v>
      </c>
      <c r="I922">
        <f t="shared" si="387"/>
        <v>1</v>
      </c>
      <c r="J922">
        <f t="shared" si="388"/>
        <v>4.3899999999999997</v>
      </c>
      <c r="K922">
        <f t="shared" si="389"/>
        <v>0</v>
      </c>
      <c r="L922" s="3">
        <f t="shared" si="390"/>
        <v>0</v>
      </c>
      <c r="M922" s="3">
        <f t="shared" si="373"/>
        <v>0</v>
      </c>
      <c r="N922" s="3">
        <f t="shared" si="391"/>
        <v>0</v>
      </c>
      <c r="O922">
        <f t="shared" si="374"/>
        <v>4.3899999999999997</v>
      </c>
      <c r="P922">
        <v>30</v>
      </c>
      <c r="Q922" s="2">
        <f t="shared" si="369"/>
        <v>12.544025699174734</v>
      </c>
      <c r="R922">
        <f t="shared" si="375"/>
        <v>1.3981791282841369</v>
      </c>
      <c r="S922" s="1">
        <v>5.0145850000000003</v>
      </c>
      <c r="T922" s="1">
        <v>300.84575000000001</v>
      </c>
      <c r="U922" s="1">
        <v>39.477305999999999</v>
      </c>
      <c r="V922">
        <f t="shared" si="376"/>
        <v>104.15424999999999</v>
      </c>
      <c r="W922">
        <f t="shared" si="377"/>
        <v>8.7521018771112499E-2</v>
      </c>
      <c r="X922">
        <f t="shared" si="378"/>
        <v>1.8178345903681248</v>
      </c>
      <c r="Y922">
        <f t="shared" si="379"/>
        <v>0.68900896873000494</v>
      </c>
      <c r="Z922">
        <f t="shared" si="380"/>
        <v>0.95969935102984016</v>
      </c>
      <c r="AA922">
        <f t="shared" si="381"/>
        <v>71.980642033222466</v>
      </c>
      <c r="AB922" s="1">
        <v>119.517507370253</v>
      </c>
      <c r="AC922" s="4">
        <f t="shared" si="394"/>
        <v>0</v>
      </c>
      <c r="AD922" s="3">
        <f t="shared" si="392"/>
        <v>0</v>
      </c>
      <c r="AE922">
        <f t="shared" si="393"/>
        <v>0</v>
      </c>
      <c r="AF922">
        <f t="shared" si="382"/>
        <v>4.3899999999999997</v>
      </c>
      <c r="AG922" s="10">
        <f t="shared" si="383"/>
        <v>4.3899999999999997</v>
      </c>
      <c r="AH922" s="8">
        <f t="shared" si="384"/>
        <v>71.980642033222466</v>
      </c>
      <c r="AI922" s="9">
        <f t="shared" si="385"/>
        <v>4.3899999999999997</v>
      </c>
      <c r="AJ922" s="11">
        <f t="shared" si="370"/>
        <v>67.590642033222466</v>
      </c>
    </row>
    <row r="923" spans="1:36" x14ac:dyDescent="0.25">
      <c r="A923" t="str">
        <f t="shared" si="371"/>
        <v>1971_10</v>
      </c>
      <c r="B923">
        <v>1971</v>
      </c>
      <c r="C923">
        <v>10</v>
      </c>
      <c r="D923">
        <f t="shared" si="372"/>
        <v>288</v>
      </c>
      <c r="E923" s="1">
        <v>15.05</v>
      </c>
      <c r="F923" s="1">
        <v>-1.79</v>
      </c>
      <c r="G923" s="1">
        <v>16.03</v>
      </c>
      <c r="H923">
        <f t="shared" si="386"/>
        <v>6.6300000000000008</v>
      </c>
      <c r="I923">
        <f t="shared" si="387"/>
        <v>1</v>
      </c>
      <c r="J923">
        <f t="shared" si="388"/>
        <v>16.03</v>
      </c>
      <c r="K923">
        <f t="shared" si="389"/>
        <v>0</v>
      </c>
      <c r="L923" s="3">
        <f t="shared" si="390"/>
        <v>0</v>
      </c>
      <c r="M923" s="3">
        <f t="shared" si="373"/>
        <v>0</v>
      </c>
      <c r="N923" s="3">
        <f t="shared" si="391"/>
        <v>0</v>
      </c>
      <c r="O923">
        <f t="shared" si="374"/>
        <v>16.03</v>
      </c>
      <c r="P923">
        <v>31</v>
      </c>
      <c r="Q923" s="2">
        <f t="shared" si="369"/>
        <v>11.161598960239019</v>
      </c>
      <c r="R923">
        <f t="shared" si="375"/>
        <v>0.9205626926704541</v>
      </c>
      <c r="S923" s="1">
        <v>5.0145850000000003</v>
      </c>
      <c r="T923" s="1">
        <v>300.84575000000001</v>
      </c>
      <c r="U923" s="1">
        <v>39.477305999999999</v>
      </c>
      <c r="V923">
        <f t="shared" si="376"/>
        <v>104.15424999999999</v>
      </c>
      <c r="W923">
        <f t="shared" si="377"/>
        <v>8.7521018771112499E-2</v>
      </c>
      <c r="X923">
        <f t="shared" si="378"/>
        <v>1.8178345903681248</v>
      </c>
      <c r="Y923">
        <f t="shared" si="379"/>
        <v>0.68900896873000494</v>
      </c>
      <c r="Z923">
        <f t="shared" si="380"/>
        <v>0.95969935102984016</v>
      </c>
      <c r="AA923">
        <f t="shared" si="381"/>
        <v>21.575309171906394</v>
      </c>
      <c r="AB923" s="1">
        <v>119.517507370253</v>
      </c>
      <c r="AC923" s="4">
        <f t="shared" si="394"/>
        <v>0</v>
      </c>
      <c r="AD923" s="3">
        <f t="shared" si="392"/>
        <v>0</v>
      </c>
      <c r="AE923">
        <f t="shared" si="393"/>
        <v>0</v>
      </c>
      <c r="AF923">
        <f t="shared" si="382"/>
        <v>16.03</v>
      </c>
      <c r="AG923" s="10">
        <f t="shared" si="383"/>
        <v>16.03</v>
      </c>
      <c r="AH923" s="8">
        <f t="shared" si="384"/>
        <v>21.575309171906394</v>
      </c>
      <c r="AI923" s="9">
        <f t="shared" si="385"/>
        <v>16.03</v>
      </c>
      <c r="AJ923" s="11">
        <f t="shared" si="370"/>
        <v>5.5453091719063927</v>
      </c>
    </row>
    <row r="924" spans="1:36" x14ac:dyDescent="0.25">
      <c r="A924" t="str">
        <f t="shared" si="371"/>
        <v>1971_11</v>
      </c>
      <c r="B924">
        <v>1971</v>
      </c>
      <c r="C924">
        <v>11</v>
      </c>
      <c r="D924">
        <f t="shared" si="372"/>
        <v>319</v>
      </c>
      <c r="E924" s="1">
        <v>8.57</v>
      </c>
      <c r="F924" s="1">
        <v>-5.52</v>
      </c>
      <c r="G924" s="1">
        <v>43.79</v>
      </c>
      <c r="H924">
        <f t="shared" si="386"/>
        <v>1.5250000000000004</v>
      </c>
      <c r="I924">
        <f t="shared" si="387"/>
        <v>0.25416666565000007</v>
      </c>
      <c r="J924">
        <f t="shared" si="388"/>
        <v>11.129958288813503</v>
      </c>
      <c r="K924">
        <f t="shared" si="389"/>
        <v>32.660041711186494</v>
      </c>
      <c r="L924" s="3">
        <f t="shared" si="390"/>
        <v>0</v>
      </c>
      <c r="M924" s="3">
        <f t="shared" si="373"/>
        <v>8.3010939017221936</v>
      </c>
      <c r="N924" s="3">
        <f t="shared" si="391"/>
        <v>24.358947809464301</v>
      </c>
      <c r="O924">
        <f t="shared" si="374"/>
        <v>19.431052190535695</v>
      </c>
      <c r="P924">
        <v>30</v>
      </c>
      <c r="Q924" s="2">
        <f t="shared" si="369"/>
        <v>9.8901543123293383</v>
      </c>
      <c r="R924">
        <f t="shared" si="375"/>
        <v>0.67258557685152143</v>
      </c>
      <c r="S924" s="1">
        <v>5.0145850000000003</v>
      </c>
      <c r="T924" s="1">
        <v>300.84575000000001</v>
      </c>
      <c r="U924" s="1">
        <v>39.477305999999999</v>
      </c>
      <c r="V924">
        <f t="shared" si="376"/>
        <v>104.15424999999999</v>
      </c>
      <c r="W924">
        <f t="shared" si="377"/>
        <v>8.7521018771112499E-2</v>
      </c>
      <c r="X924">
        <f t="shared" si="378"/>
        <v>1.8178345903681248</v>
      </c>
      <c r="Y924">
        <f t="shared" si="379"/>
        <v>0.68900896873000494</v>
      </c>
      <c r="Z924">
        <f t="shared" si="380"/>
        <v>0.95969935102984016</v>
      </c>
      <c r="AA924">
        <f t="shared" si="381"/>
        <v>3.1669189202510601</v>
      </c>
      <c r="AB924" s="1">
        <v>119.517507370253</v>
      </c>
      <c r="AC924" s="4">
        <f t="shared" si="394"/>
        <v>0</v>
      </c>
      <c r="AD924" s="3">
        <f t="shared" si="392"/>
        <v>16.264133270284635</v>
      </c>
      <c r="AE924">
        <f t="shared" si="393"/>
        <v>0</v>
      </c>
      <c r="AF924">
        <f t="shared" si="382"/>
        <v>19.431052190535695</v>
      </c>
      <c r="AG924" s="10">
        <f t="shared" si="383"/>
        <v>3.1669189202510601</v>
      </c>
      <c r="AH924" s="8">
        <f t="shared" si="384"/>
        <v>3.1669189202510601</v>
      </c>
      <c r="AI924" s="9">
        <f t="shared" si="385"/>
        <v>19.431052190535695</v>
      </c>
      <c r="AJ924" s="11">
        <f t="shared" si="370"/>
        <v>0</v>
      </c>
    </row>
    <row r="925" spans="1:36" x14ac:dyDescent="0.25">
      <c r="A925" t="str">
        <f t="shared" si="371"/>
        <v>1971_12</v>
      </c>
      <c r="B925">
        <v>1971</v>
      </c>
      <c r="C925">
        <v>12</v>
      </c>
      <c r="D925">
        <f t="shared" si="372"/>
        <v>349</v>
      </c>
      <c r="E925" s="1">
        <v>1.62</v>
      </c>
      <c r="F925" s="1">
        <v>-11.31</v>
      </c>
      <c r="G925" s="1">
        <v>36.44</v>
      </c>
      <c r="H925">
        <f t="shared" si="386"/>
        <v>-4.8450000000000006</v>
      </c>
      <c r="I925">
        <f t="shared" si="387"/>
        <v>0</v>
      </c>
      <c r="J925">
        <f t="shared" si="388"/>
        <v>0</v>
      </c>
      <c r="K925">
        <f t="shared" si="389"/>
        <v>36.44</v>
      </c>
      <c r="L925" s="3">
        <f t="shared" si="390"/>
        <v>24.358947809464301</v>
      </c>
      <c r="M925" s="3">
        <f t="shared" si="373"/>
        <v>0</v>
      </c>
      <c r="N925" s="3">
        <f t="shared" si="391"/>
        <v>60.798947809464295</v>
      </c>
      <c r="O925">
        <f t="shared" si="374"/>
        <v>0</v>
      </c>
      <c r="P925">
        <v>31</v>
      </c>
      <c r="Q925" s="2">
        <f t="shared" si="369"/>
        <v>9.203379809227302</v>
      </c>
      <c r="R925">
        <f t="shared" si="375"/>
        <v>0.44708784590217615</v>
      </c>
      <c r="S925" s="1">
        <v>5.0145850000000003</v>
      </c>
      <c r="T925" s="1">
        <v>300.84575000000001</v>
      </c>
      <c r="U925" s="1">
        <v>39.477305999999999</v>
      </c>
      <c r="V925">
        <f t="shared" si="376"/>
        <v>104.15424999999999</v>
      </c>
      <c r="W925">
        <f t="shared" si="377"/>
        <v>8.7521018771112499E-2</v>
      </c>
      <c r="X925">
        <f t="shared" si="378"/>
        <v>1.8178345903681248</v>
      </c>
      <c r="Y925">
        <f t="shared" si="379"/>
        <v>0.68900896873000494</v>
      </c>
      <c r="Z925">
        <f t="shared" si="380"/>
        <v>0.95969935102984016</v>
      </c>
      <c r="AA925">
        <f t="shared" si="381"/>
        <v>0</v>
      </c>
      <c r="AB925" s="1">
        <v>119.517507370253</v>
      </c>
      <c r="AC925" s="4">
        <f t="shared" si="394"/>
        <v>16.264133270284635</v>
      </c>
      <c r="AD925" s="3">
        <f t="shared" si="392"/>
        <v>16.264133270284635</v>
      </c>
      <c r="AE925">
        <f t="shared" si="393"/>
        <v>0</v>
      </c>
      <c r="AF925">
        <f t="shared" si="382"/>
        <v>0</v>
      </c>
      <c r="AG925" s="10">
        <f t="shared" si="383"/>
        <v>0</v>
      </c>
      <c r="AH925" s="8">
        <f t="shared" si="384"/>
        <v>0</v>
      </c>
      <c r="AI925" s="9">
        <f t="shared" si="385"/>
        <v>0</v>
      </c>
      <c r="AJ925" s="11">
        <f t="shared" si="370"/>
        <v>0</v>
      </c>
    </row>
    <row r="926" spans="1:36" x14ac:dyDescent="0.25">
      <c r="A926" t="str">
        <f t="shared" si="371"/>
        <v>1972_1</v>
      </c>
      <c r="B926">
        <v>1972</v>
      </c>
      <c r="C926">
        <v>1</v>
      </c>
      <c r="D926">
        <f t="shared" si="372"/>
        <v>14</v>
      </c>
      <c r="E926" s="1">
        <v>4.1100000000000003</v>
      </c>
      <c r="F926" s="1">
        <v>-9.1999999999999993</v>
      </c>
      <c r="G926" s="1">
        <v>5.51</v>
      </c>
      <c r="H926">
        <f t="shared" si="386"/>
        <v>-2.5449999999999995</v>
      </c>
      <c r="I926">
        <f t="shared" si="387"/>
        <v>0</v>
      </c>
      <c r="J926">
        <f t="shared" si="388"/>
        <v>0</v>
      </c>
      <c r="K926">
        <f t="shared" si="389"/>
        <v>5.51</v>
      </c>
      <c r="L926" s="3">
        <f t="shared" si="390"/>
        <v>60.798947809464295</v>
      </c>
      <c r="M926" s="3">
        <f t="shared" si="373"/>
        <v>0</v>
      </c>
      <c r="N926" s="3">
        <f t="shared" si="391"/>
        <v>66.3089478094643</v>
      </c>
      <c r="O926">
        <f t="shared" si="374"/>
        <v>0</v>
      </c>
      <c r="P926">
        <v>31</v>
      </c>
      <c r="Q926" s="2">
        <f t="shared" si="369"/>
        <v>9.4572373899910858</v>
      </c>
      <c r="R926">
        <f t="shared" si="375"/>
        <v>0.51926953075598947</v>
      </c>
      <c r="S926" s="1">
        <v>5.0145850000000003</v>
      </c>
      <c r="T926" s="1">
        <v>300.84575000000001</v>
      </c>
      <c r="U926" s="1">
        <v>39.477305999999999</v>
      </c>
      <c r="V926">
        <f t="shared" si="376"/>
        <v>104.15424999999999</v>
      </c>
      <c r="W926">
        <f t="shared" si="377"/>
        <v>8.7521018771112499E-2</v>
      </c>
      <c r="X926">
        <f t="shared" si="378"/>
        <v>1.8178345903681248</v>
      </c>
      <c r="Y926">
        <f t="shared" si="379"/>
        <v>0.68900896873000494</v>
      </c>
      <c r="Z926">
        <f t="shared" si="380"/>
        <v>0.95969935102984016</v>
      </c>
      <c r="AA926">
        <f t="shared" si="381"/>
        <v>0</v>
      </c>
      <c r="AB926" s="1">
        <v>119.517507370253</v>
      </c>
      <c r="AC926" s="4">
        <f t="shared" si="394"/>
        <v>16.264133270284635</v>
      </c>
      <c r="AD926" s="3">
        <f t="shared" si="392"/>
        <v>16.264133270284635</v>
      </c>
      <c r="AE926">
        <f t="shared" si="393"/>
        <v>0</v>
      </c>
      <c r="AF926">
        <f t="shared" si="382"/>
        <v>0</v>
      </c>
      <c r="AG926" s="10">
        <f t="shared" si="383"/>
        <v>0</v>
      </c>
      <c r="AH926" s="8">
        <f t="shared" si="384"/>
        <v>0</v>
      </c>
      <c r="AI926" s="9">
        <f t="shared" si="385"/>
        <v>0</v>
      </c>
      <c r="AJ926" s="11">
        <f t="shared" si="370"/>
        <v>0</v>
      </c>
    </row>
    <row r="927" spans="1:36" x14ac:dyDescent="0.25">
      <c r="A927" t="str">
        <f t="shared" si="371"/>
        <v>1972_2</v>
      </c>
      <c r="B927">
        <v>1972</v>
      </c>
      <c r="C927">
        <v>2</v>
      </c>
      <c r="D927">
        <f t="shared" si="372"/>
        <v>46</v>
      </c>
      <c r="E927" s="1">
        <v>8.2899999999999991</v>
      </c>
      <c r="F927" s="1">
        <v>-5.05</v>
      </c>
      <c r="G927" s="1">
        <v>16.559999999999999</v>
      </c>
      <c r="H927">
        <f t="shared" si="386"/>
        <v>1.6199999999999997</v>
      </c>
      <c r="I927">
        <f t="shared" si="387"/>
        <v>0.26999999891999993</v>
      </c>
      <c r="J927">
        <f t="shared" si="388"/>
        <v>4.4711999821151984</v>
      </c>
      <c r="K927">
        <f t="shared" si="389"/>
        <v>12.0888000178848</v>
      </c>
      <c r="L927" s="3">
        <f t="shared" si="390"/>
        <v>66.3089478094643</v>
      </c>
      <c r="M927" s="3">
        <f t="shared" si="373"/>
        <v>21.167391828714681</v>
      </c>
      <c r="N927" s="3">
        <f t="shared" si="391"/>
        <v>57.230355998634423</v>
      </c>
      <c r="O927">
        <f t="shared" si="374"/>
        <v>25.63859181082988</v>
      </c>
      <c r="P927">
        <v>29</v>
      </c>
      <c r="Q927" s="2">
        <f t="shared" si="369"/>
        <v>10.577467234058618</v>
      </c>
      <c r="R927">
        <f t="shared" si="375"/>
        <v>0.67659741559669617</v>
      </c>
      <c r="S927" s="1">
        <v>5.0145850000000003</v>
      </c>
      <c r="T927" s="1">
        <v>300.84575000000001</v>
      </c>
      <c r="U927" s="1">
        <v>39.477305999999999</v>
      </c>
      <c r="V927">
        <f t="shared" si="376"/>
        <v>104.15424999999999</v>
      </c>
      <c r="W927">
        <f t="shared" si="377"/>
        <v>8.7521018771112499E-2</v>
      </c>
      <c r="X927">
        <f t="shared" si="378"/>
        <v>1.8178345903681248</v>
      </c>
      <c r="Y927">
        <f t="shared" si="379"/>
        <v>0.68900896873000494</v>
      </c>
      <c r="Z927">
        <f t="shared" si="380"/>
        <v>0.95969935102984016</v>
      </c>
      <c r="AA927">
        <f t="shared" si="381"/>
        <v>3.4976002045570111</v>
      </c>
      <c r="AB927" s="1">
        <v>119.517507370253</v>
      </c>
      <c r="AC927" s="4">
        <f t="shared" si="394"/>
        <v>16.264133270284635</v>
      </c>
      <c r="AD927" s="3">
        <f t="shared" si="392"/>
        <v>38.405124876557508</v>
      </c>
      <c r="AE927">
        <f t="shared" si="393"/>
        <v>-3.3101258798568352</v>
      </c>
      <c r="AF927">
        <f t="shared" si="382"/>
        <v>25.63859181082988</v>
      </c>
      <c r="AG927" s="10">
        <f t="shared" si="383"/>
        <v>3.4976002045570111</v>
      </c>
      <c r="AH927" s="8">
        <f t="shared" si="384"/>
        <v>3.4976002045570111</v>
      </c>
      <c r="AI927" s="9">
        <f t="shared" si="385"/>
        <v>25.63859181082988</v>
      </c>
      <c r="AJ927" s="11">
        <f t="shared" si="370"/>
        <v>0</v>
      </c>
    </row>
    <row r="928" spans="1:36" x14ac:dyDescent="0.25">
      <c r="A928" t="str">
        <f t="shared" si="371"/>
        <v>1972_3</v>
      </c>
      <c r="B928">
        <v>1972</v>
      </c>
      <c r="C928">
        <v>3</v>
      </c>
      <c r="D928">
        <f t="shared" si="372"/>
        <v>74</v>
      </c>
      <c r="E928" s="1">
        <v>15.15</v>
      </c>
      <c r="F928" s="1">
        <v>-1.72</v>
      </c>
      <c r="G928" s="1">
        <v>12.73</v>
      </c>
      <c r="H928">
        <f t="shared" si="386"/>
        <v>6.7149999999999999</v>
      </c>
      <c r="I928">
        <f t="shared" si="387"/>
        <v>1</v>
      </c>
      <c r="J928">
        <f t="shared" si="388"/>
        <v>12.73</v>
      </c>
      <c r="K928">
        <f t="shared" si="389"/>
        <v>0</v>
      </c>
      <c r="L928" s="3">
        <f t="shared" si="390"/>
        <v>57.230355998634423</v>
      </c>
      <c r="M928" s="3">
        <f t="shared" si="373"/>
        <v>57.230355998634423</v>
      </c>
      <c r="N928" s="3">
        <f t="shared" si="391"/>
        <v>0</v>
      </c>
      <c r="O928">
        <f t="shared" si="374"/>
        <v>69.960355998634427</v>
      </c>
      <c r="P928">
        <v>31</v>
      </c>
      <c r="Q928" s="2">
        <f t="shared" si="369"/>
        <v>11.851880186239093</v>
      </c>
      <c r="R928">
        <f t="shared" si="375"/>
        <v>0.92529630682656461</v>
      </c>
      <c r="S928" s="1">
        <v>5.0145850000000003</v>
      </c>
      <c r="T928" s="1">
        <v>300.84575000000001</v>
      </c>
      <c r="U928" s="1">
        <v>39.477305999999999</v>
      </c>
      <c r="V928">
        <f t="shared" si="376"/>
        <v>104.15424999999999</v>
      </c>
      <c r="W928">
        <f t="shared" si="377"/>
        <v>8.7521018771112499E-2</v>
      </c>
      <c r="X928">
        <f t="shared" si="378"/>
        <v>1.8178345903681248</v>
      </c>
      <c r="Y928">
        <f t="shared" si="379"/>
        <v>0.68900896873000494</v>
      </c>
      <c r="Z928">
        <f t="shared" si="380"/>
        <v>0.95969935102984016</v>
      </c>
      <c r="AA928">
        <f t="shared" si="381"/>
        <v>23.315565894878194</v>
      </c>
      <c r="AB928" s="1">
        <v>119.517507370253</v>
      </c>
      <c r="AC928" s="4">
        <f t="shared" si="394"/>
        <v>38.405124876557508</v>
      </c>
      <c r="AD928" s="3">
        <f t="shared" si="392"/>
        <v>85.049914980313744</v>
      </c>
      <c r="AE928">
        <f t="shared" si="393"/>
        <v>-18.334153156075281</v>
      </c>
      <c r="AF928">
        <f t="shared" si="382"/>
        <v>69.960355998634427</v>
      </c>
      <c r="AG928" s="10">
        <f t="shared" si="383"/>
        <v>23.315565894878194</v>
      </c>
      <c r="AH928" s="8">
        <f t="shared" si="384"/>
        <v>23.315565894878194</v>
      </c>
      <c r="AI928" s="9">
        <f t="shared" si="385"/>
        <v>69.960355998634427</v>
      </c>
      <c r="AJ928" s="11">
        <f t="shared" si="370"/>
        <v>0</v>
      </c>
    </row>
    <row r="929" spans="1:36" x14ac:dyDescent="0.25">
      <c r="A929" t="str">
        <f t="shared" si="371"/>
        <v>1972_4</v>
      </c>
      <c r="B929">
        <v>1972</v>
      </c>
      <c r="C929">
        <v>4</v>
      </c>
      <c r="D929">
        <f t="shared" si="372"/>
        <v>105</v>
      </c>
      <c r="E929" s="1">
        <v>14.19</v>
      </c>
      <c r="F929" s="1">
        <v>-2.34</v>
      </c>
      <c r="G929" s="1">
        <v>15.25</v>
      </c>
      <c r="H929">
        <f t="shared" si="386"/>
        <v>5.9249999999999998</v>
      </c>
      <c r="I929">
        <f t="shared" si="387"/>
        <v>0.98749999604999994</v>
      </c>
      <c r="J929">
        <f t="shared" si="388"/>
        <v>15.059374939762499</v>
      </c>
      <c r="K929">
        <f t="shared" si="389"/>
        <v>0.19062506023750092</v>
      </c>
      <c r="L929" s="3">
        <f t="shared" si="390"/>
        <v>0</v>
      </c>
      <c r="M929" s="3">
        <f t="shared" si="373"/>
        <v>0.18824224623156316</v>
      </c>
      <c r="N929" s="3">
        <f t="shared" si="391"/>
        <v>2.3828140059377612E-3</v>
      </c>
      <c r="O929">
        <f t="shared" si="374"/>
        <v>15.247617185994063</v>
      </c>
      <c r="P929">
        <v>30</v>
      </c>
      <c r="Q929" s="2">
        <f t="shared" si="369"/>
        <v>13.288242851990873</v>
      </c>
      <c r="R929">
        <f t="shared" si="375"/>
        <v>0.88211717939663115</v>
      </c>
      <c r="S929" s="1">
        <v>5.0145850000000003</v>
      </c>
      <c r="T929" s="1">
        <v>300.84575000000001</v>
      </c>
      <c r="U929" s="1">
        <v>39.477305999999999</v>
      </c>
      <c r="V929">
        <f t="shared" si="376"/>
        <v>104.15424999999999</v>
      </c>
      <c r="W929">
        <f t="shared" si="377"/>
        <v>8.7521018771112499E-2</v>
      </c>
      <c r="X929">
        <f t="shared" si="378"/>
        <v>1.8178345903681248</v>
      </c>
      <c r="Y929">
        <f t="shared" si="379"/>
        <v>0.68900896873000494</v>
      </c>
      <c r="Z929">
        <f t="shared" si="380"/>
        <v>0.95969935102984016</v>
      </c>
      <c r="AA929">
        <f t="shared" si="381"/>
        <v>21.340304484708629</v>
      </c>
      <c r="AB929" s="1">
        <v>119.517507370253</v>
      </c>
      <c r="AC929" s="4">
        <f t="shared" si="394"/>
        <v>85.049914980313744</v>
      </c>
      <c r="AD929" s="3">
        <f t="shared" si="392"/>
        <v>78.957227681599178</v>
      </c>
      <c r="AE929">
        <f t="shared" si="393"/>
        <v>4.2269652353830809</v>
      </c>
      <c r="AF929">
        <f t="shared" si="382"/>
        <v>19.474582421377143</v>
      </c>
      <c r="AG929" s="10">
        <f t="shared" si="383"/>
        <v>19.474582421377143</v>
      </c>
      <c r="AH929" s="8">
        <f t="shared" si="384"/>
        <v>21.340304484708629</v>
      </c>
      <c r="AI929" s="9">
        <f t="shared" si="385"/>
        <v>15.247617185994063</v>
      </c>
      <c r="AJ929" s="11">
        <f t="shared" si="370"/>
        <v>1.8657220633314857</v>
      </c>
    </row>
    <row r="930" spans="1:36" x14ac:dyDescent="0.25">
      <c r="A930" t="str">
        <f t="shared" si="371"/>
        <v>1972_5</v>
      </c>
      <c r="B930">
        <v>1972</v>
      </c>
      <c r="C930">
        <v>5</v>
      </c>
      <c r="D930">
        <f t="shared" si="372"/>
        <v>135</v>
      </c>
      <c r="E930" s="1">
        <v>22.02</v>
      </c>
      <c r="F930" s="1">
        <v>3.25</v>
      </c>
      <c r="G930" s="1">
        <v>6.96</v>
      </c>
      <c r="H930">
        <f t="shared" si="386"/>
        <v>12.635</v>
      </c>
      <c r="I930">
        <f t="shared" si="387"/>
        <v>1</v>
      </c>
      <c r="J930">
        <f t="shared" si="388"/>
        <v>6.96</v>
      </c>
      <c r="K930">
        <f t="shared" si="389"/>
        <v>0</v>
      </c>
      <c r="L930" s="3">
        <f t="shared" si="390"/>
        <v>2.3828140059377612E-3</v>
      </c>
      <c r="M930" s="3">
        <f t="shared" si="373"/>
        <v>2.3828140059377612E-3</v>
      </c>
      <c r="N930" s="3">
        <f t="shared" si="391"/>
        <v>0</v>
      </c>
      <c r="O930">
        <f t="shared" si="374"/>
        <v>6.9623828140059381</v>
      </c>
      <c r="P930">
        <v>31</v>
      </c>
      <c r="Q930" s="2">
        <f t="shared" si="369"/>
        <v>14.482141246572208</v>
      </c>
      <c r="R930">
        <f t="shared" si="375"/>
        <v>1.312676041556641</v>
      </c>
      <c r="S930" s="1">
        <v>5.0145850000000003</v>
      </c>
      <c r="T930" s="1">
        <v>300.84575000000001</v>
      </c>
      <c r="U930" s="1">
        <v>39.477305999999999</v>
      </c>
      <c r="V930">
        <f t="shared" si="376"/>
        <v>104.15424999999999</v>
      </c>
      <c r="W930">
        <f t="shared" si="377"/>
        <v>8.7521018771112499E-2</v>
      </c>
      <c r="X930">
        <f t="shared" si="378"/>
        <v>1.8178345903681248</v>
      </c>
      <c r="Y930">
        <f t="shared" si="379"/>
        <v>0.68900896873000494</v>
      </c>
      <c r="Z930">
        <f t="shared" si="380"/>
        <v>0.95969935102984016</v>
      </c>
      <c r="AA930">
        <f t="shared" si="381"/>
        <v>74.475156469127356</v>
      </c>
      <c r="AB930" s="1">
        <v>119.517507370253</v>
      </c>
      <c r="AC930" s="4">
        <f t="shared" si="394"/>
        <v>78.957227681599178</v>
      </c>
      <c r="AD930" s="3">
        <f t="shared" si="392"/>
        <v>11.444454026477757</v>
      </c>
      <c r="AE930">
        <f t="shared" si="393"/>
        <v>34.075597098930601</v>
      </c>
      <c r="AF930">
        <f t="shared" si="382"/>
        <v>41.037979912936535</v>
      </c>
      <c r="AG930" s="10">
        <f t="shared" si="383"/>
        <v>41.037979912936535</v>
      </c>
      <c r="AH930" s="8">
        <f t="shared" si="384"/>
        <v>74.475156469127356</v>
      </c>
      <c r="AI930" s="9">
        <f t="shared" si="385"/>
        <v>6.9623828140059381</v>
      </c>
      <c r="AJ930" s="11">
        <f t="shared" si="370"/>
        <v>33.437176556190821</v>
      </c>
    </row>
    <row r="931" spans="1:36" x14ac:dyDescent="0.25">
      <c r="A931" t="str">
        <f t="shared" si="371"/>
        <v>1972_6</v>
      </c>
      <c r="B931">
        <v>1972</v>
      </c>
      <c r="C931">
        <v>6</v>
      </c>
      <c r="D931">
        <f t="shared" si="372"/>
        <v>166</v>
      </c>
      <c r="E931" s="1">
        <v>26.29</v>
      </c>
      <c r="F931" s="1">
        <v>8.16</v>
      </c>
      <c r="G931" s="1">
        <v>40.85</v>
      </c>
      <c r="H931">
        <f t="shared" si="386"/>
        <v>17.225000000000001</v>
      </c>
      <c r="I931">
        <f t="shared" si="387"/>
        <v>1</v>
      </c>
      <c r="J931">
        <f t="shared" si="388"/>
        <v>40.85</v>
      </c>
      <c r="K931">
        <f t="shared" si="389"/>
        <v>0</v>
      </c>
      <c r="L931" s="3">
        <f t="shared" si="390"/>
        <v>0</v>
      </c>
      <c r="M931" s="3">
        <f t="shared" si="373"/>
        <v>0</v>
      </c>
      <c r="N931" s="3">
        <f t="shared" si="391"/>
        <v>0</v>
      </c>
      <c r="O931">
        <f t="shared" si="374"/>
        <v>40.85</v>
      </c>
      <c r="P931">
        <v>30</v>
      </c>
      <c r="Q931" s="2">
        <f t="shared" si="369"/>
        <v>15.14268395896128</v>
      </c>
      <c r="R931">
        <f t="shared" si="375"/>
        <v>1.7047156477587562</v>
      </c>
      <c r="S931" s="1">
        <v>5.0145850000000003</v>
      </c>
      <c r="T931" s="1">
        <v>300.84575000000001</v>
      </c>
      <c r="U931" s="1">
        <v>39.477305999999999</v>
      </c>
      <c r="V931">
        <f t="shared" si="376"/>
        <v>104.15424999999999</v>
      </c>
      <c r="W931">
        <f t="shared" si="377"/>
        <v>8.7521018771112499E-2</v>
      </c>
      <c r="X931">
        <f t="shared" si="378"/>
        <v>1.8178345903681248</v>
      </c>
      <c r="Y931">
        <f t="shared" si="379"/>
        <v>0.68900896873000494</v>
      </c>
      <c r="Z931">
        <f t="shared" si="380"/>
        <v>0.95969935102984016</v>
      </c>
      <c r="AA931">
        <f t="shared" si="381"/>
        <v>131.31164639564841</v>
      </c>
      <c r="AB931" s="1">
        <v>119.517507370253</v>
      </c>
      <c r="AC931" s="4">
        <f t="shared" si="394"/>
        <v>11.444454026477757</v>
      </c>
      <c r="AD931" s="3">
        <f t="shared" si="392"/>
        <v>0</v>
      </c>
      <c r="AE931">
        <f t="shared" si="393"/>
        <v>6.0755976989289184</v>
      </c>
      <c r="AF931">
        <f t="shared" si="382"/>
        <v>46.925597698928918</v>
      </c>
      <c r="AG931" s="10">
        <f t="shared" si="383"/>
        <v>46.925597698928918</v>
      </c>
      <c r="AH931" s="8">
        <f t="shared" si="384"/>
        <v>131.31164639564841</v>
      </c>
      <c r="AI931" s="9">
        <f t="shared" si="385"/>
        <v>40.85</v>
      </c>
      <c r="AJ931" s="11">
        <f t="shared" si="370"/>
        <v>84.386048696719484</v>
      </c>
    </row>
    <row r="932" spans="1:36" x14ac:dyDescent="0.25">
      <c r="A932" t="str">
        <f t="shared" si="371"/>
        <v>1972_7</v>
      </c>
      <c r="B932">
        <v>1972</v>
      </c>
      <c r="C932">
        <v>7</v>
      </c>
      <c r="D932">
        <f t="shared" si="372"/>
        <v>196</v>
      </c>
      <c r="E932" s="1">
        <v>32.18</v>
      </c>
      <c r="F932" s="1">
        <v>11.33</v>
      </c>
      <c r="G932" s="1">
        <v>1.1000000000000001</v>
      </c>
      <c r="H932">
        <f t="shared" si="386"/>
        <v>21.754999999999999</v>
      </c>
      <c r="I932">
        <f t="shared" si="387"/>
        <v>1</v>
      </c>
      <c r="J932">
        <f t="shared" si="388"/>
        <v>1.1000000000000001</v>
      </c>
      <c r="K932">
        <f t="shared" si="389"/>
        <v>0</v>
      </c>
      <c r="L932" s="3">
        <f t="shared" si="390"/>
        <v>0</v>
      </c>
      <c r="M932" s="3">
        <f t="shared" si="373"/>
        <v>0</v>
      </c>
      <c r="N932" s="3">
        <f t="shared" si="391"/>
        <v>0</v>
      </c>
      <c r="O932">
        <f t="shared" si="374"/>
        <v>1.1000000000000001</v>
      </c>
      <c r="P932">
        <v>31</v>
      </c>
      <c r="Q932" s="2">
        <f t="shared" si="369"/>
        <v>14.903968316809154</v>
      </c>
      <c r="R932">
        <f t="shared" si="375"/>
        <v>2.1887662274439856</v>
      </c>
      <c r="S932" s="1">
        <v>5.0145850000000003</v>
      </c>
      <c r="T932" s="1">
        <v>300.84575000000001</v>
      </c>
      <c r="U932" s="1">
        <v>39.477305999999999</v>
      </c>
      <c r="V932">
        <f t="shared" si="376"/>
        <v>104.15424999999999</v>
      </c>
      <c r="W932">
        <f t="shared" si="377"/>
        <v>8.7521018771112499E-2</v>
      </c>
      <c r="X932">
        <f t="shared" si="378"/>
        <v>1.8178345903681248</v>
      </c>
      <c r="Y932">
        <f t="shared" si="379"/>
        <v>0.68900896873000494</v>
      </c>
      <c r="Z932">
        <f t="shared" si="380"/>
        <v>0.95969935102984016</v>
      </c>
      <c r="AA932">
        <f t="shared" si="381"/>
        <v>213.24092889529598</v>
      </c>
      <c r="AB932" s="1">
        <v>119.517507370253</v>
      </c>
      <c r="AC932" s="4">
        <f t="shared" si="394"/>
        <v>0</v>
      </c>
      <c r="AD932" s="3">
        <f t="shared" si="392"/>
        <v>0</v>
      </c>
      <c r="AE932">
        <f t="shared" si="393"/>
        <v>0</v>
      </c>
      <c r="AF932">
        <f t="shared" si="382"/>
        <v>1.1000000000000001</v>
      </c>
      <c r="AG932" s="10">
        <f t="shared" si="383"/>
        <v>1.1000000000000001</v>
      </c>
      <c r="AH932" s="8">
        <f t="shared" si="384"/>
        <v>213.24092889529598</v>
      </c>
      <c r="AI932" s="9">
        <f t="shared" si="385"/>
        <v>1.1000000000000001</v>
      </c>
      <c r="AJ932" s="11">
        <f t="shared" si="370"/>
        <v>212.14092889529599</v>
      </c>
    </row>
    <row r="933" spans="1:36" x14ac:dyDescent="0.25">
      <c r="A933" t="str">
        <f t="shared" si="371"/>
        <v>1972_8</v>
      </c>
      <c r="B933">
        <v>1972</v>
      </c>
      <c r="C933">
        <v>8</v>
      </c>
      <c r="D933">
        <f t="shared" si="372"/>
        <v>227</v>
      </c>
      <c r="E933" s="1">
        <v>29.91</v>
      </c>
      <c r="F933" s="1">
        <v>10.72</v>
      </c>
      <c r="G933" s="1">
        <v>10.32</v>
      </c>
      <c r="H933">
        <f t="shared" si="386"/>
        <v>20.315000000000001</v>
      </c>
      <c r="I933">
        <f t="shared" si="387"/>
        <v>1</v>
      </c>
      <c r="J933">
        <f t="shared" si="388"/>
        <v>10.32</v>
      </c>
      <c r="K933">
        <f t="shared" si="389"/>
        <v>0</v>
      </c>
      <c r="L933" s="3">
        <f t="shared" si="390"/>
        <v>0</v>
      </c>
      <c r="M933" s="3">
        <f t="shared" si="373"/>
        <v>0</v>
      </c>
      <c r="N933" s="3">
        <f t="shared" si="391"/>
        <v>0</v>
      </c>
      <c r="O933">
        <f t="shared" si="374"/>
        <v>10.32</v>
      </c>
      <c r="P933">
        <v>31</v>
      </c>
      <c r="Q933" s="2">
        <f t="shared" si="369"/>
        <v>13.900371196906892</v>
      </c>
      <c r="R933">
        <f t="shared" si="375"/>
        <v>2.0232869974294125</v>
      </c>
      <c r="S933" s="1">
        <v>5.0145850000000003</v>
      </c>
      <c r="T933" s="1">
        <v>300.84575000000001</v>
      </c>
      <c r="U933" s="1">
        <v>39.477305999999999</v>
      </c>
      <c r="V933">
        <f t="shared" si="376"/>
        <v>104.15424999999999</v>
      </c>
      <c r="W933">
        <f t="shared" si="377"/>
        <v>8.7521018771112499E-2</v>
      </c>
      <c r="X933">
        <f t="shared" si="378"/>
        <v>1.8178345903681248</v>
      </c>
      <c r="Y933">
        <f t="shared" si="379"/>
        <v>0.68900896873000494</v>
      </c>
      <c r="Z933">
        <f t="shared" si="380"/>
        <v>0.95969935102984016</v>
      </c>
      <c r="AA933">
        <f t="shared" si="381"/>
        <v>172.51848488194653</v>
      </c>
      <c r="AB933" s="1">
        <v>119.517507370253</v>
      </c>
      <c r="AC933" s="4">
        <f t="shared" si="394"/>
        <v>0</v>
      </c>
      <c r="AD933" s="3">
        <f t="shared" si="392"/>
        <v>0</v>
      </c>
      <c r="AE933">
        <f t="shared" si="393"/>
        <v>0</v>
      </c>
      <c r="AF933">
        <f t="shared" si="382"/>
        <v>10.32</v>
      </c>
      <c r="AG933" s="10">
        <f t="shared" si="383"/>
        <v>10.32</v>
      </c>
      <c r="AH933" s="8">
        <f t="shared" si="384"/>
        <v>172.51848488194653</v>
      </c>
      <c r="AI933" s="9">
        <f t="shared" si="385"/>
        <v>10.32</v>
      </c>
      <c r="AJ933" s="11">
        <f t="shared" si="370"/>
        <v>162.19848488194654</v>
      </c>
    </row>
    <row r="934" spans="1:36" x14ac:dyDescent="0.25">
      <c r="A934" t="str">
        <f t="shared" si="371"/>
        <v>1972_9</v>
      </c>
      <c r="B934">
        <v>1972</v>
      </c>
      <c r="C934">
        <v>9</v>
      </c>
      <c r="D934">
        <f t="shared" si="372"/>
        <v>258</v>
      </c>
      <c r="E934" s="1">
        <v>22.36</v>
      </c>
      <c r="F934" s="1">
        <v>4.8600000000000003</v>
      </c>
      <c r="G934" s="1">
        <v>40.299999999999997</v>
      </c>
      <c r="H934">
        <f t="shared" si="386"/>
        <v>13.61</v>
      </c>
      <c r="I934">
        <f t="shared" si="387"/>
        <v>1</v>
      </c>
      <c r="J934">
        <f t="shared" si="388"/>
        <v>40.299999999999997</v>
      </c>
      <c r="K934">
        <f t="shared" si="389"/>
        <v>0</v>
      </c>
      <c r="L934" s="3">
        <f t="shared" si="390"/>
        <v>0</v>
      </c>
      <c r="M934" s="3">
        <f t="shared" si="373"/>
        <v>0</v>
      </c>
      <c r="N934" s="3">
        <f t="shared" si="391"/>
        <v>0</v>
      </c>
      <c r="O934">
        <f t="shared" si="374"/>
        <v>40.299999999999997</v>
      </c>
      <c r="P934">
        <v>30</v>
      </c>
      <c r="Q934" s="2">
        <f t="shared" si="369"/>
        <v>12.544025699174734</v>
      </c>
      <c r="R934">
        <f t="shared" si="375"/>
        <v>1.3885761727561807</v>
      </c>
      <c r="S934" s="1">
        <v>5.0145850000000003</v>
      </c>
      <c r="T934" s="1">
        <v>300.84575000000001</v>
      </c>
      <c r="U934" s="1">
        <v>39.477305999999999</v>
      </c>
      <c r="V934">
        <f t="shared" si="376"/>
        <v>104.15424999999999</v>
      </c>
      <c r="W934">
        <f t="shared" si="377"/>
        <v>8.7521018771112499E-2</v>
      </c>
      <c r="X934">
        <f t="shared" si="378"/>
        <v>1.8178345903681248</v>
      </c>
      <c r="Y934">
        <f t="shared" si="379"/>
        <v>0.68900896873000494</v>
      </c>
      <c r="Z934">
        <f t="shared" si="380"/>
        <v>0.95969935102984016</v>
      </c>
      <c r="AA934">
        <f t="shared" si="381"/>
        <v>70.891114399462253</v>
      </c>
      <c r="AB934" s="1">
        <v>119.517507370253</v>
      </c>
      <c r="AC934" s="4">
        <f t="shared" si="394"/>
        <v>0</v>
      </c>
      <c r="AD934" s="3">
        <f t="shared" si="392"/>
        <v>0</v>
      </c>
      <c r="AE934">
        <f t="shared" si="393"/>
        <v>0</v>
      </c>
      <c r="AF934">
        <f t="shared" si="382"/>
        <v>40.299999999999997</v>
      </c>
      <c r="AG934" s="10">
        <f t="shared" si="383"/>
        <v>40.299999999999997</v>
      </c>
      <c r="AH934" s="8">
        <f t="shared" si="384"/>
        <v>70.891114399462253</v>
      </c>
      <c r="AI934" s="9">
        <f t="shared" si="385"/>
        <v>40.299999999999997</v>
      </c>
      <c r="AJ934" s="11">
        <f t="shared" si="370"/>
        <v>30.591114399462256</v>
      </c>
    </row>
    <row r="935" spans="1:36" x14ac:dyDescent="0.25">
      <c r="A935" t="str">
        <f t="shared" si="371"/>
        <v>1972_10</v>
      </c>
      <c r="B935">
        <v>1972</v>
      </c>
      <c r="C935">
        <v>10</v>
      </c>
      <c r="D935">
        <f t="shared" si="372"/>
        <v>288</v>
      </c>
      <c r="E935" s="1">
        <v>14.59</v>
      </c>
      <c r="F935" s="1">
        <v>-0.24</v>
      </c>
      <c r="G935" s="1">
        <v>41.28</v>
      </c>
      <c r="H935">
        <f t="shared" si="386"/>
        <v>7.1749999999999998</v>
      </c>
      <c r="I935">
        <f t="shared" si="387"/>
        <v>1</v>
      </c>
      <c r="J935">
        <f t="shared" si="388"/>
        <v>41.28</v>
      </c>
      <c r="K935">
        <f t="shared" si="389"/>
        <v>0</v>
      </c>
      <c r="L935" s="3">
        <f t="shared" si="390"/>
        <v>0</v>
      </c>
      <c r="M935" s="3">
        <f t="shared" si="373"/>
        <v>0</v>
      </c>
      <c r="N935" s="3">
        <f t="shared" si="391"/>
        <v>0</v>
      </c>
      <c r="O935">
        <f t="shared" si="374"/>
        <v>41.28</v>
      </c>
      <c r="P935">
        <v>31</v>
      </c>
      <c r="Q935" s="2">
        <f t="shared" si="369"/>
        <v>11.161598960239019</v>
      </c>
      <c r="R935">
        <f t="shared" si="375"/>
        <v>0.95128769117180045</v>
      </c>
      <c r="S935" s="1">
        <v>5.0145850000000003</v>
      </c>
      <c r="T935" s="1">
        <v>300.84575000000001</v>
      </c>
      <c r="U935" s="1">
        <v>39.477305999999999</v>
      </c>
      <c r="V935">
        <f t="shared" si="376"/>
        <v>104.15424999999999</v>
      </c>
      <c r="W935">
        <f t="shared" si="377"/>
        <v>8.7521018771112499E-2</v>
      </c>
      <c r="X935">
        <f t="shared" si="378"/>
        <v>1.8178345903681248</v>
      </c>
      <c r="Y935">
        <f t="shared" si="379"/>
        <v>0.68900896873000494</v>
      </c>
      <c r="Z935">
        <f t="shared" si="380"/>
        <v>0.95969935102984016</v>
      </c>
      <c r="AA935">
        <f t="shared" si="381"/>
        <v>24.081259587531587</v>
      </c>
      <c r="AB935" s="1">
        <v>119.517507370253</v>
      </c>
      <c r="AC935" s="4">
        <f t="shared" si="394"/>
        <v>0</v>
      </c>
      <c r="AD935" s="3">
        <f t="shared" si="392"/>
        <v>17.198740412468414</v>
      </c>
      <c r="AE935">
        <f t="shared" si="393"/>
        <v>0</v>
      </c>
      <c r="AF935">
        <f t="shared" si="382"/>
        <v>41.28</v>
      </c>
      <c r="AG935" s="10">
        <f t="shared" si="383"/>
        <v>24.081259587531587</v>
      </c>
      <c r="AH935" s="8">
        <f t="shared" si="384"/>
        <v>24.081259587531587</v>
      </c>
      <c r="AI935" s="9">
        <f t="shared" si="385"/>
        <v>41.28</v>
      </c>
      <c r="AJ935" s="11">
        <f t="shared" si="370"/>
        <v>0</v>
      </c>
    </row>
    <row r="936" spans="1:36" x14ac:dyDescent="0.25">
      <c r="A936" t="str">
        <f t="shared" si="371"/>
        <v>1972_11</v>
      </c>
      <c r="B936">
        <v>1972</v>
      </c>
      <c r="C936">
        <v>11</v>
      </c>
      <c r="D936">
        <f t="shared" si="372"/>
        <v>319</v>
      </c>
      <c r="E936" s="1">
        <v>7.17</v>
      </c>
      <c r="F936" s="1">
        <v>-5.17</v>
      </c>
      <c r="G936" s="1">
        <v>34.83</v>
      </c>
      <c r="H936">
        <f t="shared" si="386"/>
        <v>1</v>
      </c>
      <c r="I936">
        <f t="shared" si="387"/>
        <v>0.16666666599999999</v>
      </c>
      <c r="J936">
        <f t="shared" si="388"/>
        <v>5.8049999767799996</v>
      </c>
      <c r="K936">
        <f t="shared" si="389"/>
        <v>29.025000023219999</v>
      </c>
      <c r="L936" s="3">
        <f t="shared" si="390"/>
        <v>0</v>
      </c>
      <c r="M936" s="3">
        <f t="shared" si="373"/>
        <v>4.8374999845199991</v>
      </c>
      <c r="N936" s="3">
        <f t="shared" si="391"/>
        <v>24.187500038699998</v>
      </c>
      <c r="O936">
        <f t="shared" si="374"/>
        <v>10.642499961299999</v>
      </c>
      <c r="P936">
        <v>30</v>
      </c>
      <c r="Q936" s="2">
        <f t="shared" si="369"/>
        <v>9.8901543123293383</v>
      </c>
      <c r="R936">
        <f t="shared" si="375"/>
        <v>0.65079168083852312</v>
      </c>
      <c r="S936" s="1">
        <v>5.0145850000000003</v>
      </c>
      <c r="T936" s="1">
        <v>300.84575000000001</v>
      </c>
      <c r="U936" s="1">
        <v>39.477305999999999</v>
      </c>
      <c r="V936">
        <f t="shared" si="376"/>
        <v>104.15424999999999</v>
      </c>
      <c r="W936">
        <f t="shared" si="377"/>
        <v>8.7521018771112499E-2</v>
      </c>
      <c r="X936">
        <f t="shared" si="378"/>
        <v>1.8178345903681248</v>
      </c>
      <c r="Y936">
        <f t="shared" si="379"/>
        <v>0.68900896873000494</v>
      </c>
      <c r="Z936">
        <f t="shared" si="380"/>
        <v>0.95969935102984016</v>
      </c>
      <c r="AA936">
        <f t="shared" si="381"/>
        <v>2.0132234144905974</v>
      </c>
      <c r="AB936" s="1">
        <v>119.517507370253</v>
      </c>
      <c r="AC936" s="4">
        <f t="shared" si="394"/>
        <v>17.198740412468414</v>
      </c>
      <c r="AD936" s="3">
        <f t="shared" si="392"/>
        <v>25.828016959277814</v>
      </c>
      <c r="AE936">
        <f t="shared" si="393"/>
        <v>-1.287692199553151</v>
      </c>
      <c r="AF936">
        <f t="shared" si="382"/>
        <v>10.642499961299999</v>
      </c>
      <c r="AG936" s="10">
        <f t="shared" si="383"/>
        <v>2.0132234144905974</v>
      </c>
      <c r="AH936" s="8">
        <f t="shared" si="384"/>
        <v>2.0132234144905974</v>
      </c>
      <c r="AI936" s="9">
        <f t="shared" si="385"/>
        <v>10.642499961299999</v>
      </c>
      <c r="AJ936" s="11">
        <f t="shared" si="370"/>
        <v>0</v>
      </c>
    </row>
    <row r="937" spans="1:36" x14ac:dyDescent="0.25">
      <c r="A937" t="str">
        <f t="shared" si="371"/>
        <v>1972_12</v>
      </c>
      <c r="B937">
        <v>1972</v>
      </c>
      <c r="C937">
        <v>12</v>
      </c>
      <c r="D937">
        <f t="shared" si="372"/>
        <v>349</v>
      </c>
      <c r="E937" s="1">
        <v>1.93</v>
      </c>
      <c r="F937" s="1">
        <v>-10.62</v>
      </c>
      <c r="G937" s="1">
        <v>39.9</v>
      </c>
      <c r="H937">
        <f t="shared" si="386"/>
        <v>-4.3449999999999998</v>
      </c>
      <c r="I937">
        <f t="shared" si="387"/>
        <v>0</v>
      </c>
      <c r="J937">
        <f t="shared" si="388"/>
        <v>0</v>
      </c>
      <c r="K937">
        <f t="shared" si="389"/>
        <v>39.9</v>
      </c>
      <c r="L937" s="3">
        <f t="shared" si="390"/>
        <v>24.187500038699998</v>
      </c>
      <c r="M937" s="3">
        <f t="shared" si="373"/>
        <v>0</v>
      </c>
      <c r="N937" s="3">
        <f t="shared" si="391"/>
        <v>64.0875000387</v>
      </c>
      <c r="O937">
        <f t="shared" si="374"/>
        <v>0</v>
      </c>
      <c r="P937">
        <v>31</v>
      </c>
      <c r="Q937" s="2">
        <f t="shared" si="369"/>
        <v>9.203379809227302</v>
      </c>
      <c r="R937">
        <f t="shared" si="375"/>
        <v>0.46197438654935385</v>
      </c>
      <c r="S937" s="1">
        <v>5.0145850000000003</v>
      </c>
      <c r="T937" s="1">
        <v>300.84575000000001</v>
      </c>
      <c r="U937" s="1">
        <v>39.477305999999999</v>
      </c>
      <c r="V937">
        <f t="shared" si="376"/>
        <v>104.15424999999999</v>
      </c>
      <c r="W937">
        <f t="shared" si="377"/>
        <v>8.7521018771112499E-2</v>
      </c>
      <c r="X937">
        <f t="shared" si="378"/>
        <v>1.8178345903681248</v>
      </c>
      <c r="Y937">
        <f t="shared" si="379"/>
        <v>0.68900896873000494</v>
      </c>
      <c r="Z937">
        <f t="shared" si="380"/>
        <v>0.95969935102984016</v>
      </c>
      <c r="AA937">
        <f t="shared" si="381"/>
        <v>0</v>
      </c>
      <c r="AB937" s="1">
        <v>119.517507370253</v>
      </c>
      <c r="AC937" s="4">
        <f t="shared" si="394"/>
        <v>25.828016959277814</v>
      </c>
      <c r="AD937" s="3">
        <f t="shared" si="392"/>
        <v>25.828016959277814</v>
      </c>
      <c r="AE937">
        <f t="shared" si="393"/>
        <v>0</v>
      </c>
      <c r="AF937">
        <f t="shared" si="382"/>
        <v>0</v>
      </c>
      <c r="AG937" s="10">
        <f t="shared" si="383"/>
        <v>0</v>
      </c>
      <c r="AH937" s="8">
        <f t="shared" si="384"/>
        <v>0</v>
      </c>
      <c r="AI937" s="9">
        <f t="shared" si="385"/>
        <v>0</v>
      </c>
      <c r="AJ937" s="11">
        <f t="shared" si="370"/>
        <v>0</v>
      </c>
    </row>
    <row r="938" spans="1:36" x14ac:dyDescent="0.25">
      <c r="A938" t="str">
        <f t="shared" si="371"/>
        <v>1973_1</v>
      </c>
      <c r="B938">
        <v>1973</v>
      </c>
      <c r="C938">
        <v>1</v>
      </c>
      <c r="D938">
        <f t="shared" si="372"/>
        <v>14</v>
      </c>
      <c r="E938" s="1">
        <v>3.49</v>
      </c>
      <c r="F938" s="1">
        <v>-10.28</v>
      </c>
      <c r="G938" s="1">
        <v>57.85</v>
      </c>
      <c r="H938">
        <f t="shared" si="386"/>
        <v>-3.3949999999999996</v>
      </c>
      <c r="I938">
        <f t="shared" si="387"/>
        <v>0</v>
      </c>
      <c r="J938">
        <f t="shared" si="388"/>
        <v>0</v>
      </c>
      <c r="K938">
        <f t="shared" si="389"/>
        <v>57.85</v>
      </c>
      <c r="L938" s="3">
        <f t="shared" si="390"/>
        <v>64.0875000387</v>
      </c>
      <c r="M938" s="3">
        <f t="shared" si="373"/>
        <v>0</v>
      </c>
      <c r="N938" s="3">
        <f t="shared" si="391"/>
        <v>121.93750003869999</v>
      </c>
      <c r="O938">
        <f t="shared" si="374"/>
        <v>0</v>
      </c>
      <c r="P938">
        <v>31</v>
      </c>
      <c r="Q938" s="2">
        <f t="shared" si="369"/>
        <v>9.4572373899910858</v>
      </c>
      <c r="R938">
        <f t="shared" si="375"/>
        <v>0.49147361624375629</v>
      </c>
      <c r="S938" s="1">
        <v>5.0145850000000003</v>
      </c>
      <c r="T938" s="1">
        <v>300.84575000000001</v>
      </c>
      <c r="U938" s="1">
        <v>39.477305999999999</v>
      </c>
      <c r="V938">
        <f t="shared" si="376"/>
        <v>104.15424999999999</v>
      </c>
      <c r="W938">
        <f t="shared" si="377"/>
        <v>8.7521018771112499E-2</v>
      </c>
      <c r="X938">
        <f t="shared" si="378"/>
        <v>1.8178345903681248</v>
      </c>
      <c r="Y938">
        <f t="shared" si="379"/>
        <v>0.68900896873000494</v>
      </c>
      <c r="Z938">
        <f t="shared" si="380"/>
        <v>0.95969935102984016</v>
      </c>
      <c r="AA938">
        <f t="shared" si="381"/>
        <v>0</v>
      </c>
      <c r="AB938" s="1">
        <v>119.517507370253</v>
      </c>
      <c r="AC938" s="4">
        <f t="shared" si="394"/>
        <v>25.828016959277814</v>
      </c>
      <c r="AD938" s="3">
        <f t="shared" si="392"/>
        <v>25.828016959277814</v>
      </c>
      <c r="AE938">
        <f t="shared" si="393"/>
        <v>0</v>
      </c>
      <c r="AF938">
        <f t="shared" si="382"/>
        <v>0</v>
      </c>
      <c r="AG938" s="10">
        <f t="shared" si="383"/>
        <v>0</v>
      </c>
      <c r="AH938" s="8">
        <f t="shared" si="384"/>
        <v>0</v>
      </c>
      <c r="AI938" s="9">
        <f t="shared" si="385"/>
        <v>0</v>
      </c>
      <c r="AJ938" s="11">
        <f t="shared" si="370"/>
        <v>0</v>
      </c>
    </row>
    <row r="939" spans="1:36" x14ac:dyDescent="0.25">
      <c r="A939" t="str">
        <f t="shared" si="371"/>
        <v>1973_2</v>
      </c>
      <c r="B939">
        <v>1973</v>
      </c>
      <c r="C939">
        <v>2</v>
      </c>
      <c r="D939">
        <f t="shared" si="372"/>
        <v>46</v>
      </c>
      <c r="E939" s="1">
        <v>6.05</v>
      </c>
      <c r="F939" s="1">
        <v>-5.53</v>
      </c>
      <c r="G939" s="1">
        <v>25.85</v>
      </c>
      <c r="H939">
        <f t="shared" si="386"/>
        <v>0.25999999999999979</v>
      </c>
      <c r="I939">
        <f t="shared" si="387"/>
        <v>4.3333333159999959E-2</v>
      </c>
      <c r="J939">
        <f t="shared" si="388"/>
        <v>1.1201666621859989</v>
      </c>
      <c r="K939">
        <f t="shared" si="389"/>
        <v>24.729833337814</v>
      </c>
      <c r="L939" s="3">
        <f t="shared" si="390"/>
        <v>121.93750003869999</v>
      </c>
      <c r="M939" s="3">
        <f t="shared" si="373"/>
        <v>6.3555844208932628</v>
      </c>
      <c r="N939" s="3">
        <f t="shared" si="391"/>
        <v>140.31174895562074</v>
      </c>
      <c r="O939">
        <f t="shared" si="374"/>
        <v>7.4757510830792615</v>
      </c>
      <c r="P939">
        <v>28</v>
      </c>
      <c r="Q939" s="2">
        <f t="shared" si="369"/>
        <v>10.577467234058618</v>
      </c>
      <c r="R939">
        <f t="shared" si="375"/>
        <v>0.62113312706758839</v>
      </c>
      <c r="S939" s="1">
        <v>5.0145850000000003</v>
      </c>
      <c r="T939" s="1">
        <v>300.84575000000001</v>
      </c>
      <c r="U939" s="1">
        <v>39.477305999999999</v>
      </c>
      <c r="V939">
        <f t="shared" si="376"/>
        <v>104.15424999999999</v>
      </c>
      <c r="W939">
        <f t="shared" si="377"/>
        <v>8.7521018771112499E-2</v>
      </c>
      <c r="X939">
        <f t="shared" si="378"/>
        <v>1.8178345903681248</v>
      </c>
      <c r="Y939">
        <f t="shared" si="379"/>
        <v>0.68900896873000494</v>
      </c>
      <c r="Z939">
        <f t="shared" si="380"/>
        <v>0.95969935102984016</v>
      </c>
      <c r="AA939">
        <f t="shared" si="381"/>
        <v>0.50003065527324086</v>
      </c>
      <c r="AB939" s="1">
        <v>119.517507370253</v>
      </c>
      <c r="AC939" s="4">
        <f t="shared" si="394"/>
        <v>25.828016959277814</v>
      </c>
      <c r="AD939" s="3">
        <f t="shared" si="392"/>
        <v>32.803737387083835</v>
      </c>
      <c r="AE939">
        <f t="shared" si="393"/>
        <v>-1.5523304998899445</v>
      </c>
      <c r="AF939">
        <f t="shared" si="382"/>
        <v>7.4757510830792615</v>
      </c>
      <c r="AG939" s="10">
        <f t="shared" si="383"/>
        <v>0.50003065527324086</v>
      </c>
      <c r="AH939" s="8">
        <f t="shared" si="384"/>
        <v>0.50003065527324086</v>
      </c>
      <c r="AI939" s="9">
        <f t="shared" si="385"/>
        <v>7.4757510830792615</v>
      </c>
      <c r="AJ939" s="11">
        <f t="shared" si="370"/>
        <v>0</v>
      </c>
    </row>
    <row r="940" spans="1:36" x14ac:dyDescent="0.25">
      <c r="A940" t="str">
        <f t="shared" si="371"/>
        <v>1973_3</v>
      </c>
      <c r="B940">
        <v>1973</v>
      </c>
      <c r="C940">
        <v>3</v>
      </c>
      <c r="D940">
        <f t="shared" si="372"/>
        <v>74</v>
      </c>
      <c r="E940" s="1">
        <v>6.48</v>
      </c>
      <c r="F940" s="1">
        <v>-4.7699999999999996</v>
      </c>
      <c r="G940" s="1">
        <v>93.29</v>
      </c>
      <c r="H940">
        <f t="shared" si="386"/>
        <v>0.85500000000000043</v>
      </c>
      <c r="I940">
        <f t="shared" si="387"/>
        <v>0.14249999943000005</v>
      </c>
      <c r="J940">
        <f t="shared" si="388"/>
        <v>13.293824946824707</v>
      </c>
      <c r="K940">
        <f t="shared" si="389"/>
        <v>79.996175053175307</v>
      </c>
      <c r="L940" s="3">
        <f t="shared" si="390"/>
        <v>140.31174895562074</v>
      </c>
      <c r="M940" s="3">
        <f t="shared" si="373"/>
        <v>31.393879045677931</v>
      </c>
      <c r="N940" s="3">
        <f t="shared" si="391"/>
        <v>188.91404496311813</v>
      </c>
      <c r="O940">
        <f t="shared" si="374"/>
        <v>44.687703992502634</v>
      </c>
      <c r="P940">
        <v>31</v>
      </c>
      <c r="Q940" s="2">
        <f t="shared" si="369"/>
        <v>11.851880186239093</v>
      </c>
      <c r="R940">
        <f t="shared" si="375"/>
        <v>0.64488351389226106</v>
      </c>
      <c r="S940" s="1">
        <v>5.0145850000000003</v>
      </c>
      <c r="T940" s="1">
        <v>300.84575000000001</v>
      </c>
      <c r="U940" s="1">
        <v>39.477305999999999</v>
      </c>
      <c r="V940">
        <f t="shared" si="376"/>
        <v>104.15424999999999</v>
      </c>
      <c r="W940">
        <f t="shared" si="377"/>
        <v>8.7521018771112499E-2</v>
      </c>
      <c r="X940">
        <f t="shared" si="378"/>
        <v>1.8178345903681248</v>
      </c>
      <c r="Y940">
        <f t="shared" si="379"/>
        <v>0.68900896873000494</v>
      </c>
      <c r="Z940">
        <f t="shared" si="380"/>
        <v>0.95969935102984016</v>
      </c>
      <c r="AA940">
        <f t="shared" si="381"/>
        <v>2.1132536602844221</v>
      </c>
      <c r="AB940" s="1">
        <v>119.517507370253</v>
      </c>
      <c r="AC940" s="4">
        <f t="shared" si="394"/>
        <v>32.803737387083835</v>
      </c>
      <c r="AD940" s="3">
        <f t="shared" si="392"/>
        <v>75.378187719302048</v>
      </c>
      <c r="AE940">
        <f t="shared" si="393"/>
        <v>-14.037399799302072</v>
      </c>
      <c r="AF940">
        <f t="shared" si="382"/>
        <v>44.687703992502634</v>
      </c>
      <c r="AG940" s="10">
        <f t="shared" si="383"/>
        <v>2.1132536602844221</v>
      </c>
      <c r="AH940" s="8">
        <f t="shared" si="384"/>
        <v>2.1132536602844221</v>
      </c>
      <c r="AI940" s="9">
        <f t="shared" si="385"/>
        <v>44.687703992502634</v>
      </c>
      <c r="AJ940" s="11">
        <f t="shared" si="370"/>
        <v>0</v>
      </c>
    </row>
    <row r="941" spans="1:36" x14ac:dyDescent="0.25">
      <c r="A941" t="str">
        <f t="shared" si="371"/>
        <v>1973_4</v>
      </c>
      <c r="B941">
        <v>1973</v>
      </c>
      <c r="C941">
        <v>4</v>
      </c>
      <c r="D941">
        <f t="shared" si="372"/>
        <v>105</v>
      </c>
      <c r="E941" s="1">
        <v>12.47</v>
      </c>
      <c r="F941" s="1">
        <v>-2.81</v>
      </c>
      <c r="G941" s="1">
        <v>28.8</v>
      </c>
      <c r="H941">
        <f t="shared" si="386"/>
        <v>4.83</v>
      </c>
      <c r="I941">
        <f t="shared" si="387"/>
        <v>0.80499999678</v>
      </c>
      <c r="J941">
        <f t="shared" si="388"/>
        <v>23.183999907263999</v>
      </c>
      <c r="K941">
        <f t="shared" si="389"/>
        <v>5.6160000927359999</v>
      </c>
      <c r="L941" s="3">
        <f t="shared" si="390"/>
        <v>188.91404496311813</v>
      </c>
      <c r="M941" s="3">
        <f t="shared" si="373"/>
        <v>156.59668564357582</v>
      </c>
      <c r="N941" s="3">
        <f t="shared" si="391"/>
        <v>37.9333594122783</v>
      </c>
      <c r="O941">
        <f t="shared" si="374"/>
        <v>179.78068555083982</v>
      </c>
      <c r="P941">
        <v>30</v>
      </c>
      <c r="Q941" s="2">
        <f t="shared" si="369"/>
        <v>13.288242851990873</v>
      </c>
      <c r="R941">
        <f t="shared" si="375"/>
        <v>0.82520881986668038</v>
      </c>
      <c r="S941" s="1">
        <v>5.0145850000000003</v>
      </c>
      <c r="T941" s="1">
        <v>300.84575000000001</v>
      </c>
      <c r="U941" s="1">
        <v>39.477305999999999</v>
      </c>
      <c r="V941">
        <f t="shared" si="376"/>
        <v>104.15424999999999</v>
      </c>
      <c r="W941">
        <f t="shared" si="377"/>
        <v>8.7521018771112499E-2</v>
      </c>
      <c r="X941">
        <f t="shared" si="378"/>
        <v>1.8178345903681248</v>
      </c>
      <c r="Y941">
        <f t="shared" si="379"/>
        <v>0.68900896873000494</v>
      </c>
      <c r="Z941">
        <f t="shared" si="380"/>
        <v>0.95969935102984016</v>
      </c>
      <c r="AA941">
        <f t="shared" si="381"/>
        <v>16.338170823712769</v>
      </c>
      <c r="AB941" s="1">
        <v>119.517507370253</v>
      </c>
      <c r="AC941" s="4">
        <f t="shared" si="394"/>
        <v>75.378187719302048</v>
      </c>
      <c r="AD941" s="3">
        <f t="shared" si="392"/>
        <v>119.517507370253</v>
      </c>
      <c r="AE941">
        <f t="shared" si="393"/>
        <v>-220.52649523980503</v>
      </c>
      <c r="AF941">
        <f t="shared" si="382"/>
        <v>179.78068555083982</v>
      </c>
      <c r="AG941" s="10">
        <f t="shared" si="383"/>
        <v>16.338170823712769</v>
      </c>
      <c r="AH941" s="8">
        <f t="shared" si="384"/>
        <v>16.338170823712769</v>
      </c>
      <c r="AI941" s="9">
        <f t="shared" si="385"/>
        <v>179.78068555083982</v>
      </c>
      <c r="AJ941" s="11">
        <f t="shared" si="370"/>
        <v>0</v>
      </c>
    </row>
    <row r="942" spans="1:36" x14ac:dyDescent="0.25">
      <c r="A942" t="str">
        <f t="shared" si="371"/>
        <v>1973_5</v>
      </c>
      <c r="B942">
        <v>1973</v>
      </c>
      <c r="C942">
        <v>5</v>
      </c>
      <c r="D942">
        <f t="shared" si="372"/>
        <v>135</v>
      </c>
      <c r="E942" s="1">
        <v>22.01</v>
      </c>
      <c r="F942" s="1">
        <v>4.24</v>
      </c>
      <c r="G942" s="1">
        <v>18.78</v>
      </c>
      <c r="H942">
        <f t="shared" si="386"/>
        <v>13.125</v>
      </c>
      <c r="I942">
        <f t="shared" si="387"/>
        <v>1</v>
      </c>
      <c r="J942">
        <f t="shared" si="388"/>
        <v>18.78</v>
      </c>
      <c r="K942">
        <f t="shared" si="389"/>
        <v>0</v>
      </c>
      <c r="L942" s="3">
        <f t="shared" si="390"/>
        <v>37.9333594122783</v>
      </c>
      <c r="M942" s="3">
        <f t="shared" si="373"/>
        <v>37.9333594122783</v>
      </c>
      <c r="N942" s="3">
        <f t="shared" si="391"/>
        <v>0</v>
      </c>
      <c r="O942">
        <f t="shared" si="374"/>
        <v>56.713359412278301</v>
      </c>
      <c r="P942">
        <v>31</v>
      </c>
      <c r="Q942" s="2">
        <f t="shared" si="369"/>
        <v>14.482141246572208</v>
      </c>
      <c r="R942">
        <f t="shared" si="375"/>
        <v>1.3503520579408768</v>
      </c>
      <c r="S942" s="1">
        <v>5.0145850000000003</v>
      </c>
      <c r="T942" s="1">
        <v>300.84575000000001</v>
      </c>
      <c r="U942" s="1">
        <v>39.477305999999999</v>
      </c>
      <c r="V942">
        <f t="shared" si="376"/>
        <v>104.15424999999999</v>
      </c>
      <c r="W942">
        <f t="shared" si="377"/>
        <v>8.7521018771112499E-2</v>
      </c>
      <c r="X942">
        <f t="shared" si="378"/>
        <v>1.8178345903681248</v>
      </c>
      <c r="Y942">
        <f t="shared" si="379"/>
        <v>0.68900896873000494</v>
      </c>
      <c r="Z942">
        <f t="shared" si="380"/>
        <v>0.95969935102984016</v>
      </c>
      <c r="AA942">
        <f t="shared" si="381"/>
        <v>79.44770181634766</v>
      </c>
      <c r="AB942" s="1">
        <v>119.517507370253</v>
      </c>
      <c r="AC942" s="4">
        <f t="shared" si="394"/>
        <v>119.517507370253</v>
      </c>
      <c r="AD942" s="3">
        <f t="shared" si="392"/>
        <v>96.783164966183648</v>
      </c>
      <c r="AE942">
        <f t="shared" si="393"/>
        <v>20.702924814803655</v>
      </c>
      <c r="AF942">
        <f t="shared" si="382"/>
        <v>77.41628422708196</v>
      </c>
      <c r="AG942" s="10">
        <f t="shared" si="383"/>
        <v>77.41628422708196</v>
      </c>
      <c r="AH942" s="8">
        <f t="shared" si="384"/>
        <v>79.44770181634766</v>
      </c>
      <c r="AI942" s="9">
        <f t="shared" si="385"/>
        <v>56.713359412278301</v>
      </c>
      <c r="AJ942" s="11">
        <f t="shared" si="370"/>
        <v>2.0314175892657005</v>
      </c>
    </row>
    <row r="943" spans="1:36" x14ac:dyDescent="0.25">
      <c r="A943" t="str">
        <f t="shared" si="371"/>
        <v>1973_6</v>
      </c>
      <c r="B943">
        <v>1973</v>
      </c>
      <c r="C943">
        <v>6</v>
      </c>
      <c r="D943">
        <f t="shared" si="372"/>
        <v>166</v>
      </c>
      <c r="E943" s="1">
        <v>26.97</v>
      </c>
      <c r="F943" s="1">
        <v>7.35</v>
      </c>
      <c r="G943" s="1">
        <v>23.84</v>
      </c>
      <c r="H943">
        <f t="shared" si="386"/>
        <v>17.16</v>
      </c>
      <c r="I943">
        <f t="shared" si="387"/>
        <v>1</v>
      </c>
      <c r="J943">
        <f t="shared" si="388"/>
        <v>23.84</v>
      </c>
      <c r="K943">
        <f t="shared" si="389"/>
        <v>0</v>
      </c>
      <c r="L943" s="3">
        <f t="shared" si="390"/>
        <v>0</v>
      </c>
      <c r="M943" s="3">
        <f t="shared" si="373"/>
        <v>0</v>
      </c>
      <c r="N943" s="3">
        <f t="shared" si="391"/>
        <v>0</v>
      </c>
      <c r="O943">
        <f t="shared" si="374"/>
        <v>23.84</v>
      </c>
      <c r="P943">
        <v>30</v>
      </c>
      <c r="Q943" s="2">
        <f t="shared" si="369"/>
        <v>15.14268395896128</v>
      </c>
      <c r="R943">
        <f t="shared" si="375"/>
        <v>1.6985165216567319</v>
      </c>
      <c r="S943" s="1">
        <v>5.0145850000000003</v>
      </c>
      <c r="T943" s="1">
        <v>300.84575000000001</v>
      </c>
      <c r="U943" s="1">
        <v>39.477305999999999</v>
      </c>
      <c r="V943">
        <f t="shared" si="376"/>
        <v>104.15424999999999</v>
      </c>
      <c r="W943">
        <f t="shared" si="377"/>
        <v>8.7521018771112499E-2</v>
      </c>
      <c r="X943">
        <f t="shared" si="378"/>
        <v>1.8178345903681248</v>
      </c>
      <c r="Y943">
        <f t="shared" si="379"/>
        <v>0.68900896873000494</v>
      </c>
      <c r="Z943">
        <f t="shared" si="380"/>
        <v>0.95969935102984016</v>
      </c>
      <c r="AA943">
        <f t="shared" si="381"/>
        <v>130.3695914078755</v>
      </c>
      <c r="AB943" s="1">
        <v>119.517507370253</v>
      </c>
      <c r="AC943" s="4">
        <f t="shared" si="394"/>
        <v>96.783164966183648</v>
      </c>
      <c r="AD943" s="3">
        <f t="shared" si="392"/>
        <v>0</v>
      </c>
      <c r="AE943">
        <f t="shared" si="393"/>
        <v>57.091443760385943</v>
      </c>
      <c r="AF943">
        <f t="shared" si="382"/>
        <v>80.931443760385946</v>
      </c>
      <c r="AG943" s="10">
        <f t="shared" si="383"/>
        <v>80.931443760385946</v>
      </c>
      <c r="AH943" s="8">
        <f t="shared" si="384"/>
        <v>130.3695914078755</v>
      </c>
      <c r="AI943" s="9">
        <f t="shared" si="385"/>
        <v>23.84</v>
      </c>
      <c r="AJ943" s="11">
        <f t="shared" si="370"/>
        <v>49.438147647489558</v>
      </c>
    </row>
    <row r="944" spans="1:36" x14ac:dyDescent="0.25">
      <c r="A944" t="str">
        <f t="shared" si="371"/>
        <v>1973_7</v>
      </c>
      <c r="B944">
        <v>1973</v>
      </c>
      <c r="C944">
        <v>7</v>
      </c>
      <c r="D944">
        <f t="shared" si="372"/>
        <v>196</v>
      </c>
      <c r="E944" s="1">
        <v>31.85</v>
      </c>
      <c r="F944" s="1">
        <v>11</v>
      </c>
      <c r="G944" s="1">
        <v>5.3</v>
      </c>
      <c r="H944">
        <f t="shared" si="386"/>
        <v>21.425000000000001</v>
      </c>
      <c r="I944">
        <f t="shared" si="387"/>
        <v>1</v>
      </c>
      <c r="J944">
        <f t="shared" si="388"/>
        <v>5.3</v>
      </c>
      <c r="K944">
        <f t="shared" si="389"/>
        <v>0</v>
      </c>
      <c r="L944" s="3">
        <f t="shared" si="390"/>
        <v>0</v>
      </c>
      <c r="M944" s="3">
        <f t="shared" si="373"/>
        <v>0</v>
      </c>
      <c r="N944" s="3">
        <f t="shared" si="391"/>
        <v>0</v>
      </c>
      <c r="O944">
        <f t="shared" si="374"/>
        <v>5.3</v>
      </c>
      <c r="P944">
        <v>31</v>
      </c>
      <c r="Q944" s="2">
        <f t="shared" si="369"/>
        <v>14.903968316809154</v>
      </c>
      <c r="R944">
        <f t="shared" si="375"/>
        <v>2.1498327464336109</v>
      </c>
      <c r="S944" s="1">
        <v>5.0145850000000003</v>
      </c>
      <c r="T944" s="1">
        <v>300.84575000000001</v>
      </c>
      <c r="U944" s="1">
        <v>39.477305999999999</v>
      </c>
      <c r="V944">
        <f t="shared" si="376"/>
        <v>104.15424999999999</v>
      </c>
      <c r="W944">
        <f t="shared" si="377"/>
        <v>8.7521018771112499E-2</v>
      </c>
      <c r="X944">
        <f t="shared" si="378"/>
        <v>1.8178345903681248</v>
      </c>
      <c r="Y944">
        <f t="shared" si="379"/>
        <v>0.68900896873000494</v>
      </c>
      <c r="Z944">
        <f t="shared" si="380"/>
        <v>0.95969935102984016</v>
      </c>
      <c r="AA944">
        <f t="shared" si="381"/>
        <v>206.5016878475617</v>
      </c>
      <c r="AB944" s="1">
        <v>119.517507370253</v>
      </c>
      <c r="AC944" s="4">
        <f t="shared" si="394"/>
        <v>0</v>
      </c>
      <c r="AD944" s="3">
        <f t="shared" si="392"/>
        <v>0</v>
      </c>
      <c r="AE944">
        <f t="shared" si="393"/>
        <v>0</v>
      </c>
      <c r="AF944">
        <f t="shared" si="382"/>
        <v>5.3</v>
      </c>
      <c r="AG944" s="10">
        <f t="shared" si="383"/>
        <v>5.3</v>
      </c>
      <c r="AH944" s="8">
        <f t="shared" si="384"/>
        <v>206.5016878475617</v>
      </c>
      <c r="AI944" s="9">
        <f t="shared" si="385"/>
        <v>5.3</v>
      </c>
      <c r="AJ944" s="11">
        <f t="shared" si="370"/>
        <v>201.20168784756169</v>
      </c>
    </row>
    <row r="945" spans="1:36" x14ac:dyDescent="0.25">
      <c r="A945" t="str">
        <f t="shared" si="371"/>
        <v>1973_8</v>
      </c>
      <c r="B945">
        <v>1973</v>
      </c>
      <c r="C945">
        <v>8</v>
      </c>
      <c r="D945">
        <f t="shared" si="372"/>
        <v>227</v>
      </c>
      <c r="E945" s="1">
        <v>29.63</v>
      </c>
      <c r="F945" s="1">
        <v>10.039999999999999</v>
      </c>
      <c r="G945" s="1">
        <v>13.77</v>
      </c>
      <c r="H945">
        <f t="shared" si="386"/>
        <v>19.835000000000001</v>
      </c>
      <c r="I945">
        <f t="shared" si="387"/>
        <v>1</v>
      </c>
      <c r="J945">
        <f t="shared" si="388"/>
        <v>13.77</v>
      </c>
      <c r="K945">
        <f t="shared" si="389"/>
        <v>0</v>
      </c>
      <c r="L945" s="3">
        <f t="shared" si="390"/>
        <v>0</v>
      </c>
      <c r="M945" s="3">
        <f t="shared" si="373"/>
        <v>0</v>
      </c>
      <c r="N945" s="3">
        <f t="shared" si="391"/>
        <v>0</v>
      </c>
      <c r="O945">
        <f t="shared" si="374"/>
        <v>13.77</v>
      </c>
      <c r="P945">
        <v>31</v>
      </c>
      <c r="Q945" s="2">
        <f t="shared" si="369"/>
        <v>13.900371196906892</v>
      </c>
      <c r="R945">
        <f t="shared" si="375"/>
        <v>1.9706173124160229</v>
      </c>
      <c r="S945" s="1">
        <v>5.0145850000000003</v>
      </c>
      <c r="T945" s="1">
        <v>300.84575000000001</v>
      </c>
      <c r="U945" s="1">
        <v>39.477305999999999</v>
      </c>
      <c r="V945">
        <f t="shared" si="376"/>
        <v>104.15424999999999</v>
      </c>
      <c r="W945">
        <f t="shared" si="377"/>
        <v>8.7521018771112499E-2</v>
      </c>
      <c r="X945">
        <f t="shared" si="378"/>
        <v>1.8178345903681248</v>
      </c>
      <c r="Y945">
        <f t="shared" si="379"/>
        <v>0.68900896873000494</v>
      </c>
      <c r="Z945">
        <f t="shared" si="380"/>
        <v>0.95969935102984016</v>
      </c>
      <c r="AA945">
        <f t="shared" si="381"/>
        <v>164.32603628520411</v>
      </c>
      <c r="AB945" s="1">
        <v>119.517507370253</v>
      </c>
      <c r="AC945" s="4">
        <f t="shared" si="394"/>
        <v>0</v>
      </c>
      <c r="AD945" s="3">
        <f t="shared" si="392"/>
        <v>0</v>
      </c>
      <c r="AE945">
        <f t="shared" si="393"/>
        <v>0</v>
      </c>
      <c r="AF945">
        <f t="shared" si="382"/>
        <v>13.77</v>
      </c>
      <c r="AG945" s="10">
        <f t="shared" si="383"/>
        <v>13.77</v>
      </c>
      <c r="AH945" s="8">
        <f t="shared" si="384"/>
        <v>164.32603628520411</v>
      </c>
      <c r="AI945" s="9">
        <f t="shared" si="385"/>
        <v>13.77</v>
      </c>
      <c r="AJ945" s="11">
        <f t="shared" si="370"/>
        <v>150.5560362852041</v>
      </c>
    </row>
    <row r="946" spans="1:36" x14ac:dyDescent="0.25">
      <c r="A946" t="str">
        <f t="shared" si="371"/>
        <v>1973_9</v>
      </c>
      <c r="B946">
        <v>1973</v>
      </c>
      <c r="C946">
        <v>9</v>
      </c>
      <c r="D946">
        <f t="shared" si="372"/>
        <v>258</v>
      </c>
      <c r="E946" s="1">
        <v>24.51</v>
      </c>
      <c r="F946" s="1">
        <v>4.78</v>
      </c>
      <c r="G946" s="1">
        <v>3.9</v>
      </c>
      <c r="H946">
        <f t="shared" si="386"/>
        <v>14.645000000000001</v>
      </c>
      <c r="I946">
        <f t="shared" si="387"/>
        <v>1</v>
      </c>
      <c r="J946">
        <f t="shared" si="388"/>
        <v>3.9</v>
      </c>
      <c r="K946">
        <f t="shared" si="389"/>
        <v>0</v>
      </c>
      <c r="L946" s="3">
        <f t="shared" si="390"/>
        <v>0</v>
      </c>
      <c r="M946" s="3">
        <f t="shared" si="373"/>
        <v>0</v>
      </c>
      <c r="N946" s="3">
        <f t="shared" si="391"/>
        <v>0</v>
      </c>
      <c r="O946">
        <f t="shared" si="374"/>
        <v>3.9</v>
      </c>
      <c r="P946">
        <v>30</v>
      </c>
      <c r="Q946" s="2">
        <f t="shared" si="369"/>
        <v>12.544025699174734</v>
      </c>
      <c r="R946">
        <f t="shared" si="375"/>
        <v>1.4733407006320958</v>
      </c>
      <c r="S946" s="1">
        <v>5.0145850000000003</v>
      </c>
      <c r="T946" s="1">
        <v>300.84575000000001</v>
      </c>
      <c r="U946" s="1">
        <v>39.477305999999999</v>
      </c>
      <c r="V946">
        <f t="shared" si="376"/>
        <v>104.15424999999999</v>
      </c>
      <c r="W946">
        <f t="shared" si="377"/>
        <v>8.7521018771112499E-2</v>
      </c>
      <c r="X946">
        <f t="shared" si="378"/>
        <v>1.8178345903681248</v>
      </c>
      <c r="Y946">
        <f t="shared" si="379"/>
        <v>0.68900896873000494</v>
      </c>
      <c r="Z946">
        <f t="shared" si="380"/>
        <v>0.95969935102984016</v>
      </c>
      <c r="AA946">
        <f t="shared" si="381"/>
        <v>80.647828027765641</v>
      </c>
      <c r="AB946" s="1">
        <v>119.517507370253</v>
      </c>
      <c r="AC946" s="4">
        <f t="shared" si="394"/>
        <v>0</v>
      </c>
      <c r="AD946" s="3">
        <f t="shared" si="392"/>
        <v>0</v>
      </c>
      <c r="AE946">
        <f t="shared" si="393"/>
        <v>0</v>
      </c>
      <c r="AF946">
        <f t="shared" si="382"/>
        <v>3.9</v>
      </c>
      <c r="AG946" s="10">
        <f t="shared" si="383"/>
        <v>3.9</v>
      </c>
      <c r="AH946" s="8">
        <f t="shared" si="384"/>
        <v>80.647828027765641</v>
      </c>
      <c r="AI946" s="9">
        <f t="shared" si="385"/>
        <v>3.9</v>
      </c>
      <c r="AJ946" s="11">
        <f t="shared" si="370"/>
        <v>76.747828027765635</v>
      </c>
    </row>
    <row r="947" spans="1:36" x14ac:dyDescent="0.25">
      <c r="A947" t="str">
        <f t="shared" si="371"/>
        <v>1973_10</v>
      </c>
      <c r="B947">
        <v>1973</v>
      </c>
      <c r="C947">
        <v>10</v>
      </c>
      <c r="D947">
        <f t="shared" si="372"/>
        <v>288</v>
      </c>
      <c r="E947" s="1">
        <v>18.63</v>
      </c>
      <c r="F947" s="1">
        <v>0.65</v>
      </c>
      <c r="G947" s="1">
        <v>24.81</v>
      </c>
      <c r="H947">
        <f t="shared" si="386"/>
        <v>9.6399999999999988</v>
      </c>
      <c r="I947">
        <f t="shared" si="387"/>
        <v>1</v>
      </c>
      <c r="J947">
        <f t="shared" si="388"/>
        <v>24.81</v>
      </c>
      <c r="K947">
        <f t="shared" si="389"/>
        <v>0</v>
      </c>
      <c r="L947" s="3">
        <f t="shared" si="390"/>
        <v>0</v>
      </c>
      <c r="M947" s="3">
        <f t="shared" si="373"/>
        <v>0</v>
      </c>
      <c r="N947" s="3">
        <f t="shared" si="391"/>
        <v>0</v>
      </c>
      <c r="O947">
        <f t="shared" si="374"/>
        <v>24.81</v>
      </c>
      <c r="P947">
        <v>31</v>
      </c>
      <c r="Q947" s="2">
        <f t="shared" si="369"/>
        <v>11.161598960239019</v>
      </c>
      <c r="R947">
        <f t="shared" si="375"/>
        <v>1.1018332630812457</v>
      </c>
      <c r="S947" s="1">
        <v>5.0145850000000003</v>
      </c>
      <c r="T947" s="1">
        <v>300.84575000000001</v>
      </c>
      <c r="U947" s="1">
        <v>39.477305999999999</v>
      </c>
      <c r="V947">
        <f t="shared" si="376"/>
        <v>104.15424999999999</v>
      </c>
      <c r="W947">
        <f t="shared" si="377"/>
        <v>8.7521018771112499E-2</v>
      </c>
      <c r="X947">
        <f t="shared" si="378"/>
        <v>1.8178345903681248</v>
      </c>
      <c r="Y947">
        <f t="shared" si="379"/>
        <v>0.68900896873000494</v>
      </c>
      <c r="Z947">
        <f t="shared" si="380"/>
        <v>0.95969935102984016</v>
      </c>
      <c r="AA947">
        <f t="shared" si="381"/>
        <v>37.14823095581518</v>
      </c>
      <c r="AB947" s="1">
        <v>119.517507370253</v>
      </c>
      <c r="AC947" s="4">
        <f t="shared" si="394"/>
        <v>0</v>
      </c>
      <c r="AD947" s="3">
        <f t="shared" si="392"/>
        <v>0</v>
      </c>
      <c r="AE947">
        <f t="shared" si="393"/>
        <v>0</v>
      </c>
      <c r="AF947">
        <f t="shared" si="382"/>
        <v>24.81</v>
      </c>
      <c r="AG947" s="10">
        <f t="shared" si="383"/>
        <v>24.81</v>
      </c>
      <c r="AH947" s="8">
        <f t="shared" si="384"/>
        <v>37.14823095581518</v>
      </c>
      <c r="AI947" s="9">
        <f t="shared" si="385"/>
        <v>24.81</v>
      </c>
      <c r="AJ947" s="11">
        <f t="shared" si="370"/>
        <v>12.338230955815181</v>
      </c>
    </row>
    <row r="948" spans="1:36" x14ac:dyDescent="0.25">
      <c r="A948" t="str">
        <f t="shared" si="371"/>
        <v>1973_11</v>
      </c>
      <c r="B948">
        <v>1973</v>
      </c>
      <c r="C948">
        <v>11</v>
      </c>
      <c r="D948">
        <f t="shared" si="372"/>
        <v>319</v>
      </c>
      <c r="E948" s="1">
        <v>8.73</v>
      </c>
      <c r="F948" s="1">
        <v>-4.54</v>
      </c>
      <c r="G948" s="1">
        <v>30.4</v>
      </c>
      <c r="H948">
        <f t="shared" si="386"/>
        <v>2.0950000000000002</v>
      </c>
      <c r="I948">
        <f t="shared" si="387"/>
        <v>0.34916666527000001</v>
      </c>
      <c r="J948">
        <f t="shared" si="388"/>
        <v>10.614666624208001</v>
      </c>
      <c r="K948">
        <f t="shared" si="389"/>
        <v>19.785333375791996</v>
      </c>
      <c r="L948" s="3">
        <f t="shared" si="390"/>
        <v>0</v>
      </c>
      <c r="M948" s="3">
        <f t="shared" si="373"/>
        <v>6.9083788760805236</v>
      </c>
      <c r="N948" s="3">
        <f t="shared" si="391"/>
        <v>12.876954499711472</v>
      </c>
      <c r="O948">
        <f t="shared" si="374"/>
        <v>17.523045500288525</v>
      </c>
      <c r="P948">
        <v>30</v>
      </c>
      <c r="Q948" s="2">
        <f t="shared" si="369"/>
        <v>9.8901543123293383</v>
      </c>
      <c r="R948">
        <f t="shared" si="375"/>
        <v>0.69697551186598883</v>
      </c>
      <c r="S948" s="1">
        <v>5.0145850000000003</v>
      </c>
      <c r="T948" s="1">
        <v>300.84575000000001</v>
      </c>
      <c r="U948" s="1">
        <v>39.477305999999999</v>
      </c>
      <c r="V948">
        <f t="shared" si="376"/>
        <v>104.15424999999999</v>
      </c>
      <c r="W948">
        <f t="shared" si="377"/>
        <v>8.7521018771112499E-2</v>
      </c>
      <c r="X948">
        <f t="shared" si="378"/>
        <v>1.8178345903681248</v>
      </c>
      <c r="Y948">
        <f t="shared" si="379"/>
        <v>0.68900896873000494</v>
      </c>
      <c r="Z948">
        <f t="shared" si="380"/>
        <v>0.95969935102984016</v>
      </c>
      <c r="AA948">
        <f t="shared" si="381"/>
        <v>4.4990548040551035</v>
      </c>
      <c r="AB948" s="1">
        <v>119.517507370253</v>
      </c>
      <c r="AC948" s="4">
        <f t="shared" si="394"/>
        <v>0</v>
      </c>
      <c r="AD948" s="3">
        <f t="shared" si="392"/>
        <v>13.023990696233422</v>
      </c>
      <c r="AE948">
        <f t="shared" si="393"/>
        <v>0</v>
      </c>
      <c r="AF948">
        <f t="shared" si="382"/>
        <v>17.523045500288525</v>
      </c>
      <c r="AG948" s="10">
        <f t="shared" si="383"/>
        <v>4.4990548040551035</v>
      </c>
      <c r="AH948" s="8">
        <f t="shared" si="384"/>
        <v>4.4990548040551035</v>
      </c>
      <c r="AI948" s="9">
        <f t="shared" si="385"/>
        <v>17.523045500288525</v>
      </c>
      <c r="AJ948" s="11">
        <f t="shared" si="370"/>
        <v>0</v>
      </c>
    </row>
    <row r="949" spans="1:36" x14ac:dyDescent="0.25">
      <c r="A949" t="str">
        <f t="shared" si="371"/>
        <v>1973_12</v>
      </c>
      <c r="B949">
        <v>1973</v>
      </c>
      <c r="C949">
        <v>12</v>
      </c>
      <c r="D949">
        <f t="shared" si="372"/>
        <v>349</v>
      </c>
      <c r="E949" s="1">
        <v>5.99</v>
      </c>
      <c r="F949" s="1">
        <v>-5.79</v>
      </c>
      <c r="G949" s="1">
        <v>35.35</v>
      </c>
      <c r="H949">
        <f t="shared" si="386"/>
        <v>0.10000000000000009</v>
      </c>
      <c r="I949">
        <f t="shared" si="387"/>
        <v>1.6666666600000015E-2</v>
      </c>
      <c r="J949">
        <f t="shared" si="388"/>
        <v>0.58916666431000053</v>
      </c>
      <c r="K949">
        <f t="shared" si="389"/>
        <v>34.760833335690002</v>
      </c>
      <c r="L949" s="3">
        <f t="shared" si="390"/>
        <v>12.876954499711472</v>
      </c>
      <c r="M949" s="3">
        <f t="shared" si="373"/>
        <v>0.79396312741417274</v>
      </c>
      <c r="N949" s="3">
        <f t="shared" si="391"/>
        <v>46.843824707987302</v>
      </c>
      <c r="O949">
        <f t="shared" si="374"/>
        <v>1.3831297917241732</v>
      </c>
      <c r="P949">
        <v>31</v>
      </c>
      <c r="Q949" s="2">
        <f t="shared" si="369"/>
        <v>9.203379809227302</v>
      </c>
      <c r="R949">
        <f t="shared" si="375"/>
        <v>0.61487992166667393</v>
      </c>
      <c r="S949" s="1">
        <v>5.0145850000000003</v>
      </c>
      <c r="T949" s="1">
        <v>300.84575000000001</v>
      </c>
      <c r="U949" s="1">
        <v>39.477305999999999</v>
      </c>
      <c r="V949">
        <f t="shared" si="376"/>
        <v>104.15424999999999</v>
      </c>
      <c r="W949">
        <f t="shared" si="377"/>
        <v>8.7521018771112499E-2</v>
      </c>
      <c r="X949">
        <f t="shared" si="378"/>
        <v>1.8178345903681248</v>
      </c>
      <c r="Y949">
        <f t="shared" si="379"/>
        <v>0.68900896873000494</v>
      </c>
      <c r="Z949">
        <f t="shared" si="380"/>
        <v>0.95969935102984016</v>
      </c>
      <c r="AA949">
        <f t="shared" si="381"/>
        <v>0.18350686068363303</v>
      </c>
      <c r="AB949" s="1">
        <v>119.517507370253</v>
      </c>
      <c r="AC949" s="4">
        <f t="shared" si="394"/>
        <v>13.023990696233422</v>
      </c>
      <c r="AD949" s="3">
        <f t="shared" si="392"/>
        <v>14.223613627273963</v>
      </c>
      <c r="AE949">
        <f t="shared" si="393"/>
        <v>-0.13138285218072449</v>
      </c>
      <c r="AF949">
        <f t="shared" si="382"/>
        <v>1.3831297917241732</v>
      </c>
      <c r="AG949" s="10">
        <f t="shared" si="383"/>
        <v>0.18350686068363303</v>
      </c>
      <c r="AH949" s="8">
        <f t="shared" si="384"/>
        <v>0.18350686068363303</v>
      </c>
      <c r="AI949" s="9">
        <f t="shared" si="385"/>
        <v>1.3831297917241732</v>
      </c>
      <c r="AJ949" s="11">
        <f t="shared" si="370"/>
        <v>0</v>
      </c>
    </row>
    <row r="950" spans="1:36" x14ac:dyDescent="0.25">
      <c r="A950" t="str">
        <f t="shared" si="371"/>
        <v>1974_1</v>
      </c>
      <c r="B950">
        <v>1974</v>
      </c>
      <c r="C950">
        <v>1</v>
      </c>
      <c r="D950">
        <f t="shared" si="372"/>
        <v>14</v>
      </c>
      <c r="E950" s="1">
        <v>3.7</v>
      </c>
      <c r="F950" s="1">
        <v>-8.92</v>
      </c>
      <c r="G950" s="1">
        <v>22.49</v>
      </c>
      <c r="H950">
        <f t="shared" si="386"/>
        <v>-2.61</v>
      </c>
      <c r="I950">
        <f t="shared" si="387"/>
        <v>0</v>
      </c>
      <c r="J950">
        <f t="shared" si="388"/>
        <v>0</v>
      </c>
      <c r="K950">
        <f t="shared" si="389"/>
        <v>22.49</v>
      </c>
      <c r="L950" s="3">
        <f t="shared" si="390"/>
        <v>46.843824707987302</v>
      </c>
      <c r="M950" s="3">
        <f t="shared" si="373"/>
        <v>0</v>
      </c>
      <c r="N950" s="3">
        <f t="shared" si="391"/>
        <v>69.333824707987304</v>
      </c>
      <c r="O950">
        <f t="shared" si="374"/>
        <v>0</v>
      </c>
      <c r="P950">
        <v>31</v>
      </c>
      <c r="Q950" s="2">
        <f t="shared" si="369"/>
        <v>9.4572373899910858</v>
      </c>
      <c r="R950">
        <f t="shared" si="375"/>
        <v>0.51709585568495153</v>
      </c>
      <c r="S950" s="1">
        <v>5.0145850000000003</v>
      </c>
      <c r="T950" s="1">
        <v>300.84575000000001</v>
      </c>
      <c r="U950" s="1">
        <v>39.477305999999999</v>
      </c>
      <c r="V950">
        <f t="shared" si="376"/>
        <v>104.15424999999999</v>
      </c>
      <c r="W950">
        <f t="shared" si="377"/>
        <v>8.7521018771112499E-2</v>
      </c>
      <c r="X950">
        <f t="shared" si="378"/>
        <v>1.8178345903681248</v>
      </c>
      <c r="Y950">
        <f t="shared" si="379"/>
        <v>0.68900896873000494</v>
      </c>
      <c r="Z950">
        <f t="shared" si="380"/>
        <v>0.95969935102984016</v>
      </c>
      <c r="AA950">
        <f t="shared" si="381"/>
        <v>0</v>
      </c>
      <c r="AB950" s="1">
        <v>119.517507370253</v>
      </c>
      <c r="AC950" s="4">
        <f t="shared" si="394"/>
        <v>14.223613627273963</v>
      </c>
      <c r="AD950" s="3">
        <f t="shared" si="392"/>
        <v>14.223613627273963</v>
      </c>
      <c r="AE950">
        <f t="shared" si="393"/>
        <v>0</v>
      </c>
      <c r="AF950">
        <f t="shared" si="382"/>
        <v>0</v>
      </c>
      <c r="AG950" s="10">
        <f t="shared" si="383"/>
        <v>0</v>
      </c>
      <c r="AH950" s="8">
        <f t="shared" si="384"/>
        <v>0</v>
      </c>
      <c r="AI950" s="9">
        <f t="shared" si="385"/>
        <v>0</v>
      </c>
      <c r="AJ950" s="11">
        <f t="shared" si="370"/>
        <v>0</v>
      </c>
    </row>
    <row r="951" spans="1:36" x14ac:dyDescent="0.25">
      <c r="A951" t="str">
        <f t="shared" si="371"/>
        <v>1974_2</v>
      </c>
      <c r="B951">
        <v>1974</v>
      </c>
      <c r="C951">
        <v>2</v>
      </c>
      <c r="D951">
        <f t="shared" si="372"/>
        <v>46</v>
      </c>
      <c r="E951" s="1">
        <v>6.62</v>
      </c>
      <c r="F951" s="1">
        <v>-6.87</v>
      </c>
      <c r="G951" s="1">
        <v>17.18</v>
      </c>
      <c r="H951">
        <f t="shared" si="386"/>
        <v>-0.125</v>
      </c>
      <c r="I951">
        <f t="shared" si="387"/>
        <v>0</v>
      </c>
      <c r="J951">
        <f t="shared" si="388"/>
        <v>0</v>
      </c>
      <c r="K951">
        <f t="shared" si="389"/>
        <v>17.18</v>
      </c>
      <c r="L951" s="3">
        <f t="shared" si="390"/>
        <v>69.333824707987304</v>
      </c>
      <c r="M951" s="3">
        <f t="shared" si="373"/>
        <v>0</v>
      </c>
      <c r="N951" s="3">
        <f t="shared" si="391"/>
        <v>86.513824707987311</v>
      </c>
      <c r="O951">
        <f t="shared" si="374"/>
        <v>0</v>
      </c>
      <c r="P951">
        <v>28</v>
      </c>
      <c r="Q951" s="2">
        <f t="shared" si="369"/>
        <v>10.577467234058618</v>
      </c>
      <c r="R951">
        <f t="shared" si="375"/>
        <v>0.60618055626211709</v>
      </c>
      <c r="S951" s="1">
        <v>5.0145850000000003</v>
      </c>
      <c r="T951" s="1">
        <v>300.84575000000001</v>
      </c>
      <c r="U951" s="1">
        <v>39.477305999999999</v>
      </c>
      <c r="V951">
        <f t="shared" si="376"/>
        <v>104.15424999999999</v>
      </c>
      <c r="W951">
        <f t="shared" si="377"/>
        <v>8.7521018771112499E-2</v>
      </c>
      <c r="X951">
        <f t="shared" si="378"/>
        <v>1.8178345903681248</v>
      </c>
      <c r="Y951">
        <f t="shared" si="379"/>
        <v>0.68900896873000494</v>
      </c>
      <c r="Z951">
        <f t="shared" si="380"/>
        <v>0.95969935102984016</v>
      </c>
      <c r="AA951">
        <f t="shared" si="381"/>
        <v>0</v>
      </c>
      <c r="AB951" s="1">
        <v>119.517507370253</v>
      </c>
      <c r="AC951" s="4">
        <f t="shared" si="394"/>
        <v>14.223613627273963</v>
      </c>
      <c r="AD951" s="3">
        <f t="shared" si="392"/>
        <v>14.223613627273963</v>
      </c>
      <c r="AE951">
        <f t="shared" si="393"/>
        <v>0</v>
      </c>
      <c r="AF951">
        <f t="shared" si="382"/>
        <v>0</v>
      </c>
      <c r="AG951" s="10">
        <f t="shared" si="383"/>
        <v>0</v>
      </c>
      <c r="AH951" s="8">
        <f t="shared" si="384"/>
        <v>0</v>
      </c>
      <c r="AI951" s="9">
        <f t="shared" si="385"/>
        <v>0</v>
      </c>
      <c r="AJ951" s="11">
        <f t="shared" si="370"/>
        <v>0</v>
      </c>
    </row>
    <row r="952" spans="1:36" x14ac:dyDescent="0.25">
      <c r="A952" t="str">
        <f t="shared" si="371"/>
        <v>1974_3</v>
      </c>
      <c r="B952">
        <v>1974</v>
      </c>
      <c r="C952">
        <v>3</v>
      </c>
      <c r="D952">
        <f t="shared" si="372"/>
        <v>74</v>
      </c>
      <c r="E952" s="1">
        <v>11.47</v>
      </c>
      <c r="F952" s="1">
        <v>-2.2999999999999998</v>
      </c>
      <c r="G952" s="1">
        <v>45.49</v>
      </c>
      <c r="H952">
        <f t="shared" si="386"/>
        <v>4.5850000000000009</v>
      </c>
      <c r="I952">
        <f t="shared" si="387"/>
        <v>0.76416666361000007</v>
      </c>
      <c r="J952">
        <f t="shared" si="388"/>
        <v>34.761941527618902</v>
      </c>
      <c r="K952">
        <f t="shared" si="389"/>
        <v>10.728058472381097</v>
      </c>
      <c r="L952" s="3">
        <f t="shared" si="390"/>
        <v>86.513824707987311</v>
      </c>
      <c r="M952" s="3">
        <f t="shared" si="373"/>
        <v>74.309005433095507</v>
      </c>
      <c r="N952" s="3">
        <f t="shared" si="391"/>
        <v>22.932877747272897</v>
      </c>
      <c r="O952">
        <f t="shared" si="374"/>
        <v>109.07094696071441</v>
      </c>
      <c r="P952">
        <v>31</v>
      </c>
      <c r="Q952" s="2">
        <f t="shared" si="369"/>
        <v>11.851880186239093</v>
      </c>
      <c r="R952">
        <f t="shared" si="375"/>
        <v>0.81292864239658325</v>
      </c>
      <c r="S952" s="1">
        <v>5.0145850000000003</v>
      </c>
      <c r="T952" s="1">
        <v>300.84575000000001</v>
      </c>
      <c r="U952" s="1">
        <v>39.477305999999999</v>
      </c>
      <c r="V952">
        <f t="shared" si="376"/>
        <v>104.15424999999999</v>
      </c>
      <c r="W952">
        <f t="shared" si="377"/>
        <v>8.7521018771112499E-2</v>
      </c>
      <c r="X952">
        <f t="shared" si="378"/>
        <v>1.8178345903681248</v>
      </c>
      <c r="Y952">
        <f t="shared" si="379"/>
        <v>0.68900896873000494</v>
      </c>
      <c r="Z952">
        <f t="shared" si="380"/>
        <v>0.95969935102984016</v>
      </c>
      <c r="AA952">
        <f t="shared" si="381"/>
        <v>14.093766516055428</v>
      </c>
      <c r="AB952" s="1">
        <v>119.517507370253</v>
      </c>
      <c r="AC952" s="4">
        <f t="shared" si="394"/>
        <v>14.223613627273963</v>
      </c>
      <c r="AD952" s="3">
        <f t="shared" si="392"/>
        <v>109.20079407193295</v>
      </c>
      <c r="AE952">
        <f t="shared" si="393"/>
        <v>-17.263400544327816</v>
      </c>
      <c r="AF952">
        <f t="shared" si="382"/>
        <v>109.07094696071441</v>
      </c>
      <c r="AG952" s="10">
        <f t="shared" si="383"/>
        <v>14.093766516055428</v>
      </c>
      <c r="AH952" s="8">
        <f t="shared" si="384"/>
        <v>14.093766516055428</v>
      </c>
      <c r="AI952" s="9">
        <f t="shared" si="385"/>
        <v>109.07094696071441</v>
      </c>
      <c r="AJ952" s="11">
        <f t="shared" si="370"/>
        <v>0</v>
      </c>
    </row>
    <row r="953" spans="1:36" x14ac:dyDescent="0.25">
      <c r="A953" t="str">
        <f t="shared" si="371"/>
        <v>1974_4</v>
      </c>
      <c r="B953">
        <v>1974</v>
      </c>
      <c r="C953">
        <v>4</v>
      </c>
      <c r="D953">
        <f t="shared" si="372"/>
        <v>105</v>
      </c>
      <c r="E953" s="1">
        <v>12.89</v>
      </c>
      <c r="F953" s="1">
        <v>-2.89</v>
      </c>
      <c r="G953" s="1">
        <v>26.86</v>
      </c>
      <c r="H953">
        <f t="shared" si="386"/>
        <v>5</v>
      </c>
      <c r="I953">
        <f t="shared" si="387"/>
        <v>0.83333332999999998</v>
      </c>
      <c r="J953">
        <f t="shared" si="388"/>
        <v>22.383333243799999</v>
      </c>
      <c r="K953">
        <f t="shared" si="389"/>
        <v>4.4766667562000002</v>
      </c>
      <c r="L953" s="3">
        <f t="shared" si="390"/>
        <v>22.932877747272897</v>
      </c>
      <c r="M953" s="3">
        <f t="shared" si="373"/>
        <v>22.841286994862266</v>
      </c>
      <c r="N953" s="3">
        <f t="shared" si="391"/>
        <v>4.5682575086106318</v>
      </c>
      <c r="O953">
        <f t="shared" si="374"/>
        <v>45.224620238662268</v>
      </c>
      <c r="P953">
        <v>30</v>
      </c>
      <c r="Q953" s="2">
        <f t="shared" si="369"/>
        <v>13.288242851990873</v>
      </c>
      <c r="R953">
        <f t="shared" si="375"/>
        <v>0.83382566817061099</v>
      </c>
      <c r="S953" s="1">
        <v>5.0145850000000003</v>
      </c>
      <c r="T953" s="1">
        <v>300.84575000000001</v>
      </c>
      <c r="U953" s="1">
        <v>39.477305999999999</v>
      </c>
      <c r="V953">
        <f t="shared" si="376"/>
        <v>104.15424999999999</v>
      </c>
      <c r="W953">
        <f t="shared" si="377"/>
        <v>8.7521018771112499E-2</v>
      </c>
      <c r="X953">
        <f t="shared" si="378"/>
        <v>1.8178345903681248</v>
      </c>
      <c r="Y953">
        <f t="shared" si="379"/>
        <v>0.68900896873000494</v>
      </c>
      <c r="Z953">
        <f t="shared" si="380"/>
        <v>0.95969935102984016</v>
      </c>
      <c r="AA953">
        <f t="shared" si="381"/>
        <v>17.079389176808135</v>
      </c>
      <c r="AB953" s="1">
        <v>119.517507370253</v>
      </c>
      <c r="AC953" s="4">
        <f t="shared" si="394"/>
        <v>109.20079407193295</v>
      </c>
      <c r="AD953" s="3">
        <f t="shared" si="392"/>
        <v>119.517507370253</v>
      </c>
      <c r="AE953">
        <f t="shared" si="393"/>
        <v>-28.996009291729791</v>
      </c>
      <c r="AF953">
        <f t="shared" si="382"/>
        <v>45.224620238662268</v>
      </c>
      <c r="AG953" s="10">
        <f t="shared" si="383"/>
        <v>17.079389176808135</v>
      </c>
      <c r="AH953" s="8">
        <f t="shared" si="384"/>
        <v>17.079389176808135</v>
      </c>
      <c r="AI953" s="9">
        <f t="shared" si="385"/>
        <v>45.224620238662268</v>
      </c>
      <c r="AJ953" s="11">
        <f t="shared" si="370"/>
        <v>0</v>
      </c>
    </row>
    <row r="954" spans="1:36" x14ac:dyDescent="0.25">
      <c r="A954" t="str">
        <f t="shared" si="371"/>
        <v>1974_5</v>
      </c>
      <c r="B954">
        <v>1974</v>
      </c>
      <c r="C954">
        <v>5</v>
      </c>
      <c r="D954">
        <f t="shared" si="372"/>
        <v>135</v>
      </c>
      <c r="E954" s="1">
        <v>21.45</v>
      </c>
      <c r="F954" s="1">
        <v>2.87</v>
      </c>
      <c r="G954" s="1">
        <v>4.41</v>
      </c>
      <c r="H954">
        <f t="shared" si="386"/>
        <v>12.16</v>
      </c>
      <c r="I954">
        <f t="shared" si="387"/>
        <v>1</v>
      </c>
      <c r="J954">
        <f t="shared" si="388"/>
        <v>4.41</v>
      </c>
      <c r="K954">
        <f t="shared" si="389"/>
        <v>0</v>
      </c>
      <c r="L954" s="3">
        <f t="shared" si="390"/>
        <v>4.5682575086106318</v>
      </c>
      <c r="M954" s="3">
        <f t="shared" si="373"/>
        <v>4.5682575086106318</v>
      </c>
      <c r="N954" s="3">
        <f t="shared" si="391"/>
        <v>0</v>
      </c>
      <c r="O954">
        <f t="shared" si="374"/>
        <v>8.978257508610632</v>
      </c>
      <c r="P954">
        <v>31</v>
      </c>
      <c r="Q954" s="2">
        <f t="shared" si="369"/>
        <v>14.482141246572208</v>
      </c>
      <c r="R954">
        <f t="shared" si="375"/>
        <v>1.2770386091220505</v>
      </c>
      <c r="S954" s="1">
        <v>5.0145850000000003</v>
      </c>
      <c r="T954" s="1">
        <v>300.84575000000001</v>
      </c>
      <c r="U954" s="1">
        <v>39.477305999999999</v>
      </c>
      <c r="V954">
        <f t="shared" si="376"/>
        <v>104.15424999999999</v>
      </c>
      <c r="W954">
        <f t="shared" si="377"/>
        <v>8.7521018771112499E-2</v>
      </c>
      <c r="X954">
        <f t="shared" si="378"/>
        <v>1.8178345903681248</v>
      </c>
      <c r="Y954">
        <f t="shared" si="379"/>
        <v>0.68900896873000494</v>
      </c>
      <c r="Z954">
        <f t="shared" si="380"/>
        <v>0.95969935102984016</v>
      </c>
      <c r="AA954">
        <f t="shared" si="381"/>
        <v>69.84547561670459</v>
      </c>
      <c r="AB954" s="1">
        <v>119.517507370253</v>
      </c>
      <c r="AC954" s="4">
        <f t="shared" si="394"/>
        <v>119.517507370253</v>
      </c>
      <c r="AD954" s="3">
        <f t="shared" si="392"/>
        <v>58.650289262159042</v>
      </c>
      <c r="AE954">
        <f t="shared" si="393"/>
        <v>47.695684348469122</v>
      </c>
      <c r="AF954">
        <f t="shared" si="382"/>
        <v>56.673941857079754</v>
      </c>
      <c r="AG954" s="10">
        <f t="shared" si="383"/>
        <v>56.673941857079754</v>
      </c>
      <c r="AH954" s="8">
        <f t="shared" si="384"/>
        <v>69.84547561670459</v>
      </c>
      <c r="AI954" s="9">
        <f t="shared" si="385"/>
        <v>8.978257508610632</v>
      </c>
      <c r="AJ954" s="11">
        <f t="shared" si="370"/>
        <v>13.171533759624836</v>
      </c>
    </row>
    <row r="955" spans="1:36" x14ac:dyDescent="0.25">
      <c r="A955" t="str">
        <f t="shared" si="371"/>
        <v>1974_6</v>
      </c>
      <c r="B955">
        <v>1974</v>
      </c>
      <c r="C955">
        <v>6</v>
      </c>
      <c r="D955">
        <f t="shared" si="372"/>
        <v>166</v>
      </c>
      <c r="E955" s="1">
        <v>29.77</v>
      </c>
      <c r="F955" s="1">
        <v>8.76</v>
      </c>
      <c r="G955" s="1">
        <v>0.25</v>
      </c>
      <c r="H955">
        <f t="shared" si="386"/>
        <v>19.265000000000001</v>
      </c>
      <c r="I955">
        <f t="shared" si="387"/>
        <v>1</v>
      </c>
      <c r="J955">
        <f t="shared" si="388"/>
        <v>0.25</v>
      </c>
      <c r="K955">
        <f t="shared" si="389"/>
        <v>0</v>
      </c>
      <c r="L955" s="3">
        <f t="shared" si="390"/>
        <v>0</v>
      </c>
      <c r="M955" s="3">
        <f t="shared" si="373"/>
        <v>0</v>
      </c>
      <c r="N955" s="3">
        <f t="shared" si="391"/>
        <v>0</v>
      </c>
      <c r="O955">
        <f t="shared" si="374"/>
        <v>0.25</v>
      </c>
      <c r="P955">
        <v>30</v>
      </c>
      <c r="Q955" s="2">
        <f t="shared" si="369"/>
        <v>15.14268395896128</v>
      </c>
      <c r="R955">
        <f t="shared" si="375"/>
        <v>1.9096351962574756</v>
      </c>
      <c r="S955" s="1">
        <v>5.0145850000000003</v>
      </c>
      <c r="T955" s="1">
        <v>300.84575000000001</v>
      </c>
      <c r="U955" s="1">
        <v>39.477305999999999</v>
      </c>
      <c r="V955">
        <f t="shared" si="376"/>
        <v>104.15424999999999</v>
      </c>
      <c r="W955">
        <f t="shared" si="377"/>
        <v>8.7521018771112499E-2</v>
      </c>
      <c r="X955">
        <f t="shared" si="378"/>
        <v>1.8178345903681248</v>
      </c>
      <c r="Y955">
        <f t="shared" si="379"/>
        <v>0.68900896873000494</v>
      </c>
      <c r="Z955">
        <f t="shared" si="380"/>
        <v>0.95969935102984016</v>
      </c>
      <c r="AA955">
        <f t="shared" si="381"/>
        <v>163.37012168513547</v>
      </c>
      <c r="AB955" s="1">
        <v>119.517507370253</v>
      </c>
      <c r="AC955" s="4">
        <f t="shared" si="394"/>
        <v>58.650289262159042</v>
      </c>
      <c r="AD955" s="3">
        <f t="shared" si="392"/>
        <v>0</v>
      </c>
      <c r="AE955">
        <f t="shared" si="393"/>
        <v>43.669472174928515</v>
      </c>
      <c r="AF955">
        <f t="shared" si="382"/>
        <v>43.919472174928515</v>
      </c>
      <c r="AG955" s="10">
        <f t="shared" si="383"/>
        <v>43.919472174928515</v>
      </c>
      <c r="AH955" s="8">
        <f t="shared" si="384"/>
        <v>163.37012168513547</v>
      </c>
      <c r="AI955" s="9">
        <f t="shared" si="385"/>
        <v>0.25</v>
      </c>
      <c r="AJ955" s="11">
        <f t="shared" si="370"/>
        <v>119.45064951020696</v>
      </c>
    </row>
    <row r="956" spans="1:36" x14ac:dyDescent="0.25">
      <c r="A956" t="str">
        <f t="shared" si="371"/>
        <v>1974_7</v>
      </c>
      <c r="B956">
        <v>1974</v>
      </c>
      <c r="C956">
        <v>7</v>
      </c>
      <c r="D956">
        <f t="shared" si="372"/>
        <v>196</v>
      </c>
      <c r="E956" s="1">
        <v>30.86</v>
      </c>
      <c r="F956" s="1">
        <v>11.12</v>
      </c>
      <c r="G956" s="1">
        <v>17.559999999999999</v>
      </c>
      <c r="H956">
        <f t="shared" si="386"/>
        <v>20.99</v>
      </c>
      <c r="I956">
        <f t="shared" si="387"/>
        <v>1</v>
      </c>
      <c r="J956">
        <f t="shared" si="388"/>
        <v>17.559999999999999</v>
      </c>
      <c r="K956">
        <f t="shared" si="389"/>
        <v>0</v>
      </c>
      <c r="L956" s="3">
        <f t="shared" si="390"/>
        <v>0</v>
      </c>
      <c r="M956" s="3">
        <f t="shared" si="373"/>
        <v>0</v>
      </c>
      <c r="N956" s="3">
        <f t="shared" si="391"/>
        <v>0</v>
      </c>
      <c r="O956">
        <f t="shared" si="374"/>
        <v>17.559999999999999</v>
      </c>
      <c r="P956">
        <v>31</v>
      </c>
      <c r="Q956" s="2">
        <f t="shared" si="369"/>
        <v>14.903968316809154</v>
      </c>
      <c r="R956">
        <f t="shared" si="375"/>
        <v>2.0994383056737238</v>
      </c>
      <c r="S956" s="1">
        <v>5.0145850000000003</v>
      </c>
      <c r="T956" s="1">
        <v>300.84575000000001</v>
      </c>
      <c r="U956" s="1">
        <v>39.477305999999999</v>
      </c>
      <c r="V956">
        <f t="shared" si="376"/>
        <v>104.15424999999999</v>
      </c>
      <c r="W956">
        <f t="shared" si="377"/>
        <v>8.7521018771112499E-2</v>
      </c>
      <c r="X956">
        <f t="shared" si="378"/>
        <v>1.8178345903681248</v>
      </c>
      <c r="Y956">
        <f t="shared" si="379"/>
        <v>0.68900896873000494</v>
      </c>
      <c r="Z956">
        <f t="shared" si="380"/>
        <v>0.95969935102984016</v>
      </c>
      <c r="AA956">
        <f t="shared" si="381"/>
        <v>197.85868949297495</v>
      </c>
      <c r="AB956" s="1">
        <v>119.517507370253</v>
      </c>
      <c r="AC956" s="4">
        <f t="shared" si="394"/>
        <v>0</v>
      </c>
      <c r="AD956" s="3">
        <f t="shared" si="392"/>
        <v>0</v>
      </c>
      <c r="AE956">
        <f t="shared" si="393"/>
        <v>0</v>
      </c>
      <c r="AF956">
        <f t="shared" si="382"/>
        <v>17.559999999999999</v>
      </c>
      <c r="AG956" s="10">
        <f t="shared" si="383"/>
        <v>17.559999999999999</v>
      </c>
      <c r="AH956" s="8">
        <f t="shared" si="384"/>
        <v>197.85868949297495</v>
      </c>
      <c r="AI956" s="9">
        <f t="shared" si="385"/>
        <v>17.559999999999999</v>
      </c>
      <c r="AJ956" s="11">
        <f t="shared" si="370"/>
        <v>180.29868949297494</v>
      </c>
    </row>
    <row r="957" spans="1:36" x14ac:dyDescent="0.25">
      <c r="A957" t="str">
        <f t="shared" si="371"/>
        <v>1974_8</v>
      </c>
      <c r="B957">
        <v>1974</v>
      </c>
      <c r="C957">
        <v>8</v>
      </c>
      <c r="D957">
        <f t="shared" si="372"/>
        <v>227</v>
      </c>
      <c r="E957" s="1">
        <v>30.24</v>
      </c>
      <c r="F957" s="1">
        <v>9.35</v>
      </c>
      <c r="G957" s="1">
        <v>3.24</v>
      </c>
      <c r="H957">
        <f t="shared" si="386"/>
        <v>19.794999999999998</v>
      </c>
      <c r="I957">
        <f t="shared" si="387"/>
        <v>1</v>
      </c>
      <c r="J957">
        <f t="shared" si="388"/>
        <v>3.24</v>
      </c>
      <c r="K957">
        <f t="shared" si="389"/>
        <v>0</v>
      </c>
      <c r="L957" s="3">
        <f t="shared" si="390"/>
        <v>0</v>
      </c>
      <c r="M957" s="3">
        <f t="shared" si="373"/>
        <v>0</v>
      </c>
      <c r="N957" s="3">
        <f t="shared" si="391"/>
        <v>0</v>
      </c>
      <c r="O957">
        <f t="shared" si="374"/>
        <v>3.24</v>
      </c>
      <c r="P957">
        <v>31</v>
      </c>
      <c r="Q957" s="2">
        <f t="shared" si="369"/>
        <v>13.900371196906892</v>
      </c>
      <c r="R957">
        <f t="shared" si="375"/>
        <v>1.96628288914322</v>
      </c>
      <c r="S957" s="1">
        <v>5.0145850000000003</v>
      </c>
      <c r="T957" s="1">
        <v>300.84575000000001</v>
      </c>
      <c r="U957" s="1">
        <v>39.477305999999999</v>
      </c>
      <c r="V957">
        <f t="shared" si="376"/>
        <v>104.15424999999999</v>
      </c>
      <c r="W957">
        <f t="shared" si="377"/>
        <v>8.7521018771112499E-2</v>
      </c>
      <c r="X957">
        <f t="shared" si="378"/>
        <v>1.8178345903681248</v>
      </c>
      <c r="Y957">
        <f t="shared" si="379"/>
        <v>0.68900896873000494</v>
      </c>
      <c r="Z957">
        <f t="shared" si="380"/>
        <v>0.95969935102984016</v>
      </c>
      <c r="AA957">
        <f t="shared" si="381"/>
        <v>163.65627170637745</v>
      </c>
      <c r="AB957" s="1">
        <v>119.517507370253</v>
      </c>
      <c r="AC957" s="4">
        <f t="shared" si="394"/>
        <v>0</v>
      </c>
      <c r="AD957" s="3">
        <f t="shared" si="392"/>
        <v>0</v>
      </c>
      <c r="AE957">
        <f t="shared" si="393"/>
        <v>0</v>
      </c>
      <c r="AF957">
        <f t="shared" si="382"/>
        <v>3.24</v>
      </c>
      <c r="AG957" s="10">
        <f t="shared" si="383"/>
        <v>3.24</v>
      </c>
      <c r="AH957" s="8">
        <f t="shared" si="384"/>
        <v>163.65627170637745</v>
      </c>
      <c r="AI957" s="9">
        <f t="shared" si="385"/>
        <v>3.24</v>
      </c>
      <c r="AJ957" s="11">
        <f t="shared" si="370"/>
        <v>160.41627170637744</v>
      </c>
    </row>
    <row r="958" spans="1:36" x14ac:dyDescent="0.25">
      <c r="A958" t="str">
        <f t="shared" si="371"/>
        <v>1974_9</v>
      </c>
      <c r="B958">
        <v>1974</v>
      </c>
      <c r="C958">
        <v>9</v>
      </c>
      <c r="D958">
        <f t="shared" si="372"/>
        <v>258</v>
      </c>
      <c r="E958" s="1">
        <v>27.92</v>
      </c>
      <c r="F958" s="1">
        <v>6.83</v>
      </c>
      <c r="G958" s="1">
        <v>0.03</v>
      </c>
      <c r="H958">
        <f t="shared" si="386"/>
        <v>17.375</v>
      </c>
      <c r="I958">
        <f t="shared" si="387"/>
        <v>1</v>
      </c>
      <c r="J958">
        <f t="shared" si="388"/>
        <v>0.03</v>
      </c>
      <c r="K958">
        <f t="shared" si="389"/>
        <v>0</v>
      </c>
      <c r="L958" s="3">
        <f t="shared" si="390"/>
        <v>0</v>
      </c>
      <c r="M958" s="3">
        <f t="shared" si="373"/>
        <v>0</v>
      </c>
      <c r="N958" s="3">
        <f t="shared" si="391"/>
        <v>0</v>
      </c>
      <c r="O958">
        <f t="shared" si="374"/>
        <v>0.03</v>
      </c>
      <c r="P958">
        <v>30</v>
      </c>
      <c r="Q958" s="2">
        <f t="shared" si="369"/>
        <v>12.544025699174734</v>
      </c>
      <c r="R958">
        <f t="shared" si="375"/>
        <v>1.719097117426684</v>
      </c>
      <c r="S958" s="1">
        <v>5.0145850000000003</v>
      </c>
      <c r="T958" s="1">
        <v>300.84575000000001</v>
      </c>
      <c r="U958" s="1">
        <v>39.477305999999999</v>
      </c>
      <c r="V958">
        <f t="shared" si="376"/>
        <v>104.15424999999999</v>
      </c>
      <c r="W958">
        <f t="shared" si="377"/>
        <v>8.7521018771112499E-2</v>
      </c>
      <c r="X958">
        <f t="shared" si="378"/>
        <v>1.8178345903681248</v>
      </c>
      <c r="Y958">
        <f t="shared" si="379"/>
        <v>0.68900896873000494</v>
      </c>
      <c r="Z958">
        <f t="shared" si="380"/>
        <v>0.95969935102984016</v>
      </c>
      <c r="AA958">
        <f t="shared" si="381"/>
        <v>110.59288798584433</v>
      </c>
      <c r="AB958" s="1">
        <v>119.517507370253</v>
      </c>
      <c r="AC958" s="4">
        <f t="shared" si="394"/>
        <v>0</v>
      </c>
      <c r="AD958" s="3">
        <f t="shared" si="392"/>
        <v>0</v>
      </c>
      <c r="AE958">
        <f t="shared" si="393"/>
        <v>0</v>
      </c>
      <c r="AF958">
        <f t="shared" si="382"/>
        <v>0.03</v>
      </c>
      <c r="AG958" s="10">
        <f t="shared" si="383"/>
        <v>0.03</v>
      </c>
      <c r="AH958" s="8">
        <f t="shared" si="384"/>
        <v>110.59288798584433</v>
      </c>
      <c r="AI958" s="9">
        <f t="shared" si="385"/>
        <v>0.03</v>
      </c>
      <c r="AJ958" s="11">
        <f t="shared" si="370"/>
        <v>110.56288798584433</v>
      </c>
    </row>
    <row r="959" spans="1:36" x14ac:dyDescent="0.25">
      <c r="A959" t="str">
        <f t="shared" si="371"/>
        <v>1974_10</v>
      </c>
      <c r="B959">
        <v>1974</v>
      </c>
      <c r="C959">
        <v>10</v>
      </c>
      <c r="D959">
        <f t="shared" si="372"/>
        <v>288</v>
      </c>
      <c r="E959" s="1">
        <v>17.93</v>
      </c>
      <c r="F959" s="1">
        <v>1.49</v>
      </c>
      <c r="G959" s="1">
        <v>55.59</v>
      </c>
      <c r="H959">
        <f t="shared" si="386"/>
        <v>9.7099999999999991</v>
      </c>
      <c r="I959">
        <f t="shared" si="387"/>
        <v>1</v>
      </c>
      <c r="J959">
        <f t="shared" si="388"/>
        <v>55.59</v>
      </c>
      <c r="K959">
        <f t="shared" si="389"/>
        <v>0</v>
      </c>
      <c r="L959" s="3">
        <f t="shared" si="390"/>
        <v>0</v>
      </c>
      <c r="M959" s="3">
        <f t="shared" si="373"/>
        <v>0</v>
      </c>
      <c r="N959" s="3">
        <f t="shared" si="391"/>
        <v>0</v>
      </c>
      <c r="O959">
        <f t="shared" si="374"/>
        <v>55.59</v>
      </c>
      <c r="P959">
        <v>31</v>
      </c>
      <c r="Q959" s="2">
        <f t="shared" si="369"/>
        <v>11.161598960239019</v>
      </c>
      <c r="R959">
        <f t="shared" si="375"/>
        <v>1.1063983570426335</v>
      </c>
      <c r="S959" s="1">
        <v>5.0145850000000003</v>
      </c>
      <c r="T959" s="1">
        <v>300.84575000000001</v>
      </c>
      <c r="U959" s="1">
        <v>39.477305999999999</v>
      </c>
      <c r="V959">
        <f t="shared" si="376"/>
        <v>104.15424999999999</v>
      </c>
      <c r="W959">
        <f t="shared" si="377"/>
        <v>8.7521018771112499E-2</v>
      </c>
      <c r="X959">
        <f t="shared" si="378"/>
        <v>1.8178345903681248</v>
      </c>
      <c r="Y959">
        <f t="shared" si="379"/>
        <v>0.68900896873000494</v>
      </c>
      <c r="Z959">
        <f t="shared" si="380"/>
        <v>0.95969935102984016</v>
      </c>
      <c r="AA959">
        <f t="shared" si="381"/>
        <v>37.563715610843744</v>
      </c>
      <c r="AB959" s="1">
        <v>119.517507370253</v>
      </c>
      <c r="AC959" s="4">
        <f t="shared" si="394"/>
        <v>0</v>
      </c>
      <c r="AD959" s="3">
        <f t="shared" si="392"/>
        <v>18.02628438915626</v>
      </c>
      <c r="AE959">
        <f t="shared" si="393"/>
        <v>0</v>
      </c>
      <c r="AF959">
        <f t="shared" si="382"/>
        <v>55.59</v>
      </c>
      <c r="AG959" s="10">
        <f t="shared" si="383"/>
        <v>37.563715610843744</v>
      </c>
      <c r="AH959" s="8">
        <f t="shared" si="384"/>
        <v>37.563715610843744</v>
      </c>
      <c r="AI959" s="9">
        <f t="shared" si="385"/>
        <v>55.59</v>
      </c>
      <c r="AJ959" s="11">
        <f t="shared" si="370"/>
        <v>0</v>
      </c>
    </row>
    <row r="960" spans="1:36" x14ac:dyDescent="0.25">
      <c r="A960" t="str">
        <f t="shared" si="371"/>
        <v>1974_11</v>
      </c>
      <c r="B960">
        <v>1974</v>
      </c>
      <c r="C960">
        <v>11</v>
      </c>
      <c r="D960">
        <f t="shared" si="372"/>
        <v>319</v>
      </c>
      <c r="E960" s="1">
        <v>10.33</v>
      </c>
      <c r="F960" s="1">
        <v>-3.21</v>
      </c>
      <c r="G960" s="1">
        <v>16.739999999999998</v>
      </c>
      <c r="H960">
        <f t="shared" si="386"/>
        <v>3.56</v>
      </c>
      <c r="I960">
        <f t="shared" si="387"/>
        <v>0.59333333095999996</v>
      </c>
      <c r="J960">
        <f t="shared" si="388"/>
        <v>9.9323999602703985</v>
      </c>
      <c r="K960">
        <f t="shared" si="389"/>
        <v>6.8076000397295999</v>
      </c>
      <c r="L960" s="3">
        <f t="shared" si="390"/>
        <v>0</v>
      </c>
      <c r="M960" s="3">
        <f t="shared" si="373"/>
        <v>4.0391760074161915</v>
      </c>
      <c r="N960" s="3">
        <f t="shared" si="391"/>
        <v>2.7684240323134084</v>
      </c>
      <c r="O960">
        <f t="shared" si="374"/>
        <v>13.97157596768659</v>
      </c>
      <c r="P960">
        <v>30</v>
      </c>
      <c r="Q960" s="2">
        <f t="shared" si="369"/>
        <v>9.8901543123293383</v>
      </c>
      <c r="R960">
        <f t="shared" si="375"/>
        <v>0.76328319094014097</v>
      </c>
      <c r="S960" s="1">
        <v>5.0145850000000003</v>
      </c>
      <c r="T960" s="1">
        <v>300.84575000000001</v>
      </c>
      <c r="U960" s="1">
        <v>39.477305999999999</v>
      </c>
      <c r="V960">
        <f t="shared" si="376"/>
        <v>104.15424999999999</v>
      </c>
      <c r="W960">
        <f t="shared" si="377"/>
        <v>8.7521018771112499E-2</v>
      </c>
      <c r="X960">
        <f t="shared" si="378"/>
        <v>1.8178345903681248</v>
      </c>
      <c r="Y960">
        <f t="shared" si="379"/>
        <v>0.68900896873000494</v>
      </c>
      <c r="Z960">
        <f t="shared" si="380"/>
        <v>0.95969935102984016</v>
      </c>
      <c r="AA960">
        <f t="shared" si="381"/>
        <v>8.3282023668919827</v>
      </c>
      <c r="AB960" s="1">
        <v>119.517507370253</v>
      </c>
      <c r="AC960" s="4">
        <f t="shared" si="394"/>
        <v>18.02628438915626</v>
      </c>
      <c r="AD960" s="3">
        <f t="shared" si="392"/>
        <v>23.669657989950867</v>
      </c>
      <c r="AE960">
        <f t="shared" si="393"/>
        <v>-0.87157966422367317</v>
      </c>
      <c r="AF960">
        <f t="shared" si="382"/>
        <v>13.97157596768659</v>
      </c>
      <c r="AG960" s="10">
        <f t="shared" si="383"/>
        <v>8.3282023668919827</v>
      </c>
      <c r="AH960" s="8">
        <f t="shared" si="384"/>
        <v>8.3282023668919827</v>
      </c>
      <c r="AI960" s="9">
        <f t="shared" si="385"/>
        <v>13.97157596768659</v>
      </c>
      <c r="AJ960" s="11">
        <f t="shared" si="370"/>
        <v>0</v>
      </c>
    </row>
    <row r="961" spans="1:36" x14ac:dyDescent="0.25">
      <c r="A961" t="str">
        <f t="shared" si="371"/>
        <v>1974_12</v>
      </c>
      <c r="B961">
        <v>1974</v>
      </c>
      <c r="C961">
        <v>12</v>
      </c>
      <c r="D961">
        <f t="shared" si="372"/>
        <v>349</v>
      </c>
      <c r="E961" s="1">
        <v>3.8</v>
      </c>
      <c r="F961" s="1">
        <v>-8.35</v>
      </c>
      <c r="G961" s="1">
        <v>36.130000000000003</v>
      </c>
      <c r="H961">
        <f t="shared" si="386"/>
        <v>-2.2749999999999999</v>
      </c>
      <c r="I961">
        <f t="shared" si="387"/>
        <v>0</v>
      </c>
      <c r="J961">
        <f t="shared" si="388"/>
        <v>0</v>
      </c>
      <c r="K961">
        <f t="shared" si="389"/>
        <v>36.130000000000003</v>
      </c>
      <c r="L961" s="3">
        <f t="shared" si="390"/>
        <v>2.7684240323134084</v>
      </c>
      <c r="M961" s="3">
        <f t="shared" si="373"/>
        <v>0</v>
      </c>
      <c r="N961" s="3">
        <f t="shared" si="391"/>
        <v>38.898424032313415</v>
      </c>
      <c r="O961">
        <f t="shared" si="374"/>
        <v>0</v>
      </c>
      <c r="P961">
        <v>31</v>
      </c>
      <c r="Q961" s="2">
        <f t="shared" si="369"/>
        <v>9.203379809227302</v>
      </c>
      <c r="R961">
        <f t="shared" si="375"/>
        <v>0.52838549832045389</v>
      </c>
      <c r="S961" s="1">
        <v>5.0145850000000003</v>
      </c>
      <c r="T961" s="1">
        <v>300.84575000000001</v>
      </c>
      <c r="U961" s="1">
        <v>39.477305999999999</v>
      </c>
      <c r="V961">
        <f t="shared" si="376"/>
        <v>104.15424999999999</v>
      </c>
      <c r="W961">
        <f t="shared" si="377"/>
        <v>8.7521018771112499E-2</v>
      </c>
      <c r="X961">
        <f t="shared" si="378"/>
        <v>1.8178345903681248</v>
      </c>
      <c r="Y961">
        <f t="shared" si="379"/>
        <v>0.68900896873000494</v>
      </c>
      <c r="Z961">
        <f t="shared" si="380"/>
        <v>0.95969935102984016</v>
      </c>
      <c r="AA961">
        <f t="shared" si="381"/>
        <v>0</v>
      </c>
      <c r="AB961" s="1">
        <v>119.517507370253</v>
      </c>
      <c r="AC961" s="4">
        <f t="shared" si="394"/>
        <v>23.669657989950867</v>
      </c>
      <c r="AD961" s="3">
        <f t="shared" si="392"/>
        <v>23.669657989950867</v>
      </c>
      <c r="AE961">
        <f t="shared" si="393"/>
        <v>0</v>
      </c>
      <c r="AF961">
        <f t="shared" si="382"/>
        <v>0</v>
      </c>
      <c r="AG961" s="10">
        <f t="shared" si="383"/>
        <v>0</v>
      </c>
      <c r="AH961" s="8">
        <f t="shared" si="384"/>
        <v>0</v>
      </c>
      <c r="AI961" s="9">
        <f t="shared" si="385"/>
        <v>0</v>
      </c>
      <c r="AJ961" s="11">
        <f t="shared" si="370"/>
        <v>0</v>
      </c>
    </row>
    <row r="962" spans="1:36" x14ac:dyDescent="0.25">
      <c r="A962" t="str">
        <f t="shared" si="371"/>
        <v>1975_1</v>
      </c>
      <c r="B962">
        <v>1975</v>
      </c>
      <c r="C962">
        <v>1</v>
      </c>
      <c r="D962">
        <f t="shared" si="372"/>
        <v>14</v>
      </c>
      <c r="E962" s="1">
        <v>5.33</v>
      </c>
      <c r="F962" s="1">
        <v>-9.0500000000000007</v>
      </c>
      <c r="G962" s="1">
        <v>42.87</v>
      </c>
      <c r="H962">
        <f t="shared" si="386"/>
        <v>-1.8600000000000003</v>
      </c>
      <c r="I962">
        <f t="shared" si="387"/>
        <v>0</v>
      </c>
      <c r="J962">
        <f t="shared" si="388"/>
        <v>0</v>
      </c>
      <c r="K962">
        <f t="shared" si="389"/>
        <v>42.87</v>
      </c>
      <c r="L962" s="3">
        <f t="shared" si="390"/>
        <v>38.898424032313415</v>
      </c>
      <c r="M962" s="3">
        <f t="shared" si="373"/>
        <v>0</v>
      </c>
      <c r="N962" s="3">
        <f t="shared" si="391"/>
        <v>81.768424032313419</v>
      </c>
      <c r="O962">
        <f t="shared" si="374"/>
        <v>0</v>
      </c>
      <c r="P962">
        <v>31</v>
      </c>
      <c r="Q962" s="2">
        <f t="shared" ref="Q962:Q1025" si="395">24 - ((ACOS((0.014543316 + SIN((U962*0.017453293)*SIN(ASIN(0.39795*COS(0.2163108+2*ATAN(0.9671396*TAN(0.0086*(D962-186)))))))) / (COS(U962*0.017453293)*COS(ASIN(0.39795*COS(0.2163108+2*ATAN(0.9671396*TAN(0.0086*(D962-186)))))))))*7.639437277)</f>
        <v>9.4572373899910858</v>
      </c>
      <c r="R962">
        <f t="shared" si="375"/>
        <v>0.54267343779166544</v>
      </c>
      <c r="S962" s="1">
        <v>5.0145850000000003</v>
      </c>
      <c r="T962" s="1">
        <v>300.84575000000001</v>
      </c>
      <c r="U962" s="1">
        <v>39.477305999999999</v>
      </c>
      <c r="V962">
        <f t="shared" si="376"/>
        <v>104.15424999999999</v>
      </c>
      <c r="W962">
        <f t="shared" si="377"/>
        <v>8.7521018771112499E-2</v>
      </c>
      <c r="X962">
        <f t="shared" si="378"/>
        <v>1.8178345903681248</v>
      </c>
      <c r="Y962">
        <f t="shared" si="379"/>
        <v>0.68900896873000494</v>
      </c>
      <c r="Z962">
        <f t="shared" si="380"/>
        <v>0.95969935102984016</v>
      </c>
      <c r="AA962">
        <f t="shared" si="381"/>
        <v>0</v>
      </c>
      <c r="AB962" s="1">
        <v>119.517507370253</v>
      </c>
      <c r="AC962" s="4">
        <f t="shared" si="394"/>
        <v>23.669657989950867</v>
      </c>
      <c r="AD962" s="3">
        <f t="shared" si="392"/>
        <v>23.669657989950867</v>
      </c>
      <c r="AE962">
        <f t="shared" si="393"/>
        <v>0</v>
      </c>
      <c r="AF962">
        <f t="shared" si="382"/>
        <v>0</v>
      </c>
      <c r="AG962" s="10">
        <f t="shared" si="383"/>
        <v>0</v>
      </c>
      <c r="AH962" s="8">
        <f t="shared" si="384"/>
        <v>0</v>
      </c>
      <c r="AI962" s="9">
        <f t="shared" si="385"/>
        <v>0</v>
      </c>
      <c r="AJ962" s="11">
        <f t="shared" ref="AJ962:AJ1025" si="396">AH962-AG962</f>
        <v>0</v>
      </c>
    </row>
    <row r="963" spans="1:36" x14ac:dyDescent="0.25">
      <c r="A963" t="str">
        <f t="shared" ref="A963:A1026" si="397">B963&amp;"_"&amp;C963</f>
        <v>1975_2</v>
      </c>
      <c r="B963">
        <v>1975</v>
      </c>
      <c r="C963">
        <v>2</v>
      </c>
      <c r="D963">
        <f t="shared" ref="D963:D1026" si="398">IF(C963=1,14,(IF(C963=2,46,(IF(C963=3,74,(IF(C963=4,105,(IF(C963=5,135,(IF(C963=6,166,(IF(C963=7,196,(IF(C963=8,227,(IF(C963=9,258,(IF(C963=10,288,(IF(C963=11,319,(IF(C963=12,349,0)))))))))))))))))))))))</f>
        <v>46</v>
      </c>
      <c r="E963" s="1">
        <v>5.45</v>
      </c>
      <c r="F963" s="1">
        <v>-7.11</v>
      </c>
      <c r="G963" s="1">
        <v>24.59</v>
      </c>
      <c r="H963">
        <f t="shared" si="386"/>
        <v>-0.83000000000000007</v>
      </c>
      <c r="I963">
        <f t="shared" si="387"/>
        <v>0</v>
      </c>
      <c r="J963">
        <f t="shared" si="388"/>
        <v>0</v>
      </c>
      <c r="K963">
        <f t="shared" si="389"/>
        <v>24.59</v>
      </c>
      <c r="L963" s="3">
        <f t="shared" si="390"/>
        <v>81.768424032313419</v>
      </c>
      <c r="M963" s="3">
        <f t="shared" ref="M963:M1026" si="399">(K963+L963)*I963</f>
        <v>0</v>
      </c>
      <c r="N963" s="3">
        <f t="shared" si="391"/>
        <v>106.35842403231342</v>
      </c>
      <c r="O963">
        <f t="shared" ref="O963:O1026" si="400">J963+M963</f>
        <v>0</v>
      </c>
      <c r="P963">
        <v>28</v>
      </c>
      <c r="Q963" s="2">
        <f t="shared" si="395"/>
        <v>10.577467234058618</v>
      </c>
      <c r="R963">
        <f t="shared" ref="R963:R1026" si="401">EXP(((17.3*H963)/(H963+273.2)))*0.611</f>
        <v>0.57962319636013826</v>
      </c>
      <c r="S963" s="1">
        <v>5.0145850000000003</v>
      </c>
      <c r="T963" s="1">
        <v>300.84575000000001</v>
      </c>
      <c r="U963" s="1">
        <v>39.477305999999999</v>
      </c>
      <c r="V963">
        <f t="shared" ref="V963:V1026" si="402">ABS(ABS((180) - ABS(T963 - 225)))</f>
        <v>104.15424999999999</v>
      </c>
      <c r="W963">
        <f t="shared" ref="W963:W1026" si="403">S963*0.0174532925</f>
        <v>8.7521018771112499E-2</v>
      </c>
      <c r="X963">
        <f t="shared" ref="X963:X1026" si="404">V963*0.0174532925</f>
        <v>1.8178345903681248</v>
      </c>
      <c r="Y963">
        <f t="shared" ref="Y963:Y1026" si="405">U963*0.0174532925</f>
        <v>0.68900896873000494</v>
      </c>
      <c r="Z963">
        <f t="shared" ref="Z963:Z1026" si="406">0.339+0.808*(COS(Y963)*COS(W963))-0.196*(SIN(Y963)*SIN(W963))-0.482*(COS(X963)*SIN(W963))</f>
        <v>0.95969935102984016</v>
      </c>
      <c r="AA963">
        <f t="shared" ref="AA963:AA1026" si="407">IF(H963&lt;0,0,((((R963*H963)/(H963+273.3))*Q963*P963*29.8)*Z963/10))</f>
        <v>0</v>
      </c>
      <c r="AB963" s="1">
        <v>119.517507370253</v>
      </c>
      <c r="AC963" s="4">
        <f t="shared" si="394"/>
        <v>23.669657989950867</v>
      </c>
      <c r="AD963" s="3">
        <f t="shared" si="392"/>
        <v>23.669657989950867</v>
      </c>
      <c r="AE963">
        <f t="shared" si="393"/>
        <v>0</v>
      </c>
      <c r="AF963">
        <f t="shared" ref="AF963:AF1026" si="408">IF(AE963&gt;0,AE963+O963,O963)</f>
        <v>0</v>
      </c>
      <c r="AG963" s="10">
        <f t="shared" ref="AG963:AG1026" si="409">MIN(IF(AF963&gt;0,AF963,0),AA963)</f>
        <v>0</v>
      </c>
      <c r="AH963" s="8">
        <f t="shared" ref="AH963:AH1026" si="410">AA963</f>
        <v>0</v>
      </c>
      <c r="AI963" s="9">
        <f t="shared" ref="AI963:AI1026" si="411">O963</f>
        <v>0</v>
      </c>
      <c r="AJ963" s="11">
        <f t="shared" si="396"/>
        <v>0</v>
      </c>
    </row>
    <row r="964" spans="1:36" x14ac:dyDescent="0.25">
      <c r="A964" t="str">
        <f t="shared" si="397"/>
        <v>1975_3</v>
      </c>
      <c r="B964">
        <v>1975</v>
      </c>
      <c r="C964">
        <v>3</v>
      </c>
      <c r="D964">
        <f t="shared" si="398"/>
        <v>74</v>
      </c>
      <c r="E964" s="1">
        <v>6.92</v>
      </c>
      <c r="F964" s="1">
        <v>-5.0599999999999996</v>
      </c>
      <c r="G964" s="1">
        <v>41.1</v>
      </c>
      <c r="H964">
        <f t="shared" ref="H964:H1027" si="412">AVERAGE(E964:F964)</f>
        <v>0.93000000000000016</v>
      </c>
      <c r="I964">
        <f t="shared" ref="I964:I1027" si="413">IF(H964&lt;0,0,(IF(H964&gt;=6,1,(H964*0.166666666))))</f>
        <v>0.15499999938000003</v>
      </c>
      <c r="J964">
        <f t="shared" ref="J964:J1027" si="414">I964*G964</f>
        <v>6.3704999745180011</v>
      </c>
      <c r="K964">
        <f t="shared" ref="K964:K1027" si="415">(1-I964)*G964</f>
        <v>34.729500025482004</v>
      </c>
      <c r="L964" s="3">
        <f t="shared" ref="L964:L1027" si="416">N963</f>
        <v>106.35842403231342</v>
      </c>
      <c r="M964" s="3">
        <f t="shared" si="399"/>
        <v>21.868628141483782</v>
      </c>
      <c r="N964" s="3">
        <f t="shared" ref="N964:N1027" si="417">(((1-I964)^2)*G964)+((1-I964)*L964)</f>
        <v>119.21929591631167</v>
      </c>
      <c r="O964">
        <f t="shared" si="400"/>
        <v>28.239128116001783</v>
      </c>
      <c r="P964">
        <v>31</v>
      </c>
      <c r="Q964" s="2">
        <f t="shared" si="395"/>
        <v>11.851880186239093</v>
      </c>
      <c r="R964">
        <f t="shared" si="401"/>
        <v>0.64793351521798559</v>
      </c>
      <c r="S964" s="1">
        <v>5.0145850000000003</v>
      </c>
      <c r="T964" s="1">
        <v>300.84575000000001</v>
      </c>
      <c r="U964" s="1">
        <v>39.477305999999999</v>
      </c>
      <c r="V964">
        <f t="shared" si="402"/>
        <v>104.15424999999999</v>
      </c>
      <c r="W964">
        <f t="shared" si="403"/>
        <v>8.7521018771112499E-2</v>
      </c>
      <c r="X964">
        <f t="shared" si="404"/>
        <v>1.8178345903681248</v>
      </c>
      <c r="Y964">
        <f t="shared" si="405"/>
        <v>0.68900896873000494</v>
      </c>
      <c r="Z964">
        <f t="shared" si="406"/>
        <v>0.95969935102984016</v>
      </c>
      <c r="AA964">
        <f t="shared" si="407"/>
        <v>2.3088666002597296</v>
      </c>
      <c r="AB964" s="1">
        <v>119.517507370253</v>
      </c>
      <c r="AC964" s="4">
        <f t="shared" si="394"/>
        <v>23.669657989950867</v>
      </c>
      <c r="AD964" s="3">
        <f t="shared" ref="AD964:AD1027" si="418">MIN(AB964,IF(((O964-AA964)+AC964)&lt;=0,0,((O964-AA964)+AC964)))</f>
        <v>49.599919505692924</v>
      </c>
      <c r="AE964">
        <f t="shared" ref="AE964:AE1027" si="419">(AC964*(1-(EXP(-1*(AH964-AI964)/AB964))))</f>
        <v>-5.7349626021227129</v>
      </c>
      <c r="AF964">
        <f t="shared" si="408"/>
        <v>28.239128116001783</v>
      </c>
      <c r="AG964" s="10">
        <f t="shared" si="409"/>
        <v>2.3088666002597296</v>
      </c>
      <c r="AH964" s="8">
        <f t="shared" si="410"/>
        <v>2.3088666002597296</v>
      </c>
      <c r="AI964" s="9">
        <f t="shared" si="411"/>
        <v>28.239128116001783</v>
      </c>
      <c r="AJ964" s="11">
        <f t="shared" si="396"/>
        <v>0</v>
      </c>
    </row>
    <row r="965" spans="1:36" x14ac:dyDescent="0.25">
      <c r="A965" t="str">
        <f t="shared" si="397"/>
        <v>1975_4</v>
      </c>
      <c r="B965">
        <v>1975</v>
      </c>
      <c r="C965">
        <v>4</v>
      </c>
      <c r="D965">
        <f t="shared" si="398"/>
        <v>105</v>
      </c>
      <c r="E965" s="1">
        <v>7.99</v>
      </c>
      <c r="F965" s="1">
        <v>-5.22</v>
      </c>
      <c r="G965" s="1">
        <v>81.010000000000005</v>
      </c>
      <c r="H965">
        <f t="shared" si="412"/>
        <v>1.3850000000000002</v>
      </c>
      <c r="I965">
        <f t="shared" si="413"/>
        <v>0.23083333241000004</v>
      </c>
      <c r="J965">
        <f t="shared" si="414"/>
        <v>18.699808258534105</v>
      </c>
      <c r="K965">
        <f t="shared" si="415"/>
        <v>62.3101917414659</v>
      </c>
      <c r="L965" s="3">
        <f t="shared" si="416"/>
        <v>119.21929591631167</v>
      </c>
      <c r="M965" s="3">
        <f t="shared" si="399"/>
        <v>41.903056566724764</v>
      </c>
      <c r="N965" s="3">
        <f t="shared" si="417"/>
        <v>139.62643109105281</v>
      </c>
      <c r="O965">
        <f t="shared" si="400"/>
        <v>60.60286482525887</v>
      </c>
      <c r="P965">
        <v>30</v>
      </c>
      <c r="Q965" s="2">
        <f t="shared" si="395"/>
        <v>13.288242851990873</v>
      </c>
      <c r="R965">
        <f t="shared" si="401"/>
        <v>0.66671171062132806</v>
      </c>
      <c r="S965" s="1">
        <v>5.0145850000000003</v>
      </c>
      <c r="T965" s="1">
        <v>300.84575000000001</v>
      </c>
      <c r="U965" s="1">
        <v>39.477305999999999</v>
      </c>
      <c r="V965">
        <f t="shared" si="402"/>
        <v>104.15424999999999</v>
      </c>
      <c r="W965">
        <f t="shared" si="403"/>
        <v>8.7521018771112499E-2</v>
      </c>
      <c r="X965">
        <f t="shared" si="404"/>
        <v>1.8178345903681248</v>
      </c>
      <c r="Y965">
        <f t="shared" si="405"/>
        <v>0.68900896873000494</v>
      </c>
      <c r="Z965">
        <f t="shared" si="406"/>
        <v>0.95969935102984016</v>
      </c>
      <c r="AA965">
        <f t="shared" si="407"/>
        <v>3.8325972992534099</v>
      </c>
      <c r="AB965" s="1">
        <v>119.517507370253</v>
      </c>
      <c r="AC965" s="4">
        <f t="shared" si="394"/>
        <v>49.599919505692924</v>
      </c>
      <c r="AD965" s="3">
        <f t="shared" si="418"/>
        <v>106.37018703169838</v>
      </c>
      <c r="AE965">
        <f t="shared" si="419"/>
        <v>-30.157089241838808</v>
      </c>
      <c r="AF965">
        <f t="shared" si="408"/>
        <v>60.60286482525887</v>
      </c>
      <c r="AG965" s="10">
        <f t="shared" si="409"/>
        <v>3.8325972992534099</v>
      </c>
      <c r="AH965" s="8">
        <f t="shared" si="410"/>
        <v>3.8325972992534099</v>
      </c>
      <c r="AI965" s="9">
        <f t="shared" si="411"/>
        <v>60.60286482525887</v>
      </c>
      <c r="AJ965" s="11">
        <f t="shared" si="396"/>
        <v>0</v>
      </c>
    </row>
    <row r="966" spans="1:36" x14ac:dyDescent="0.25">
      <c r="A966" t="str">
        <f t="shared" si="397"/>
        <v>1975_5</v>
      </c>
      <c r="B966">
        <v>1975</v>
      </c>
      <c r="C966">
        <v>5</v>
      </c>
      <c r="D966">
        <f t="shared" si="398"/>
        <v>135</v>
      </c>
      <c r="E966" s="1">
        <v>17.91</v>
      </c>
      <c r="F966" s="1">
        <v>1.18</v>
      </c>
      <c r="G966" s="1">
        <v>61.74</v>
      </c>
      <c r="H966">
        <f t="shared" si="412"/>
        <v>9.5449999999999999</v>
      </c>
      <c r="I966">
        <f t="shared" si="413"/>
        <v>1</v>
      </c>
      <c r="J966">
        <f t="shared" si="414"/>
        <v>61.74</v>
      </c>
      <c r="K966">
        <f t="shared" si="415"/>
        <v>0</v>
      </c>
      <c r="L966" s="3">
        <f t="shared" si="416"/>
        <v>139.62643109105281</v>
      </c>
      <c r="M966" s="3">
        <f t="shared" si="399"/>
        <v>139.62643109105281</v>
      </c>
      <c r="N966" s="3">
        <f t="shared" si="417"/>
        <v>0</v>
      </c>
      <c r="O966">
        <f t="shared" si="400"/>
        <v>201.36643109105282</v>
      </c>
      <c r="P966">
        <v>31</v>
      </c>
      <c r="Q966" s="2">
        <f t="shared" si="395"/>
        <v>14.482141246572208</v>
      </c>
      <c r="R966">
        <f t="shared" si="401"/>
        <v>1.0956643037452378</v>
      </c>
      <c r="S966" s="1">
        <v>5.0145850000000003</v>
      </c>
      <c r="T966" s="1">
        <v>300.84575000000001</v>
      </c>
      <c r="U966" s="1">
        <v>39.477305999999999</v>
      </c>
      <c r="V966">
        <f t="shared" si="402"/>
        <v>104.15424999999999</v>
      </c>
      <c r="W966">
        <f t="shared" si="403"/>
        <v>8.7521018771112499E-2</v>
      </c>
      <c r="X966">
        <f t="shared" si="404"/>
        <v>1.8178345903681248</v>
      </c>
      <c r="Y966">
        <f t="shared" si="405"/>
        <v>0.68900896873000494</v>
      </c>
      <c r="Z966">
        <f t="shared" si="406"/>
        <v>0.95969935102984016</v>
      </c>
      <c r="AA966">
        <f t="shared" si="407"/>
        <v>47.473459131650515</v>
      </c>
      <c r="AB966" s="1">
        <v>119.517507370253</v>
      </c>
      <c r="AC966" s="4">
        <f t="shared" ref="AC966:AC1029" si="420">AD965</f>
        <v>106.37018703169838</v>
      </c>
      <c r="AD966" s="3">
        <f t="shared" si="418"/>
        <v>119.517507370253</v>
      </c>
      <c r="AE966">
        <f t="shared" si="419"/>
        <v>-279.13089294284691</v>
      </c>
      <c r="AF966">
        <f t="shared" si="408"/>
        <v>201.36643109105282</v>
      </c>
      <c r="AG966" s="10">
        <f t="shared" si="409"/>
        <v>47.473459131650515</v>
      </c>
      <c r="AH966" s="8">
        <f t="shared" si="410"/>
        <v>47.473459131650515</v>
      </c>
      <c r="AI966" s="9">
        <f t="shared" si="411"/>
        <v>201.36643109105282</v>
      </c>
      <c r="AJ966" s="11">
        <f t="shared" si="396"/>
        <v>0</v>
      </c>
    </row>
    <row r="967" spans="1:36" x14ac:dyDescent="0.25">
      <c r="A967" t="str">
        <f t="shared" si="397"/>
        <v>1975_6</v>
      </c>
      <c r="B967">
        <v>1975</v>
      </c>
      <c r="C967">
        <v>6</v>
      </c>
      <c r="D967">
        <f t="shared" si="398"/>
        <v>166</v>
      </c>
      <c r="E967" s="1">
        <v>23.68</v>
      </c>
      <c r="F967" s="1">
        <v>5.26</v>
      </c>
      <c r="G967" s="1">
        <v>15.58</v>
      </c>
      <c r="H967">
        <f t="shared" si="412"/>
        <v>14.469999999999999</v>
      </c>
      <c r="I967">
        <f t="shared" si="413"/>
        <v>1</v>
      </c>
      <c r="J967">
        <f t="shared" si="414"/>
        <v>15.58</v>
      </c>
      <c r="K967">
        <f t="shared" si="415"/>
        <v>0</v>
      </c>
      <c r="L967" s="3">
        <f t="shared" si="416"/>
        <v>0</v>
      </c>
      <c r="M967" s="3">
        <f t="shared" si="399"/>
        <v>0</v>
      </c>
      <c r="N967" s="3">
        <f t="shared" si="417"/>
        <v>0</v>
      </c>
      <c r="O967">
        <f t="shared" si="400"/>
        <v>15.58</v>
      </c>
      <c r="P967">
        <v>30</v>
      </c>
      <c r="Q967" s="2">
        <f t="shared" si="395"/>
        <v>15.14268395896128</v>
      </c>
      <c r="R967">
        <f t="shared" si="401"/>
        <v>1.458697111210403</v>
      </c>
      <c r="S967" s="1">
        <v>5.0145850000000003</v>
      </c>
      <c r="T967" s="1">
        <v>300.84575000000001</v>
      </c>
      <c r="U967" s="1">
        <v>39.477305999999999</v>
      </c>
      <c r="V967">
        <f t="shared" si="402"/>
        <v>104.15424999999999</v>
      </c>
      <c r="W967">
        <f t="shared" si="403"/>
        <v>8.7521018771112499E-2</v>
      </c>
      <c r="X967">
        <f t="shared" si="404"/>
        <v>1.8178345903681248</v>
      </c>
      <c r="Y967">
        <f t="shared" si="405"/>
        <v>0.68900896873000494</v>
      </c>
      <c r="Z967">
        <f t="shared" si="406"/>
        <v>0.95969935102984016</v>
      </c>
      <c r="AA967">
        <f t="shared" si="407"/>
        <v>95.29359592725325</v>
      </c>
      <c r="AB967" s="1">
        <v>119.517507370253</v>
      </c>
      <c r="AC967" s="4">
        <f t="shared" si="420"/>
        <v>119.517507370253</v>
      </c>
      <c r="AD967" s="3">
        <f t="shared" si="418"/>
        <v>39.803911442999748</v>
      </c>
      <c r="AE967">
        <f t="shared" si="419"/>
        <v>58.173272289196632</v>
      </c>
      <c r="AF967">
        <f t="shared" si="408"/>
        <v>73.75327228919663</v>
      </c>
      <c r="AG967" s="10">
        <f t="shared" si="409"/>
        <v>73.75327228919663</v>
      </c>
      <c r="AH967" s="8">
        <f t="shared" si="410"/>
        <v>95.29359592725325</v>
      </c>
      <c r="AI967" s="9">
        <f t="shared" si="411"/>
        <v>15.58</v>
      </c>
      <c r="AJ967" s="11">
        <f t="shared" si="396"/>
        <v>21.54032363805662</v>
      </c>
    </row>
    <row r="968" spans="1:36" x14ac:dyDescent="0.25">
      <c r="A968" t="str">
        <f t="shared" si="397"/>
        <v>1975_7</v>
      </c>
      <c r="B968">
        <v>1975</v>
      </c>
      <c r="C968">
        <v>7</v>
      </c>
      <c r="D968">
        <f t="shared" si="398"/>
        <v>196</v>
      </c>
      <c r="E968" s="1">
        <v>30.9</v>
      </c>
      <c r="F968" s="1">
        <v>11.4</v>
      </c>
      <c r="G968" s="1">
        <v>9.61</v>
      </c>
      <c r="H968">
        <f t="shared" si="412"/>
        <v>21.15</v>
      </c>
      <c r="I968">
        <f t="shared" si="413"/>
        <v>1</v>
      </c>
      <c r="J968">
        <f t="shared" si="414"/>
        <v>9.61</v>
      </c>
      <c r="K968">
        <f t="shared" si="415"/>
        <v>0</v>
      </c>
      <c r="L968" s="3">
        <f t="shared" si="416"/>
        <v>0</v>
      </c>
      <c r="M968" s="3">
        <f t="shared" si="399"/>
        <v>0</v>
      </c>
      <c r="N968" s="3">
        <f t="shared" si="417"/>
        <v>0</v>
      </c>
      <c r="O968">
        <f t="shared" si="400"/>
        <v>9.61</v>
      </c>
      <c r="P968">
        <v>31</v>
      </c>
      <c r="Q968" s="2">
        <f t="shared" si="395"/>
        <v>14.903968316809154</v>
      </c>
      <c r="R968">
        <f t="shared" si="401"/>
        <v>2.1178526237473476</v>
      </c>
      <c r="S968" s="1">
        <v>5.0145850000000003</v>
      </c>
      <c r="T968" s="1">
        <v>300.84575000000001</v>
      </c>
      <c r="U968" s="1">
        <v>39.477305999999999</v>
      </c>
      <c r="V968">
        <f t="shared" si="402"/>
        <v>104.15424999999999</v>
      </c>
      <c r="W968">
        <f t="shared" si="403"/>
        <v>8.7521018771112499E-2</v>
      </c>
      <c r="X968">
        <f t="shared" si="404"/>
        <v>1.8178345903681248</v>
      </c>
      <c r="Y968">
        <f t="shared" si="405"/>
        <v>0.68900896873000494</v>
      </c>
      <c r="Z968">
        <f t="shared" si="406"/>
        <v>0.95969935102984016</v>
      </c>
      <c r="AA968">
        <f t="shared" si="407"/>
        <v>201.00627993251692</v>
      </c>
      <c r="AB968" s="1">
        <v>119.517507370253</v>
      </c>
      <c r="AC968" s="4">
        <f t="shared" si="420"/>
        <v>39.803911442999748</v>
      </c>
      <c r="AD968" s="3">
        <f t="shared" si="418"/>
        <v>0</v>
      </c>
      <c r="AE968">
        <f t="shared" si="419"/>
        <v>31.778946587762025</v>
      </c>
      <c r="AF968">
        <f t="shared" si="408"/>
        <v>41.388946587762021</v>
      </c>
      <c r="AG968" s="10">
        <f t="shared" si="409"/>
        <v>41.388946587762021</v>
      </c>
      <c r="AH968" s="8">
        <f t="shared" si="410"/>
        <v>201.00627993251692</v>
      </c>
      <c r="AI968" s="9">
        <f t="shared" si="411"/>
        <v>9.61</v>
      </c>
      <c r="AJ968" s="11">
        <f t="shared" si="396"/>
        <v>159.61733334475491</v>
      </c>
    </row>
    <row r="969" spans="1:36" x14ac:dyDescent="0.25">
      <c r="A969" t="str">
        <f t="shared" si="397"/>
        <v>1975_8</v>
      </c>
      <c r="B969">
        <v>1975</v>
      </c>
      <c r="C969">
        <v>8</v>
      </c>
      <c r="D969">
        <f t="shared" si="398"/>
        <v>227</v>
      </c>
      <c r="E969" s="1">
        <v>28.49</v>
      </c>
      <c r="F969" s="1">
        <v>8.48</v>
      </c>
      <c r="G969" s="1">
        <v>21.41</v>
      </c>
      <c r="H969">
        <f t="shared" si="412"/>
        <v>18.484999999999999</v>
      </c>
      <c r="I969">
        <f t="shared" si="413"/>
        <v>1</v>
      </c>
      <c r="J969">
        <f t="shared" si="414"/>
        <v>21.41</v>
      </c>
      <c r="K969">
        <f t="shared" si="415"/>
        <v>0</v>
      </c>
      <c r="L969" s="3">
        <f t="shared" si="416"/>
        <v>0</v>
      </c>
      <c r="M969" s="3">
        <f t="shared" si="399"/>
        <v>0</v>
      </c>
      <c r="N969" s="3">
        <f t="shared" si="417"/>
        <v>0</v>
      </c>
      <c r="O969">
        <f t="shared" si="400"/>
        <v>21.41</v>
      </c>
      <c r="P969">
        <v>31</v>
      </c>
      <c r="Q969" s="2">
        <f t="shared" si="395"/>
        <v>13.900371196906892</v>
      </c>
      <c r="R969">
        <f t="shared" si="401"/>
        <v>1.8288682589943326</v>
      </c>
      <c r="S969" s="1">
        <v>5.0145850000000003</v>
      </c>
      <c r="T969" s="1">
        <v>300.84575000000001</v>
      </c>
      <c r="U969" s="1">
        <v>39.477305999999999</v>
      </c>
      <c r="V969">
        <f t="shared" si="402"/>
        <v>104.15424999999999</v>
      </c>
      <c r="W969">
        <f t="shared" si="403"/>
        <v>8.7521018771112499E-2</v>
      </c>
      <c r="X969">
        <f t="shared" si="404"/>
        <v>1.8178345903681248</v>
      </c>
      <c r="Y969">
        <f t="shared" si="405"/>
        <v>0.68900896873000494</v>
      </c>
      <c r="Z969">
        <f t="shared" si="406"/>
        <v>0.95969935102984016</v>
      </c>
      <c r="AA969">
        <f t="shared" si="407"/>
        <v>142.78364757128944</v>
      </c>
      <c r="AB969" s="1">
        <v>119.517507370253</v>
      </c>
      <c r="AC969" s="4">
        <f t="shared" si="420"/>
        <v>0</v>
      </c>
      <c r="AD969" s="3">
        <f t="shared" si="418"/>
        <v>0</v>
      </c>
      <c r="AE969">
        <f t="shared" si="419"/>
        <v>0</v>
      </c>
      <c r="AF969">
        <f t="shared" si="408"/>
        <v>21.41</v>
      </c>
      <c r="AG969" s="10">
        <f t="shared" si="409"/>
        <v>21.41</v>
      </c>
      <c r="AH969" s="8">
        <f t="shared" si="410"/>
        <v>142.78364757128944</v>
      </c>
      <c r="AI969" s="9">
        <f t="shared" si="411"/>
        <v>21.41</v>
      </c>
      <c r="AJ969" s="11">
        <f t="shared" si="396"/>
        <v>121.37364757128944</v>
      </c>
    </row>
    <row r="970" spans="1:36" x14ac:dyDescent="0.25">
      <c r="A970" t="str">
        <f t="shared" si="397"/>
        <v>1975_9</v>
      </c>
      <c r="B970">
        <v>1975</v>
      </c>
      <c r="C970">
        <v>9</v>
      </c>
      <c r="D970">
        <f t="shared" si="398"/>
        <v>258</v>
      </c>
      <c r="E970" s="1">
        <v>26.46</v>
      </c>
      <c r="F970" s="1">
        <v>7.09</v>
      </c>
      <c r="G970" s="1">
        <v>21.11</v>
      </c>
      <c r="H970">
        <f t="shared" si="412"/>
        <v>16.774999999999999</v>
      </c>
      <c r="I970">
        <f t="shared" si="413"/>
        <v>1</v>
      </c>
      <c r="J970">
        <f t="shared" si="414"/>
        <v>21.11</v>
      </c>
      <c r="K970">
        <f t="shared" si="415"/>
        <v>0</v>
      </c>
      <c r="L970" s="3">
        <f t="shared" si="416"/>
        <v>0</v>
      </c>
      <c r="M970" s="3">
        <f t="shared" si="399"/>
        <v>0</v>
      </c>
      <c r="N970" s="3">
        <f t="shared" si="417"/>
        <v>0</v>
      </c>
      <c r="O970">
        <f t="shared" si="400"/>
        <v>21.11</v>
      </c>
      <c r="P970">
        <v>30</v>
      </c>
      <c r="Q970" s="2">
        <f t="shared" si="395"/>
        <v>12.544025699174734</v>
      </c>
      <c r="R970">
        <f t="shared" si="401"/>
        <v>1.6622024057216012</v>
      </c>
      <c r="S970" s="1">
        <v>5.0145850000000003</v>
      </c>
      <c r="T970" s="1">
        <v>300.84575000000001</v>
      </c>
      <c r="U970" s="1">
        <v>39.477305999999999</v>
      </c>
      <c r="V970">
        <f t="shared" si="402"/>
        <v>104.15424999999999</v>
      </c>
      <c r="W970">
        <f t="shared" si="403"/>
        <v>8.7521018771112499E-2</v>
      </c>
      <c r="X970">
        <f t="shared" si="404"/>
        <v>1.8178345903681248</v>
      </c>
      <c r="Y970">
        <f t="shared" si="405"/>
        <v>0.68900896873000494</v>
      </c>
      <c r="Z970">
        <f t="shared" si="406"/>
        <v>0.95969935102984016</v>
      </c>
      <c r="AA970">
        <f t="shared" si="407"/>
        <v>103.45364324286581</v>
      </c>
      <c r="AB970" s="1">
        <v>119.517507370253</v>
      </c>
      <c r="AC970" s="4">
        <f t="shared" si="420"/>
        <v>0</v>
      </c>
      <c r="AD970" s="3">
        <f t="shared" si="418"/>
        <v>0</v>
      </c>
      <c r="AE970">
        <f t="shared" si="419"/>
        <v>0</v>
      </c>
      <c r="AF970">
        <f t="shared" si="408"/>
        <v>21.11</v>
      </c>
      <c r="AG970" s="10">
        <f t="shared" si="409"/>
        <v>21.11</v>
      </c>
      <c r="AH970" s="8">
        <f t="shared" si="410"/>
        <v>103.45364324286581</v>
      </c>
      <c r="AI970" s="9">
        <f t="shared" si="411"/>
        <v>21.11</v>
      </c>
      <c r="AJ970" s="11">
        <f t="shared" si="396"/>
        <v>82.343643242865809</v>
      </c>
    </row>
    <row r="971" spans="1:36" x14ac:dyDescent="0.25">
      <c r="A971" t="str">
        <f t="shared" si="397"/>
        <v>1975_10</v>
      </c>
      <c r="B971">
        <v>1975</v>
      </c>
      <c r="C971">
        <v>10</v>
      </c>
      <c r="D971">
        <f t="shared" si="398"/>
        <v>288</v>
      </c>
      <c r="E971" s="1">
        <v>16.100000000000001</v>
      </c>
      <c r="F971" s="1">
        <v>0.2</v>
      </c>
      <c r="G971" s="1">
        <v>53</v>
      </c>
      <c r="H971">
        <f t="shared" si="412"/>
        <v>8.15</v>
      </c>
      <c r="I971">
        <f t="shared" si="413"/>
        <v>1</v>
      </c>
      <c r="J971">
        <f t="shared" si="414"/>
        <v>53</v>
      </c>
      <c r="K971">
        <f t="shared" si="415"/>
        <v>0</v>
      </c>
      <c r="L971" s="3">
        <f t="shared" si="416"/>
        <v>0</v>
      </c>
      <c r="M971" s="3">
        <f t="shared" si="399"/>
        <v>0</v>
      </c>
      <c r="N971" s="3">
        <f t="shared" si="417"/>
        <v>0</v>
      </c>
      <c r="O971">
        <f t="shared" si="400"/>
        <v>53</v>
      </c>
      <c r="P971">
        <v>31</v>
      </c>
      <c r="Q971" s="2">
        <f t="shared" si="395"/>
        <v>11.161598960239019</v>
      </c>
      <c r="R971">
        <f t="shared" si="401"/>
        <v>1.0085151025575878</v>
      </c>
      <c r="S971" s="1">
        <v>5.0145850000000003</v>
      </c>
      <c r="T971" s="1">
        <v>300.84575000000001</v>
      </c>
      <c r="U971" s="1">
        <v>39.477305999999999</v>
      </c>
      <c r="V971">
        <f t="shared" si="402"/>
        <v>104.15424999999999</v>
      </c>
      <c r="W971">
        <f t="shared" si="403"/>
        <v>8.7521018771112499E-2</v>
      </c>
      <c r="X971">
        <f t="shared" si="404"/>
        <v>1.8178345903681248</v>
      </c>
      <c r="Y971">
        <f t="shared" si="405"/>
        <v>0.68900896873000494</v>
      </c>
      <c r="Z971">
        <f t="shared" si="406"/>
        <v>0.95969935102984016</v>
      </c>
      <c r="AA971">
        <f t="shared" si="407"/>
        <v>28.898701896386733</v>
      </c>
      <c r="AB971" s="1">
        <v>119.517507370253</v>
      </c>
      <c r="AC971" s="4">
        <f t="shared" si="420"/>
        <v>0</v>
      </c>
      <c r="AD971" s="3">
        <f t="shared" si="418"/>
        <v>24.101298103613267</v>
      </c>
      <c r="AE971">
        <f t="shared" si="419"/>
        <v>0</v>
      </c>
      <c r="AF971">
        <f t="shared" si="408"/>
        <v>53</v>
      </c>
      <c r="AG971" s="10">
        <f t="shared" si="409"/>
        <v>28.898701896386733</v>
      </c>
      <c r="AH971" s="8">
        <f t="shared" si="410"/>
        <v>28.898701896386733</v>
      </c>
      <c r="AI971" s="9">
        <f t="shared" si="411"/>
        <v>53</v>
      </c>
      <c r="AJ971" s="11">
        <f t="shared" si="396"/>
        <v>0</v>
      </c>
    </row>
    <row r="972" spans="1:36" x14ac:dyDescent="0.25">
      <c r="A972" t="str">
        <f t="shared" si="397"/>
        <v>1975_11</v>
      </c>
      <c r="B972">
        <v>1975</v>
      </c>
      <c r="C972">
        <v>11</v>
      </c>
      <c r="D972">
        <f t="shared" si="398"/>
        <v>319</v>
      </c>
      <c r="E972" s="1">
        <v>9.64</v>
      </c>
      <c r="F972" s="1">
        <v>-5.76</v>
      </c>
      <c r="G972" s="1">
        <v>18.8</v>
      </c>
      <c r="H972">
        <f t="shared" si="412"/>
        <v>1.9400000000000004</v>
      </c>
      <c r="I972">
        <f t="shared" si="413"/>
        <v>0.32333333204000003</v>
      </c>
      <c r="J972">
        <f t="shared" si="414"/>
        <v>6.078666642352001</v>
      </c>
      <c r="K972">
        <f t="shared" si="415"/>
        <v>12.721333357648</v>
      </c>
      <c r="L972" s="3">
        <f t="shared" si="416"/>
        <v>0</v>
      </c>
      <c r="M972" s="3">
        <f t="shared" si="399"/>
        <v>4.1132311025199293</v>
      </c>
      <c r="N972" s="3">
        <f t="shared" si="417"/>
        <v>8.6081022551280704</v>
      </c>
      <c r="O972">
        <f t="shared" si="400"/>
        <v>10.19189774487193</v>
      </c>
      <c r="P972">
        <v>30</v>
      </c>
      <c r="Q972" s="2">
        <f t="shared" si="395"/>
        <v>9.8901543123293383</v>
      </c>
      <c r="R972">
        <f t="shared" si="401"/>
        <v>0.69026701144404545</v>
      </c>
      <c r="S972" s="1">
        <v>5.0145850000000003</v>
      </c>
      <c r="T972" s="1">
        <v>300.84575000000001</v>
      </c>
      <c r="U972" s="1">
        <v>39.477305999999999</v>
      </c>
      <c r="V972">
        <f t="shared" si="402"/>
        <v>104.15424999999999</v>
      </c>
      <c r="W972">
        <f t="shared" si="403"/>
        <v>8.7521018771112499E-2</v>
      </c>
      <c r="X972">
        <f t="shared" si="404"/>
        <v>1.8178345903681248</v>
      </c>
      <c r="Y972">
        <f t="shared" si="405"/>
        <v>0.68900896873000494</v>
      </c>
      <c r="Z972">
        <f t="shared" si="406"/>
        <v>0.95969935102984016</v>
      </c>
      <c r="AA972">
        <f t="shared" si="407"/>
        <v>4.1284125250443449</v>
      </c>
      <c r="AB972" s="1">
        <v>119.517507370253</v>
      </c>
      <c r="AC972" s="4">
        <f t="shared" si="420"/>
        <v>24.101298103613267</v>
      </c>
      <c r="AD972" s="3">
        <f t="shared" si="418"/>
        <v>30.164783323440851</v>
      </c>
      <c r="AE972">
        <f t="shared" si="419"/>
        <v>-1.2542795521893355</v>
      </c>
      <c r="AF972">
        <f t="shared" si="408"/>
        <v>10.19189774487193</v>
      </c>
      <c r="AG972" s="10">
        <f t="shared" si="409"/>
        <v>4.1284125250443449</v>
      </c>
      <c r="AH972" s="8">
        <f t="shared" si="410"/>
        <v>4.1284125250443449</v>
      </c>
      <c r="AI972" s="9">
        <f t="shared" si="411"/>
        <v>10.19189774487193</v>
      </c>
      <c r="AJ972" s="11">
        <f t="shared" si="396"/>
        <v>0</v>
      </c>
    </row>
    <row r="973" spans="1:36" x14ac:dyDescent="0.25">
      <c r="A973" t="str">
        <f t="shared" si="397"/>
        <v>1975_12</v>
      </c>
      <c r="B973">
        <v>1975</v>
      </c>
      <c r="C973">
        <v>12</v>
      </c>
      <c r="D973">
        <f t="shared" si="398"/>
        <v>349</v>
      </c>
      <c r="E973" s="1">
        <v>7.42</v>
      </c>
      <c r="F973" s="1">
        <v>-5.77</v>
      </c>
      <c r="G973" s="1">
        <v>18.34</v>
      </c>
      <c r="H973">
        <f t="shared" si="412"/>
        <v>0.82500000000000018</v>
      </c>
      <c r="I973">
        <f t="shared" si="413"/>
        <v>0.13749999945000002</v>
      </c>
      <c r="J973">
        <f t="shared" si="414"/>
        <v>2.5217499899130003</v>
      </c>
      <c r="K973">
        <f t="shared" si="415"/>
        <v>15.818250010086999</v>
      </c>
      <c r="L973" s="3">
        <f t="shared" si="416"/>
        <v>8.6081022551280704</v>
      </c>
      <c r="M973" s="3">
        <f t="shared" si="399"/>
        <v>3.3586234230325789</v>
      </c>
      <c r="N973" s="3">
        <f t="shared" si="417"/>
        <v>21.06772884218249</v>
      </c>
      <c r="O973">
        <f t="shared" si="400"/>
        <v>5.8803734129455787</v>
      </c>
      <c r="P973">
        <v>31</v>
      </c>
      <c r="Q973" s="2">
        <f t="shared" si="395"/>
        <v>9.203379809227302</v>
      </c>
      <c r="R973">
        <f t="shared" si="401"/>
        <v>0.6436670716742432</v>
      </c>
      <c r="S973" s="1">
        <v>5.0145850000000003</v>
      </c>
      <c r="T973" s="1">
        <v>300.84575000000001</v>
      </c>
      <c r="U973" s="1">
        <v>39.477305999999999</v>
      </c>
      <c r="V973">
        <f t="shared" si="402"/>
        <v>104.15424999999999</v>
      </c>
      <c r="W973">
        <f t="shared" si="403"/>
        <v>8.7521018771112499E-2</v>
      </c>
      <c r="X973">
        <f t="shared" si="404"/>
        <v>1.8178345903681248</v>
      </c>
      <c r="Y973">
        <f t="shared" si="405"/>
        <v>0.68900896873000494</v>
      </c>
      <c r="Z973">
        <f t="shared" si="406"/>
        <v>0.95969935102984016</v>
      </c>
      <c r="AA973">
        <f t="shared" si="407"/>
        <v>1.5806186439257823</v>
      </c>
      <c r="AB973" s="1">
        <v>119.517507370253</v>
      </c>
      <c r="AC973" s="4">
        <f t="shared" si="420"/>
        <v>30.164783323440851</v>
      </c>
      <c r="AD973" s="3">
        <f t="shared" si="418"/>
        <v>34.46453809246065</v>
      </c>
      <c r="AE973">
        <f t="shared" si="419"/>
        <v>-1.1049633326149364</v>
      </c>
      <c r="AF973">
        <f t="shared" si="408"/>
        <v>5.8803734129455787</v>
      </c>
      <c r="AG973" s="10">
        <f t="shared" si="409"/>
        <v>1.5806186439257823</v>
      </c>
      <c r="AH973" s="8">
        <f t="shared" si="410"/>
        <v>1.5806186439257823</v>
      </c>
      <c r="AI973" s="9">
        <f t="shared" si="411"/>
        <v>5.8803734129455787</v>
      </c>
      <c r="AJ973" s="11">
        <f t="shared" si="396"/>
        <v>0</v>
      </c>
    </row>
    <row r="974" spans="1:36" x14ac:dyDescent="0.25">
      <c r="A974" t="str">
        <f t="shared" si="397"/>
        <v>1976_1</v>
      </c>
      <c r="B974">
        <v>1976</v>
      </c>
      <c r="C974">
        <v>1</v>
      </c>
      <c r="D974">
        <f t="shared" si="398"/>
        <v>14</v>
      </c>
      <c r="E974" s="1">
        <v>7</v>
      </c>
      <c r="F974" s="1">
        <v>-7.65</v>
      </c>
      <c r="G974" s="1">
        <v>16.25</v>
      </c>
      <c r="H974">
        <f t="shared" si="412"/>
        <v>-0.32500000000000018</v>
      </c>
      <c r="I974">
        <f t="shared" si="413"/>
        <v>0</v>
      </c>
      <c r="J974">
        <f t="shared" si="414"/>
        <v>0</v>
      </c>
      <c r="K974">
        <f t="shared" si="415"/>
        <v>16.25</v>
      </c>
      <c r="L974" s="3">
        <f t="shared" si="416"/>
        <v>21.06772884218249</v>
      </c>
      <c r="M974" s="3">
        <f t="shared" si="399"/>
        <v>0</v>
      </c>
      <c r="N974" s="3">
        <f t="shared" si="417"/>
        <v>37.31772884218249</v>
      </c>
      <c r="O974">
        <f t="shared" si="400"/>
        <v>0</v>
      </c>
      <c r="P974">
        <v>31</v>
      </c>
      <c r="Q974" s="2">
        <f t="shared" si="395"/>
        <v>9.4572373899910858</v>
      </c>
      <c r="R974">
        <f t="shared" si="401"/>
        <v>0.59853935967430161</v>
      </c>
      <c r="S974" s="1">
        <v>5.0145850000000003</v>
      </c>
      <c r="T974" s="1">
        <v>300.84575000000001</v>
      </c>
      <c r="U974" s="1">
        <v>39.477305999999999</v>
      </c>
      <c r="V974">
        <f t="shared" si="402"/>
        <v>104.15424999999999</v>
      </c>
      <c r="W974">
        <f t="shared" si="403"/>
        <v>8.7521018771112499E-2</v>
      </c>
      <c r="X974">
        <f t="shared" si="404"/>
        <v>1.8178345903681248</v>
      </c>
      <c r="Y974">
        <f t="shared" si="405"/>
        <v>0.68900896873000494</v>
      </c>
      <c r="Z974">
        <f t="shared" si="406"/>
        <v>0.95969935102984016</v>
      </c>
      <c r="AA974">
        <f t="shared" si="407"/>
        <v>0</v>
      </c>
      <c r="AB974" s="1">
        <v>119.517507370253</v>
      </c>
      <c r="AC974" s="4">
        <f t="shared" si="420"/>
        <v>34.46453809246065</v>
      </c>
      <c r="AD974" s="3">
        <f t="shared" si="418"/>
        <v>34.46453809246065</v>
      </c>
      <c r="AE974">
        <f t="shared" si="419"/>
        <v>0</v>
      </c>
      <c r="AF974">
        <f t="shared" si="408"/>
        <v>0</v>
      </c>
      <c r="AG974" s="10">
        <f t="shared" si="409"/>
        <v>0</v>
      </c>
      <c r="AH974" s="8">
        <f t="shared" si="410"/>
        <v>0</v>
      </c>
      <c r="AI974" s="9">
        <f t="shared" si="411"/>
        <v>0</v>
      </c>
      <c r="AJ974" s="11">
        <f t="shared" si="396"/>
        <v>0</v>
      </c>
    </row>
    <row r="975" spans="1:36" x14ac:dyDescent="0.25">
      <c r="A975" t="str">
        <f t="shared" si="397"/>
        <v>1976_2</v>
      </c>
      <c r="B975">
        <v>1976</v>
      </c>
      <c r="C975">
        <v>2</v>
      </c>
      <c r="D975">
        <f t="shared" si="398"/>
        <v>46</v>
      </c>
      <c r="E975" s="1">
        <v>8</v>
      </c>
      <c r="F975" s="1">
        <v>-5.78</v>
      </c>
      <c r="G975" s="1">
        <v>34.08</v>
      </c>
      <c r="H975">
        <f t="shared" si="412"/>
        <v>1.1099999999999999</v>
      </c>
      <c r="I975">
        <f t="shared" si="413"/>
        <v>0.18499999925999996</v>
      </c>
      <c r="J975">
        <f t="shared" si="414"/>
        <v>6.3047999747807983</v>
      </c>
      <c r="K975">
        <f t="shared" si="415"/>
        <v>27.775200025219199</v>
      </c>
      <c r="L975" s="3">
        <f t="shared" si="416"/>
        <v>37.31772884218249</v>
      </c>
      <c r="M975" s="3">
        <f t="shared" si="399"/>
        <v>12.042191792300544</v>
      </c>
      <c r="N975" s="3">
        <f t="shared" si="417"/>
        <v>53.050737075101139</v>
      </c>
      <c r="O975">
        <f t="shared" si="400"/>
        <v>18.346991767081342</v>
      </c>
      <c r="P975">
        <v>29</v>
      </c>
      <c r="Q975" s="2">
        <f t="shared" si="395"/>
        <v>10.577467234058618</v>
      </c>
      <c r="R975">
        <f t="shared" si="401"/>
        <v>0.6553056043395129</v>
      </c>
      <c r="S975" s="1">
        <v>5.0145850000000003</v>
      </c>
      <c r="T975" s="1">
        <v>300.84575000000001</v>
      </c>
      <c r="U975" s="1">
        <v>39.477305999999999</v>
      </c>
      <c r="V975">
        <f t="shared" si="402"/>
        <v>104.15424999999999</v>
      </c>
      <c r="W975">
        <f t="shared" si="403"/>
        <v>8.7521018771112499E-2</v>
      </c>
      <c r="X975">
        <f t="shared" si="404"/>
        <v>1.8178345903681248</v>
      </c>
      <c r="Y975">
        <f t="shared" si="405"/>
        <v>0.68900896873000494</v>
      </c>
      <c r="Z975">
        <f t="shared" si="406"/>
        <v>0.95969935102984016</v>
      </c>
      <c r="AA975">
        <f t="shared" si="407"/>
        <v>2.3254021996368963</v>
      </c>
      <c r="AB975" s="1">
        <v>119.517507370253</v>
      </c>
      <c r="AC975" s="4">
        <f t="shared" si="420"/>
        <v>34.46453809246065</v>
      </c>
      <c r="AD975" s="3">
        <f t="shared" si="418"/>
        <v>50.486127659905094</v>
      </c>
      <c r="AE975">
        <f t="shared" si="419"/>
        <v>-4.9440259395761608</v>
      </c>
      <c r="AF975">
        <f t="shared" si="408"/>
        <v>18.346991767081342</v>
      </c>
      <c r="AG975" s="10">
        <f t="shared" si="409"/>
        <v>2.3254021996368963</v>
      </c>
      <c r="AH975" s="8">
        <f t="shared" si="410"/>
        <v>2.3254021996368963</v>
      </c>
      <c r="AI975" s="9">
        <f t="shared" si="411"/>
        <v>18.346991767081342</v>
      </c>
      <c r="AJ975" s="11">
        <f t="shared" si="396"/>
        <v>0</v>
      </c>
    </row>
    <row r="976" spans="1:36" x14ac:dyDescent="0.25">
      <c r="A976" t="str">
        <f t="shared" si="397"/>
        <v>1976_3</v>
      </c>
      <c r="B976">
        <v>1976</v>
      </c>
      <c r="C976">
        <v>3</v>
      </c>
      <c r="D976">
        <f t="shared" si="398"/>
        <v>74</v>
      </c>
      <c r="E976" s="1">
        <v>9.82</v>
      </c>
      <c r="F976" s="1">
        <v>-6.36</v>
      </c>
      <c r="G976" s="1">
        <v>10.91</v>
      </c>
      <c r="H976">
        <f t="shared" si="412"/>
        <v>1.73</v>
      </c>
      <c r="I976">
        <f t="shared" si="413"/>
        <v>0.28833333217999996</v>
      </c>
      <c r="J976">
        <f t="shared" si="414"/>
        <v>3.1457166540837997</v>
      </c>
      <c r="K976">
        <f t="shared" si="415"/>
        <v>7.7642833459162013</v>
      </c>
      <c r="L976" s="3">
        <f t="shared" si="416"/>
        <v>53.050737075101139</v>
      </c>
      <c r="M976" s="3">
        <f t="shared" si="399"/>
        <v>17.534997484586672</v>
      </c>
      <c r="N976" s="3">
        <f t="shared" si="417"/>
        <v>43.280022936430669</v>
      </c>
      <c r="O976">
        <f t="shared" si="400"/>
        <v>20.680714138670471</v>
      </c>
      <c r="P976">
        <v>31</v>
      </c>
      <c r="Q976" s="2">
        <f t="shared" si="395"/>
        <v>11.851880186239093</v>
      </c>
      <c r="R976">
        <f t="shared" si="401"/>
        <v>0.68126910960052012</v>
      </c>
      <c r="S976" s="1">
        <v>5.0145850000000003</v>
      </c>
      <c r="T976" s="1">
        <v>300.84575000000001</v>
      </c>
      <c r="U976" s="1">
        <v>39.477305999999999</v>
      </c>
      <c r="V976">
        <f t="shared" si="402"/>
        <v>104.15424999999999</v>
      </c>
      <c r="W976">
        <f t="shared" si="403"/>
        <v>8.7521018771112499E-2</v>
      </c>
      <c r="X976">
        <f t="shared" si="404"/>
        <v>1.8178345903681248</v>
      </c>
      <c r="Y976">
        <f t="shared" si="405"/>
        <v>0.68900896873000494</v>
      </c>
      <c r="Z976">
        <f t="shared" si="406"/>
        <v>0.95969935102984016</v>
      </c>
      <c r="AA976">
        <f t="shared" si="407"/>
        <v>4.5028257727475554</v>
      </c>
      <c r="AB976" s="1">
        <v>119.517507370253</v>
      </c>
      <c r="AC976" s="4">
        <f t="shared" si="420"/>
        <v>50.486127659905094</v>
      </c>
      <c r="AD976" s="3">
        <f t="shared" si="418"/>
        <v>66.664016025828005</v>
      </c>
      <c r="AE976">
        <f t="shared" si="419"/>
        <v>-7.3179075615480871</v>
      </c>
      <c r="AF976">
        <f t="shared" si="408"/>
        <v>20.680714138670471</v>
      </c>
      <c r="AG976" s="10">
        <f t="shared" si="409"/>
        <v>4.5028257727475554</v>
      </c>
      <c r="AH976" s="8">
        <f t="shared" si="410"/>
        <v>4.5028257727475554</v>
      </c>
      <c r="AI976" s="9">
        <f t="shared" si="411"/>
        <v>20.680714138670471</v>
      </c>
      <c r="AJ976" s="11">
        <f t="shared" si="396"/>
        <v>0</v>
      </c>
    </row>
    <row r="977" spans="1:36" x14ac:dyDescent="0.25">
      <c r="A977" t="str">
        <f t="shared" si="397"/>
        <v>1976_4</v>
      </c>
      <c r="B977">
        <v>1976</v>
      </c>
      <c r="C977">
        <v>4</v>
      </c>
      <c r="D977">
        <f t="shared" si="398"/>
        <v>105</v>
      </c>
      <c r="E977" s="1">
        <v>12.8</v>
      </c>
      <c r="F977" s="1">
        <v>-3.36</v>
      </c>
      <c r="G977" s="1">
        <v>40.83</v>
      </c>
      <c r="H977">
        <f t="shared" si="412"/>
        <v>4.7200000000000006</v>
      </c>
      <c r="I977">
        <f t="shared" si="413"/>
        <v>0.78666666352000003</v>
      </c>
      <c r="J977">
        <f t="shared" si="414"/>
        <v>32.119599871521601</v>
      </c>
      <c r="K977">
        <f t="shared" si="415"/>
        <v>8.7104001284783976</v>
      </c>
      <c r="L977" s="3">
        <f t="shared" si="416"/>
        <v>43.280022936430669</v>
      </c>
      <c r="M977" s="3">
        <f t="shared" si="399"/>
        <v>40.899132647465272</v>
      </c>
      <c r="N977" s="3">
        <f t="shared" si="417"/>
        <v>11.091290417443798</v>
      </c>
      <c r="O977">
        <f t="shared" si="400"/>
        <v>73.018732518986866</v>
      </c>
      <c r="P977">
        <v>30</v>
      </c>
      <c r="Q977" s="2">
        <f t="shared" si="395"/>
        <v>13.288242851990873</v>
      </c>
      <c r="R977">
        <f t="shared" si="401"/>
        <v>0.81967517018289482</v>
      </c>
      <c r="S977" s="1">
        <v>5.0145850000000003</v>
      </c>
      <c r="T977" s="1">
        <v>300.84575000000001</v>
      </c>
      <c r="U977" s="1">
        <v>39.477305999999999</v>
      </c>
      <c r="V977">
        <f t="shared" si="402"/>
        <v>104.15424999999999</v>
      </c>
      <c r="W977">
        <f t="shared" si="403"/>
        <v>8.7521018771112499E-2</v>
      </c>
      <c r="X977">
        <f t="shared" si="404"/>
        <v>1.8178345903681248</v>
      </c>
      <c r="Y977">
        <f t="shared" si="405"/>
        <v>0.68900896873000494</v>
      </c>
      <c r="Z977">
        <f t="shared" si="406"/>
        <v>0.95969935102984016</v>
      </c>
      <c r="AA977">
        <f t="shared" si="407"/>
        <v>15.865290025402212</v>
      </c>
      <c r="AB977" s="1">
        <v>119.517507370253</v>
      </c>
      <c r="AC977" s="4">
        <f t="shared" si="420"/>
        <v>66.664016025828005</v>
      </c>
      <c r="AD977" s="3">
        <f t="shared" si="418"/>
        <v>119.517507370253</v>
      </c>
      <c r="AE977">
        <f t="shared" si="419"/>
        <v>-40.876400413555281</v>
      </c>
      <c r="AF977">
        <f t="shared" si="408"/>
        <v>73.018732518986866</v>
      </c>
      <c r="AG977" s="10">
        <f t="shared" si="409"/>
        <v>15.865290025402212</v>
      </c>
      <c r="AH977" s="8">
        <f t="shared" si="410"/>
        <v>15.865290025402212</v>
      </c>
      <c r="AI977" s="9">
        <f t="shared" si="411"/>
        <v>73.018732518986866</v>
      </c>
      <c r="AJ977" s="11">
        <f t="shared" si="396"/>
        <v>0</v>
      </c>
    </row>
    <row r="978" spans="1:36" x14ac:dyDescent="0.25">
      <c r="A978" t="str">
        <f t="shared" si="397"/>
        <v>1976_5</v>
      </c>
      <c r="B978">
        <v>1976</v>
      </c>
      <c r="C978">
        <v>5</v>
      </c>
      <c r="D978">
        <f t="shared" si="398"/>
        <v>135</v>
      </c>
      <c r="E978" s="1">
        <v>22.2</v>
      </c>
      <c r="F978" s="1">
        <v>3.95</v>
      </c>
      <c r="G978" s="1">
        <v>31.39</v>
      </c>
      <c r="H978">
        <f t="shared" si="412"/>
        <v>13.074999999999999</v>
      </c>
      <c r="I978">
        <f t="shared" si="413"/>
        <v>1</v>
      </c>
      <c r="J978">
        <f t="shared" si="414"/>
        <v>31.39</v>
      </c>
      <c r="K978">
        <f t="shared" si="415"/>
        <v>0</v>
      </c>
      <c r="L978" s="3">
        <f t="shared" si="416"/>
        <v>11.091290417443798</v>
      </c>
      <c r="M978" s="3">
        <f t="shared" si="399"/>
        <v>11.091290417443798</v>
      </c>
      <c r="N978" s="3">
        <f t="shared" si="417"/>
        <v>0</v>
      </c>
      <c r="O978">
        <f t="shared" si="400"/>
        <v>42.481290417443802</v>
      </c>
      <c r="P978">
        <v>31</v>
      </c>
      <c r="Q978" s="2">
        <f t="shared" si="395"/>
        <v>14.482141246572208</v>
      </c>
      <c r="R978">
        <f t="shared" si="401"/>
        <v>1.3464645147988596</v>
      </c>
      <c r="S978" s="1">
        <v>5.0145850000000003</v>
      </c>
      <c r="T978" s="1">
        <v>300.84575000000001</v>
      </c>
      <c r="U978" s="1">
        <v>39.477305999999999</v>
      </c>
      <c r="V978">
        <f t="shared" si="402"/>
        <v>104.15424999999999</v>
      </c>
      <c r="W978">
        <f t="shared" si="403"/>
        <v>8.7521018771112499E-2</v>
      </c>
      <c r="X978">
        <f t="shared" si="404"/>
        <v>1.8178345903681248</v>
      </c>
      <c r="Y978">
        <f t="shared" si="405"/>
        <v>0.68900896873000494</v>
      </c>
      <c r="Z978">
        <f t="shared" si="406"/>
        <v>0.95969935102984016</v>
      </c>
      <c r="AA978">
        <f t="shared" si="407"/>
        <v>78.930971027461027</v>
      </c>
      <c r="AB978" s="1">
        <v>119.517507370253</v>
      </c>
      <c r="AC978" s="4">
        <f t="shared" si="420"/>
        <v>119.517507370253</v>
      </c>
      <c r="AD978" s="3">
        <f t="shared" si="418"/>
        <v>83.067826760235775</v>
      </c>
      <c r="AE978">
        <f t="shared" si="419"/>
        <v>31.416030333442997</v>
      </c>
      <c r="AF978">
        <f t="shared" si="408"/>
        <v>73.897320750886792</v>
      </c>
      <c r="AG978" s="10">
        <f t="shared" si="409"/>
        <v>73.897320750886792</v>
      </c>
      <c r="AH978" s="8">
        <f t="shared" si="410"/>
        <v>78.930971027461027</v>
      </c>
      <c r="AI978" s="9">
        <f t="shared" si="411"/>
        <v>42.481290417443802</v>
      </c>
      <c r="AJ978" s="11">
        <f t="shared" si="396"/>
        <v>5.0336502765742352</v>
      </c>
    </row>
    <row r="979" spans="1:36" x14ac:dyDescent="0.25">
      <c r="A979" t="str">
        <f t="shared" si="397"/>
        <v>1976_6</v>
      </c>
      <c r="B979">
        <v>1976</v>
      </c>
      <c r="C979">
        <v>6</v>
      </c>
      <c r="D979">
        <f t="shared" si="398"/>
        <v>166</v>
      </c>
      <c r="E979" s="1">
        <v>24.8</v>
      </c>
      <c r="F979" s="1">
        <v>5.37</v>
      </c>
      <c r="G979" s="1">
        <v>24.74</v>
      </c>
      <c r="H979">
        <f t="shared" si="412"/>
        <v>15.085000000000001</v>
      </c>
      <c r="I979">
        <f t="shared" si="413"/>
        <v>1</v>
      </c>
      <c r="J979">
        <f t="shared" si="414"/>
        <v>24.74</v>
      </c>
      <c r="K979">
        <f t="shared" si="415"/>
        <v>0</v>
      </c>
      <c r="L979" s="3">
        <f t="shared" si="416"/>
        <v>0</v>
      </c>
      <c r="M979" s="3">
        <f t="shared" si="399"/>
        <v>0</v>
      </c>
      <c r="N979" s="3">
        <f t="shared" si="417"/>
        <v>0</v>
      </c>
      <c r="O979">
        <f t="shared" si="400"/>
        <v>24.74</v>
      </c>
      <c r="P979">
        <v>30</v>
      </c>
      <c r="Q979" s="2">
        <f t="shared" si="395"/>
        <v>15.14268395896128</v>
      </c>
      <c r="R979">
        <f t="shared" si="401"/>
        <v>1.5107306796443742</v>
      </c>
      <c r="S979" s="1">
        <v>5.0145850000000003</v>
      </c>
      <c r="T979" s="1">
        <v>300.84575000000001</v>
      </c>
      <c r="U979" s="1">
        <v>39.477305999999999</v>
      </c>
      <c r="V979">
        <f t="shared" si="402"/>
        <v>104.15424999999999</v>
      </c>
      <c r="W979">
        <f t="shared" si="403"/>
        <v>8.7521018771112499E-2</v>
      </c>
      <c r="X979">
        <f t="shared" si="404"/>
        <v>1.8178345903681248</v>
      </c>
      <c r="Y979">
        <f t="shared" si="405"/>
        <v>0.68900896873000494</v>
      </c>
      <c r="Z979">
        <f t="shared" si="406"/>
        <v>0.95969935102984016</v>
      </c>
      <c r="AA979">
        <f t="shared" si="407"/>
        <v>102.66804075144282</v>
      </c>
      <c r="AB979" s="1">
        <v>119.517507370253</v>
      </c>
      <c r="AC979" s="4">
        <f t="shared" si="420"/>
        <v>83.067826760235775</v>
      </c>
      <c r="AD979" s="3">
        <f t="shared" si="418"/>
        <v>5.139786008792953</v>
      </c>
      <c r="AE979">
        <f t="shared" si="419"/>
        <v>39.790213231631142</v>
      </c>
      <c r="AF979">
        <f t="shared" si="408"/>
        <v>64.530213231631137</v>
      </c>
      <c r="AG979" s="10">
        <f t="shared" si="409"/>
        <v>64.530213231631137</v>
      </c>
      <c r="AH979" s="8">
        <f t="shared" si="410"/>
        <v>102.66804075144282</v>
      </c>
      <c r="AI979" s="9">
        <f t="shared" si="411"/>
        <v>24.74</v>
      </c>
      <c r="AJ979" s="11">
        <f t="shared" si="396"/>
        <v>38.13782751981168</v>
      </c>
    </row>
    <row r="980" spans="1:36" x14ac:dyDescent="0.25">
      <c r="A980" t="str">
        <f t="shared" si="397"/>
        <v>1976_7</v>
      </c>
      <c r="B980">
        <v>1976</v>
      </c>
      <c r="C980">
        <v>7</v>
      </c>
      <c r="D980">
        <f t="shared" si="398"/>
        <v>196</v>
      </c>
      <c r="E980" s="1">
        <v>30.86</v>
      </c>
      <c r="F980" s="1">
        <v>11.03</v>
      </c>
      <c r="G980" s="1">
        <v>39.11</v>
      </c>
      <c r="H980">
        <f t="shared" si="412"/>
        <v>20.945</v>
      </c>
      <c r="I980">
        <f t="shared" si="413"/>
        <v>1</v>
      </c>
      <c r="J980">
        <f t="shared" si="414"/>
        <v>39.11</v>
      </c>
      <c r="K980">
        <f t="shared" si="415"/>
        <v>0</v>
      </c>
      <c r="L980" s="3">
        <f t="shared" si="416"/>
        <v>0</v>
      </c>
      <c r="M980" s="3">
        <f t="shared" si="399"/>
        <v>0</v>
      </c>
      <c r="N980" s="3">
        <f t="shared" si="417"/>
        <v>0</v>
      </c>
      <c r="O980">
        <f t="shared" si="400"/>
        <v>39.11</v>
      </c>
      <c r="P980">
        <v>31</v>
      </c>
      <c r="Q980" s="2">
        <f t="shared" si="395"/>
        <v>14.903968316809154</v>
      </c>
      <c r="R980">
        <f t="shared" si="401"/>
        <v>2.094284601895708</v>
      </c>
      <c r="S980" s="1">
        <v>5.0145850000000003</v>
      </c>
      <c r="T980" s="1">
        <v>300.84575000000001</v>
      </c>
      <c r="U980" s="1">
        <v>39.477305999999999</v>
      </c>
      <c r="V980">
        <f t="shared" si="402"/>
        <v>104.15424999999999</v>
      </c>
      <c r="W980">
        <f t="shared" si="403"/>
        <v>8.7521018771112499E-2</v>
      </c>
      <c r="X980">
        <f t="shared" si="404"/>
        <v>1.8178345903681248</v>
      </c>
      <c r="Y980">
        <f t="shared" si="405"/>
        <v>0.68900896873000494</v>
      </c>
      <c r="Z980">
        <f t="shared" si="406"/>
        <v>0.95969935102984016</v>
      </c>
      <c r="AA980">
        <f t="shared" si="407"/>
        <v>196.97996240911181</v>
      </c>
      <c r="AB980" s="1">
        <v>119.517507370253</v>
      </c>
      <c r="AC980" s="4">
        <f t="shared" si="420"/>
        <v>5.139786008792953</v>
      </c>
      <c r="AD980" s="3">
        <f t="shared" si="418"/>
        <v>0</v>
      </c>
      <c r="AE980">
        <f t="shared" si="419"/>
        <v>3.7679946973652734</v>
      </c>
      <c r="AF980">
        <f t="shared" si="408"/>
        <v>42.877994697365274</v>
      </c>
      <c r="AG980" s="10">
        <f t="shared" si="409"/>
        <v>42.877994697365274</v>
      </c>
      <c r="AH980" s="8">
        <f t="shared" si="410"/>
        <v>196.97996240911181</v>
      </c>
      <c r="AI980" s="9">
        <f t="shared" si="411"/>
        <v>39.11</v>
      </c>
      <c r="AJ980" s="11">
        <f t="shared" si="396"/>
        <v>154.10196771174654</v>
      </c>
    </row>
    <row r="981" spans="1:36" x14ac:dyDescent="0.25">
      <c r="A981" t="str">
        <f t="shared" si="397"/>
        <v>1976_8</v>
      </c>
      <c r="B981">
        <v>1976</v>
      </c>
      <c r="C981">
        <v>8</v>
      </c>
      <c r="D981">
        <f t="shared" si="398"/>
        <v>227</v>
      </c>
      <c r="E981" s="1">
        <v>26.09</v>
      </c>
      <c r="F981" s="1">
        <v>7.07</v>
      </c>
      <c r="G981" s="1">
        <v>17.52</v>
      </c>
      <c r="H981">
        <f t="shared" si="412"/>
        <v>16.579999999999998</v>
      </c>
      <c r="I981">
        <f t="shared" si="413"/>
        <v>1</v>
      </c>
      <c r="J981">
        <f t="shared" si="414"/>
        <v>17.52</v>
      </c>
      <c r="K981">
        <f t="shared" si="415"/>
        <v>0</v>
      </c>
      <c r="L981" s="3">
        <f t="shared" si="416"/>
        <v>0</v>
      </c>
      <c r="M981" s="3">
        <f t="shared" si="399"/>
        <v>0</v>
      </c>
      <c r="N981" s="3">
        <f t="shared" si="417"/>
        <v>0</v>
      </c>
      <c r="O981">
        <f t="shared" si="400"/>
        <v>17.52</v>
      </c>
      <c r="P981">
        <v>31</v>
      </c>
      <c r="Q981" s="2">
        <f t="shared" si="395"/>
        <v>13.900371196906892</v>
      </c>
      <c r="R981">
        <f t="shared" si="401"/>
        <v>1.6440707765047029</v>
      </c>
      <c r="S981" s="1">
        <v>5.0145850000000003</v>
      </c>
      <c r="T981" s="1">
        <v>300.84575000000001</v>
      </c>
      <c r="U981" s="1">
        <v>39.477305999999999</v>
      </c>
      <c r="V981">
        <f t="shared" si="402"/>
        <v>104.15424999999999</v>
      </c>
      <c r="W981">
        <f t="shared" si="403"/>
        <v>8.7521018771112499E-2</v>
      </c>
      <c r="X981">
        <f t="shared" si="404"/>
        <v>1.8178345903681248</v>
      </c>
      <c r="Y981">
        <f t="shared" si="405"/>
        <v>0.68900896873000494</v>
      </c>
      <c r="Z981">
        <f t="shared" si="406"/>
        <v>0.95969935102984016</v>
      </c>
      <c r="AA981">
        <f t="shared" si="407"/>
        <v>115.88476388872876</v>
      </c>
      <c r="AB981" s="1">
        <v>119.517507370253</v>
      </c>
      <c r="AC981" s="4">
        <f t="shared" si="420"/>
        <v>0</v>
      </c>
      <c r="AD981" s="3">
        <f t="shared" si="418"/>
        <v>0</v>
      </c>
      <c r="AE981">
        <f t="shared" si="419"/>
        <v>0</v>
      </c>
      <c r="AF981">
        <f t="shared" si="408"/>
        <v>17.52</v>
      </c>
      <c r="AG981" s="10">
        <f t="shared" si="409"/>
        <v>17.52</v>
      </c>
      <c r="AH981" s="8">
        <f t="shared" si="410"/>
        <v>115.88476388872876</v>
      </c>
      <c r="AI981" s="9">
        <f t="shared" si="411"/>
        <v>17.52</v>
      </c>
      <c r="AJ981" s="11">
        <f t="shared" si="396"/>
        <v>98.36476388872876</v>
      </c>
    </row>
    <row r="982" spans="1:36" x14ac:dyDescent="0.25">
      <c r="A982" t="str">
        <f t="shared" si="397"/>
        <v>1976_9</v>
      </c>
      <c r="B982">
        <v>1976</v>
      </c>
      <c r="C982">
        <v>9</v>
      </c>
      <c r="D982">
        <f t="shared" si="398"/>
        <v>258</v>
      </c>
      <c r="E982" s="1">
        <v>23.51</v>
      </c>
      <c r="F982" s="1">
        <v>6.79</v>
      </c>
      <c r="G982" s="1">
        <v>78.69</v>
      </c>
      <c r="H982">
        <f t="shared" si="412"/>
        <v>15.15</v>
      </c>
      <c r="I982">
        <f t="shared" si="413"/>
        <v>1</v>
      </c>
      <c r="J982">
        <f t="shared" si="414"/>
        <v>78.69</v>
      </c>
      <c r="K982">
        <f t="shared" si="415"/>
        <v>0</v>
      </c>
      <c r="L982" s="3">
        <f t="shared" si="416"/>
        <v>0</v>
      </c>
      <c r="M982" s="3">
        <f t="shared" si="399"/>
        <v>0</v>
      </c>
      <c r="N982" s="3">
        <f t="shared" si="417"/>
        <v>0</v>
      </c>
      <c r="O982">
        <f t="shared" si="400"/>
        <v>78.69</v>
      </c>
      <c r="P982">
        <v>30</v>
      </c>
      <c r="Q982" s="2">
        <f t="shared" si="395"/>
        <v>12.544025699174734</v>
      </c>
      <c r="R982">
        <f t="shared" si="401"/>
        <v>1.5163242352910469</v>
      </c>
      <c r="S982" s="1">
        <v>5.0145850000000003</v>
      </c>
      <c r="T982" s="1">
        <v>300.84575000000001</v>
      </c>
      <c r="U982" s="1">
        <v>39.477305999999999</v>
      </c>
      <c r="V982">
        <f t="shared" si="402"/>
        <v>104.15424999999999</v>
      </c>
      <c r="W982">
        <f t="shared" si="403"/>
        <v>8.7521018771112499E-2</v>
      </c>
      <c r="X982">
        <f t="shared" si="404"/>
        <v>1.8178345903681248</v>
      </c>
      <c r="Y982">
        <f t="shared" si="405"/>
        <v>0.68900896873000494</v>
      </c>
      <c r="Z982">
        <f t="shared" si="406"/>
        <v>0.95969935102984016</v>
      </c>
      <c r="AA982">
        <f t="shared" si="407"/>
        <v>85.712432582266345</v>
      </c>
      <c r="AB982" s="1">
        <v>119.517507370253</v>
      </c>
      <c r="AC982" s="4">
        <f t="shared" si="420"/>
        <v>0</v>
      </c>
      <c r="AD982" s="3">
        <f t="shared" si="418"/>
        <v>0</v>
      </c>
      <c r="AE982">
        <f t="shared" si="419"/>
        <v>0</v>
      </c>
      <c r="AF982">
        <f t="shared" si="408"/>
        <v>78.69</v>
      </c>
      <c r="AG982" s="10">
        <f t="shared" si="409"/>
        <v>78.69</v>
      </c>
      <c r="AH982" s="8">
        <f t="shared" si="410"/>
        <v>85.712432582266345</v>
      </c>
      <c r="AI982" s="9">
        <f t="shared" si="411"/>
        <v>78.69</v>
      </c>
      <c r="AJ982" s="11">
        <f t="shared" si="396"/>
        <v>7.0224325822663474</v>
      </c>
    </row>
    <row r="983" spans="1:36" x14ac:dyDescent="0.25">
      <c r="A983" t="str">
        <f t="shared" si="397"/>
        <v>1976_10</v>
      </c>
      <c r="B983">
        <v>1976</v>
      </c>
      <c r="C983">
        <v>10</v>
      </c>
      <c r="D983">
        <f t="shared" si="398"/>
        <v>288</v>
      </c>
      <c r="E983" s="1">
        <v>18.239999999999998</v>
      </c>
      <c r="F983" s="1">
        <v>0.28000000000000003</v>
      </c>
      <c r="G983" s="1">
        <v>19.75</v>
      </c>
      <c r="H983">
        <f t="shared" si="412"/>
        <v>9.26</v>
      </c>
      <c r="I983">
        <f t="shared" si="413"/>
        <v>1</v>
      </c>
      <c r="J983">
        <f t="shared" si="414"/>
        <v>19.75</v>
      </c>
      <c r="K983">
        <f t="shared" si="415"/>
        <v>0</v>
      </c>
      <c r="L983" s="3">
        <f t="shared" si="416"/>
        <v>0</v>
      </c>
      <c r="M983" s="3">
        <f t="shared" si="399"/>
        <v>0</v>
      </c>
      <c r="N983" s="3">
        <f t="shared" si="417"/>
        <v>0</v>
      </c>
      <c r="O983">
        <f t="shared" si="400"/>
        <v>19.75</v>
      </c>
      <c r="P983">
        <v>31</v>
      </c>
      <c r="Q983" s="2">
        <f t="shared" si="395"/>
        <v>11.161598960239019</v>
      </c>
      <c r="R983">
        <f t="shared" si="401"/>
        <v>1.0773394735062853</v>
      </c>
      <c r="S983" s="1">
        <v>5.0145850000000003</v>
      </c>
      <c r="T983" s="1">
        <v>300.84575000000001</v>
      </c>
      <c r="U983" s="1">
        <v>39.477305999999999</v>
      </c>
      <c r="V983">
        <f t="shared" si="402"/>
        <v>104.15424999999999</v>
      </c>
      <c r="W983">
        <f t="shared" si="403"/>
        <v>8.7521018771112499E-2</v>
      </c>
      <c r="X983">
        <f t="shared" si="404"/>
        <v>1.8178345903681248</v>
      </c>
      <c r="Y983">
        <f t="shared" si="405"/>
        <v>0.68900896873000494</v>
      </c>
      <c r="Z983">
        <f t="shared" si="406"/>
        <v>0.95969935102984016</v>
      </c>
      <c r="AA983">
        <f t="shared" si="407"/>
        <v>34.937550304398243</v>
      </c>
      <c r="AB983" s="1">
        <v>119.517507370253</v>
      </c>
      <c r="AC983" s="4">
        <f t="shared" si="420"/>
        <v>0</v>
      </c>
      <c r="AD983" s="3">
        <f t="shared" si="418"/>
        <v>0</v>
      </c>
      <c r="AE983">
        <f t="shared" si="419"/>
        <v>0</v>
      </c>
      <c r="AF983">
        <f t="shared" si="408"/>
        <v>19.75</v>
      </c>
      <c r="AG983" s="10">
        <f t="shared" si="409"/>
        <v>19.75</v>
      </c>
      <c r="AH983" s="8">
        <f t="shared" si="410"/>
        <v>34.937550304398243</v>
      </c>
      <c r="AI983" s="9">
        <f t="shared" si="411"/>
        <v>19.75</v>
      </c>
      <c r="AJ983" s="11">
        <f t="shared" si="396"/>
        <v>15.187550304398243</v>
      </c>
    </row>
    <row r="984" spans="1:36" x14ac:dyDescent="0.25">
      <c r="A984" t="str">
        <f t="shared" si="397"/>
        <v>1976_11</v>
      </c>
      <c r="B984">
        <v>1976</v>
      </c>
      <c r="C984">
        <v>11</v>
      </c>
      <c r="D984">
        <f t="shared" si="398"/>
        <v>319</v>
      </c>
      <c r="E984" s="1">
        <v>14.33</v>
      </c>
      <c r="F984" s="1">
        <v>-2.67</v>
      </c>
      <c r="G984" s="1">
        <v>4.8499999999999996</v>
      </c>
      <c r="H984">
        <f t="shared" si="412"/>
        <v>5.83</v>
      </c>
      <c r="I984">
        <f t="shared" si="413"/>
        <v>0.97166666277999991</v>
      </c>
      <c r="J984">
        <f t="shared" si="414"/>
        <v>4.7125833144829992</v>
      </c>
      <c r="K984">
        <f t="shared" si="415"/>
        <v>0.13741668551700043</v>
      </c>
      <c r="L984" s="3">
        <f t="shared" si="416"/>
        <v>0</v>
      </c>
      <c r="M984" s="3">
        <f t="shared" si="399"/>
        <v>0.13352321222659255</v>
      </c>
      <c r="N984" s="3">
        <f t="shared" si="417"/>
        <v>3.893473290407875E-3</v>
      </c>
      <c r="O984">
        <f t="shared" si="400"/>
        <v>4.8461065267095913</v>
      </c>
      <c r="P984">
        <v>30</v>
      </c>
      <c r="Q984" s="2">
        <f t="shared" si="395"/>
        <v>9.8901543123293383</v>
      </c>
      <c r="R984">
        <f t="shared" si="401"/>
        <v>0.87704638745191277</v>
      </c>
      <c r="S984" s="1">
        <v>5.0145850000000003</v>
      </c>
      <c r="T984" s="1">
        <v>300.84575000000001</v>
      </c>
      <c r="U984" s="1">
        <v>39.477305999999999</v>
      </c>
      <c r="V984">
        <f t="shared" si="402"/>
        <v>104.15424999999999</v>
      </c>
      <c r="W984">
        <f t="shared" si="403"/>
        <v>8.7521018771112499E-2</v>
      </c>
      <c r="X984">
        <f t="shared" si="404"/>
        <v>1.8178345903681248</v>
      </c>
      <c r="Y984">
        <f t="shared" si="405"/>
        <v>0.68900896873000494</v>
      </c>
      <c r="Z984">
        <f t="shared" si="406"/>
        <v>0.95969935102984016</v>
      </c>
      <c r="AA984">
        <f t="shared" si="407"/>
        <v>15.543914220130134</v>
      </c>
      <c r="AB984" s="1">
        <v>119.517507370253</v>
      </c>
      <c r="AC984" s="4">
        <f t="shared" si="420"/>
        <v>0</v>
      </c>
      <c r="AD984" s="3">
        <f t="shared" si="418"/>
        <v>0</v>
      </c>
      <c r="AE984">
        <f t="shared" si="419"/>
        <v>0</v>
      </c>
      <c r="AF984">
        <f t="shared" si="408"/>
        <v>4.8461065267095913</v>
      </c>
      <c r="AG984" s="10">
        <f t="shared" si="409"/>
        <v>4.8461065267095913</v>
      </c>
      <c r="AH984" s="8">
        <f t="shared" si="410"/>
        <v>15.543914220130134</v>
      </c>
      <c r="AI984" s="9">
        <f t="shared" si="411"/>
        <v>4.8461065267095913</v>
      </c>
      <c r="AJ984" s="11">
        <f t="shared" si="396"/>
        <v>10.697807693420543</v>
      </c>
    </row>
    <row r="985" spans="1:36" x14ac:dyDescent="0.25">
      <c r="A985" t="str">
        <f t="shared" si="397"/>
        <v>1976_12</v>
      </c>
      <c r="B985">
        <v>1976</v>
      </c>
      <c r="C985">
        <v>12</v>
      </c>
      <c r="D985">
        <f t="shared" si="398"/>
        <v>349</v>
      </c>
      <c r="E985" s="1">
        <v>8.66</v>
      </c>
      <c r="F985" s="1">
        <v>-8.2799999999999994</v>
      </c>
      <c r="G985" s="1">
        <v>1.36</v>
      </c>
      <c r="H985">
        <f t="shared" si="412"/>
        <v>0.19000000000000039</v>
      </c>
      <c r="I985">
        <f t="shared" si="413"/>
        <v>3.1666666540000062E-2</v>
      </c>
      <c r="J985">
        <f t="shared" si="414"/>
        <v>4.3066666494400087E-2</v>
      </c>
      <c r="K985">
        <f t="shared" si="415"/>
        <v>1.3169333335055999</v>
      </c>
      <c r="L985" s="3">
        <f t="shared" si="416"/>
        <v>3.893473290407875E-3</v>
      </c>
      <c r="M985" s="3">
        <f t="shared" si="399"/>
        <v>4.1826182047902269E-2</v>
      </c>
      <c r="N985" s="3">
        <f t="shared" si="417"/>
        <v>1.2790006247481056</v>
      </c>
      <c r="O985">
        <f t="shared" si="400"/>
        <v>8.4892848542302363E-2</v>
      </c>
      <c r="P985">
        <v>31</v>
      </c>
      <c r="Q985" s="2">
        <f t="shared" si="395"/>
        <v>9.203379809227302</v>
      </c>
      <c r="R985">
        <f t="shared" si="401"/>
        <v>0.61839046376239093</v>
      </c>
      <c r="S985" s="1">
        <v>5.0145850000000003</v>
      </c>
      <c r="T985" s="1">
        <v>300.84575000000001</v>
      </c>
      <c r="U985" s="1">
        <v>39.477305999999999</v>
      </c>
      <c r="V985">
        <f t="shared" si="402"/>
        <v>104.15424999999999</v>
      </c>
      <c r="W985">
        <f t="shared" si="403"/>
        <v>8.7521018771112499E-2</v>
      </c>
      <c r="X985">
        <f t="shared" si="404"/>
        <v>1.8178345903681248</v>
      </c>
      <c r="Y985">
        <f t="shared" si="405"/>
        <v>0.68900896873000494</v>
      </c>
      <c r="Z985">
        <f t="shared" si="406"/>
        <v>0.95969935102984016</v>
      </c>
      <c r="AA985">
        <f t="shared" si="407"/>
        <v>0.35053826880014838</v>
      </c>
      <c r="AB985" s="1">
        <v>119.517507370253</v>
      </c>
      <c r="AC985" s="4">
        <f t="shared" si="420"/>
        <v>0</v>
      </c>
      <c r="AD985" s="3">
        <f t="shared" si="418"/>
        <v>0</v>
      </c>
      <c r="AE985">
        <f t="shared" si="419"/>
        <v>0</v>
      </c>
      <c r="AF985">
        <f t="shared" si="408"/>
        <v>8.4892848542302363E-2</v>
      </c>
      <c r="AG985" s="10">
        <f t="shared" si="409"/>
        <v>8.4892848542302363E-2</v>
      </c>
      <c r="AH985" s="8">
        <f t="shared" si="410"/>
        <v>0.35053826880014838</v>
      </c>
      <c r="AI985" s="9">
        <f t="shared" si="411"/>
        <v>8.4892848542302363E-2</v>
      </c>
      <c r="AJ985" s="11">
        <f t="shared" si="396"/>
        <v>0.26564542025784599</v>
      </c>
    </row>
    <row r="986" spans="1:36" x14ac:dyDescent="0.25">
      <c r="A986" t="str">
        <f t="shared" si="397"/>
        <v>1977_1</v>
      </c>
      <c r="B986">
        <v>1977</v>
      </c>
      <c r="C986">
        <v>1</v>
      </c>
      <c r="D986">
        <f t="shared" si="398"/>
        <v>14</v>
      </c>
      <c r="E986" s="1">
        <v>4.6900000000000004</v>
      </c>
      <c r="F986" s="1">
        <v>-9.89</v>
      </c>
      <c r="G986" s="1">
        <v>30.8</v>
      </c>
      <c r="H986">
        <f t="shared" si="412"/>
        <v>-2.6</v>
      </c>
      <c r="I986">
        <f t="shared" si="413"/>
        <v>0</v>
      </c>
      <c r="J986">
        <f t="shared" si="414"/>
        <v>0</v>
      </c>
      <c r="K986">
        <f t="shared" si="415"/>
        <v>30.8</v>
      </c>
      <c r="L986" s="3">
        <f t="shared" si="416"/>
        <v>1.2790006247481056</v>
      </c>
      <c r="M986" s="3">
        <f t="shared" si="399"/>
        <v>0</v>
      </c>
      <c r="N986" s="3">
        <f t="shared" si="417"/>
        <v>32.079000624748105</v>
      </c>
      <c r="O986">
        <f t="shared" si="400"/>
        <v>0</v>
      </c>
      <c r="P986">
        <v>31</v>
      </c>
      <c r="Q986" s="2">
        <f t="shared" si="395"/>
        <v>9.4572373899910858</v>
      </c>
      <c r="R986">
        <f t="shared" si="401"/>
        <v>0.5174297419034769</v>
      </c>
      <c r="S986" s="1">
        <v>5.0145850000000003</v>
      </c>
      <c r="T986" s="1">
        <v>300.84575000000001</v>
      </c>
      <c r="U986" s="1">
        <v>39.477305999999999</v>
      </c>
      <c r="V986">
        <f t="shared" si="402"/>
        <v>104.15424999999999</v>
      </c>
      <c r="W986">
        <f t="shared" si="403"/>
        <v>8.7521018771112499E-2</v>
      </c>
      <c r="X986">
        <f t="shared" si="404"/>
        <v>1.8178345903681248</v>
      </c>
      <c r="Y986">
        <f t="shared" si="405"/>
        <v>0.68900896873000494</v>
      </c>
      <c r="Z986">
        <f t="shared" si="406"/>
        <v>0.95969935102984016</v>
      </c>
      <c r="AA986">
        <f t="shared" si="407"/>
        <v>0</v>
      </c>
      <c r="AB986" s="1">
        <v>119.517507370253</v>
      </c>
      <c r="AC986" s="4">
        <f t="shared" si="420"/>
        <v>0</v>
      </c>
      <c r="AD986" s="3">
        <f t="shared" si="418"/>
        <v>0</v>
      </c>
      <c r="AE986">
        <f t="shared" si="419"/>
        <v>0</v>
      </c>
      <c r="AF986">
        <f t="shared" si="408"/>
        <v>0</v>
      </c>
      <c r="AG986" s="10">
        <f t="shared" si="409"/>
        <v>0</v>
      </c>
      <c r="AH986" s="8">
        <f t="shared" si="410"/>
        <v>0</v>
      </c>
      <c r="AI986" s="9">
        <f t="shared" si="411"/>
        <v>0</v>
      </c>
      <c r="AJ986" s="11">
        <f t="shared" si="396"/>
        <v>0</v>
      </c>
    </row>
    <row r="987" spans="1:36" x14ac:dyDescent="0.25">
      <c r="A987" t="str">
        <f t="shared" si="397"/>
        <v>1977_2</v>
      </c>
      <c r="B987">
        <v>1977</v>
      </c>
      <c r="C987">
        <v>2</v>
      </c>
      <c r="D987">
        <f t="shared" si="398"/>
        <v>46</v>
      </c>
      <c r="E987" s="1">
        <v>9.9700000000000006</v>
      </c>
      <c r="F987" s="1">
        <v>-5.79</v>
      </c>
      <c r="G987" s="1">
        <v>8.0399999999999991</v>
      </c>
      <c r="H987">
        <f t="shared" si="412"/>
        <v>2.0900000000000003</v>
      </c>
      <c r="I987">
        <f t="shared" si="413"/>
        <v>0.34833333194000005</v>
      </c>
      <c r="J987">
        <f t="shared" si="414"/>
        <v>2.8005999887975999</v>
      </c>
      <c r="K987">
        <f t="shared" si="415"/>
        <v>5.2394000112023988</v>
      </c>
      <c r="L987" s="3">
        <f t="shared" si="416"/>
        <v>32.079000624748105</v>
      </c>
      <c r="M987" s="3">
        <f t="shared" si="399"/>
        <v>12.999242836192456</v>
      </c>
      <c r="N987" s="3">
        <f t="shared" si="417"/>
        <v>24.319157799758049</v>
      </c>
      <c r="O987">
        <f t="shared" si="400"/>
        <v>15.799842824990057</v>
      </c>
      <c r="P987">
        <v>28</v>
      </c>
      <c r="Q987" s="2">
        <f t="shared" si="395"/>
        <v>10.577467234058618</v>
      </c>
      <c r="R987">
        <f t="shared" si="401"/>
        <v>0.69675821280341355</v>
      </c>
      <c r="S987" s="1">
        <v>5.0145850000000003</v>
      </c>
      <c r="T987" s="1">
        <v>300.84575000000001</v>
      </c>
      <c r="U987" s="1">
        <v>39.477305999999999</v>
      </c>
      <c r="V987">
        <f t="shared" si="402"/>
        <v>104.15424999999999</v>
      </c>
      <c r="W987">
        <f t="shared" si="403"/>
        <v>8.7521018771112499E-2</v>
      </c>
      <c r="X987">
        <f t="shared" si="404"/>
        <v>1.8178345903681248</v>
      </c>
      <c r="Y987">
        <f t="shared" si="405"/>
        <v>0.68900896873000494</v>
      </c>
      <c r="Z987">
        <f t="shared" si="406"/>
        <v>0.95969935102984016</v>
      </c>
      <c r="AA987">
        <f t="shared" si="407"/>
        <v>4.4789003682956938</v>
      </c>
      <c r="AB987" s="1">
        <v>119.517507370253</v>
      </c>
      <c r="AC987" s="4">
        <f t="shared" si="420"/>
        <v>0</v>
      </c>
      <c r="AD987" s="3">
        <f t="shared" si="418"/>
        <v>11.320942456694363</v>
      </c>
      <c r="AE987">
        <f t="shared" si="419"/>
        <v>0</v>
      </c>
      <c r="AF987">
        <f t="shared" si="408"/>
        <v>15.799842824990057</v>
      </c>
      <c r="AG987" s="10">
        <f t="shared" si="409"/>
        <v>4.4789003682956938</v>
      </c>
      <c r="AH987" s="8">
        <f t="shared" si="410"/>
        <v>4.4789003682956938</v>
      </c>
      <c r="AI987" s="9">
        <f t="shared" si="411"/>
        <v>15.799842824990057</v>
      </c>
      <c r="AJ987" s="11">
        <f t="shared" si="396"/>
        <v>0</v>
      </c>
    </row>
    <row r="988" spans="1:36" x14ac:dyDescent="0.25">
      <c r="A988" t="str">
        <f t="shared" si="397"/>
        <v>1977_3</v>
      </c>
      <c r="B988">
        <v>1977</v>
      </c>
      <c r="C988">
        <v>3</v>
      </c>
      <c r="D988">
        <f t="shared" si="398"/>
        <v>74</v>
      </c>
      <c r="E988" s="1">
        <v>6.97</v>
      </c>
      <c r="F988" s="1">
        <v>-7.39</v>
      </c>
      <c r="G988" s="1">
        <v>21.25</v>
      </c>
      <c r="H988">
        <f t="shared" si="412"/>
        <v>-0.20999999999999996</v>
      </c>
      <c r="I988">
        <f t="shared" si="413"/>
        <v>0</v>
      </c>
      <c r="J988">
        <f t="shared" si="414"/>
        <v>0</v>
      </c>
      <c r="K988">
        <f t="shared" si="415"/>
        <v>21.25</v>
      </c>
      <c r="L988" s="3">
        <f t="shared" si="416"/>
        <v>24.319157799758049</v>
      </c>
      <c r="M988" s="3">
        <f t="shared" si="399"/>
        <v>0</v>
      </c>
      <c r="N988" s="3">
        <f t="shared" si="417"/>
        <v>45.569157799758045</v>
      </c>
      <c r="O988">
        <f t="shared" si="400"/>
        <v>0</v>
      </c>
      <c r="P988">
        <v>31</v>
      </c>
      <c r="Q988" s="2">
        <f t="shared" si="395"/>
        <v>11.851880186239093</v>
      </c>
      <c r="R988">
        <f t="shared" si="401"/>
        <v>0.60292256931436339</v>
      </c>
      <c r="S988" s="1">
        <v>5.0145850000000003</v>
      </c>
      <c r="T988" s="1">
        <v>300.84575000000001</v>
      </c>
      <c r="U988" s="1">
        <v>39.477305999999999</v>
      </c>
      <c r="V988">
        <f t="shared" si="402"/>
        <v>104.15424999999999</v>
      </c>
      <c r="W988">
        <f t="shared" si="403"/>
        <v>8.7521018771112499E-2</v>
      </c>
      <c r="X988">
        <f t="shared" si="404"/>
        <v>1.8178345903681248</v>
      </c>
      <c r="Y988">
        <f t="shared" si="405"/>
        <v>0.68900896873000494</v>
      </c>
      <c r="Z988">
        <f t="shared" si="406"/>
        <v>0.95969935102984016</v>
      </c>
      <c r="AA988">
        <f t="shared" si="407"/>
        <v>0</v>
      </c>
      <c r="AB988" s="1">
        <v>119.517507370253</v>
      </c>
      <c r="AC988" s="4">
        <f t="shared" si="420"/>
        <v>11.320942456694363</v>
      </c>
      <c r="AD988" s="3">
        <f t="shared" si="418"/>
        <v>11.320942456694363</v>
      </c>
      <c r="AE988">
        <f t="shared" si="419"/>
        <v>0</v>
      </c>
      <c r="AF988">
        <f t="shared" si="408"/>
        <v>0</v>
      </c>
      <c r="AG988" s="10">
        <f t="shared" si="409"/>
        <v>0</v>
      </c>
      <c r="AH988" s="8">
        <f t="shared" si="410"/>
        <v>0</v>
      </c>
      <c r="AI988" s="9">
        <f t="shared" si="411"/>
        <v>0</v>
      </c>
      <c r="AJ988" s="11">
        <f t="shared" si="396"/>
        <v>0</v>
      </c>
    </row>
    <row r="989" spans="1:36" x14ac:dyDescent="0.25">
      <c r="A989" t="str">
        <f t="shared" si="397"/>
        <v>1977_4</v>
      </c>
      <c r="B989">
        <v>1977</v>
      </c>
      <c r="C989">
        <v>4</v>
      </c>
      <c r="D989">
        <f t="shared" si="398"/>
        <v>105</v>
      </c>
      <c r="E989" s="1">
        <v>17.059999999999999</v>
      </c>
      <c r="F989" s="1">
        <v>-0.62</v>
      </c>
      <c r="G989" s="1">
        <v>14.38</v>
      </c>
      <c r="H989">
        <f t="shared" si="412"/>
        <v>8.2199999999999989</v>
      </c>
      <c r="I989">
        <f t="shared" si="413"/>
        <v>1</v>
      </c>
      <c r="J989">
        <f t="shared" si="414"/>
        <v>14.38</v>
      </c>
      <c r="K989">
        <f t="shared" si="415"/>
        <v>0</v>
      </c>
      <c r="L989" s="3">
        <f t="shared" si="416"/>
        <v>45.569157799758045</v>
      </c>
      <c r="M989" s="3">
        <f t="shared" si="399"/>
        <v>45.569157799758045</v>
      </c>
      <c r="N989" s="3">
        <f t="shared" si="417"/>
        <v>0</v>
      </c>
      <c r="O989">
        <f t="shared" si="400"/>
        <v>59.949157799758048</v>
      </c>
      <c r="P989">
        <v>30</v>
      </c>
      <c r="Q989" s="2">
        <f t="shared" si="395"/>
        <v>13.288242851990873</v>
      </c>
      <c r="R989">
        <f t="shared" si="401"/>
        <v>1.0127380243374271</v>
      </c>
      <c r="S989" s="1">
        <v>5.0145850000000003</v>
      </c>
      <c r="T989" s="1">
        <v>300.84575000000001</v>
      </c>
      <c r="U989" s="1">
        <v>39.477305999999999</v>
      </c>
      <c r="V989">
        <f t="shared" si="402"/>
        <v>104.15424999999999</v>
      </c>
      <c r="W989">
        <f t="shared" si="403"/>
        <v>8.7521018771112499E-2</v>
      </c>
      <c r="X989">
        <f t="shared" si="404"/>
        <v>1.8178345903681248</v>
      </c>
      <c r="Y989">
        <f t="shared" si="405"/>
        <v>0.68900896873000494</v>
      </c>
      <c r="Z989">
        <f t="shared" si="406"/>
        <v>0.95969935102984016</v>
      </c>
      <c r="AA989">
        <f t="shared" si="407"/>
        <v>33.713198412412972</v>
      </c>
      <c r="AB989" s="1">
        <v>119.517507370253</v>
      </c>
      <c r="AC989" s="4">
        <f t="shared" si="420"/>
        <v>11.320942456694363</v>
      </c>
      <c r="AD989" s="3">
        <f t="shared" si="418"/>
        <v>37.556901844039437</v>
      </c>
      <c r="AE989">
        <f t="shared" si="419"/>
        <v>-2.7789890871221385</v>
      </c>
      <c r="AF989">
        <f t="shared" si="408"/>
        <v>59.949157799758048</v>
      </c>
      <c r="AG989" s="10">
        <f t="shared" si="409"/>
        <v>33.713198412412972</v>
      </c>
      <c r="AH989" s="8">
        <f t="shared" si="410"/>
        <v>33.713198412412972</v>
      </c>
      <c r="AI989" s="9">
        <f t="shared" si="411"/>
        <v>59.949157799758048</v>
      </c>
      <c r="AJ989" s="11">
        <f t="shared" si="396"/>
        <v>0</v>
      </c>
    </row>
    <row r="990" spans="1:36" x14ac:dyDescent="0.25">
      <c r="A990" t="str">
        <f t="shared" si="397"/>
        <v>1977_5</v>
      </c>
      <c r="B990">
        <v>1977</v>
      </c>
      <c r="C990">
        <v>5</v>
      </c>
      <c r="D990">
        <f t="shared" si="398"/>
        <v>135</v>
      </c>
      <c r="E990" s="1">
        <v>14.35</v>
      </c>
      <c r="F990" s="1">
        <v>-0.56000000000000005</v>
      </c>
      <c r="G990" s="1">
        <v>58.38</v>
      </c>
      <c r="H990">
        <f t="shared" si="412"/>
        <v>6.8949999999999996</v>
      </c>
      <c r="I990">
        <f t="shared" si="413"/>
        <v>1</v>
      </c>
      <c r="J990">
        <f t="shared" si="414"/>
        <v>58.38</v>
      </c>
      <c r="K990">
        <f t="shared" si="415"/>
        <v>0</v>
      </c>
      <c r="L990" s="3">
        <f t="shared" si="416"/>
        <v>0</v>
      </c>
      <c r="M990" s="3">
        <f t="shared" si="399"/>
        <v>0</v>
      </c>
      <c r="N990" s="3">
        <f t="shared" si="417"/>
        <v>0</v>
      </c>
      <c r="O990">
        <f t="shared" si="400"/>
        <v>58.38</v>
      </c>
      <c r="P990">
        <v>31</v>
      </c>
      <c r="Q990" s="2">
        <f t="shared" si="395"/>
        <v>14.482141246572208</v>
      </c>
      <c r="R990">
        <f t="shared" si="401"/>
        <v>0.935391322285962</v>
      </c>
      <c r="S990" s="1">
        <v>5.0145850000000003</v>
      </c>
      <c r="T990" s="1">
        <v>300.84575000000001</v>
      </c>
      <c r="U990" s="1">
        <v>39.477305999999999</v>
      </c>
      <c r="V990">
        <f t="shared" si="402"/>
        <v>104.15424999999999</v>
      </c>
      <c r="W990">
        <f t="shared" si="403"/>
        <v>8.7521018771112499E-2</v>
      </c>
      <c r="X990">
        <f t="shared" si="404"/>
        <v>1.8178345903681248</v>
      </c>
      <c r="Y990">
        <f t="shared" si="405"/>
        <v>0.68900896873000494</v>
      </c>
      <c r="Z990">
        <f t="shared" si="406"/>
        <v>0.95969935102984016</v>
      </c>
      <c r="AA990">
        <f t="shared" si="407"/>
        <v>29.553788697517707</v>
      </c>
      <c r="AB990" s="1">
        <v>119.517507370253</v>
      </c>
      <c r="AC990" s="4">
        <f t="shared" si="420"/>
        <v>37.556901844039437</v>
      </c>
      <c r="AD990" s="3">
        <f t="shared" si="418"/>
        <v>66.383113146521737</v>
      </c>
      <c r="AE990">
        <f t="shared" si="419"/>
        <v>-10.244040597084069</v>
      </c>
      <c r="AF990">
        <f t="shared" si="408"/>
        <v>58.38</v>
      </c>
      <c r="AG990" s="10">
        <f t="shared" si="409"/>
        <v>29.553788697517707</v>
      </c>
      <c r="AH990" s="8">
        <f t="shared" si="410"/>
        <v>29.553788697517707</v>
      </c>
      <c r="AI990" s="9">
        <f t="shared" si="411"/>
        <v>58.38</v>
      </c>
      <c r="AJ990" s="11">
        <f t="shared" si="396"/>
        <v>0</v>
      </c>
    </row>
    <row r="991" spans="1:36" x14ac:dyDescent="0.25">
      <c r="A991" t="str">
        <f t="shared" si="397"/>
        <v>1977_6</v>
      </c>
      <c r="B991">
        <v>1977</v>
      </c>
      <c r="C991">
        <v>6</v>
      </c>
      <c r="D991">
        <f t="shared" si="398"/>
        <v>166</v>
      </c>
      <c r="E991" s="1">
        <v>27.37</v>
      </c>
      <c r="F991" s="1">
        <v>8.98</v>
      </c>
      <c r="G991" s="1">
        <v>32.22</v>
      </c>
      <c r="H991">
        <f t="shared" si="412"/>
        <v>18.175000000000001</v>
      </c>
      <c r="I991">
        <f t="shared" si="413"/>
        <v>1</v>
      </c>
      <c r="J991">
        <f t="shared" si="414"/>
        <v>32.22</v>
      </c>
      <c r="K991">
        <f t="shared" si="415"/>
        <v>0</v>
      </c>
      <c r="L991" s="3">
        <f t="shared" si="416"/>
        <v>0</v>
      </c>
      <c r="M991" s="3">
        <f t="shared" si="399"/>
        <v>0</v>
      </c>
      <c r="N991" s="3">
        <f t="shared" si="417"/>
        <v>0</v>
      </c>
      <c r="O991">
        <f t="shared" si="400"/>
        <v>32.22</v>
      </c>
      <c r="P991">
        <v>30</v>
      </c>
      <c r="Q991" s="2">
        <f t="shared" si="395"/>
        <v>15.14268395896128</v>
      </c>
      <c r="R991">
        <f t="shared" si="401"/>
        <v>1.7976098821834861</v>
      </c>
      <c r="S991" s="1">
        <v>5.0145850000000003</v>
      </c>
      <c r="T991" s="1">
        <v>300.84575000000001</v>
      </c>
      <c r="U991" s="1">
        <v>39.477305999999999</v>
      </c>
      <c r="V991">
        <f t="shared" si="402"/>
        <v>104.15424999999999</v>
      </c>
      <c r="W991">
        <f t="shared" si="403"/>
        <v>8.7521018771112499E-2</v>
      </c>
      <c r="X991">
        <f t="shared" si="404"/>
        <v>1.8178345903681248</v>
      </c>
      <c r="Y991">
        <f t="shared" si="405"/>
        <v>0.68900896873000494</v>
      </c>
      <c r="Z991">
        <f t="shared" si="406"/>
        <v>0.95969935102984016</v>
      </c>
      <c r="AA991">
        <f t="shared" si="407"/>
        <v>145.62774804303683</v>
      </c>
      <c r="AB991" s="1">
        <v>119.517507370253</v>
      </c>
      <c r="AC991" s="4">
        <f t="shared" si="420"/>
        <v>66.383113146521737</v>
      </c>
      <c r="AD991" s="3">
        <f t="shared" si="418"/>
        <v>0</v>
      </c>
      <c r="AE991">
        <f t="shared" si="419"/>
        <v>40.681264841599074</v>
      </c>
      <c r="AF991">
        <f t="shared" si="408"/>
        <v>72.901264841599072</v>
      </c>
      <c r="AG991" s="10">
        <f t="shared" si="409"/>
        <v>72.901264841599072</v>
      </c>
      <c r="AH991" s="8">
        <f t="shared" si="410"/>
        <v>145.62774804303683</v>
      </c>
      <c r="AI991" s="9">
        <f t="shared" si="411"/>
        <v>32.22</v>
      </c>
      <c r="AJ991" s="11">
        <f t="shared" si="396"/>
        <v>72.726483201437759</v>
      </c>
    </row>
    <row r="992" spans="1:36" x14ac:dyDescent="0.25">
      <c r="A992" t="str">
        <f t="shared" si="397"/>
        <v>1977_7</v>
      </c>
      <c r="B992">
        <v>1977</v>
      </c>
      <c r="C992">
        <v>7</v>
      </c>
      <c r="D992">
        <f t="shared" si="398"/>
        <v>196</v>
      </c>
      <c r="E992" s="1">
        <v>31.1</v>
      </c>
      <c r="F992" s="1">
        <v>10.86</v>
      </c>
      <c r="G992" s="1">
        <v>11.47</v>
      </c>
      <c r="H992">
        <f t="shared" si="412"/>
        <v>20.98</v>
      </c>
      <c r="I992">
        <f t="shared" si="413"/>
        <v>1</v>
      </c>
      <c r="J992">
        <f t="shared" si="414"/>
        <v>11.47</v>
      </c>
      <c r="K992">
        <f t="shared" si="415"/>
        <v>0</v>
      </c>
      <c r="L992" s="3">
        <f t="shared" si="416"/>
        <v>0</v>
      </c>
      <c r="M992" s="3">
        <f t="shared" si="399"/>
        <v>0</v>
      </c>
      <c r="N992" s="3">
        <f t="shared" si="417"/>
        <v>0</v>
      </c>
      <c r="O992">
        <f t="shared" si="400"/>
        <v>11.47</v>
      </c>
      <c r="P992">
        <v>31</v>
      </c>
      <c r="Q992" s="2">
        <f t="shared" si="395"/>
        <v>14.903968316809154</v>
      </c>
      <c r="R992">
        <f t="shared" si="401"/>
        <v>2.098292079601483</v>
      </c>
      <c r="S992" s="1">
        <v>5.0145850000000003</v>
      </c>
      <c r="T992" s="1">
        <v>300.84575000000001</v>
      </c>
      <c r="U992" s="1">
        <v>39.477305999999999</v>
      </c>
      <c r="V992">
        <f t="shared" si="402"/>
        <v>104.15424999999999</v>
      </c>
      <c r="W992">
        <f t="shared" si="403"/>
        <v>8.7521018771112499E-2</v>
      </c>
      <c r="X992">
        <f t="shared" si="404"/>
        <v>1.8178345903681248</v>
      </c>
      <c r="Y992">
        <f t="shared" si="405"/>
        <v>0.68900896873000494</v>
      </c>
      <c r="Z992">
        <f t="shared" si="406"/>
        <v>0.95969935102984016</v>
      </c>
      <c r="AA992">
        <f t="shared" si="407"/>
        <v>197.66316975143059</v>
      </c>
      <c r="AB992" s="1">
        <v>119.517507370253</v>
      </c>
      <c r="AC992" s="4">
        <f t="shared" si="420"/>
        <v>0</v>
      </c>
      <c r="AD992" s="3">
        <f t="shared" si="418"/>
        <v>0</v>
      </c>
      <c r="AE992">
        <f t="shared" si="419"/>
        <v>0</v>
      </c>
      <c r="AF992">
        <f t="shared" si="408"/>
        <v>11.47</v>
      </c>
      <c r="AG992" s="10">
        <f t="shared" si="409"/>
        <v>11.47</v>
      </c>
      <c r="AH992" s="8">
        <f t="shared" si="410"/>
        <v>197.66316975143059</v>
      </c>
      <c r="AI992" s="9">
        <f t="shared" si="411"/>
        <v>11.47</v>
      </c>
      <c r="AJ992" s="11">
        <f t="shared" si="396"/>
        <v>186.19316975143059</v>
      </c>
    </row>
    <row r="993" spans="1:36" x14ac:dyDescent="0.25">
      <c r="A993" t="str">
        <f t="shared" si="397"/>
        <v>1977_8</v>
      </c>
      <c r="B993">
        <v>1977</v>
      </c>
      <c r="C993">
        <v>8</v>
      </c>
      <c r="D993">
        <f t="shared" si="398"/>
        <v>227</v>
      </c>
      <c r="E993" s="1">
        <v>29.54</v>
      </c>
      <c r="F993" s="1">
        <v>10.89</v>
      </c>
      <c r="G993" s="1">
        <v>45.12</v>
      </c>
      <c r="H993">
        <f t="shared" si="412"/>
        <v>20.215</v>
      </c>
      <c r="I993">
        <f t="shared" si="413"/>
        <v>1</v>
      </c>
      <c r="J993">
        <f t="shared" si="414"/>
        <v>45.12</v>
      </c>
      <c r="K993">
        <f t="shared" si="415"/>
        <v>0</v>
      </c>
      <c r="L993" s="3">
        <f t="shared" si="416"/>
        <v>0</v>
      </c>
      <c r="M993" s="3">
        <f t="shared" si="399"/>
        <v>0</v>
      </c>
      <c r="N993" s="3">
        <f t="shared" si="417"/>
        <v>0</v>
      </c>
      <c r="O993">
        <f t="shared" si="400"/>
        <v>45.12</v>
      </c>
      <c r="P993">
        <v>31</v>
      </c>
      <c r="Q993" s="2">
        <f t="shared" si="395"/>
        <v>13.900371196906892</v>
      </c>
      <c r="R993">
        <f t="shared" si="401"/>
        <v>2.0122136094490135</v>
      </c>
      <c r="S993" s="1">
        <v>5.0145850000000003</v>
      </c>
      <c r="T993" s="1">
        <v>300.84575000000001</v>
      </c>
      <c r="U993" s="1">
        <v>39.477305999999999</v>
      </c>
      <c r="V993">
        <f t="shared" si="402"/>
        <v>104.15424999999999</v>
      </c>
      <c r="W993">
        <f t="shared" si="403"/>
        <v>8.7521018771112499E-2</v>
      </c>
      <c r="X993">
        <f t="shared" si="404"/>
        <v>1.8178345903681248</v>
      </c>
      <c r="Y993">
        <f t="shared" si="405"/>
        <v>0.68900896873000494</v>
      </c>
      <c r="Z993">
        <f t="shared" si="406"/>
        <v>0.95969935102984016</v>
      </c>
      <c r="AA993">
        <f t="shared" si="407"/>
        <v>170.78789425932092</v>
      </c>
      <c r="AB993" s="1">
        <v>119.517507370253</v>
      </c>
      <c r="AC993" s="4">
        <f t="shared" si="420"/>
        <v>0</v>
      </c>
      <c r="AD993" s="3">
        <f t="shared" si="418"/>
        <v>0</v>
      </c>
      <c r="AE993">
        <f t="shared" si="419"/>
        <v>0</v>
      </c>
      <c r="AF993">
        <f t="shared" si="408"/>
        <v>45.12</v>
      </c>
      <c r="AG993" s="10">
        <f t="shared" si="409"/>
        <v>45.12</v>
      </c>
      <c r="AH993" s="8">
        <f t="shared" si="410"/>
        <v>170.78789425932092</v>
      </c>
      <c r="AI993" s="9">
        <f t="shared" si="411"/>
        <v>45.12</v>
      </c>
      <c r="AJ993" s="11">
        <f t="shared" si="396"/>
        <v>125.66789425932092</v>
      </c>
    </row>
    <row r="994" spans="1:36" x14ac:dyDescent="0.25">
      <c r="A994" t="str">
        <f t="shared" si="397"/>
        <v>1977_9</v>
      </c>
      <c r="B994">
        <v>1977</v>
      </c>
      <c r="C994">
        <v>9</v>
      </c>
      <c r="D994">
        <f t="shared" si="398"/>
        <v>258</v>
      </c>
      <c r="E994" s="1">
        <v>24.91</v>
      </c>
      <c r="F994" s="1">
        <v>6.34</v>
      </c>
      <c r="G994" s="1">
        <v>9.85</v>
      </c>
      <c r="H994">
        <f t="shared" si="412"/>
        <v>15.625</v>
      </c>
      <c r="I994">
        <f t="shared" si="413"/>
        <v>1</v>
      </c>
      <c r="J994">
        <f t="shared" si="414"/>
        <v>9.85</v>
      </c>
      <c r="K994">
        <f t="shared" si="415"/>
        <v>0</v>
      </c>
      <c r="L994" s="3">
        <f t="shared" si="416"/>
        <v>0</v>
      </c>
      <c r="M994" s="3">
        <f t="shared" si="399"/>
        <v>0</v>
      </c>
      <c r="N994" s="3">
        <f t="shared" si="417"/>
        <v>0</v>
      </c>
      <c r="O994">
        <f t="shared" si="400"/>
        <v>9.85</v>
      </c>
      <c r="P994">
        <v>30</v>
      </c>
      <c r="Q994" s="2">
        <f t="shared" si="395"/>
        <v>12.544025699174734</v>
      </c>
      <c r="R994">
        <f t="shared" si="401"/>
        <v>1.5577551435773895</v>
      </c>
      <c r="S994" s="1">
        <v>5.0145850000000003</v>
      </c>
      <c r="T994" s="1">
        <v>300.84575000000001</v>
      </c>
      <c r="U994" s="1">
        <v>39.477305999999999</v>
      </c>
      <c r="V994">
        <f t="shared" si="402"/>
        <v>104.15424999999999</v>
      </c>
      <c r="W994">
        <f t="shared" si="403"/>
        <v>8.7521018771112499E-2</v>
      </c>
      <c r="X994">
        <f t="shared" si="404"/>
        <v>1.8178345903681248</v>
      </c>
      <c r="Y994">
        <f t="shared" si="405"/>
        <v>0.68900896873000494</v>
      </c>
      <c r="Z994">
        <f t="shared" si="406"/>
        <v>0.95969935102984016</v>
      </c>
      <c r="AA994">
        <f t="shared" si="407"/>
        <v>90.665853247462479</v>
      </c>
      <c r="AB994" s="1">
        <v>119.517507370253</v>
      </c>
      <c r="AC994" s="4">
        <f t="shared" si="420"/>
        <v>0</v>
      </c>
      <c r="AD994" s="3">
        <f t="shared" si="418"/>
        <v>0</v>
      </c>
      <c r="AE994">
        <f t="shared" si="419"/>
        <v>0</v>
      </c>
      <c r="AF994">
        <f t="shared" si="408"/>
        <v>9.85</v>
      </c>
      <c r="AG994" s="10">
        <f t="shared" si="409"/>
        <v>9.85</v>
      </c>
      <c r="AH994" s="8">
        <f t="shared" si="410"/>
        <v>90.665853247462479</v>
      </c>
      <c r="AI994" s="9">
        <f t="shared" si="411"/>
        <v>9.85</v>
      </c>
      <c r="AJ994" s="11">
        <f t="shared" si="396"/>
        <v>80.815853247462485</v>
      </c>
    </row>
    <row r="995" spans="1:36" x14ac:dyDescent="0.25">
      <c r="A995" t="str">
        <f t="shared" si="397"/>
        <v>1977_10</v>
      </c>
      <c r="B995">
        <v>1977</v>
      </c>
      <c r="C995">
        <v>10</v>
      </c>
      <c r="D995">
        <f t="shared" si="398"/>
        <v>288</v>
      </c>
      <c r="E995" s="1">
        <v>20.54</v>
      </c>
      <c r="F995" s="1">
        <v>2.27</v>
      </c>
      <c r="G995" s="1">
        <v>0.75</v>
      </c>
      <c r="H995">
        <f t="shared" si="412"/>
        <v>11.404999999999999</v>
      </c>
      <c r="I995">
        <f t="shared" si="413"/>
        <v>1</v>
      </c>
      <c r="J995">
        <f t="shared" si="414"/>
        <v>0.75</v>
      </c>
      <c r="K995">
        <f t="shared" si="415"/>
        <v>0</v>
      </c>
      <c r="L995" s="3">
        <f t="shared" si="416"/>
        <v>0</v>
      </c>
      <c r="M995" s="3">
        <f t="shared" si="399"/>
        <v>0</v>
      </c>
      <c r="N995" s="3">
        <f t="shared" si="417"/>
        <v>0</v>
      </c>
      <c r="O995">
        <f t="shared" si="400"/>
        <v>0.75</v>
      </c>
      <c r="P995">
        <v>31</v>
      </c>
      <c r="Q995" s="2">
        <f t="shared" si="395"/>
        <v>11.161598960239019</v>
      </c>
      <c r="R995">
        <f t="shared" si="401"/>
        <v>1.2221431880197049</v>
      </c>
      <c r="S995" s="1">
        <v>5.0145850000000003</v>
      </c>
      <c r="T995" s="1">
        <v>300.84575000000001</v>
      </c>
      <c r="U995" s="1">
        <v>39.477305999999999</v>
      </c>
      <c r="V995">
        <f t="shared" si="402"/>
        <v>104.15424999999999</v>
      </c>
      <c r="W995">
        <f t="shared" si="403"/>
        <v>8.7521018771112499E-2</v>
      </c>
      <c r="X995">
        <f t="shared" si="404"/>
        <v>1.8178345903681248</v>
      </c>
      <c r="Y995">
        <f t="shared" si="405"/>
        <v>0.68900896873000494</v>
      </c>
      <c r="Z995">
        <f t="shared" si="406"/>
        <v>0.95969935102984016</v>
      </c>
      <c r="AA995">
        <f t="shared" si="407"/>
        <v>48.446438962183997</v>
      </c>
      <c r="AB995" s="1">
        <v>119.517507370253</v>
      </c>
      <c r="AC995" s="4">
        <f t="shared" si="420"/>
        <v>0</v>
      </c>
      <c r="AD995" s="3">
        <f t="shared" si="418"/>
        <v>0</v>
      </c>
      <c r="AE995">
        <f t="shared" si="419"/>
        <v>0</v>
      </c>
      <c r="AF995">
        <f t="shared" si="408"/>
        <v>0.75</v>
      </c>
      <c r="AG995" s="10">
        <f t="shared" si="409"/>
        <v>0.75</v>
      </c>
      <c r="AH995" s="8">
        <f t="shared" si="410"/>
        <v>48.446438962183997</v>
      </c>
      <c r="AI995" s="9">
        <f t="shared" si="411"/>
        <v>0.75</v>
      </c>
      <c r="AJ995" s="11">
        <f t="shared" si="396"/>
        <v>47.696438962183997</v>
      </c>
    </row>
    <row r="996" spans="1:36" x14ac:dyDescent="0.25">
      <c r="A996" t="str">
        <f t="shared" si="397"/>
        <v>1977_11</v>
      </c>
      <c r="B996">
        <v>1977</v>
      </c>
      <c r="C996">
        <v>11</v>
      </c>
      <c r="D996">
        <f t="shared" si="398"/>
        <v>319</v>
      </c>
      <c r="E996" s="1">
        <v>11.68</v>
      </c>
      <c r="F996" s="1">
        <v>-3.57</v>
      </c>
      <c r="G996" s="1">
        <v>19.149999999999999</v>
      </c>
      <c r="H996">
        <f t="shared" si="412"/>
        <v>4.0549999999999997</v>
      </c>
      <c r="I996">
        <f t="shared" si="413"/>
        <v>0.67583333062999995</v>
      </c>
      <c r="J996">
        <f t="shared" si="414"/>
        <v>12.942208281564499</v>
      </c>
      <c r="K996">
        <f t="shared" si="415"/>
        <v>6.2077917184355007</v>
      </c>
      <c r="L996" s="3">
        <f t="shared" si="416"/>
        <v>0</v>
      </c>
      <c r="M996" s="3">
        <f t="shared" si="399"/>
        <v>4.1954325529275955</v>
      </c>
      <c r="N996" s="3">
        <f t="shared" si="417"/>
        <v>2.0123591655079052</v>
      </c>
      <c r="O996">
        <f t="shared" si="400"/>
        <v>17.137640834492096</v>
      </c>
      <c r="P996">
        <v>30</v>
      </c>
      <c r="Q996" s="2">
        <f t="shared" si="395"/>
        <v>9.8901543123293383</v>
      </c>
      <c r="R996">
        <f t="shared" si="401"/>
        <v>0.78691366877370239</v>
      </c>
      <c r="S996" s="1">
        <v>5.0145850000000003</v>
      </c>
      <c r="T996" s="1">
        <v>300.84575000000001</v>
      </c>
      <c r="U996" s="1">
        <v>39.477305999999999</v>
      </c>
      <c r="V996">
        <f t="shared" si="402"/>
        <v>104.15424999999999</v>
      </c>
      <c r="W996">
        <f t="shared" si="403"/>
        <v>8.7521018771112499E-2</v>
      </c>
      <c r="X996">
        <f t="shared" si="404"/>
        <v>1.8178345903681248</v>
      </c>
      <c r="Y996">
        <f t="shared" si="405"/>
        <v>0.68900896873000494</v>
      </c>
      <c r="Z996">
        <f t="shared" si="406"/>
        <v>0.95969935102984016</v>
      </c>
      <c r="AA996">
        <f t="shared" si="407"/>
        <v>9.7624255718787669</v>
      </c>
      <c r="AB996" s="1">
        <v>119.517507370253</v>
      </c>
      <c r="AC996" s="4">
        <f t="shared" si="420"/>
        <v>0</v>
      </c>
      <c r="AD996" s="3">
        <f t="shared" si="418"/>
        <v>7.3752152626133292</v>
      </c>
      <c r="AE996">
        <f t="shared" si="419"/>
        <v>0</v>
      </c>
      <c r="AF996">
        <f t="shared" si="408"/>
        <v>17.137640834492096</v>
      </c>
      <c r="AG996" s="10">
        <f t="shared" si="409"/>
        <v>9.7624255718787669</v>
      </c>
      <c r="AH996" s="8">
        <f t="shared" si="410"/>
        <v>9.7624255718787669</v>
      </c>
      <c r="AI996" s="9">
        <f t="shared" si="411"/>
        <v>17.137640834492096</v>
      </c>
      <c r="AJ996" s="11">
        <f t="shared" si="396"/>
        <v>0</v>
      </c>
    </row>
    <row r="997" spans="1:36" x14ac:dyDescent="0.25">
      <c r="A997" t="str">
        <f t="shared" si="397"/>
        <v>1977_12</v>
      </c>
      <c r="B997">
        <v>1977</v>
      </c>
      <c r="C997">
        <v>12</v>
      </c>
      <c r="D997">
        <f t="shared" si="398"/>
        <v>349</v>
      </c>
      <c r="E997" s="1">
        <v>8.24</v>
      </c>
      <c r="F997" s="1">
        <v>-4.2</v>
      </c>
      <c r="G997" s="1">
        <v>39.119999999999997</v>
      </c>
      <c r="H997">
        <f t="shared" si="412"/>
        <v>2.02</v>
      </c>
      <c r="I997">
        <f t="shared" si="413"/>
        <v>0.33666666532</v>
      </c>
      <c r="J997">
        <f t="shared" si="414"/>
        <v>13.170399947318399</v>
      </c>
      <c r="K997">
        <f t="shared" si="415"/>
        <v>25.9496000526816</v>
      </c>
      <c r="L997" s="3">
        <f t="shared" si="416"/>
        <v>2.0123591655079052</v>
      </c>
      <c r="M997" s="3">
        <f t="shared" si="399"/>
        <v>9.4138595658016957</v>
      </c>
      <c r="N997" s="3">
        <f t="shared" si="417"/>
        <v>18.548099652387808</v>
      </c>
      <c r="O997">
        <f t="shared" si="400"/>
        <v>22.584259513120095</v>
      </c>
      <c r="P997">
        <v>31</v>
      </c>
      <c r="Q997" s="2">
        <f t="shared" si="395"/>
        <v>9.203379809227302</v>
      </c>
      <c r="R997">
        <f t="shared" si="401"/>
        <v>0.69372230461001783</v>
      </c>
      <c r="S997" s="1">
        <v>5.0145850000000003</v>
      </c>
      <c r="T997" s="1">
        <v>300.84575000000001</v>
      </c>
      <c r="U997" s="1">
        <v>39.477305999999999</v>
      </c>
      <c r="V997">
        <f t="shared" si="402"/>
        <v>104.15424999999999</v>
      </c>
      <c r="W997">
        <f t="shared" si="403"/>
        <v>8.7521018771112499E-2</v>
      </c>
      <c r="X997">
        <f t="shared" si="404"/>
        <v>1.8178345903681248</v>
      </c>
      <c r="Y997">
        <f t="shared" si="405"/>
        <v>0.68900896873000494</v>
      </c>
      <c r="Z997">
        <f t="shared" si="406"/>
        <v>0.95969935102984016</v>
      </c>
      <c r="AA997">
        <f t="shared" si="407"/>
        <v>4.1529793422569856</v>
      </c>
      <c r="AB997" s="1">
        <v>119.517507370253</v>
      </c>
      <c r="AC997" s="4">
        <f t="shared" si="420"/>
        <v>7.3752152626133292</v>
      </c>
      <c r="AD997" s="3">
        <f t="shared" si="418"/>
        <v>25.806495433476442</v>
      </c>
      <c r="AE997">
        <f t="shared" si="419"/>
        <v>-1.2297479190496277</v>
      </c>
      <c r="AF997">
        <f t="shared" si="408"/>
        <v>22.584259513120095</v>
      </c>
      <c r="AG997" s="10">
        <f t="shared" si="409"/>
        <v>4.1529793422569856</v>
      </c>
      <c r="AH997" s="8">
        <f t="shared" si="410"/>
        <v>4.1529793422569856</v>
      </c>
      <c r="AI997" s="9">
        <f t="shared" si="411"/>
        <v>22.584259513120095</v>
      </c>
      <c r="AJ997" s="11">
        <f t="shared" si="396"/>
        <v>0</v>
      </c>
    </row>
    <row r="998" spans="1:36" x14ac:dyDescent="0.25">
      <c r="A998" t="str">
        <f t="shared" si="397"/>
        <v>1978_1</v>
      </c>
      <c r="B998">
        <v>1978</v>
      </c>
      <c r="C998">
        <v>1</v>
      </c>
      <c r="D998">
        <f t="shared" si="398"/>
        <v>14</v>
      </c>
      <c r="E998" s="1">
        <v>5.57</v>
      </c>
      <c r="F998" s="1">
        <v>-6.07</v>
      </c>
      <c r="G998" s="1">
        <v>35.11</v>
      </c>
      <c r="H998">
        <f t="shared" si="412"/>
        <v>-0.25</v>
      </c>
      <c r="I998">
        <f t="shared" si="413"/>
        <v>0</v>
      </c>
      <c r="J998">
        <f t="shared" si="414"/>
        <v>0</v>
      </c>
      <c r="K998">
        <f t="shared" si="415"/>
        <v>35.11</v>
      </c>
      <c r="L998" s="3">
        <f t="shared" si="416"/>
        <v>18.548099652387808</v>
      </c>
      <c r="M998" s="3">
        <f t="shared" si="399"/>
        <v>0</v>
      </c>
      <c r="N998" s="3">
        <f t="shared" si="417"/>
        <v>53.658099652387804</v>
      </c>
      <c r="O998">
        <f t="shared" si="400"/>
        <v>0</v>
      </c>
      <c r="P998">
        <v>31</v>
      </c>
      <c r="Q998" s="2">
        <f t="shared" si="395"/>
        <v>9.4572373899910858</v>
      </c>
      <c r="R998">
        <f t="shared" si="401"/>
        <v>0.60139476524958102</v>
      </c>
      <c r="S998" s="1">
        <v>5.0145850000000003</v>
      </c>
      <c r="T998" s="1">
        <v>300.84575000000001</v>
      </c>
      <c r="U998" s="1">
        <v>39.477305999999999</v>
      </c>
      <c r="V998">
        <f t="shared" si="402"/>
        <v>104.15424999999999</v>
      </c>
      <c r="W998">
        <f t="shared" si="403"/>
        <v>8.7521018771112499E-2</v>
      </c>
      <c r="X998">
        <f t="shared" si="404"/>
        <v>1.8178345903681248</v>
      </c>
      <c r="Y998">
        <f t="shared" si="405"/>
        <v>0.68900896873000494</v>
      </c>
      <c r="Z998">
        <f t="shared" si="406"/>
        <v>0.95969935102984016</v>
      </c>
      <c r="AA998">
        <f t="shared" si="407"/>
        <v>0</v>
      </c>
      <c r="AB998" s="1">
        <v>119.517507370253</v>
      </c>
      <c r="AC998" s="4">
        <f t="shared" si="420"/>
        <v>25.806495433476442</v>
      </c>
      <c r="AD998" s="3">
        <f t="shared" si="418"/>
        <v>25.806495433476442</v>
      </c>
      <c r="AE998">
        <f t="shared" si="419"/>
        <v>0</v>
      </c>
      <c r="AF998">
        <f t="shared" si="408"/>
        <v>0</v>
      </c>
      <c r="AG998" s="10">
        <f t="shared" si="409"/>
        <v>0</v>
      </c>
      <c r="AH998" s="8">
        <f t="shared" si="410"/>
        <v>0</v>
      </c>
      <c r="AI998" s="9">
        <f t="shared" si="411"/>
        <v>0</v>
      </c>
      <c r="AJ998" s="11">
        <f t="shared" si="396"/>
        <v>0</v>
      </c>
    </row>
    <row r="999" spans="1:36" x14ac:dyDescent="0.25">
      <c r="A999" t="str">
        <f t="shared" si="397"/>
        <v>1978_2</v>
      </c>
      <c r="B999">
        <v>1978</v>
      </c>
      <c r="C999">
        <v>2</v>
      </c>
      <c r="D999">
        <f t="shared" si="398"/>
        <v>46</v>
      </c>
      <c r="E999" s="1">
        <v>6.2</v>
      </c>
      <c r="F999" s="1">
        <v>-5.35</v>
      </c>
      <c r="G999" s="1">
        <v>61.09</v>
      </c>
      <c r="H999">
        <f t="shared" si="412"/>
        <v>0.42500000000000027</v>
      </c>
      <c r="I999">
        <f t="shared" si="413"/>
        <v>7.0833333050000044E-2</v>
      </c>
      <c r="J999">
        <f t="shared" si="414"/>
        <v>4.3272083160245032</v>
      </c>
      <c r="K999">
        <f t="shared" si="415"/>
        <v>56.7627916839755</v>
      </c>
      <c r="L999" s="3">
        <f t="shared" si="416"/>
        <v>53.658099652387804</v>
      </c>
      <c r="M999" s="3">
        <f t="shared" si="399"/>
        <v>7.8214797717064855</v>
      </c>
      <c r="N999" s="3">
        <f t="shared" si="417"/>
        <v>102.59941156465682</v>
      </c>
      <c r="O999">
        <f t="shared" si="400"/>
        <v>12.148688087730989</v>
      </c>
      <c r="P999">
        <v>28</v>
      </c>
      <c r="Q999" s="2">
        <f t="shared" si="395"/>
        <v>10.577467234058618</v>
      </c>
      <c r="R999">
        <f t="shared" si="401"/>
        <v>0.62764057912570603</v>
      </c>
      <c r="S999" s="1">
        <v>5.0145850000000003</v>
      </c>
      <c r="T999" s="1">
        <v>300.84575000000001</v>
      </c>
      <c r="U999" s="1">
        <v>39.477305999999999</v>
      </c>
      <c r="V999">
        <f t="shared" si="402"/>
        <v>104.15424999999999</v>
      </c>
      <c r="W999">
        <f t="shared" si="403"/>
        <v>8.7521018771112499E-2</v>
      </c>
      <c r="X999">
        <f t="shared" si="404"/>
        <v>1.8178345903681248</v>
      </c>
      <c r="Y999">
        <f t="shared" si="405"/>
        <v>0.68900896873000494</v>
      </c>
      <c r="Z999">
        <f t="shared" si="406"/>
        <v>0.95969935102984016</v>
      </c>
      <c r="AA999">
        <f t="shared" si="407"/>
        <v>0.82542318851543572</v>
      </c>
      <c r="AB999" s="1">
        <v>119.517507370253</v>
      </c>
      <c r="AC999" s="4">
        <f t="shared" si="420"/>
        <v>25.806495433476442</v>
      </c>
      <c r="AD999" s="3">
        <f t="shared" si="418"/>
        <v>37.129760332691994</v>
      </c>
      <c r="AE999">
        <f t="shared" si="419"/>
        <v>-2.5645102184367081</v>
      </c>
      <c r="AF999">
        <f t="shared" si="408"/>
        <v>12.148688087730989</v>
      </c>
      <c r="AG999" s="10">
        <f t="shared" si="409"/>
        <v>0.82542318851543572</v>
      </c>
      <c r="AH999" s="8">
        <f t="shared" si="410"/>
        <v>0.82542318851543572</v>
      </c>
      <c r="AI999" s="9">
        <f t="shared" si="411"/>
        <v>12.148688087730989</v>
      </c>
      <c r="AJ999" s="11">
        <f t="shared" si="396"/>
        <v>0</v>
      </c>
    </row>
    <row r="1000" spans="1:36" x14ac:dyDescent="0.25">
      <c r="A1000" t="str">
        <f t="shared" si="397"/>
        <v>1978_3</v>
      </c>
      <c r="B1000">
        <v>1978</v>
      </c>
      <c r="C1000">
        <v>3</v>
      </c>
      <c r="D1000">
        <f t="shared" si="398"/>
        <v>74</v>
      </c>
      <c r="E1000" s="1">
        <v>11.83</v>
      </c>
      <c r="F1000" s="1">
        <v>-0.56000000000000005</v>
      </c>
      <c r="G1000" s="1">
        <v>77.12</v>
      </c>
      <c r="H1000">
        <f t="shared" si="412"/>
        <v>5.6349999999999998</v>
      </c>
      <c r="I1000">
        <f t="shared" si="413"/>
        <v>0.93916666290999995</v>
      </c>
      <c r="J1000">
        <f t="shared" si="414"/>
        <v>72.428533043619197</v>
      </c>
      <c r="K1000">
        <f t="shared" si="415"/>
        <v>4.691466956380804</v>
      </c>
      <c r="L1000" s="3">
        <f t="shared" si="416"/>
        <v>102.59941156465682</v>
      </c>
      <c r="M1000" s="3">
        <f t="shared" si="399"/>
        <v>100.7640163412851</v>
      </c>
      <c r="N1000" s="3">
        <f t="shared" si="417"/>
        <v>6.5268621797525279</v>
      </c>
      <c r="O1000">
        <f t="shared" si="400"/>
        <v>173.19254938490428</v>
      </c>
      <c r="P1000">
        <v>31</v>
      </c>
      <c r="Q1000" s="2">
        <f t="shared" si="395"/>
        <v>11.851880186239093</v>
      </c>
      <c r="R1000">
        <f t="shared" si="401"/>
        <v>0.86671839168299747</v>
      </c>
      <c r="S1000" s="1">
        <v>5.0145850000000003</v>
      </c>
      <c r="T1000" s="1">
        <v>300.84575000000001</v>
      </c>
      <c r="U1000" s="1">
        <v>39.477305999999999</v>
      </c>
      <c r="V1000">
        <f t="shared" si="402"/>
        <v>104.15424999999999</v>
      </c>
      <c r="W1000">
        <f t="shared" si="403"/>
        <v>8.7521018771112499E-2</v>
      </c>
      <c r="X1000">
        <f t="shared" si="404"/>
        <v>1.8178345903681248</v>
      </c>
      <c r="Y1000">
        <f t="shared" si="405"/>
        <v>0.68900896873000494</v>
      </c>
      <c r="Z1000">
        <f t="shared" si="406"/>
        <v>0.95969935102984016</v>
      </c>
      <c r="AA1000">
        <f t="shared" si="407"/>
        <v>18.397945686985434</v>
      </c>
      <c r="AB1000" s="1">
        <v>119.517507370253</v>
      </c>
      <c r="AC1000" s="4">
        <f t="shared" si="420"/>
        <v>37.129760332691994</v>
      </c>
      <c r="AD1000" s="3">
        <f t="shared" si="418"/>
        <v>119.517507370253</v>
      </c>
      <c r="AE1000">
        <f t="shared" si="419"/>
        <v>-98.452886961632188</v>
      </c>
      <c r="AF1000">
        <f t="shared" si="408"/>
        <v>173.19254938490428</v>
      </c>
      <c r="AG1000" s="10">
        <f t="shared" si="409"/>
        <v>18.397945686985434</v>
      </c>
      <c r="AH1000" s="8">
        <f t="shared" si="410"/>
        <v>18.397945686985434</v>
      </c>
      <c r="AI1000" s="9">
        <f t="shared" si="411"/>
        <v>173.19254938490428</v>
      </c>
      <c r="AJ1000" s="11">
        <f t="shared" si="396"/>
        <v>0</v>
      </c>
    </row>
    <row r="1001" spans="1:36" x14ac:dyDescent="0.25">
      <c r="A1001" t="str">
        <f t="shared" si="397"/>
        <v>1978_4</v>
      </c>
      <c r="B1001">
        <v>1978</v>
      </c>
      <c r="C1001">
        <v>4</v>
      </c>
      <c r="D1001">
        <f t="shared" si="398"/>
        <v>105</v>
      </c>
      <c r="E1001" s="1">
        <v>11.61</v>
      </c>
      <c r="F1001" s="1">
        <v>-2.35</v>
      </c>
      <c r="G1001" s="1">
        <v>86.12</v>
      </c>
      <c r="H1001">
        <f t="shared" si="412"/>
        <v>4.63</v>
      </c>
      <c r="I1001">
        <f t="shared" si="413"/>
        <v>0.77166666357999991</v>
      </c>
      <c r="J1001">
        <f t="shared" si="414"/>
        <v>66.455933067509591</v>
      </c>
      <c r="K1001">
        <f t="shared" si="415"/>
        <v>19.66406693249041</v>
      </c>
      <c r="L1001" s="3">
        <f t="shared" si="416"/>
        <v>6.5268621797525279</v>
      </c>
      <c r="M1001" s="3">
        <f t="shared" si="399"/>
        <v>20.210666884104796</v>
      </c>
      <c r="N1001" s="3">
        <f t="shared" si="417"/>
        <v>5.980262228138141</v>
      </c>
      <c r="O1001">
        <f t="shared" si="400"/>
        <v>86.666599951614387</v>
      </c>
      <c r="P1001">
        <v>30</v>
      </c>
      <c r="Q1001" s="2">
        <f t="shared" si="395"/>
        <v>13.288242851990873</v>
      </c>
      <c r="R1001">
        <f t="shared" si="401"/>
        <v>0.81517201992193156</v>
      </c>
      <c r="S1001" s="1">
        <v>5.0145850000000003</v>
      </c>
      <c r="T1001" s="1">
        <v>300.84575000000001</v>
      </c>
      <c r="U1001" s="1">
        <v>39.477305999999999</v>
      </c>
      <c r="V1001">
        <f t="shared" si="402"/>
        <v>104.15424999999999</v>
      </c>
      <c r="W1001">
        <f t="shared" si="403"/>
        <v>8.7521018771112499E-2</v>
      </c>
      <c r="X1001">
        <f t="shared" si="404"/>
        <v>1.8178345903681248</v>
      </c>
      <c r="Y1001">
        <f t="shared" si="405"/>
        <v>0.68900896873000494</v>
      </c>
      <c r="Z1001">
        <f t="shared" si="406"/>
        <v>0.95969935102984016</v>
      </c>
      <c r="AA1001">
        <f t="shared" si="407"/>
        <v>15.482286668129884</v>
      </c>
      <c r="AB1001" s="1">
        <v>119.517507370253</v>
      </c>
      <c r="AC1001" s="4">
        <f t="shared" si="420"/>
        <v>119.517507370253</v>
      </c>
      <c r="AD1001" s="3">
        <f t="shared" si="418"/>
        <v>119.517507370253</v>
      </c>
      <c r="AE1001">
        <f t="shared" si="419"/>
        <v>-97.300914506552218</v>
      </c>
      <c r="AF1001">
        <f t="shared" si="408"/>
        <v>86.666599951614387</v>
      </c>
      <c r="AG1001" s="10">
        <f t="shared" si="409"/>
        <v>15.482286668129884</v>
      </c>
      <c r="AH1001" s="8">
        <f t="shared" si="410"/>
        <v>15.482286668129884</v>
      </c>
      <c r="AI1001" s="9">
        <f t="shared" si="411"/>
        <v>86.666599951614387</v>
      </c>
      <c r="AJ1001" s="11">
        <f t="shared" si="396"/>
        <v>0</v>
      </c>
    </row>
    <row r="1002" spans="1:36" x14ac:dyDescent="0.25">
      <c r="A1002" t="str">
        <f t="shared" si="397"/>
        <v>1978_5</v>
      </c>
      <c r="B1002">
        <v>1978</v>
      </c>
      <c r="C1002">
        <v>5</v>
      </c>
      <c r="D1002">
        <f t="shared" si="398"/>
        <v>135</v>
      </c>
      <c r="E1002" s="1">
        <v>17.79</v>
      </c>
      <c r="F1002" s="1">
        <v>0.74</v>
      </c>
      <c r="G1002" s="1">
        <v>12.56</v>
      </c>
      <c r="H1002">
        <f t="shared" si="412"/>
        <v>9.2649999999999988</v>
      </c>
      <c r="I1002">
        <f t="shared" si="413"/>
        <v>1</v>
      </c>
      <c r="J1002">
        <f t="shared" si="414"/>
        <v>12.56</v>
      </c>
      <c r="K1002">
        <f t="shared" si="415"/>
        <v>0</v>
      </c>
      <c r="L1002" s="3">
        <f t="shared" si="416"/>
        <v>5.980262228138141</v>
      </c>
      <c r="M1002" s="3">
        <f t="shared" si="399"/>
        <v>5.980262228138141</v>
      </c>
      <c r="N1002" s="3">
        <f t="shared" si="417"/>
        <v>0</v>
      </c>
      <c r="O1002">
        <f t="shared" si="400"/>
        <v>18.54026222813814</v>
      </c>
      <c r="P1002">
        <v>31</v>
      </c>
      <c r="Q1002" s="2">
        <f t="shared" si="395"/>
        <v>14.482141246572208</v>
      </c>
      <c r="R1002">
        <f t="shared" si="401"/>
        <v>1.0776586214841117</v>
      </c>
      <c r="S1002" s="1">
        <v>5.0145850000000003</v>
      </c>
      <c r="T1002" s="1">
        <v>300.84575000000001</v>
      </c>
      <c r="U1002" s="1">
        <v>39.477305999999999</v>
      </c>
      <c r="V1002">
        <f t="shared" si="402"/>
        <v>104.15424999999999</v>
      </c>
      <c r="W1002">
        <f t="shared" si="403"/>
        <v>8.7521018771112499E-2</v>
      </c>
      <c r="X1002">
        <f t="shared" si="404"/>
        <v>1.8178345903681248</v>
      </c>
      <c r="Y1002">
        <f t="shared" si="405"/>
        <v>0.68900896873000494</v>
      </c>
      <c r="Z1002">
        <f t="shared" si="406"/>
        <v>0.95969935102984016</v>
      </c>
      <c r="AA1002">
        <f t="shared" si="407"/>
        <v>45.36847721381988</v>
      </c>
      <c r="AB1002" s="1">
        <v>119.517507370253</v>
      </c>
      <c r="AC1002" s="4">
        <f t="shared" si="420"/>
        <v>119.517507370253</v>
      </c>
      <c r="AD1002" s="3">
        <f t="shared" si="418"/>
        <v>92.68929238457126</v>
      </c>
      <c r="AE1002">
        <f t="shared" si="419"/>
        <v>24.030340426501212</v>
      </c>
      <c r="AF1002">
        <f t="shared" si="408"/>
        <v>42.570602654639352</v>
      </c>
      <c r="AG1002" s="10">
        <f t="shared" si="409"/>
        <v>42.570602654639352</v>
      </c>
      <c r="AH1002" s="8">
        <f t="shared" si="410"/>
        <v>45.36847721381988</v>
      </c>
      <c r="AI1002" s="9">
        <f t="shared" si="411"/>
        <v>18.54026222813814</v>
      </c>
      <c r="AJ1002" s="11">
        <f t="shared" si="396"/>
        <v>2.7978745591805279</v>
      </c>
    </row>
    <row r="1003" spans="1:36" x14ac:dyDescent="0.25">
      <c r="A1003" t="str">
        <f t="shared" si="397"/>
        <v>1978_6</v>
      </c>
      <c r="B1003">
        <v>1978</v>
      </c>
      <c r="C1003">
        <v>6</v>
      </c>
      <c r="D1003">
        <f t="shared" si="398"/>
        <v>166</v>
      </c>
      <c r="E1003" s="1">
        <v>25.6</v>
      </c>
      <c r="F1003" s="1">
        <v>5.56</v>
      </c>
      <c r="G1003" s="1">
        <v>1.1299999999999999</v>
      </c>
      <c r="H1003">
        <f t="shared" si="412"/>
        <v>15.58</v>
      </c>
      <c r="I1003">
        <f t="shared" si="413"/>
        <v>1</v>
      </c>
      <c r="J1003">
        <f t="shared" si="414"/>
        <v>1.1299999999999999</v>
      </c>
      <c r="K1003">
        <f t="shared" si="415"/>
        <v>0</v>
      </c>
      <c r="L1003" s="3">
        <f t="shared" si="416"/>
        <v>0</v>
      </c>
      <c r="M1003" s="3">
        <f t="shared" si="399"/>
        <v>0</v>
      </c>
      <c r="N1003" s="3">
        <f t="shared" si="417"/>
        <v>0</v>
      </c>
      <c r="O1003">
        <f t="shared" si="400"/>
        <v>1.1299999999999999</v>
      </c>
      <c r="P1003">
        <v>30</v>
      </c>
      <c r="Q1003" s="2">
        <f t="shared" si="395"/>
        <v>15.14268395896128</v>
      </c>
      <c r="R1003">
        <f t="shared" si="401"/>
        <v>1.553787953514125</v>
      </c>
      <c r="S1003" s="1">
        <v>5.0145850000000003</v>
      </c>
      <c r="T1003" s="1">
        <v>300.84575000000001</v>
      </c>
      <c r="U1003" s="1">
        <v>39.477305999999999</v>
      </c>
      <c r="V1003">
        <f t="shared" si="402"/>
        <v>104.15424999999999</v>
      </c>
      <c r="W1003">
        <f t="shared" si="403"/>
        <v>8.7521018771112499E-2</v>
      </c>
      <c r="X1003">
        <f t="shared" si="404"/>
        <v>1.8178345903681248</v>
      </c>
      <c r="Y1003">
        <f t="shared" si="405"/>
        <v>0.68900896873000494</v>
      </c>
      <c r="Z1003">
        <f t="shared" si="406"/>
        <v>0.95969935102984016</v>
      </c>
      <c r="AA1003">
        <f t="shared" si="407"/>
        <v>108.8722770488979</v>
      </c>
      <c r="AB1003" s="1">
        <v>119.517507370253</v>
      </c>
      <c r="AC1003" s="4">
        <f t="shared" si="420"/>
        <v>92.68929238457126</v>
      </c>
      <c r="AD1003" s="3">
        <f t="shared" si="418"/>
        <v>0</v>
      </c>
      <c r="AE1003">
        <f t="shared" si="419"/>
        <v>55.060255281529408</v>
      </c>
      <c r="AF1003">
        <f t="shared" si="408"/>
        <v>56.19025528152941</v>
      </c>
      <c r="AG1003" s="10">
        <f t="shared" si="409"/>
        <v>56.19025528152941</v>
      </c>
      <c r="AH1003" s="8">
        <f t="shared" si="410"/>
        <v>108.8722770488979</v>
      </c>
      <c r="AI1003" s="9">
        <f t="shared" si="411"/>
        <v>1.1299999999999999</v>
      </c>
      <c r="AJ1003" s="11">
        <f t="shared" si="396"/>
        <v>52.682021767368489</v>
      </c>
    </row>
    <row r="1004" spans="1:36" x14ac:dyDescent="0.25">
      <c r="A1004" t="str">
        <f t="shared" si="397"/>
        <v>1978_7</v>
      </c>
      <c r="B1004">
        <v>1978</v>
      </c>
      <c r="C1004">
        <v>7</v>
      </c>
      <c r="D1004">
        <f t="shared" si="398"/>
        <v>196</v>
      </c>
      <c r="E1004" s="1">
        <v>31.31</v>
      </c>
      <c r="F1004" s="1">
        <v>10.41</v>
      </c>
      <c r="G1004" s="1">
        <v>5.45</v>
      </c>
      <c r="H1004">
        <f t="shared" si="412"/>
        <v>20.86</v>
      </c>
      <c r="I1004">
        <f t="shared" si="413"/>
        <v>1</v>
      </c>
      <c r="J1004">
        <f t="shared" si="414"/>
        <v>5.45</v>
      </c>
      <c r="K1004">
        <f t="shared" si="415"/>
        <v>0</v>
      </c>
      <c r="L1004" s="3">
        <f t="shared" si="416"/>
        <v>0</v>
      </c>
      <c r="M1004" s="3">
        <f t="shared" si="399"/>
        <v>0</v>
      </c>
      <c r="N1004" s="3">
        <f t="shared" si="417"/>
        <v>0</v>
      </c>
      <c r="O1004">
        <f t="shared" si="400"/>
        <v>5.45</v>
      </c>
      <c r="P1004">
        <v>31</v>
      </c>
      <c r="Q1004" s="2">
        <f t="shared" si="395"/>
        <v>14.903968316809154</v>
      </c>
      <c r="R1004">
        <f t="shared" si="401"/>
        <v>2.0845800423658538</v>
      </c>
      <c r="S1004" s="1">
        <v>5.0145850000000003</v>
      </c>
      <c r="T1004" s="1">
        <v>300.84575000000001</v>
      </c>
      <c r="U1004" s="1">
        <v>39.477305999999999</v>
      </c>
      <c r="V1004">
        <f t="shared" si="402"/>
        <v>104.15424999999999</v>
      </c>
      <c r="W1004">
        <f t="shared" si="403"/>
        <v>8.7521018771112499E-2</v>
      </c>
      <c r="X1004">
        <f t="shared" si="404"/>
        <v>1.8178345903681248</v>
      </c>
      <c r="Y1004">
        <f t="shared" si="405"/>
        <v>0.68900896873000494</v>
      </c>
      <c r="Z1004">
        <f t="shared" si="406"/>
        <v>0.95969935102984016</v>
      </c>
      <c r="AA1004">
        <f t="shared" si="407"/>
        <v>195.32792677786193</v>
      </c>
      <c r="AB1004" s="1">
        <v>119.517507370253</v>
      </c>
      <c r="AC1004" s="4">
        <f t="shared" si="420"/>
        <v>0</v>
      </c>
      <c r="AD1004" s="3">
        <f t="shared" si="418"/>
        <v>0</v>
      </c>
      <c r="AE1004">
        <f t="shared" si="419"/>
        <v>0</v>
      </c>
      <c r="AF1004">
        <f t="shared" si="408"/>
        <v>5.45</v>
      </c>
      <c r="AG1004" s="10">
        <f t="shared" si="409"/>
        <v>5.45</v>
      </c>
      <c r="AH1004" s="8">
        <f t="shared" si="410"/>
        <v>195.32792677786193</v>
      </c>
      <c r="AI1004" s="9">
        <f t="shared" si="411"/>
        <v>5.45</v>
      </c>
      <c r="AJ1004" s="11">
        <f t="shared" si="396"/>
        <v>189.87792677786194</v>
      </c>
    </row>
    <row r="1005" spans="1:36" x14ac:dyDescent="0.25">
      <c r="A1005" t="str">
        <f t="shared" si="397"/>
        <v>1978_8</v>
      </c>
      <c r="B1005">
        <v>1978</v>
      </c>
      <c r="C1005">
        <v>8</v>
      </c>
      <c r="D1005">
        <f t="shared" si="398"/>
        <v>227</v>
      </c>
      <c r="E1005" s="1">
        <v>30.08</v>
      </c>
      <c r="F1005" s="1">
        <v>9.4600000000000009</v>
      </c>
      <c r="G1005" s="1">
        <v>0.99</v>
      </c>
      <c r="H1005">
        <f t="shared" si="412"/>
        <v>19.77</v>
      </c>
      <c r="I1005">
        <f t="shared" si="413"/>
        <v>1</v>
      </c>
      <c r="J1005">
        <f t="shared" si="414"/>
        <v>0.99</v>
      </c>
      <c r="K1005">
        <f t="shared" si="415"/>
        <v>0</v>
      </c>
      <c r="L1005" s="3">
        <f t="shared" si="416"/>
        <v>0</v>
      </c>
      <c r="M1005" s="3">
        <f t="shared" si="399"/>
        <v>0</v>
      </c>
      <c r="N1005" s="3">
        <f t="shared" si="417"/>
        <v>0</v>
      </c>
      <c r="O1005">
        <f t="shared" si="400"/>
        <v>0.99</v>
      </c>
      <c r="P1005">
        <v>31</v>
      </c>
      <c r="Q1005" s="2">
        <f t="shared" si="395"/>
        <v>13.900371196906892</v>
      </c>
      <c r="R1005">
        <f t="shared" si="401"/>
        <v>1.9635781176989568</v>
      </c>
      <c r="S1005" s="1">
        <v>5.0145850000000003</v>
      </c>
      <c r="T1005" s="1">
        <v>300.84575000000001</v>
      </c>
      <c r="U1005" s="1">
        <v>39.477305999999999</v>
      </c>
      <c r="V1005">
        <f t="shared" si="402"/>
        <v>104.15424999999999</v>
      </c>
      <c r="W1005">
        <f t="shared" si="403"/>
        <v>8.7521018771112499E-2</v>
      </c>
      <c r="X1005">
        <f t="shared" si="404"/>
        <v>1.8178345903681248</v>
      </c>
      <c r="Y1005">
        <f t="shared" si="405"/>
        <v>0.68900896873000494</v>
      </c>
      <c r="Z1005">
        <f t="shared" si="406"/>
        <v>0.95969935102984016</v>
      </c>
      <c r="AA1005">
        <f t="shared" si="407"/>
        <v>163.23866919069349</v>
      </c>
      <c r="AB1005" s="1">
        <v>119.517507370253</v>
      </c>
      <c r="AC1005" s="4">
        <f t="shared" si="420"/>
        <v>0</v>
      </c>
      <c r="AD1005" s="3">
        <f t="shared" si="418"/>
        <v>0</v>
      </c>
      <c r="AE1005">
        <f t="shared" si="419"/>
        <v>0</v>
      </c>
      <c r="AF1005">
        <f t="shared" si="408"/>
        <v>0.99</v>
      </c>
      <c r="AG1005" s="10">
        <f t="shared" si="409"/>
        <v>0.99</v>
      </c>
      <c r="AH1005" s="8">
        <f t="shared" si="410"/>
        <v>163.23866919069349</v>
      </c>
      <c r="AI1005" s="9">
        <f t="shared" si="411"/>
        <v>0.99</v>
      </c>
      <c r="AJ1005" s="11">
        <f t="shared" si="396"/>
        <v>162.24866919069348</v>
      </c>
    </row>
    <row r="1006" spans="1:36" x14ac:dyDescent="0.25">
      <c r="A1006" t="str">
        <f t="shared" si="397"/>
        <v>1978_9</v>
      </c>
      <c r="B1006">
        <v>1978</v>
      </c>
      <c r="C1006">
        <v>9</v>
      </c>
      <c r="D1006">
        <f t="shared" si="398"/>
        <v>258</v>
      </c>
      <c r="E1006" s="1">
        <v>21.87</v>
      </c>
      <c r="F1006" s="1">
        <v>4.66</v>
      </c>
      <c r="G1006" s="1">
        <v>58.04</v>
      </c>
      <c r="H1006">
        <f t="shared" si="412"/>
        <v>13.265000000000001</v>
      </c>
      <c r="I1006">
        <f t="shared" si="413"/>
        <v>1</v>
      </c>
      <c r="J1006">
        <f t="shared" si="414"/>
        <v>58.04</v>
      </c>
      <c r="K1006">
        <f t="shared" si="415"/>
        <v>0</v>
      </c>
      <c r="L1006" s="3">
        <f t="shared" si="416"/>
        <v>0</v>
      </c>
      <c r="M1006" s="3">
        <f t="shared" si="399"/>
        <v>0</v>
      </c>
      <c r="N1006" s="3">
        <f t="shared" si="417"/>
        <v>0</v>
      </c>
      <c r="O1006">
        <f t="shared" si="400"/>
        <v>58.04</v>
      </c>
      <c r="P1006">
        <v>30</v>
      </c>
      <c r="Q1006" s="2">
        <f t="shared" si="395"/>
        <v>12.544025699174734</v>
      </c>
      <c r="R1006">
        <f t="shared" si="401"/>
        <v>1.3612897063732654</v>
      </c>
      <c r="S1006" s="1">
        <v>5.0145850000000003</v>
      </c>
      <c r="T1006" s="1">
        <v>300.84575000000001</v>
      </c>
      <c r="U1006" s="1">
        <v>39.477305999999999</v>
      </c>
      <c r="V1006">
        <f t="shared" si="402"/>
        <v>104.15424999999999</v>
      </c>
      <c r="W1006">
        <f t="shared" si="403"/>
        <v>8.7521018771112499E-2</v>
      </c>
      <c r="X1006">
        <f t="shared" si="404"/>
        <v>1.8178345903681248</v>
      </c>
      <c r="Y1006">
        <f t="shared" si="405"/>
        <v>0.68900896873000494</v>
      </c>
      <c r="Z1006">
        <f t="shared" si="406"/>
        <v>0.95969935102984016</v>
      </c>
      <c r="AA1006">
        <f t="shared" si="407"/>
        <v>67.817897829529443</v>
      </c>
      <c r="AB1006" s="1">
        <v>119.517507370253</v>
      </c>
      <c r="AC1006" s="4">
        <f t="shared" si="420"/>
        <v>0</v>
      </c>
      <c r="AD1006" s="3">
        <f t="shared" si="418"/>
        <v>0</v>
      </c>
      <c r="AE1006">
        <f t="shared" si="419"/>
        <v>0</v>
      </c>
      <c r="AF1006">
        <f t="shared" si="408"/>
        <v>58.04</v>
      </c>
      <c r="AG1006" s="10">
        <f t="shared" si="409"/>
        <v>58.04</v>
      </c>
      <c r="AH1006" s="8">
        <f t="shared" si="410"/>
        <v>67.817897829529443</v>
      </c>
      <c r="AI1006" s="9">
        <f t="shared" si="411"/>
        <v>58.04</v>
      </c>
      <c r="AJ1006" s="11">
        <f t="shared" si="396"/>
        <v>9.7778978295294436</v>
      </c>
    </row>
    <row r="1007" spans="1:36" x14ac:dyDescent="0.25">
      <c r="A1007" t="str">
        <f t="shared" si="397"/>
        <v>1978_10</v>
      </c>
      <c r="B1007">
        <v>1978</v>
      </c>
      <c r="C1007">
        <v>10</v>
      </c>
      <c r="D1007">
        <f t="shared" si="398"/>
        <v>288</v>
      </c>
      <c r="E1007" s="1">
        <v>21.58</v>
      </c>
      <c r="F1007" s="1">
        <v>2.64</v>
      </c>
      <c r="G1007" s="1">
        <v>6.54</v>
      </c>
      <c r="H1007">
        <f t="shared" si="412"/>
        <v>12.11</v>
      </c>
      <c r="I1007">
        <f t="shared" si="413"/>
        <v>1</v>
      </c>
      <c r="J1007">
        <f t="shared" si="414"/>
        <v>6.54</v>
      </c>
      <c r="K1007">
        <f t="shared" si="415"/>
        <v>0</v>
      </c>
      <c r="L1007" s="3">
        <f t="shared" si="416"/>
        <v>0</v>
      </c>
      <c r="M1007" s="3">
        <f t="shared" si="399"/>
        <v>0</v>
      </c>
      <c r="N1007" s="3">
        <f t="shared" si="417"/>
        <v>0</v>
      </c>
      <c r="O1007">
        <f t="shared" si="400"/>
        <v>6.54</v>
      </c>
      <c r="P1007">
        <v>31</v>
      </c>
      <c r="Q1007" s="2">
        <f t="shared" si="395"/>
        <v>11.161598960239019</v>
      </c>
      <c r="R1007">
        <f t="shared" si="401"/>
        <v>1.2733372553072295</v>
      </c>
      <c r="S1007" s="1">
        <v>5.0145850000000003</v>
      </c>
      <c r="T1007" s="1">
        <v>300.84575000000001</v>
      </c>
      <c r="U1007" s="1">
        <v>39.477305999999999</v>
      </c>
      <c r="V1007">
        <f t="shared" si="402"/>
        <v>104.15424999999999</v>
      </c>
      <c r="W1007">
        <f t="shared" si="403"/>
        <v>8.7521018771112499E-2</v>
      </c>
      <c r="X1007">
        <f t="shared" si="404"/>
        <v>1.8178345903681248</v>
      </c>
      <c r="Y1007">
        <f t="shared" si="405"/>
        <v>0.68900896873000494</v>
      </c>
      <c r="Z1007">
        <f t="shared" si="406"/>
        <v>0.95969935102984016</v>
      </c>
      <c r="AA1007">
        <f t="shared" si="407"/>
        <v>53.463572639029465</v>
      </c>
      <c r="AB1007" s="1">
        <v>119.517507370253</v>
      </c>
      <c r="AC1007" s="4">
        <f t="shared" si="420"/>
        <v>0</v>
      </c>
      <c r="AD1007" s="3">
        <f t="shared" si="418"/>
        <v>0</v>
      </c>
      <c r="AE1007">
        <f t="shared" si="419"/>
        <v>0</v>
      </c>
      <c r="AF1007">
        <f t="shared" si="408"/>
        <v>6.54</v>
      </c>
      <c r="AG1007" s="10">
        <f t="shared" si="409"/>
        <v>6.54</v>
      </c>
      <c r="AH1007" s="8">
        <f t="shared" si="410"/>
        <v>53.463572639029465</v>
      </c>
      <c r="AI1007" s="9">
        <f t="shared" si="411"/>
        <v>6.54</v>
      </c>
      <c r="AJ1007" s="11">
        <f t="shared" si="396"/>
        <v>46.923572639029466</v>
      </c>
    </row>
    <row r="1008" spans="1:36" x14ac:dyDescent="0.25">
      <c r="A1008" t="str">
        <f t="shared" si="397"/>
        <v>1978_11</v>
      </c>
      <c r="B1008">
        <v>1978</v>
      </c>
      <c r="C1008">
        <v>11</v>
      </c>
      <c r="D1008">
        <f t="shared" si="398"/>
        <v>319</v>
      </c>
      <c r="E1008" s="1">
        <v>7.87</v>
      </c>
      <c r="F1008" s="1">
        <v>-5.73</v>
      </c>
      <c r="G1008" s="1">
        <v>25.73</v>
      </c>
      <c r="H1008">
        <f t="shared" si="412"/>
        <v>1.0699999999999998</v>
      </c>
      <c r="I1008">
        <f t="shared" si="413"/>
        <v>0.17833333261999995</v>
      </c>
      <c r="J1008">
        <f t="shared" si="414"/>
        <v>4.5885166483125985</v>
      </c>
      <c r="K1008">
        <f t="shared" si="415"/>
        <v>21.141483351687402</v>
      </c>
      <c r="L1008" s="3">
        <f t="shared" si="416"/>
        <v>0</v>
      </c>
      <c r="M1008" s="3">
        <f t="shared" si="399"/>
        <v>3.7702311826366608</v>
      </c>
      <c r="N1008" s="3">
        <f t="shared" si="417"/>
        <v>17.371252169050742</v>
      </c>
      <c r="O1008">
        <f t="shared" si="400"/>
        <v>8.3587478309492589</v>
      </c>
      <c r="P1008">
        <v>30</v>
      </c>
      <c r="Q1008" s="2">
        <f t="shared" si="395"/>
        <v>9.8901543123293383</v>
      </c>
      <c r="R1008">
        <f t="shared" si="401"/>
        <v>0.65366098580470422</v>
      </c>
      <c r="S1008" s="1">
        <v>5.0145850000000003</v>
      </c>
      <c r="T1008" s="1">
        <v>300.84575000000001</v>
      </c>
      <c r="U1008" s="1">
        <v>39.477305999999999</v>
      </c>
      <c r="V1008">
        <f t="shared" si="402"/>
        <v>104.15424999999999</v>
      </c>
      <c r="W1008">
        <f t="shared" si="403"/>
        <v>8.7521018771112499E-2</v>
      </c>
      <c r="X1008">
        <f t="shared" si="404"/>
        <v>1.8178345903681248</v>
      </c>
      <c r="Y1008">
        <f t="shared" si="405"/>
        <v>0.68900896873000494</v>
      </c>
      <c r="Z1008">
        <f t="shared" si="406"/>
        <v>0.95969935102984016</v>
      </c>
      <c r="AA1008">
        <f t="shared" si="407"/>
        <v>2.1630945679854712</v>
      </c>
      <c r="AB1008" s="1">
        <v>119.517507370253</v>
      </c>
      <c r="AC1008" s="4">
        <f t="shared" si="420"/>
        <v>0</v>
      </c>
      <c r="AD1008" s="3">
        <f t="shared" si="418"/>
        <v>6.1956532629637877</v>
      </c>
      <c r="AE1008">
        <f t="shared" si="419"/>
        <v>0</v>
      </c>
      <c r="AF1008">
        <f t="shared" si="408"/>
        <v>8.3587478309492589</v>
      </c>
      <c r="AG1008" s="10">
        <f t="shared" si="409"/>
        <v>2.1630945679854712</v>
      </c>
      <c r="AH1008" s="8">
        <f t="shared" si="410"/>
        <v>2.1630945679854712</v>
      </c>
      <c r="AI1008" s="9">
        <f t="shared" si="411"/>
        <v>8.3587478309492589</v>
      </c>
      <c r="AJ1008" s="11">
        <f t="shared" si="396"/>
        <v>0</v>
      </c>
    </row>
    <row r="1009" spans="1:36" x14ac:dyDescent="0.25">
      <c r="A1009" t="str">
        <f t="shared" si="397"/>
        <v>1978_12</v>
      </c>
      <c r="B1009">
        <v>1978</v>
      </c>
      <c r="C1009">
        <v>12</v>
      </c>
      <c r="D1009">
        <f t="shared" si="398"/>
        <v>349</v>
      </c>
      <c r="E1009" s="1">
        <v>2.89</v>
      </c>
      <c r="F1009" s="1">
        <v>-10.6</v>
      </c>
      <c r="G1009" s="1">
        <v>26.62</v>
      </c>
      <c r="H1009">
        <f t="shared" si="412"/>
        <v>-3.8549999999999995</v>
      </c>
      <c r="I1009">
        <f t="shared" si="413"/>
        <v>0</v>
      </c>
      <c r="J1009">
        <f t="shared" si="414"/>
        <v>0</v>
      </c>
      <c r="K1009">
        <f t="shared" si="415"/>
        <v>26.62</v>
      </c>
      <c r="L1009" s="3">
        <f t="shared" si="416"/>
        <v>17.371252169050742</v>
      </c>
      <c r="M1009" s="3">
        <f t="shared" si="399"/>
        <v>0</v>
      </c>
      <c r="N1009" s="3">
        <f t="shared" si="417"/>
        <v>43.991252169050739</v>
      </c>
      <c r="O1009">
        <f t="shared" si="400"/>
        <v>0</v>
      </c>
      <c r="P1009">
        <v>31</v>
      </c>
      <c r="Q1009" s="2">
        <f t="shared" si="395"/>
        <v>9.203379809227302</v>
      </c>
      <c r="R1009">
        <f t="shared" si="401"/>
        <v>0.47698771185366245</v>
      </c>
      <c r="S1009" s="1">
        <v>5.0145850000000003</v>
      </c>
      <c r="T1009" s="1">
        <v>300.84575000000001</v>
      </c>
      <c r="U1009" s="1">
        <v>39.477305999999999</v>
      </c>
      <c r="V1009">
        <f t="shared" si="402"/>
        <v>104.15424999999999</v>
      </c>
      <c r="W1009">
        <f t="shared" si="403"/>
        <v>8.7521018771112499E-2</v>
      </c>
      <c r="X1009">
        <f t="shared" si="404"/>
        <v>1.8178345903681248</v>
      </c>
      <c r="Y1009">
        <f t="shared" si="405"/>
        <v>0.68900896873000494</v>
      </c>
      <c r="Z1009">
        <f t="shared" si="406"/>
        <v>0.95969935102984016</v>
      </c>
      <c r="AA1009">
        <f t="shared" si="407"/>
        <v>0</v>
      </c>
      <c r="AB1009" s="1">
        <v>119.517507370253</v>
      </c>
      <c r="AC1009" s="4">
        <f t="shared" si="420"/>
        <v>6.1956532629637877</v>
      </c>
      <c r="AD1009" s="3">
        <f t="shared" si="418"/>
        <v>6.1956532629637877</v>
      </c>
      <c r="AE1009">
        <f t="shared" si="419"/>
        <v>0</v>
      </c>
      <c r="AF1009">
        <f t="shared" si="408"/>
        <v>0</v>
      </c>
      <c r="AG1009" s="10">
        <f t="shared" si="409"/>
        <v>0</v>
      </c>
      <c r="AH1009" s="8">
        <f t="shared" si="410"/>
        <v>0</v>
      </c>
      <c r="AI1009" s="9">
        <f t="shared" si="411"/>
        <v>0</v>
      </c>
      <c r="AJ1009" s="11">
        <f t="shared" si="396"/>
        <v>0</v>
      </c>
    </row>
    <row r="1010" spans="1:36" x14ac:dyDescent="0.25">
      <c r="A1010" t="str">
        <f t="shared" si="397"/>
        <v>1979_1</v>
      </c>
      <c r="B1010">
        <v>1979</v>
      </c>
      <c r="C1010">
        <v>1</v>
      </c>
      <c r="D1010">
        <f t="shared" si="398"/>
        <v>14</v>
      </c>
      <c r="E1010" s="1">
        <v>1.35</v>
      </c>
      <c r="F1010" s="1">
        <v>-10.45</v>
      </c>
      <c r="G1010" s="1">
        <v>32.5</v>
      </c>
      <c r="H1010">
        <f t="shared" si="412"/>
        <v>-4.55</v>
      </c>
      <c r="I1010">
        <f t="shared" si="413"/>
        <v>0</v>
      </c>
      <c r="J1010">
        <f t="shared" si="414"/>
        <v>0</v>
      </c>
      <c r="K1010">
        <f t="shared" si="415"/>
        <v>32.5</v>
      </c>
      <c r="L1010" s="3">
        <f t="shared" si="416"/>
        <v>43.991252169050739</v>
      </c>
      <c r="M1010" s="3">
        <f t="shared" si="399"/>
        <v>0</v>
      </c>
      <c r="N1010" s="3">
        <f t="shared" si="417"/>
        <v>76.491252169050739</v>
      </c>
      <c r="O1010">
        <f t="shared" si="400"/>
        <v>0</v>
      </c>
      <c r="P1010">
        <v>31</v>
      </c>
      <c r="Q1010" s="2">
        <f t="shared" si="395"/>
        <v>9.4572373899910858</v>
      </c>
      <c r="R1010">
        <f t="shared" si="401"/>
        <v>0.45581859477976089</v>
      </c>
      <c r="S1010" s="1">
        <v>5.0145850000000003</v>
      </c>
      <c r="T1010" s="1">
        <v>300.84575000000001</v>
      </c>
      <c r="U1010" s="1">
        <v>39.477305999999999</v>
      </c>
      <c r="V1010">
        <f t="shared" si="402"/>
        <v>104.15424999999999</v>
      </c>
      <c r="W1010">
        <f t="shared" si="403"/>
        <v>8.7521018771112499E-2</v>
      </c>
      <c r="X1010">
        <f t="shared" si="404"/>
        <v>1.8178345903681248</v>
      </c>
      <c r="Y1010">
        <f t="shared" si="405"/>
        <v>0.68900896873000494</v>
      </c>
      <c r="Z1010">
        <f t="shared" si="406"/>
        <v>0.95969935102984016</v>
      </c>
      <c r="AA1010">
        <f t="shared" si="407"/>
        <v>0</v>
      </c>
      <c r="AB1010" s="1">
        <v>119.517507370253</v>
      </c>
      <c r="AC1010" s="4">
        <f t="shared" si="420"/>
        <v>6.1956532629637877</v>
      </c>
      <c r="AD1010" s="3">
        <f t="shared" si="418"/>
        <v>6.1956532629637877</v>
      </c>
      <c r="AE1010">
        <f t="shared" si="419"/>
        <v>0</v>
      </c>
      <c r="AF1010">
        <f t="shared" si="408"/>
        <v>0</v>
      </c>
      <c r="AG1010" s="10">
        <f t="shared" si="409"/>
        <v>0</v>
      </c>
      <c r="AH1010" s="8">
        <f t="shared" si="410"/>
        <v>0</v>
      </c>
      <c r="AI1010" s="9">
        <f t="shared" si="411"/>
        <v>0</v>
      </c>
      <c r="AJ1010" s="11">
        <f t="shared" si="396"/>
        <v>0</v>
      </c>
    </row>
    <row r="1011" spans="1:36" x14ac:dyDescent="0.25">
      <c r="A1011" t="str">
        <f t="shared" si="397"/>
        <v>1979_2</v>
      </c>
      <c r="B1011">
        <v>1979</v>
      </c>
      <c r="C1011">
        <v>2</v>
      </c>
      <c r="D1011">
        <f t="shared" si="398"/>
        <v>46</v>
      </c>
      <c r="E1011" s="1">
        <v>5.63</v>
      </c>
      <c r="F1011" s="1">
        <v>-7.37</v>
      </c>
      <c r="G1011" s="1">
        <v>34.82</v>
      </c>
      <c r="H1011">
        <f t="shared" si="412"/>
        <v>-0.87000000000000011</v>
      </c>
      <c r="I1011">
        <f t="shared" si="413"/>
        <v>0</v>
      </c>
      <c r="J1011">
        <f t="shared" si="414"/>
        <v>0</v>
      </c>
      <c r="K1011">
        <f t="shared" si="415"/>
        <v>34.82</v>
      </c>
      <c r="L1011" s="3">
        <f t="shared" si="416"/>
        <v>76.491252169050739</v>
      </c>
      <c r="M1011" s="3">
        <f t="shared" si="399"/>
        <v>0</v>
      </c>
      <c r="N1011" s="3">
        <f t="shared" si="417"/>
        <v>111.31125216905073</v>
      </c>
      <c r="O1011">
        <f t="shared" si="400"/>
        <v>0</v>
      </c>
      <c r="P1011">
        <v>28</v>
      </c>
      <c r="Q1011" s="2">
        <f t="shared" si="395"/>
        <v>10.577467234058618</v>
      </c>
      <c r="R1011">
        <f t="shared" si="401"/>
        <v>0.57814774652739698</v>
      </c>
      <c r="S1011" s="1">
        <v>5.0145850000000003</v>
      </c>
      <c r="T1011" s="1">
        <v>300.84575000000001</v>
      </c>
      <c r="U1011" s="1">
        <v>39.477305999999999</v>
      </c>
      <c r="V1011">
        <f t="shared" si="402"/>
        <v>104.15424999999999</v>
      </c>
      <c r="W1011">
        <f t="shared" si="403"/>
        <v>8.7521018771112499E-2</v>
      </c>
      <c r="X1011">
        <f t="shared" si="404"/>
        <v>1.8178345903681248</v>
      </c>
      <c r="Y1011">
        <f t="shared" si="405"/>
        <v>0.68900896873000494</v>
      </c>
      <c r="Z1011">
        <f t="shared" si="406"/>
        <v>0.95969935102984016</v>
      </c>
      <c r="AA1011">
        <f t="shared" si="407"/>
        <v>0</v>
      </c>
      <c r="AB1011" s="1">
        <v>119.517507370253</v>
      </c>
      <c r="AC1011" s="4">
        <f t="shared" si="420"/>
        <v>6.1956532629637877</v>
      </c>
      <c r="AD1011" s="3">
        <f t="shared" si="418"/>
        <v>6.1956532629637877</v>
      </c>
      <c r="AE1011">
        <f t="shared" si="419"/>
        <v>0</v>
      </c>
      <c r="AF1011">
        <f t="shared" si="408"/>
        <v>0</v>
      </c>
      <c r="AG1011" s="10">
        <f t="shared" si="409"/>
        <v>0</v>
      </c>
      <c r="AH1011" s="8">
        <f t="shared" si="410"/>
        <v>0</v>
      </c>
      <c r="AI1011" s="9">
        <f t="shared" si="411"/>
        <v>0</v>
      </c>
      <c r="AJ1011" s="11">
        <f t="shared" si="396"/>
        <v>0</v>
      </c>
    </row>
    <row r="1012" spans="1:36" x14ac:dyDescent="0.25">
      <c r="A1012" t="str">
        <f t="shared" si="397"/>
        <v>1979_3</v>
      </c>
      <c r="B1012">
        <v>1979</v>
      </c>
      <c r="C1012">
        <v>3</v>
      </c>
      <c r="D1012">
        <f t="shared" si="398"/>
        <v>74</v>
      </c>
      <c r="E1012" s="1">
        <v>10.24</v>
      </c>
      <c r="F1012" s="1">
        <v>-3.29</v>
      </c>
      <c r="G1012" s="1">
        <v>34.590000000000003</v>
      </c>
      <c r="H1012">
        <f t="shared" si="412"/>
        <v>3.4750000000000001</v>
      </c>
      <c r="I1012">
        <f t="shared" si="413"/>
        <v>0.57916666434999997</v>
      </c>
      <c r="J1012">
        <f t="shared" si="414"/>
        <v>20.0333749198665</v>
      </c>
      <c r="K1012">
        <f t="shared" si="415"/>
        <v>14.556625080133502</v>
      </c>
      <c r="L1012" s="3">
        <f t="shared" si="416"/>
        <v>111.31125216905073</v>
      </c>
      <c r="M1012" s="3">
        <f t="shared" si="399"/>
        <v>72.898478615225287</v>
      </c>
      <c r="N1012" s="3">
        <f t="shared" si="417"/>
        <v>52.969398633958946</v>
      </c>
      <c r="O1012">
        <f t="shared" si="400"/>
        <v>92.93185353509179</v>
      </c>
      <c r="P1012">
        <v>31</v>
      </c>
      <c r="Q1012" s="2">
        <f t="shared" si="395"/>
        <v>11.851880186239093</v>
      </c>
      <c r="R1012">
        <f t="shared" si="401"/>
        <v>0.75928908656795668</v>
      </c>
      <c r="S1012" s="1">
        <v>5.0145850000000003</v>
      </c>
      <c r="T1012" s="1">
        <v>300.84575000000001</v>
      </c>
      <c r="U1012" s="1">
        <v>39.477305999999999</v>
      </c>
      <c r="V1012">
        <f t="shared" si="402"/>
        <v>104.15424999999999</v>
      </c>
      <c r="W1012">
        <f t="shared" si="403"/>
        <v>8.7521018771112499E-2</v>
      </c>
      <c r="X1012">
        <f t="shared" si="404"/>
        <v>1.8178345903681248</v>
      </c>
      <c r="Y1012">
        <f t="shared" si="405"/>
        <v>0.68900896873000494</v>
      </c>
      <c r="Z1012">
        <f t="shared" si="406"/>
        <v>0.95969935102984016</v>
      </c>
      <c r="AA1012">
        <f t="shared" si="407"/>
        <v>10.016950292567177</v>
      </c>
      <c r="AB1012" s="1">
        <v>119.517507370253</v>
      </c>
      <c r="AC1012" s="4">
        <f t="shared" si="420"/>
        <v>6.1956532629637877</v>
      </c>
      <c r="AD1012" s="3">
        <f t="shared" si="418"/>
        <v>89.110556505488404</v>
      </c>
      <c r="AE1012">
        <f t="shared" si="419"/>
        <v>-6.2030871112911248</v>
      </c>
      <c r="AF1012">
        <f t="shared" si="408"/>
        <v>92.93185353509179</v>
      </c>
      <c r="AG1012" s="10">
        <f t="shared" si="409"/>
        <v>10.016950292567177</v>
      </c>
      <c r="AH1012" s="8">
        <f t="shared" si="410"/>
        <v>10.016950292567177</v>
      </c>
      <c r="AI1012" s="9">
        <f t="shared" si="411"/>
        <v>92.93185353509179</v>
      </c>
      <c r="AJ1012" s="11">
        <f t="shared" si="396"/>
        <v>0</v>
      </c>
    </row>
    <row r="1013" spans="1:36" x14ac:dyDescent="0.25">
      <c r="A1013" t="str">
        <f t="shared" si="397"/>
        <v>1979_4</v>
      </c>
      <c r="B1013">
        <v>1979</v>
      </c>
      <c r="C1013">
        <v>4</v>
      </c>
      <c r="D1013">
        <f t="shared" si="398"/>
        <v>105</v>
      </c>
      <c r="E1013" s="1">
        <v>13.8</v>
      </c>
      <c r="F1013" s="1">
        <v>-1.87</v>
      </c>
      <c r="G1013" s="1">
        <v>29.27</v>
      </c>
      <c r="H1013">
        <f t="shared" si="412"/>
        <v>5.9649999999999999</v>
      </c>
      <c r="I1013">
        <f t="shared" si="413"/>
        <v>0.99416666268999987</v>
      </c>
      <c r="J1013">
        <f t="shared" si="414"/>
        <v>29.099258216936295</v>
      </c>
      <c r="K1013">
        <f t="shared" si="415"/>
        <v>0.17074178306370383</v>
      </c>
      <c r="L1013" s="3">
        <f t="shared" si="416"/>
        <v>52.969398633958946</v>
      </c>
      <c r="M1013" s="3">
        <f t="shared" si="399"/>
        <v>52.830156053269384</v>
      </c>
      <c r="N1013" s="3">
        <f t="shared" si="417"/>
        <v>0.3099843637532641</v>
      </c>
      <c r="O1013">
        <f t="shared" si="400"/>
        <v>81.929414270205683</v>
      </c>
      <c r="P1013">
        <v>30</v>
      </c>
      <c r="Q1013" s="2">
        <f t="shared" si="395"/>
        <v>13.288242851990873</v>
      </c>
      <c r="R1013">
        <f t="shared" si="401"/>
        <v>0.88425997287085745</v>
      </c>
      <c r="S1013" s="1">
        <v>5.0145850000000003</v>
      </c>
      <c r="T1013" s="1">
        <v>300.84575000000001</v>
      </c>
      <c r="U1013" s="1">
        <v>39.477305999999999</v>
      </c>
      <c r="V1013">
        <f t="shared" si="402"/>
        <v>104.15424999999999</v>
      </c>
      <c r="W1013">
        <f t="shared" si="403"/>
        <v>8.7521018771112499E-2</v>
      </c>
      <c r="X1013">
        <f t="shared" si="404"/>
        <v>1.8178345903681248</v>
      </c>
      <c r="Y1013">
        <f t="shared" si="405"/>
        <v>0.68900896873000494</v>
      </c>
      <c r="Z1013">
        <f t="shared" si="406"/>
        <v>0.95969935102984016</v>
      </c>
      <c r="AA1013">
        <f t="shared" si="407"/>
        <v>21.533478032929022</v>
      </c>
      <c r="AB1013" s="1">
        <v>119.517507370253</v>
      </c>
      <c r="AC1013" s="4">
        <f t="shared" si="420"/>
        <v>89.110556505488404</v>
      </c>
      <c r="AD1013" s="3">
        <f t="shared" si="418"/>
        <v>119.517507370253</v>
      </c>
      <c r="AE1013">
        <f t="shared" si="419"/>
        <v>-58.593270114930789</v>
      </c>
      <c r="AF1013">
        <f t="shared" si="408"/>
        <v>81.929414270205683</v>
      </c>
      <c r="AG1013" s="10">
        <f t="shared" si="409"/>
        <v>21.533478032929022</v>
      </c>
      <c r="AH1013" s="8">
        <f t="shared" si="410"/>
        <v>21.533478032929022</v>
      </c>
      <c r="AI1013" s="9">
        <f t="shared" si="411"/>
        <v>81.929414270205683</v>
      </c>
      <c r="AJ1013" s="11">
        <f t="shared" si="396"/>
        <v>0</v>
      </c>
    </row>
    <row r="1014" spans="1:36" x14ac:dyDescent="0.25">
      <c r="A1014" t="str">
        <f t="shared" si="397"/>
        <v>1979_5</v>
      </c>
      <c r="B1014">
        <v>1979</v>
      </c>
      <c r="C1014">
        <v>5</v>
      </c>
      <c r="D1014">
        <f t="shared" si="398"/>
        <v>135</v>
      </c>
      <c r="E1014" s="1">
        <v>20.64</v>
      </c>
      <c r="F1014" s="1">
        <v>3.33</v>
      </c>
      <c r="G1014" s="1">
        <v>33.03</v>
      </c>
      <c r="H1014">
        <f t="shared" si="412"/>
        <v>11.984999999999999</v>
      </c>
      <c r="I1014">
        <f t="shared" si="413"/>
        <v>1</v>
      </c>
      <c r="J1014">
        <f t="shared" si="414"/>
        <v>33.03</v>
      </c>
      <c r="K1014">
        <f t="shared" si="415"/>
        <v>0</v>
      </c>
      <c r="L1014" s="3">
        <f t="shared" si="416"/>
        <v>0.3099843637532641</v>
      </c>
      <c r="M1014" s="3">
        <f t="shared" si="399"/>
        <v>0.3099843637532641</v>
      </c>
      <c r="N1014" s="3">
        <f t="shared" si="417"/>
        <v>0</v>
      </c>
      <c r="O1014">
        <f t="shared" si="400"/>
        <v>33.339984363753267</v>
      </c>
      <c r="P1014">
        <v>31</v>
      </c>
      <c r="Q1014" s="2">
        <f t="shared" si="395"/>
        <v>14.482141246572208</v>
      </c>
      <c r="R1014">
        <f t="shared" si="401"/>
        <v>1.2641251086330385</v>
      </c>
      <c r="S1014" s="1">
        <v>5.0145850000000003</v>
      </c>
      <c r="T1014" s="1">
        <v>300.84575000000001</v>
      </c>
      <c r="U1014" s="1">
        <v>39.477305999999999</v>
      </c>
      <c r="V1014">
        <f t="shared" si="402"/>
        <v>104.15424999999999</v>
      </c>
      <c r="W1014">
        <f t="shared" si="403"/>
        <v>8.7521018771112499E-2</v>
      </c>
      <c r="X1014">
        <f t="shared" si="404"/>
        <v>1.8178345903681248</v>
      </c>
      <c r="Y1014">
        <f t="shared" si="405"/>
        <v>0.68900896873000494</v>
      </c>
      <c r="Z1014">
        <f t="shared" si="406"/>
        <v>0.95969935102984016</v>
      </c>
      <c r="AA1014">
        <f t="shared" si="407"/>
        <v>68.185981512520613</v>
      </c>
      <c r="AB1014" s="1">
        <v>119.517507370253</v>
      </c>
      <c r="AC1014" s="4">
        <f t="shared" si="420"/>
        <v>119.517507370253</v>
      </c>
      <c r="AD1014" s="3">
        <f t="shared" si="418"/>
        <v>84.671510221485647</v>
      </c>
      <c r="AE1014">
        <f t="shared" si="419"/>
        <v>30.225919939877937</v>
      </c>
      <c r="AF1014">
        <f t="shared" si="408"/>
        <v>63.5659043036312</v>
      </c>
      <c r="AG1014" s="10">
        <f t="shared" si="409"/>
        <v>63.5659043036312</v>
      </c>
      <c r="AH1014" s="8">
        <f t="shared" si="410"/>
        <v>68.185981512520613</v>
      </c>
      <c r="AI1014" s="9">
        <f t="shared" si="411"/>
        <v>33.339984363753267</v>
      </c>
      <c r="AJ1014" s="11">
        <f t="shared" si="396"/>
        <v>4.6200772088894126</v>
      </c>
    </row>
    <row r="1015" spans="1:36" x14ac:dyDescent="0.25">
      <c r="A1015" t="str">
        <f t="shared" si="397"/>
        <v>1979_6</v>
      </c>
      <c r="B1015">
        <v>1979</v>
      </c>
      <c r="C1015">
        <v>6</v>
      </c>
      <c r="D1015">
        <f t="shared" si="398"/>
        <v>166</v>
      </c>
      <c r="E1015" s="1">
        <v>26.7</v>
      </c>
      <c r="F1015" s="1">
        <v>6.37</v>
      </c>
      <c r="G1015" s="1">
        <v>4.93</v>
      </c>
      <c r="H1015">
        <f t="shared" si="412"/>
        <v>16.535</v>
      </c>
      <c r="I1015">
        <f t="shared" si="413"/>
        <v>1</v>
      </c>
      <c r="J1015">
        <f t="shared" si="414"/>
        <v>4.93</v>
      </c>
      <c r="K1015">
        <f t="shared" si="415"/>
        <v>0</v>
      </c>
      <c r="L1015" s="3">
        <f t="shared" si="416"/>
        <v>0</v>
      </c>
      <c r="M1015" s="3">
        <f t="shared" si="399"/>
        <v>0</v>
      </c>
      <c r="N1015" s="3">
        <f t="shared" si="417"/>
        <v>0</v>
      </c>
      <c r="O1015">
        <f t="shared" si="400"/>
        <v>4.93</v>
      </c>
      <c r="P1015">
        <v>30</v>
      </c>
      <c r="Q1015" s="2">
        <f t="shared" si="395"/>
        <v>15.14268395896128</v>
      </c>
      <c r="R1015">
        <f t="shared" si="401"/>
        <v>1.6399112826155842</v>
      </c>
      <c r="S1015" s="1">
        <v>5.0145850000000003</v>
      </c>
      <c r="T1015" s="1">
        <v>300.84575000000001</v>
      </c>
      <c r="U1015" s="1">
        <v>39.477305999999999</v>
      </c>
      <c r="V1015">
        <f t="shared" si="402"/>
        <v>104.15424999999999</v>
      </c>
      <c r="W1015">
        <f t="shared" si="403"/>
        <v>8.7521018771112499E-2</v>
      </c>
      <c r="X1015">
        <f t="shared" si="404"/>
        <v>1.8178345903681248</v>
      </c>
      <c r="Y1015">
        <f t="shared" si="405"/>
        <v>0.68900896873000494</v>
      </c>
      <c r="Z1015">
        <f t="shared" si="406"/>
        <v>0.95969935102984016</v>
      </c>
      <c r="AA1015">
        <f t="shared" si="407"/>
        <v>121.54841566140223</v>
      </c>
      <c r="AB1015" s="1">
        <v>119.517507370253</v>
      </c>
      <c r="AC1015" s="4">
        <f t="shared" si="420"/>
        <v>84.671510221485647</v>
      </c>
      <c r="AD1015" s="3">
        <f t="shared" si="418"/>
        <v>0</v>
      </c>
      <c r="AE1015">
        <f t="shared" si="419"/>
        <v>52.757796584254052</v>
      </c>
      <c r="AF1015">
        <f t="shared" si="408"/>
        <v>57.687796584254052</v>
      </c>
      <c r="AG1015" s="10">
        <f t="shared" si="409"/>
        <v>57.687796584254052</v>
      </c>
      <c r="AH1015" s="8">
        <f t="shared" si="410"/>
        <v>121.54841566140223</v>
      </c>
      <c r="AI1015" s="9">
        <f t="shared" si="411"/>
        <v>4.93</v>
      </c>
      <c r="AJ1015" s="11">
        <f t="shared" si="396"/>
        <v>63.860619077148179</v>
      </c>
    </row>
    <row r="1016" spans="1:36" x14ac:dyDescent="0.25">
      <c r="A1016" t="str">
        <f t="shared" si="397"/>
        <v>1979_7</v>
      </c>
      <c r="B1016">
        <v>1979</v>
      </c>
      <c r="C1016">
        <v>7</v>
      </c>
      <c r="D1016">
        <f t="shared" si="398"/>
        <v>196</v>
      </c>
      <c r="E1016" s="1">
        <v>31.13</v>
      </c>
      <c r="F1016" s="1">
        <v>10.56</v>
      </c>
      <c r="G1016" s="1">
        <v>19.41</v>
      </c>
      <c r="H1016">
        <f t="shared" si="412"/>
        <v>20.844999999999999</v>
      </c>
      <c r="I1016">
        <f t="shared" si="413"/>
        <v>1</v>
      </c>
      <c r="J1016">
        <f t="shared" si="414"/>
        <v>19.41</v>
      </c>
      <c r="K1016">
        <f t="shared" si="415"/>
        <v>0</v>
      </c>
      <c r="L1016" s="3">
        <f t="shared" si="416"/>
        <v>0</v>
      </c>
      <c r="M1016" s="3">
        <f t="shared" si="399"/>
        <v>0</v>
      </c>
      <c r="N1016" s="3">
        <f t="shared" si="417"/>
        <v>0</v>
      </c>
      <c r="O1016">
        <f t="shared" si="400"/>
        <v>19.41</v>
      </c>
      <c r="P1016">
        <v>31</v>
      </c>
      <c r="Q1016" s="2">
        <f t="shared" si="395"/>
        <v>14.903968316809154</v>
      </c>
      <c r="R1016">
        <f t="shared" si="401"/>
        <v>2.0828715664894122</v>
      </c>
      <c r="S1016" s="1">
        <v>5.0145850000000003</v>
      </c>
      <c r="T1016" s="1">
        <v>300.84575000000001</v>
      </c>
      <c r="U1016" s="1">
        <v>39.477305999999999</v>
      </c>
      <c r="V1016">
        <f t="shared" si="402"/>
        <v>104.15424999999999</v>
      </c>
      <c r="W1016">
        <f t="shared" si="403"/>
        <v>8.7521018771112499E-2</v>
      </c>
      <c r="X1016">
        <f t="shared" si="404"/>
        <v>1.8178345903681248</v>
      </c>
      <c r="Y1016">
        <f t="shared" si="405"/>
        <v>0.68900896873000494</v>
      </c>
      <c r="Z1016">
        <f t="shared" si="406"/>
        <v>0.95969935102984016</v>
      </c>
      <c r="AA1016">
        <f t="shared" si="407"/>
        <v>195.03744458167509</v>
      </c>
      <c r="AB1016" s="1">
        <v>119.517507370253</v>
      </c>
      <c r="AC1016" s="4">
        <f t="shared" si="420"/>
        <v>0</v>
      </c>
      <c r="AD1016" s="3">
        <f t="shared" si="418"/>
        <v>0</v>
      </c>
      <c r="AE1016">
        <f t="shared" si="419"/>
        <v>0</v>
      </c>
      <c r="AF1016">
        <f t="shared" si="408"/>
        <v>19.41</v>
      </c>
      <c r="AG1016" s="10">
        <f t="shared" si="409"/>
        <v>19.41</v>
      </c>
      <c r="AH1016" s="8">
        <f t="shared" si="410"/>
        <v>195.03744458167509</v>
      </c>
      <c r="AI1016" s="9">
        <f t="shared" si="411"/>
        <v>19.41</v>
      </c>
      <c r="AJ1016" s="11">
        <f t="shared" si="396"/>
        <v>175.62744458167509</v>
      </c>
    </row>
    <row r="1017" spans="1:36" x14ac:dyDescent="0.25">
      <c r="A1017" t="str">
        <f t="shared" si="397"/>
        <v>1979_8</v>
      </c>
      <c r="B1017">
        <v>1979</v>
      </c>
      <c r="C1017">
        <v>8</v>
      </c>
      <c r="D1017">
        <f t="shared" si="398"/>
        <v>227</v>
      </c>
      <c r="E1017" s="1">
        <v>27.81</v>
      </c>
      <c r="F1017" s="1">
        <v>9.73</v>
      </c>
      <c r="G1017" s="1">
        <v>37.200000000000003</v>
      </c>
      <c r="H1017">
        <f t="shared" si="412"/>
        <v>18.77</v>
      </c>
      <c r="I1017">
        <f t="shared" si="413"/>
        <v>1</v>
      </c>
      <c r="J1017">
        <f t="shared" si="414"/>
        <v>37.200000000000003</v>
      </c>
      <c r="K1017">
        <f t="shared" si="415"/>
        <v>0</v>
      </c>
      <c r="L1017" s="3">
        <f t="shared" si="416"/>
        <v>0</v>
      </c>
      <c r="M1017" s="3">
        <f t="shared" si="399"/>
        <v>0</v>
      </c>
      <c r="N1017" s="3">
        <f t="shared" si="417"/>
        <v>0</v>
      </c>
      <c r="O1017">
        <f t="shared" si="400"/>
        <v>37.200000000000003</v>
      </c>
      <c r="P1017">
        <v>31</v>
      </c>
      <c r="Q1017" s="2">
        <f t="shared" si="395"/>
        <v>13.900371196906892</v>
      </c>
      <c r="R1017">
        <f t="shared" si="401"/>
        <v>1.8580251264095335</v>
      </c>
      <c r="S1017" s="1">
        <v>5.0145850000000003</v>
      </c>
      <c r="T1017" s="1">
        <v>300.84575000000001</v>
      </c>
      <c r="U1017" s="1">
        <v>39.477305999999999</v>
      </c>
      <c r="V1017">
        <f t="shared" si="402"/>
        <v>104.15424999999999</v>
      </c>
      <c r="W1017">
        <f t="shared" si="403"/>
        <v>8.7521018771112499E-2</v>
      </c>
      <c r="X1017">
        <f t="shared" si="404"/>
        <v>1.8178345903681248</v>
      </c>
      <c r="Y1017">
        <f t="shared" si="405"/>
        <v>0.68900896873000494</v>
      </c>
      <c r="Z1017">
        <f t="shared" si="406"/>
        <v>0.95969935102984016</v>
      </c>
      <c r="AA1017">
        <f t="shared" si="407"/>
        <v>147.15277675141255</v>
      </c>
      <c r="AB1017" s="1">
        <v>119.517507370253</v>
      </c>
      <c r="AC1017" s="4">
        <f t="shared" si="420"/>
        <v>0</v>
      </c>
      <c r="AD1017" s="3">
        <f t="shared" si="418"/>
        <v>0</v>
      </c>
      <c r="AE1017">
        <f t="shared" si="419"/>
        <v>0</v>
      </c>
      <c r="AF1017">
        <f t="shared" si="408"/>
        <v>37.200000000000003</v>
      </c>
      <c r="AG1017" s="10">
        <f t="shared" si="409"/>
        <v>37.200000000000003</v>
      </c>
      <c r="AH1017" s="8">
        <f t="shared" si="410"/>
        <v>147.15277675141255</v>
      </c>
      <c r="AI1017" s="9">
        <f t="shared" si="411"/>
        <v>37.200000000000003</v>
      </c>
      <c r="AJ1017" s="11">
        <f t="shared" si="396"/>
        <v>109.95277675141254</v>
      </c>
    </row>
    <row r="1018" spans="1:36" x14ac:dyDescent="0.25">
      <c r="A1018" t="str">
        <f t="shared" si="397"/>
        <v>1979_9</v>
      </c>
      <c r="B1018">
        <v>1979</v>
      </c>
      <c r="C1018">
        <v>9</v>
      </c>
      <c r="D1018">
        <f t="shared" si="398"/>
        <v>258</v>
      </c>
      <c r="E1018" s="1">
        <v>28.45</v>
      </c>
      <c r="F1018" s="1">
        <v>7.8</v>
      </c>
      <c r="G1018" s="1">
        <v>4.13</v>
      </c>
      <c r="H1018">
        <f t="shared" si="412"/>
        <v>18.125</v>
      </c>
      <c r="I1018">
        <f t="shared" si="413"/>
        <v>1</v>
      </c>
      <c r="J1018">
        <f t="shared" si="414"/>
        <v>4.13</v>
      </c>
      <c r="K1018">
        <f t="shared" si="415"/>
        <v>0</v>
      </c>
      <c r="L1018" s="3">
        <f t="shared" si="416"/>
        <v>0</v>
      </c>
      <c r="M1018" s="3">
        <f t="shared" si="399"/>
        <v>0</v>
      </c>
      <c r="N1018" s="3">
        <f t="shared" si="417"/>
        <v>0</v>
      </c>
      <c r="O1018">
        <f t="shared" si="400"/>
        <v>4.13</v>
      </c>
      <c r="P1018">
        <v>30</v>
      </c>
      <c r="Q1018" s="2">
        <f t="shared" si="395"/>
        <v>12.544025699174734</v>
      </c>
      <c r="R1018">
        <f t="shared" si="401"/>
        <v>1.792612324524077</v>
      </c>
      <c r="S1018" s="1">
        <v>5.0145850000000003</v>
      </c>
      <c r="T1018" s="1">
        <v>300.84575000000001</v>
      </c>
      <c r="U1018" s="1">
        <v>39.477305999999999</v>
      </c>
      <c r="V1018">
        <f t="shared" si="402"/>
        <v>104.15424999999999</v>
      </c>
      <c r="W1018">
        <f t="shared" si="403"/>
        <v>8.7521018771112499E-2</v>
      </c>
      <c r="X1018">
        <f t="shared" si="404"/>
        <v>1.8178345903681248</v>
      </c>
      <c r="Y1018">
        <f t="shared" si="405"/>
        <v>0.68900896873000494</v>
      </c>
      <c r="Z1018">
        <f t="shared" si="406"/>
        <v>0.95969935102984016</v>
      </c>
      <c r="AA1018">
        <f t="shared" si="407"/>
        <v>119.99060499420946</v>
      </c>
      <c r="AB1018" s="1">
        <v>119.517507370253</v>
      </c>
      <c r="AC1018" s="4">
        <f t="shared" si="420"/>
        <v>0</v>
      </c>
      <c r="AD1018" s="3">
        <f t="shared" si="418"/>
        <v>0</v>
      </c>
      <c r="AE1018">
        <f t="shared" si="419"/>
        <v>0</v>
      </c>
      <c r="AF1018">
        <f t="shared" si="408"/>
        <v>4.13</v>
      </c>
      <c r="AG1018" s="10">
        <f t="shared" si="409"/>
        <v>4.13</v>
      </c>
      <c r="AH1018" s="8">
        <f t="shared" si="410"/>
        <v>119.99060499420946</v>
      </c>
      <c r="AI1018" s="9">
        <f t="shared" si="411"/>
        <v>4.13</v>
      </c>
      <c r="AJ1018" s="11">
        <f t="shared" si="396"/>
        <v>115.86060499420947</v>
      </c>
    </row>
    <row r="1019" spans="1:36" x14ac:dyDescent="0.25">
      <c r="A1019" t="str">
        <f t="shared" si="397"/>
        <v>1979_10</v>
      </c>
      <c r="B1019">
        <v>1979</v>
      </c>
      <c r="C1019">
        <v>10</v>
      </c>
      <c r="D1019">
        <f t="shared" si="398"/>
        <v>288</v>
      </c>
      <c r="E1019" s="1">
        <v>20.260000000000002</v>
      </c>
      <c r="F1019" s="1">
        <v>3.39</v>
      </c>
      <c r="G1019" s="1">
        <v>13.21</v>
      </c>
      <c r="H1019">
        <f t="shared" si="412"/>
        <v>11.825000000000001</v>
      </c>
      <c r="I1019">
        <f t="shared" si="413"/>
        <v>1</v>
      </c>
      <c r="J1019">
        <f t="shared" si="414"/>
        <v>13.21</v>
      </c>
      <c r="K1019">
        <f t="shared" si="415"/>
        <v>0</v>
      </c>
      <c r="L1019" s="3">
        <f t="shared" si="416"/>
        <v>0</v>
      </c>
      <c r="M1019" s="3">
        <f t="shared" si="399"/>
        <v>0</v>
      </c>
      <c r="N1019" s="3">
        <f t="shared" si="417"/>
        <v>0</v>
      </c>
      <c r="O1019">
        <f t="shared" si="400"/>
        <v>13.21</v>
      </c>
      <c r="P1019">
        <v>31</v>
      </c>
      <c r="Q1019" s="2">
        <f t="shared" si="395"/>
        <v>11.161598960239019</v>
      </c>
      <c r="R1019">
        <f t="shared" si="401"/>
        <v>1.2524191068825481</v>
      </c>
      <c r="S1019" s="1">
        <v>5.0145850000000003</v>
      </c>
      <c r="T1019" s="1">
        <v>300.84575000000001</v>
      </c>
      <c r="U1019" s="1">
        <v>39.477305999999999</v>
      </c>
      <c r="V1019">
        <f t="shared" si="402"/>
        <v>104.15424999999999</v>
      </c>
      <c r="W1019">
        <f t="shared" si="403"/>
        <v>8.7521018771112499E-2</v>
      </c>
      <c r="X1019">
        <f t="shared" si="404"/>
        <v>1.8178345903681248</v>
      </c>
      <c r="Y1019">
        <f t="shared" si="405"/>
        <v>0.68900896873000494</v>
      </c>
      <c r="Z1019">
        <f t="shared" si="406"/>
        <v>0.95969935102984016</v>
      </c>
      <c r="AA1019">
        <f t="shared" si="407"/>
        <v>51.399051987099583</v>
      </c>
      <c r="AB1019" s="1">
        <v>119.517507370253</v>
      </c>
      <c r="AC1019" s="4">
        <f t="shared" si="420"/>
        <v>0</v>
      </c>
      <c r="AD1019" s="3">
        <f t="shared" si="418"/>
        <v>0</v>
      </c>
      <c r="AE1019">
        <f t="shared" si="419"/>
        <v>0</v>
      </c>
      <c r="AF1019">
        <f t="shared" si="408"/>
        <v>13.21</v>
      </c>
      <c r="AG1019" s="10">
        <f t="shared" si="409"/>
        <v>13.21</v>
      </c>
      <c r="AH1019" s="8">
        <f t="shared" si="410"/>
        <v>51.399051987099583</v>
      </c>
      <c r="AI1019" s="9">
        <f t="shared" si="411"/>
        <v>13.21</v>
      </c>
      <c r="AJ1019" s="11">
        <f t="shared" si="396"/>
        <v>38.189051987099582</v>
      </c>
    </row>
    <row r="1020" spans="1:36" x14ac:dyDescent="0.25">
      <c r="A1020" t="str">
        <f t="shared" si="397"/>
        <v>1979_11</v>
      </c>
      <c r="B1020">
        <v>1979</v>
      </c>
      <c r="C1020">
        <v>11</v>
      </c>
      <c r="D1020">
        <f t="shared" si="398"/>
        <v>319</v>
      </c>
      <c r="E1020" s="1">
        <v>8.9499999999999993</v>
      </c>
      <c r="F1020" s="1">
        <v>-5.42</v>
      </c>
      <c r="G1020" s="1">
        <v>16.66</v>
      </c>
      <c r="H1020">
        <f t="shared" si="412"/>
        <v>1.7649999999999997</v>
      </c>
      <c r="I1020">
        <f t="shared" si="413"/>
        <v>0.29416666548999992</v>
      </c>
      <c r="J1020">
        <f t="shared" si="414"/>
        <v>4.9008166470633991</v>
      </c>
      <c r="K1020">
        <f t="shared" si="415"/>
        <v>11.759183352936601</v>
      </c>
      <c r="L1020" s="3">
        <f t="shared" si="416"/>
        <v>0</v>
      </c>
      <c r="M1020" s="3">
        <f t="shared" si="399"/>
        <v>3.4591597558188769</v>
      </c>
      <c r="N1020" s="3">
        <f t="shared" si="417"/>
        <v>8.3000235971177236</v>
      </c>
      <c r="O1020">
        <f t="shared" si="400"/>
        <v>8.3599764028822765</v>
      </c>
      <c r="P1020">
        <v>30</v>
      </c>
      <c r="Q1020" s="2">
        <f t="shared" si="395"/>
        <v>9.8901543123293383</v>
      </c>
      <c r="R1020">
        <f t="shared" si="401"/>
        <v>0.68276152337460649</v>
      </c>
      <c r="S1020" s="1">
        <v>5.0145850000000003</v>
      </c>
      <c r="T1020" s="1">
        <v>300.84575000000001</v>
      </c>
      <c r="U1020" s="1">
        <v>39.477305999999999</v>
      </c>
      <c r="V1020">
        <f t="shared" si="402"/>
        <v>104.15424999999999</v>
      </c>
      <c r="W1020">
        <f t="shared" si="403"/>
        <v>8.7521018771112499E-2</v>
      </c>
      <c r="X1020">
        <f t="shared" si="404"/>
        <v>1.8178345903681248</v>
      </c>
      <c r="Y1020">
        <f t="shared" si="405"/>
        <v>0.68900896873000494</v>
      </c>
      <c r="Z1020">
        <f t="shared" si="406"/>
        <v>0.95969935102984016</v>
      </c>
      <c r="AA1020">
        <f t="shared" si="407"/>
        <v>3.7175276127556947</v>
      </c>
      <c r="AB1020" s="1">
        <v>119.517507370253</v>
      </c>
      <c r="AC1020" s="4">
        <f t="shared" si="420"/>
        <v>0</v>
      </c>
      <c r="AD1020" s="3">
        <f t="shared" si="418"/>
        <v>4.6424487901265818</v>
      </c>
      <c r="AE1020">
        <f t="shared" si="419"/>
        <v>0</v>
      </c>
      <c r="AF1020">
        <f t="shared" si="408"/>
        <v>8.3599764028822765</v>
      </c>
      <c r="AG1020" s="10">
        <f t="shared" si="409"/>
        <v>3.7175276127556947</v>
      </c>
      <c r="AH1020" s="8">
        <f t="shared" si="410"/>
        <v>3.7175276127556947</v>
      </c>
      <c r="AI1020" s="9">
        <f t="shared" si="411"/>
        <v>8.3599764028822765</v>
      </c>
      <c r="AJ1020" s="11">
        <f t="shared" si="396"/>
        <v>0</v>
      </c>
    </row>
    <row r="1021" spans="1:36" x14ac:dyDescent="0.25">
      <c r="A1021" t="str">
        <f t="shared" si="397"/>
        <v>1979_12</v>
      </c>
      <c r="B1021">
        <v>1979</v>
      </c>
      <c r="C1021">
        <v>12</v>
      </c>
      <c r="D1021">
        <f t="shared" si="398"/>
        <v>349</v>
      </c>
      <c r="E1021" s="1">
        <v>9.1300000000000008</v>
      </c>
      <c r="F1021" s="1">
        <v>-5.79</v>
      </c>
      <c r="G1021" s="1">
        <v>9.8800000000000008</v>
      </c>
      <c r="H1021">
        <f t="shared" si="412"/>
        <v>1.6700000000000004</v>
      </c>
      <c r="I1021">
        <f t="shared" si="413"/>
        <v>0.27833333222000006</v>
      </c>
      <c r="J1021">
        <f t="shared" si="414"/>
        <v>2.7499333223336007</v>
      </c>
      <c r="K1021">
        <f t="shared" si="415"/>
        <v>7.1300666776663997</v>
      </c>
      <c r="L1021" s="3">
        <f t="shared" si="416"/>
        <v>8.3000235971177236</v>
      </c>
      <c r="M1021" s="3">
        <f t="shared" si="399"/>
        <v>4.2947084426360815</v>
      </c>
      <c r="N1021" s="3">
        <f t="shared" si="417"/>
        <v>11.135381832148042</v>
      </c>
      <c r="O1021">
        <f t="shared" si="400"/>
        <v>7.0446417649696826</v>
      </c>
      <c r="P1021">
        <v>31</v>
      </c>
      <c r="Q1021" s="2">
        <f t="shared" si="395"/>
        <v>9.203379809227302</v>
      </c>
      <c r="R1021">
        <f t="shared" si="401"/>
        <v>0.67871739166355227</v>
      </c>
      <c r="S1021" s="1">
        <v>5.0145850000000003</v>
      </c>
      <c r="T1021" s="1">
        <v>300.84575000000001</v>
      </c>
      <c r="U1021" s="1">
        <v>39.477305999999999</v>
      </c>
      <c r="V1021">
        <f t="shared" si="402"/>
        <v>104.15424999999999</v>
      </c>
      <c r="W1021">
        <f t="shared" si="403"/>
        <v>8.7521018771112499E-2</v>
      </c>
      <c r="X1021">
        <f t="shared" si="404"/>
        <v>1.8178345903681248</v>
      </c>
      <c r="Y1021">
        <f t="shared" si="405"/>
        <v>0.68900896873000494</v>
      </c>
      <c r="Z1021">
        <f t="shared" si="406"/>
        <v>0.95969935102984016</v>
      </c>
      <c r="AA1021">
        <f t="shared" si="407"/>
        <v>3.3634164149805725</v>
      </c>
      <c r="AB1021" s="1">
        <v>119.517507370253</v>
      </c>
      <c r="AC1021" s="4">
        <f t="shared" si="420"/>
        <v>4.6424487901265818</v>
      </c>
      <c r="AD1021" s="3">
        <f t="shared" si="418"/>
        <v>8.323674140115692</v>
      </c>
      <c r="AE1021">
        <f t="shared" si="419"/>
        <v>-0.14521566140105499</v>
      </c>
      <c r="AF1021">
        <f t="shared" si="408"/>
        <v>7.0446417649696826</v>
      </c>
      <c r="AG1021" s="10">
        <f t="shared" si="409"/>
        <v>3.3634164149805725</v>
      </c>
      <c r="AH1021" s="8">
        <f t="shared" si="410"/>
        <v>3.3634164149805725</v>
      </c>
      <c r="AI1021" s="9">
        <f t="shared" si="411"/>
        <v>7.0446417649696826</v>
      </c>
      <c r="AJ1021" s="11">
        <f t="shared" si="396"/>
        <v>0</v>
      </c>
    </row>
    <row r="1022" spans="1:36" x14ac:dyDescent="0.25">
      <c r="A1022" t="str">
        <f t="shared" si="397"/>
        <v>1980_1</v>
      </c>
      <c r="B1022">
        <v>1980</v>
      </c>
      <c r="C1022">
        <v>1</v>
      </c>
      <c r="D1022">
        <f t="shared" si="398"/>
        <v>14</v>
      </c>
      <c r="E1022" s="1">
        <v>5.79</v>
      </c>
      <c r="F1022" s="1">
        <v>-6.51</v>
      </c>
      <c r="G1022" s="1">
        <v>54.86</v>
      </c>
      <c r="H1022">
        <f t="shared" si="412"/>
        <v>-0.35999999999999988</v>
      </c>
      <c r="I1022">
        <f t="shared" si="413"/>
        <v>0</v>
      </c>
      <c r="J1022">
        <f t="shared" si="414"/>
        <v>0</v>
      </c>
      <c r="K1022">
        <f t="shared" si="415"/>
        <v>54.86</v>
      </c>
      <c r="L1022" s="3">
        <f t="shared" si="416"/>
        <v>11.135381832148042</v>
      </c>
      <c r="M1022" s="3">
        <f t="shared" si="399"/>
        <v>0</v>
      </c>
      <c r="N1022" s="3">
        <f t="shared" si="417"/>
        <v>65.995381832148041</v>
      </c>
      <c r="O1022">
        <f t="shared" si="400"/>
        <v>0</v>
      </c>
      <c r="P1022">
        <v>31</v>
      </c>
      <c r="Q1022" s="2">
        <f t="shared" si="395"/>
        <v>9.4572373899910858</v>
      </c>
      <c r="R1022">
        <f t="shared" si="401"/>
        <v>0.59721094587260826</v>
      </c>
      <c r="S1022" s="1">
        <v>5.0145850000000003</v>
      </c>
      <c r="T1022" s="1">
        <v>300.84575000000001</v>
      </c>
      <c r="U1022" s="1">
        <v>39.477305999999999</v>
      </c>
      <c r="V1022">
        <f t="shared" si="402"/>
        <v>104.15424999999999</v>
      </c>
      <c r="W1022">
        <f t="shared" si="403"/>
        <v>8.7521018771112499E-2</v>
      </c>
      <c r="X1022">
        <f t="shared" si="404"/>
        <v>1.8178345903681248</v>
      </c>
      <c r="Y1022">
        <f t="shared" si="405"/>
        <v>0.68900896873000494</v>
      </c>
      <c r="Z1022">
        <f t="shared" si="406"/>
        <v>0.95969935102984016</v>
      </c>
      <c r="AA1022">
        <f t="shared" si="407"/>
        <v>0</v>
      </c>
      <c r="AB1022" s="1">
        <v>119.517507370253</v>
      </c>
      <c r="AC1022" s="4">
        <f t="shared" si="420"/>
        <v>8.323674140115692</v>
      </c>
      <c r="AD1022" s="3">
        <f t="shared" si="418"/>
        <v>8.323674140115692</v>
      </c>
      <c r="AE1022">
        <f t="shared" si="419"/>
        <v>0</v>
      </c>
      <c r="AF1022">
        <f t="shared" si="408"/>
        <v>0</v>
      </c>
      <c r="AG1022" s="10">
        <f t="shared" si="409"/>
        <v>0</v>
      </c>
      <c r="AH1022" s="8">
        <f t="shared" si="410"/>
        <v>0</v>
      </c>
      <c r="AI1022" s="9">
        <f t="shared" si="411"/>
        <v>0</v>
      </c>
      <c r="AJ1022" s="11">
        <f t="shared" si="396"/>
        <v>0</v>
      </c>
    </row>
    <row r="1023" spans="1:36" x14ac:dyDescent="0.25">
      <c r="A1023" t="str">
        <f t="shared" si="397"/>
        <v>1980_2</v>
      </c>
      <c r="B1023">
        <v>1980</v>
      </c>
      <c r="C1023">
        <v>2</v>
      </c>
      <c r="D1023">
        <f t="shared" si="398"/>
        <v>46</v>
      </c>
      <c r="E1023" s="1">
        <v>9.1999999999999993</v>
      </c>
      <c r="F1023" s="1">
        <v>-3.13</v>
      </c>
      <c r="G1023" s="1">
        <v>18.899999999999999</v>
      </c>
      <c r="H1023">
        <f t="shared" si="412"/>
        <v>3.0349999999999997</v>
      </c>
      <c r="I1023">
        <f t="shared" si="413"/>
        <v>0.50583333130999997</v>
      </c>
      <c r="J1023">
        <f t="shared" si="414"/>
        <v>9.5602499617589984</v>
      </c>
      <c r="K1023">
        <f t="shared" si="415"/>
        <v>9.3397500382410001</v>
      </c>
      <c r="L1023" s="3">
        <f t="shared" si="416"/>
        <v>65.995381832148041</v>
      </c>
      <c r="M1023" s="3">
        <f t="shared" si="399"/>
        <v>38.107020718677035</v>
      </c>
      <c r="N1023" s="3">
        <f t="shared" si="417"/>
        <v>37.228111151712</v>
      </c>
      <c r="O1023">
        <f t="shared" si="400"/>
        <v>47.667270680436033</v>
      </c>
      <c r="P1023">
        <v>29</v>
      </c>
      <c r="Q1023" s="2">
        <f t="shared" si="395"/>
        <v>10.577467234058618</v>
      </c>
      <c r="R1023">
        <f t="shared" si="401"/>
        <v>0.73890727420227365</v>
      </c>
      <c r="S1023" s="1">
        <v>5.0145850000000003</v>
      </c>
      <c r="T1023" s="1">
        <v>300.84575000000001</v>
      </c>
      <c r="U1023" s="1">
        <v>39.477305999999999</v>
      </c>
      <c r="V1023">
        <f t="shared" si="402"/>
        <v>104.15424999999999</v>
      </c>
      <c r="W1023">
        <f t="shared" si="403"/>
        <v>8.7521018771112499E-2</v>
      </c>
      <c r="X1023">
        <f t="shared" si="404"/>
        <v>1.8178345903681248</v>
      </c>
      <c r="Y1023">
        <f t="shared" si="405"/>
        <v>0.68900896873000494</v>
      </c>
      <c r="Z1023">
        <f t="shared" si="406"/>
        <v>0.95969935102984016</v>
      </c>
      <c r="AA1023">
        <f t="shared" si="407"/>
        <v>7.1194081924323696</v>
      </c>
      <c r="AB1023" s="1">
        <v>119.517507370253</v>
      </c>
      <c r="AC1023" s="4">
        <f t="shared" si="420"/>
        <v>8.323674140115692</v>
      </c>
      <c r="AD1023" s="3">
        <f t="shared" si="418"/>
        <v>48.871536628119358</v>
      </c>
      <c r="AE1023">
        <f t="shared" si="419"/>
        <v>-3.3620356956887085</v>
      </c>
      <c r="AF1023">
        <f t="shared" si="408"/>
        <v>47.667270680436033</v>
      </c>
      <c r="AG1023" s="10">
        <f t="shared" si="409"/>
        <v>7.1194081924323696</v>
      </c>
      <c r="AH1023" s="8">
        <f t="shared" si="410"/>
        <v>7.1194081924323696</v>
      </c>
      <c r="AI1023" s="9">
        <f t="shared" si="411"/>
        <v>47.667270680436033</v>
      </c>
      <c r="AJ1023" s="11">
        <f t="shared" si="396"/>
        <v>0</v>
      </c>
    </row>
    <row r="1024" spans="1:36" x14ac:dyDescent="0.25">
      <c r="A1024" t="str">
        <f t="shared" si="397"/>
        <v>1980_3</v>
      </c>
      <c r="B1024">
        <v>1980</v>
      </c>
      <c r="C1024">
        <v>3</v>
      </c>
      <c r="D1024">
        <f t="shared" si="398"/>
        <v>74</v>
      </c>
      <c r="E1024" s="1">
        <v>7.97</v>
      </c>
      <c r="F1024" s="1">
        <v>-5.76</v>
      </c>
      <c r="G1024" s="1">
        <v>39.22</v>
      </c>
      <c r="H1024">
        <f t="shared" si="412"/>
        <v>1.105</v>
      </c>
      <c r="I1024">
        <f t="shared" si="413"/>
        <v>0.18416666593</v>
      </c>
      <c r="J1024">
        <f t="shared" si="414"/>
        <v>7.2230166377745997</v>
      </c>
      <c r="K1024">
        <f t="shared" si="415"/>
        <v>31.9969833622254</v>
      </c>
      <c r="L1024" s="3">
        <f t="shared" si="416"/>
        <v>37.228111151712</v>
      </c>
      <c r="M1024" s="3">
        <f t="shared" si="399"/>
        <v>12.748954855320983</v>
      </c>
      <c r="N1024" s="3">
        <f t="shared" si="417"/>
        <v>56.476139658616418</v>
      </c>
      <c r="O1024">
        <f t="shared" si="400"/>
        <v>19.971971493095584</v>
      </c>
      <c r="P1024">
        <v>31</v>
      </c>
      <c r="Q1024" s="2">
        <f t="shared" si="395"/>
        <v>11.851880186239093</v>
      </c>
      <c r="R1024">
        <f t="shared" si="401"/>
        <v>0.65509982720102078</v>
      </c>
      <c r="S1024" s="1">
        <v>5.0145850000000003</v>
      </c>
      <c r="T1024" s="1">
        <v>300.84575000000001</v>
      </c>
      <c r="U1024" s="1">
        <v>39.477305999999999</v>
      </c>
      <c r="V1024">
        <f t="shared" si="402"/>
        <v>104.15424999999999</v>
      </c>
      <c r="W1024">
        <f t="shared" si="403"/>
        <v>8.7521018771112499E-2</v>
      </c>
      <c r="X1024">
        <f t="shared" si="404"/>
        <v>1.8178345903681248</v>
      </c>
      <c r="Y1024">
        <f t="shared" si="405"/>
        <v>0.68900896873000494</v>
      </c>
      <c r="Z1024">
        <f t="shared" si="406"/>
        <v>0.95969935102984016</v>
      </c>
      <c r="AA1024">
        <f t="shared" si="407"/>
        <v>2.7719038001992464</v>
      </c>
      <c r="AB1024" s="1">
        <v>119.517507370253</v>
      </c>
      <c r="AC1024" s="4">
        <f t="shared" si="420"/>
        <v>48.871536628119358</v>
      </c>
      <c r="AD1024" s="3">
        <f t="shared" si="418"/>
        <v>66.071604321015698</v>
      </c>
      <c r="AE1024">
        <f t="shared" si="419"/>
        <v>-7.5644880988947252</v>
      </c>
      <c r="AF1024">
        <f t="shared" si="408"/>
        <v>19.971971493095584</v>
      </c>
      <c r="AG1024" s="10">
        <f t="shared" si="409"/>
        <v>2.7719038001992464</v>
      </c>
      <c r="AH1024" s="8">
        <f t="shared" si="410"/>
        <v>2.7719038001992464</v>
      </c>
      <c r="AI1024" s="9">
        <f t="shared" si="411"/>
        <v>19.971971493095584</v>
      </c>
      <c r="AJ1024" s="11">
        <f t="shared" si="396"/>
        <v>0</v>
      </c>
    </row>
    <row r="1025" spans="1:36" x14ac:dyDescent="0.25">
      <c r="A1025" t="str">
        <f t="shared" si="397"/>
        <v>1980_4</v>
      </c>
      <c r="B1025">
        <v>1980</v>
      </c>
      <c r="C1025">
        <v>4</v>
      </c>
      <c r="D1025">
        <f t="shared" si="398"/>
        <v>105</v>
      </c>
      <c r="E1025" s="1">
        <v>16.47</v>
      </c>
      <c r="F1025" s="1">
        <v>-0.61</v>
      </c>
      <c r="G1025" s="1">
        <v>11.87</v>
      </c>
      <c r="H1025">
        <f t="shared" si="412"/>
        <v>7.93</v>
      </c>
      <c r="I1025">
        <f t="shared" si="413"/>
        <v>1</v>
      </c>
      <c r="J1025">
        <f t="shared" si="414"/>
        <v>11.87</v>
      </c>
      <c r="K1025">
        <f t="shared" si="415"/>
        <v>0</v>
      </c>
      <c r="L1025" s="3">
        <f t="shared" si="416"/>
        <v>56.476139658616418</v>
      </c>
      <c r="M1025" s="3">
        <f t="shared" si="399"/>
        <v>56.476139658616418</v>
      </c>
      <c r="N1025" s="3">
        <f t="shared" si="417"/>
        <v>0</v>
      </c>
      <c r="O1025">
        <f t="shared" si="400"/>
        <v>68.346139658616423</v>
      </c>
      <c r="P1025">
        <v>30</v>
      </c>
      <c r="Q1025" s="2">
        <f t="shared" si="395"/>
        <v>13.288242851990873</v>
      </c>
      <c r="R1025">
        <f t="shared" si="401"/>
        <v>0.99534387444876571</v>
      </c>
      <c r="S1025" s="1">
        <v>5.0145850000000003</v>
      </c>
      <c r="T1025" s="1">
        <v>300.84575000000001</v>
      </c>
      <c r="U1025" s="1">
        <v>39.477305999999999</v>
      </c>
      <c r="V1025">
        <f t="shared" si="402"/>
        <v>104.15424999999999</v>
      </c>
      <c r="W1025">
        <f t="shared" si="403"/>
        <v>8.7521018771112499E-2</v>
      </c>
      <c r="X1025">
        <f t="shared" si="404"/>
        <v>1.8178345903681248</v>
      </c>
      <c r="Y1025">
        <f t="shared" si="405"/>
        <v>0.68900896873000494</v>
      </c>
      <c r="Z1025">
        <f t="shared" si="406"/>
        <v>0.95969935102984016</v>
      </c>
      <c r="AA1025">
        <f t="shared" si="407"/>
        <v>31.998157002815127</v>
      </c>
      <c r="AB1025" s="1">
        <v>119.517507370253</v>
      </c>
      <c r="AC1025" s="4">
        <f t="shared" si="420"/>
        <v>66.071604321015698</v>
      </c>
      <c r="AD1025" s="3">
        <f t="shared" si="418"/>
        <v>102.41958697681699</v>
      </c>
      <c r="AE1025">
        <f t="shared" si="419"/>
        <v>-23.484181038444696</v>
      </c>
      <c r="AF1025">
        <f t="shared" si="408"/>
        <v>68.346139658616423</v>
      </c>
      <c r="AG1025" s="10">
        <f t="shared" si="409"/>
        <v>31.998157002815127</v>
      </c>
      <c r="AH1025" s="8">
        <f t="shared" si="410"/>
        <v>31.998157002815127</v>
      </c>
      <c r="AI1025" s="9">
        <f t="shared" si="411"/>
        <v>68.346139658616423</v>
      </c>
      <c r="AJ1025" s="11">
        <f t="shared" si="396"/>
        <v>0</v>
      </c>
    </row>
    <row r="1026" spans="1:36" x14ac:dyDescent="0.25">
      <c r="A1026" t="str">
        <f t="shared" si="397"/>
        <v>1980_5</v>
      </c>
      <c r="B1026">
        <v>1980</v>
      </c>
      <c r="C1026">
        <v>5</v>
      </c>
      <c r="D1026">
        <f t="shared" si="398"/>
        <v>135</v>
      </c>
      <c r="E1026" s="1">
        <v>16.3</v>
      </c>
      <c r="F1026" s="1">
        <v>1.75</v>
      </c>
      <c r="G1026" s="1">
        <v>90.66</v>
      </c>
      <c r="H1026">
        <f t="shared" si="412"/>
        <v>9.0250000000000004</v>
      </c>
      <c r="I1026">
        <f t="shared" si="413"/>
        <v>1</v>
      </c>
      <c r="J1026">
        <f t="shared" si="414"/>
        <v>90.66</v>
      </c>
      <c r="K1026">
        <f t="shared" si="415"/>
        <v>0</v>
      </c>
      <c r="L1026" s="3">
        <f t="shared" si="416"/>
        <v>0</v>
      </c>
      <c r="M1026" s="3">
        <f t="shared" si="399"/>
        <v>0</v>
      </c>
      <c r="N1026" s="3">
        <f t="shared" si="417"/>
        <v>0</v>
      </c>
      <c r="O1026">
        <f t="shared" si="400"/>
        <v>90.66</v>
      </c>
      <c r="P1026">
        <v>31</v>
      </c>
      <c r="Q1026" s="2">
        <f t="shared" ref="Q1026:Q1089" si="421">24 - ((ACOS((0.014543316 + SIN((U1026*0.017453293)*SIN(ASIN(0.39795*COS(0.2163108+2*ATAN(0.9671396*TAN(0.0086*(D1026-186)))))))) / (COS(U1026*0.017453293)*COS(ASIN(0.39795*COS(0.2163108+2*ATAN(0.9671396*TAN(0.0086*(D1026-186)))))))))*7.639437277)</f>
        <v>14.482141246572208</v>
      </c>
      <c r="R1026">
        <f t="shared" si="401"/>
        <v>1.0624330720408186</v>
      </c>
      <c r="S1026" s="1">
        <v>5.0145850000000003</v>
      </c>
      <c r="T1026" s="1">
        <v>300.84575000000001</v>
      </c>
      <c r="U1026" s="1">
        <v>39.477305999999999</v>
      </c>
      <c r="V1026">
        <f t="shared" si="402"/>
        <v>104.15424999999999</v>
      </c>
      <c r="W1026">
        <f t="shared" si="403"/>
        <v>8.7521018771112499E-2</v>
      </c>
      <c r="X1026">
        <f t="shared" si="404"/>
        <v>1.8178345903681248</v>
      </c>
      <c r="Y1026">
        <f t="shared" si="405"/>
        <v>0.68900896873000494</v>
      </c>
      <c r="Z1026">
        <f t="shared" si="406"/>
        <v>0.95969935102984016</v>
      </c>
      <c r="AA1026">
        <f t="shared" si="407"/>
        <v>43.605913897709414</v>
      </c>
      <c r="AB1026" s="1">
        <v>119.517507370253</v>
      </c>
      <c r="AC1026" s="4">
        <f t="shared" si="420"/>
        <v>102.41958697681699</v>
      </c>
      <c r="AD1026" s="3">
        <f t="shared" si="418"/>
        <v>119.517507370253</v>
      </c>
      <c r="AE1026">
        <f t="shared" si="419"/>
        <v>-49.412973360217158</v>
      </c>
      <c r="AF1026">
        <f t="shared" si="408"/>
        <v>90.66</v>
      </c>
      <c r="AG1026" s="10">
        <f t="shared" si="409"/>
        <v>43.605913897709414</v>
      </c>
      <c r="AH1026" s="8">
        <f t="shared" si="410"/>
        <v>43.605913897709414</v>
      </c>
      <c r="AI1026" s="9">
        <f t="shared" si="411"/>
        <v>90.66</v>
      </c>
      <c r="AJ1026" s="11">
        <f t="shared" ref="AJ1026:AJ1089" si="422">AH1026-AG1026</f>
        <v>0</v>
      </c>
    </row>
    <row r="1027" spans="1:36" x14ac:dyDescent="0.25">
      <c r="A1027" t="str">
        <f t="shared" ref="A1027:A1090" si="423">B1027&amp;"_"&amp;C1027</f>
        <v>1980_6</v>
      </c>
      <c r="B1027">
        <v>1980</v>
      </c>
      <c r="C1027">
        <v>6</v>
      </c>
      <c r="D1027">
        <f t="shared" ref="D1027:D1090" si="424">IF(C1027=1,14,(IF(C1027=2,46,(IF(C1027=3,74,(IF(C1027=4,105,(IF(C1027=5,135,(IF(C1027=6,166,(IF(C1027=7,196,(IF(C1027=8,227,(IF(C1027=9,258,(IF(C1027=10,288,(IF(C1027=11,319,(IF(C1027=12,349,0)))))))))))))))))))))))</f>
        <v>166</v>
      </c>
      <c r="E1027" s="1">
        <v>24.41</v>
      </c>
      <c r="F1027" s="1">
        <v>4.83</v>
      </c>
      <c r="G1027" s="1">
        <v>8.9499999999999993</v>
      </c>
      <c r="H1027">
        <f t="shared" si="412"/>
        <v>14.620000000000001</v>
      </c>
      <c r="I1027">
        <f t="shared" si="413"/>
        <v>1</v>
      </c>
      <c r="J1027">
        <f t="shared" si="414"/>
        <v>8.9499999999999993</v>
      </c>
      <c r="K1027">
        <f t="shared" si="415"/>
        <v>0</v>
      </c>
      <c r="L1027" s="3">
        <f t="shared" si="416"/>
        <v>0</v>
      </c>
      <c r="M1027" s="3">
        <f t="shared" ref="M1027:M1090" si="425">(K1027+L1027)*I1027</f>
        <v>0</v>
      </c>
      <c r="N1027" s="3">
        <f t="shared" si="417"/>
        <v>0</v>
      </c>
      <c r="O1027">
        <f t="shared" ref="O1027:O1090" si="426">J1027+M1027</f>
        <v>8.9499999999999993</v>
      </c>
      <c r="P1027">
        <v>30</v>
      </c>
      <c r="Q1027" s="2">
        <f t="shared" si="421"/>
        <v>15.14268395896128</v>
      </c>
      <c r="R1027">
        <f t="shared" ref="R1027:R1090" si="427">EXP(((17.3*H1027)/(H1027+273.2)))*0.611</f>
        <v>1.4712408873865572</v>
      </c>
      <c r="S1027" s="1">
        <v>5.0145850000000003</v>
      </c>
      <c r="T1027" s="1">
        <v>300.84575000000001</v>
      </c>
      <c r="U1027" s="1">
        <v>39.477305999999999</v>
      </c>
      <c r="V1027">
        <f t="shared" ref="V1027:V1090" si="428">ABS(ABS((180) - ABS(T1027 - 225)))</f>
        <v>104.15424999999999</v>
      </c>
      <c r="W1027">
        <f t="shared" ref="W1027:W1090" si="429">S1027*0.0174532925</f>
        <v>8.7521018771112499E-2</v>
      </c>
      <c r="X1027">
        <f t="shared" ref="X1027:X1090" si="430">V1027*0.0174532925</f>
        <v>1.8178345903681248</v>
      </c>
      <c r="Y1027">
        <f t="shared" ref="Y1027:Y1090" si="431">U1027*0.0174532925</f>
        <v>0.68900896873000494</v>
      </c>
      <c r="Z1027">
        <f t="shared" ref="Z1027:Z1090" si="432">0.339+0.808*(COS(Y1027)*COS(W1027))-0.196*(SIN(Y1027)*SIN(W1027))-0.482*(COS(X1027)*SIN(W1027))</f>
        <v>0.95969935102984016</v>
      </c>
      <c r="AA1027">
        <f t="shared" ref="AA1027:AA1090" si="433">IF(H1027&lt;0,0,((((R1027*H1027)/(H1027+273.3))*Q1027*P1027*29.8)*Z1027/10))</f>
        <v>97.058796781308928</v>
      </c>
      <c r="AB1027" s="1">
        <v>119.517507370253</v>
      </c>
      <c r="AC1027" s="4">
        <f t="shared" si="420"/>
        <v>119.517507370253</v>
      </c>
      <c r="AD1027" s="3">
        <f t="shared" si="418"/>
        <v>31.408710588944075</v>
      </c>
      <c r="AE1027">
        <f t="shared" si="419"/>
        <v>62.334386617530114</v>
      </c>
      <c r="AF1027">
        <f t="shared" ref="AF1027:AF1090" si="434">IF(AE1027&gt;0,AE1027+O1027,O1027)</f>
        <v>71.284386617530117</v>
      </c>
      <c r="AG1027" s="10">
        <f t="shared" ref="AG1027:AG1090" si="435">MIN(IF(AF1027&gt;0,AF1027,0),AA1027)</f>
        <v>71.284386617530117</v>
      </c>
      <c r="AH1027" s="8">
        <f t="shared" ref="AH1027:AH1090" si="436">AA1027</f>
        <v>97.058796781308928</v>
      </c>
      <c r="AI1027" s="9">
        <f t="shared" ref="AI1027:AI1090" si="437">O1027</f>
        <v>8.9499999999999993</v>
      </c>
      <c r="AJ1027" s="11">
        <f t="shared" si="422"/>
        <v>25.774410163778811</v>
      </c>
    </row>
    <row r="1028" spans="1:36" x14ac:dyDescent="0.25">
      <c r="A1028" t="str">
        <f t="shared" si="423"/>
        <v>1980_7</v>
      </c>
      <c r="B1028">
        <v>1980</v>
      </c>
      <c r="C1028">
        <v>7</v>
      </c>
      <c r="D1028">
        <f t="shared" si="424"/>
        <v>196</v>
      </c>
      <c r="E1028" s="1">
        <v>31.32</v>
      </c>
      <c r="F1028" s="1">
        <v>11.45</v>
      </c>
      <c r="G1028" s="1">
        <v>29.97</v>
      </c>
      <c r="H1028">
        <f t="shared" ref="H1028:H1091" si="438">AVERAGE(E1028:F1028)</f>
        <v>21.384999999999998</v>
      </c>
      <c r="I1028">
        <f t="shared" ref="I1028:I1091" si="439">IF(H1028&lt;0,0,(IF(H1028&gt;=6,1,(H1028*0.166666666))))</f>
        <v>1</v>
      </c>
      <c r="J1028">
        <f t="shared" ref="J1028:J1091" si="440">I1028*G1028</f>
        <v>29.97</v>
      </c>
      <c r="K1028">
        <f t="shared" ref="K1028:K1091" si="441">(1-I1028)*G1028</f>
        <v>0</v>
      </c>
      <c r="L1028" s="3">
        <f t="shared" ref="L1028:L1091" si="442">N1027</f>
        <v>0</v>
      </c>
      <c r="M1028" s="3">
        <f t="shared" si="425"/>
        <v>0</v>
      </c>
      <c r="N1028" s="3">
        <f t="shared" ref="N1028:N1091" si="443">(((1-I1028)^2)*G1028)+((1-I1028)*L1028)</f>
        <v>0</v>
      </c>
      <c r="O1028">
        <f t="shared" si="426"/>
        <v>29.97</v>
      </c>
      <c r="P1028">
        <v>31</v>
      </c>
      <c r="Q1028" s="2">
        <f t="shared" si="421"/>
        <v>14.903968316809154</v>
      </c>
      <c r="R1028">
        <f t="shared" si="427"/>
        <v>2.1451549822455553</v>
      </c>
      <c r="S1028" s="1">
        <v>5.0145850000000003</v>
      </c>
      <c r="T1028" s="1">
        <v>300.84575000000001</v>
      </c>
      <c r="U1028" s="1">
        <v>39.477305999999999</v>
      </c>
      <c r="V1028">
        <f t="shared" si="428"/>
        <v>104.15424999999999</v>
      </c>
      <c r="W1028">
        <f t="shared" si="429"/>
        <v>8.7521018771112499E-2</v>
      </c>
      <c r="X1028">
        <f t="shared" si="430"/>
        <v>1.8178345903681248</v>
      </c>
      <c r="Y1028">
        <f t="shared" si="431"/>
        <v>0.68900896873000494</v>
      </c>
      <c r="Z1028">
        <f t="shared" si="432"/>
        <v>0.95969935102984016</v>
      </c>
      <c r="AA1028">
        <f t="shared" si="433"/>
        <v>205.69558804090366</v>
      </c>
      <c r="AB1028" s="1">
        <v>119.517507370253</v>
      </c>
      <c r="AC1028" s="4">
        <f t="shared" si="420"/>
        <v>31.408710588944075</v>
      </c>
      <c r="AD1028" s="3">
        <f t="shared" ref="AD1028:AD1091" si="444">MIN(AB1028,IF(((O1028-AA1028)+AC1028)&lt;=0,0,((O1028-AA1028)+AC1028)))</f>
        <v>0</v>
      </c>
      <c r="AE1028">
        <f t="shared" ref="AE1028:AE1091" si="445">(AC1028*(1-(EXP(-1*(AH1028-AI1028)/AB1028))))</f>
        <v>24.189153152082358</v>
      </c>
      <c r="AF1028">
        <f t="shared" si="434"/>
        <v>54.159153152082354</v>
      </c>
      <c r="AG1028" s="10">
        <f t="shared" si="435"/>
        <v>54.159153152082354</v>
      </c>
      <c r="AH1028" s="8">
        <f t="shared" si="436"/>
        <v>205.69558804090366</v>
      </c>
      <c r="AI1028" s="9">
        <f t="shared" si="437"/>
        <v>29.97</v>
      </c>
      <c r="AJ1028" s="11">
        <f t="shared" si="422"/>
        <v>151.5364348888213</v>
      </c>
    </row>
    <row r="1029" spans="1:36" x14ac:dyDescent="0.25">
      <c r="A1029" t="str">
        <f t="shared" si="423"/>
        <v>1980_8</v>
      </c>
      <c r="B1029">
        <v>1980</v>
      </c>
      <c r="C1029">
        <v>8</v>
      </c>
      <c r="D1029">
        <f t="shared" si="424"/>
        <v>227</v>
      </c>
      <c r="E1029" s="1">
        <v>29.62</v>
      </c>
      <c r="F1029" s="1">
        <v>8.7899999999999991</v>
      </c>
      <c r="G1029" s="1">
        <v>1.83</v>
      </c>
      <c r="H1029">
        <f t="shared" si="438"/>
        <v>19.204999999999998</v>
      </c>
      <c r="I1029">
        <f t="shared" si="439"/>
        <v>1</v>
      </c>
      <c r="J1029">
        <f t="shared" si="440"/>
        <v>1.83</v>
      </c>
      <c r="K1029">
        <f t="shared" si="441"/>
        <v>0</v>
      </c>
      <c r="L1029" s="3">
        <f t="shared" si="442"/>
        <v>0</v>
      </c>
      <c r="M1029" s="3">
        <f t="shared" si="425"/>
        <v>0</v>
      </c>
      <c r="N1029" s="3">
        <f t="shared" si="443"/>
        <v>0</v>
      </c>
      <c r="O1029">
        <f t="shared" si="426"/>
        <v>1.83</v>
      </c>
      <c r="P1029">
        <v>31</v>
      </c>
      <c r="Q1029" s="2">
        <f t="shared" si="421"/>
        <v>13.900371196906892</v>
      </c>
      <c r="R1029">
        <f t="shared" si="427"/>
        <v>1.9033132631725735</v>
      </c>
      <c r="S1029" s="1">
        <v>5.0145850000000003</v>
      </c>
      <c r="T1029" s="1">
        <v>300.84575000000001</v>
      </c>
      <c r="U1029" s="1">
        <v>39.477305999999999</v>
      </c>
      <c r="V1029">
        <f t="shared" si="428"/>
        <v>104.15424999999999</v>
      </c>
      <c r="W1029">
        <f t="shared" si="429"/>
        <v>8.7521018771112499E-2</v>
      </c>
      <c r="X1029">
        <f t="shared" si="430"/>
        <v>1.8178345903681248</v>
      </c>
      <c r="Y1029">
        <f t="shared" si="431"/>
        <v>0.68900896873000494</v>
      </c>
      <c r="Z1029">
        <f t="shared" si="432"/>
        <v>0.95969935102984016</v>
      </c>
      <c r="AA1029">
        <f t="shared" si="433"/>
        <v>154.00359117678622</v>
      </c>
      <c r="AB1029" s="1">
        <v>119.517507370253</v>
      </c>
      <c r="AC1029" s="4">
        <f t="shared" si="420"/>
        <v>0</v>
      </c>
      <c r="AD1029" s="3">
        <f t="shared" si="444"/>
        <v>0</v>
      </c>
      <c r="AE1029">
        <f t="shared" si="445"/>
        <v>0</v>
      </c>
      <c r="AF1029">
        <f t="shared" si="434"/>
        <v>1.83</v>
      </c>
      <c r="AG1029" s="10">
        <f t="shared" si="435"/>
        <v>1.83</v>
      </c>
      <c r="AH1029" s="8">
        <f t="shared" si="436"/>
        <v>154.00359117678622</v>
      </c>
      <c r="AI1029" s="9">
        <f t="shared" si="437"/>
        <v>1.83</v>
      </c>
      <c r="AJ1029" s="11">
        <f t="shared" si="422"/>
        <v>152.1735911767862</v>
      </c>
    </row>
    <row r="1030" spans="1:36" x14ac:dyDescent="0.25">
      <c r="A1030" t="str">
        <f t="shared" si="423"/>
        <v>1980_9</v>
      </c>
      <c r="B1030">
        <v>1980</v>
      </c>
      <c r="C1030">
        <v>9</v>
      </c>
      <c r="D1030">
        <f t="shared" si="424"/>
        <v>258</v>
      </c>
      <c r="E1030" s="1">
        <v>24.88</v>
      </c>
      <c r="F1030" s="1">
        <v>6.18</v>
      </c>
      <c r="G1030" s="1">
        <v>24.39</v>
      </c>
      <c r="H1030">
        <f t="shared" si="438"/>
        <v>15.53</v>
      </c>
      <c r="I1030">
        <f t="shared" si="439"/>
        <v>1</v>
      </c>
      <c r="J1030">
        <f t="shared" si="440"/>
        <v>24.39</v>
      </c>
      <c r="K1030">
        <f t="shared" si="441"/>
        <v>0</v>
      </c>
      <c r="L1030" s="3">
        <f t="shared" si="442"/>
        <v>0</v>
      </c>
      <c r="M1030" s="3">
        <f t="shared" si="425"/>
        <v>0</v>
      </c>
      <c r="N1030" s="3">
        <f t="shared" si="443"/>
        <v>0</v>
      </c>
      <c r="O1030">
        <f t="shared" si="426"/>
        <v>24.39</v>
      </c>
      <c r="P1030">
        <v>30</v>
      </c>
      <c r="Q1030" s="2">
        <f t="shared" si="421"/>
        <v>12.544025699174734</v>
      </c>
      <c r="R1030">
        <f t="shared" si="427"/>
        <v>1.5493903686828685</v>
      </c>
      <c r="S1030" s="1">
        <v>5.0145850000000003</v>
      </c>
      <c r="T1030" s="1">
        <v>300.84575000000001</v>
      </c>
      <c r="U1030" s="1">
        <v>39.477305999999999</v>
      </c>
      <c r="V1030">
        <f t="shared" si="428"/>
        <v>104.15424999999999</v>
      </c>
      <c r="W1030">
        <f t="shared" si="429"/>
        <v>8.7521018771112499E-2</v>
      </c>
      <c r="X1030">
        <f t="shared" si="430"/>
        <v>1.8178345903681248</v>
      </c>
      <c r="Y1030">
        <f t="shared" si="431"/>
        <v>0.68900896873000494</v>
      </c>
      <c r="Z1030">
        <f t="shared" si="432"/>
        <v>0.95969935102984016</v>
      </c>
      <c r="AA1030">
        <f t="shared" si="433"/>
        <v>89.660191572921335</v>
      </c>
      <c r="AB1030" s="1">
        <v>119.517507370253</v>
      </c>
      <c r="AC1030" s="4">
        <f t="shared" ref="AC1030:AC1093" si="446">AD1029</f>
        <v>0</v>
      </c>
      <c r="AD1030" s="3">
        <f t="shared" si="444"/>
        <v>0</v>
      </c>
      <c r="AE1030">
        <f t="shared" si="445"/>
        <v>0</v>
      </c>
      <c r="AF1030">
        <f t="shared" si="434"/>
        <v>24.39</v>
      </c>
      <c r="AG1030" s="10">
        <f t="shared" si="435"/>
        <v>24.39</v>
      </c>
      <c r="AH1030" s="8">
        <f t="shared" si="436"/>
        <v>89.660191572921335</v>
      </c>
      <c r="AI1030" s="9">
        <f t="shared" si="437"/>
        <v>24.39</v>
      </c>
      <c r="AJ1030" s="11">
        <f t="shared" si="422"/>
        <v>65.270191572921334</v>
      </c>
    </row>
    <row r="1031" spans="1:36" x14ac:dyDescent="0.25">
      <c r="A1031" t="str">
        <f t="shared" si="423"/>
        <v>1980_10</v>
      </c>
      <c r="B1031">
        <v>1980</v>
      </c>
      <c r="C1031">
        <v>10</v>
      </c>
      <c r="D1031">
        <f t="shared" si="424"/>
        <v>288</v>
      </c>
      <c r="E1031" s="1">
        <v>19.809999999999999</v>
      </c>
      <c r="F1031" s="1">
        <v>1.46</v>
      </c>
      <c r="G1031" s="1">
        <v>12.29</v>
      </c>
      <c r="H1031">
        <f t="shared" si="438"/>
        <v>10.635</v>
      </c>
      <c r="I1031">
        <f t="shared" si="439"/>
        <v>1</v>
      </c>
      <c r="J1031">
        <f t="shared" si="440"/>
        <v>12.29</v>
      </c>
      <c r="K1031">
        <f t="shared" si="441"/>
        <v>0</v>
      </c>
      <c r="L1031" s="3">
        <f t="shared" si="442"/>
        <v>0</v>
      </c>
      <c r="M1031" s="3">
        <f t="shared" si="425"/>
        <v>0</v>
      </c>
      <c r="N1031" s="3">
        <f t="shared" si="443"/>
        <v>0</v>
      </c>
      <c r="O1031">
        <f t="shared" si="426"/>
        <v>12.29</v>
      </c>
      <c r="P1031">
        <v>31</v>
      </c>
      <c r="Q1031" s="2">
        <f t="shared" si="421"/>
        <v>11.161598960239019</v>
      </c>
      <c r="R1031">
        <f t="shared" si="427"/>
        <v>1.1683056658036697</v>
      </c>
      <c r="S1031" s="1">
        <v>5.0145850000000003</v>
      </c>
      <c r="T1031" s="1">
        <v>300.84575000000001</v>
      </c>
      <c r="U1031" s="1">
        <v>39.477305999999999</v>
      </c>
      <c r="V1031">
        <f t="shared" si="428"/>
        <v>104.15424999999999</v>
      </c>
      <c r="W1031">
        <f t="shared" si="429"/>
        <v>8.7521018771112499E-2</v>
      </c>
      <c r="X1031">
        <f t="shared" si="430"/>
        <v>1.8178345903681248</v>
      </c>
      <c r="Y1031">
        <f t="shared" si="431"/>
        <v>0.68900896873000494</v>
      </c>
      <c r="Z1031">
        <f t="shared" si="432"/>
        <v>0.95969935102984016</v>
      </c>
      <c r="AA1031">
        <f t="shared" si="433"/>
        <v>43.302664477302081</v>
      </c>
      <c r="AB1031" s="1">
        <v>119.517507370253</v>
      </c>
      <c r="AC1031" s="4">
        <f t="shared" si="446"/>
        <v>0</v>
      </c>
      <c r="AD1031" s="3">
        <f t="shared" si="444"/>
        <v>0</v>
      </c>
      <c r="AE1031">
        <f t="shared" si="445"/>
        <v>0</v>
      </c>
      <c r="AF1031">
        <f t="shared" si="434"/>
        <v>12.29</v>
      </c>
      <c r="AG1031" s="10">
        <f t="shared" si="435"/>
        <v>12.29</v>
      </c>
      <c r="AH1031" s="8">
        <f t="shared" si="436"/>
        <v>43.302664477302081</v>
      </c>
      <c r="AI1031" s="9">
        <f t="shared" si="437"/>
        <v>12.29</v>
      </c>
      <c r="AJ1031" s="11">
        <f t="shared" si="422"/>
        <v>31.012664477302081</v>
      </c>
    </row>
    <row r="1032" spans="1:36" x14ac:dyDescent="0.25">
      <c r="A1032" t="str">
        <f t="shared" si="423"/>
        <v>1980_11</v>
      </c>
      <c r="B1032">
        <v>1980</v>
      </c>
      <c r="C1032">
        <v>11</v>
      </c>
      <c r="D1032">
        <f t="shared" si="424"/>
        <v>319</v>
      </c>
      <c r="E1032" s="1">
        <v>12.06</v>
      </c>
      <c r="F1032" s="1">
        <v>-3.04</v>
      </c>
      <c r="G1032" s="1">
        <v>16.53</v>
      </c>
      <c r="H1032">
        <f t="shared" si="438"/>
        <v>4.51</v>
      </c>
      <c r="I1032">
        <f t="shared" si="439"/>
        <v>0.7516666636599999</v>
      </c>
      <c r="J1032">
        <f t="shared" si="440"/>
        <v>12.425049950299799</v>
      </c>
      <c r="K1032">
        <f t="shared" si="441"/>
        <v>4.1049500497002018</v>
      </c>
      <c r="L1032" s="3">
        <f t="shared" si="442"/>
        <v>0</v>
      </c>
      <c r="M1032" s="3">
        <f t="shared" si="425"/>
        <v>3.0855541083491014</v>
      </c>
      <c r="N1032" s="3">
        <f t="shared" si="443"/>
        <v>1.0193959413511005</v>
      </c>
      <c r="O1032">
        <f t="shared" si="426"/>
        <v>15.510604058648902</v>
      </c>
      <c r="P1032">
        <v>30</v>
      </c>
      <c r="Q1032" s="2">
        <f t="shared" si="421"/>
        <v>9.8901543123293383</v>
      </c>
      <c r="R1032">
        <f t="shared" si="427"/>
        <v>0.80920178510358154</v>
      </c>
      <c r="S1032" s="1">
        <v>5.0145850000000003</v>
      </c>
      <c r="T1032" s="1">
        <v>300.84575000000001</v>
      </c>
      <c r="U1032" s="1">
        <v>39.477305999999999</v>
      </c>
      <c r="V1032">
        <f t="shared" si="428"/>
        <v>104.15424999999999</v>
      </c>
      <c r="W1032">
        <f t="shared" si="429"/>
        <v>8.7521018771112499E-2</v>
      </c>
      <c r="X1032">
        <f t="shared" si="430"/>
        <v>1.8178345903681248</v>
      </c>
      <c r="Y1032">
        <f t="shared" si="431"/>
        <v>0.68900896873000494</v>
      </c>
      <c r="Z1032">
        <f t="shared" si="432"/>
        <v>0.95969935102984016</v>
      </c>
      <c r="AA1032">
        <f t="shared" si="433"/>
        <v>11.147084345320859</v>
      </c>
      <c r="AB1032" s="1">
        <v>119.517507370253</v>
      </c>
      <c r="AC1032" s="4">
        <f t="shared" si="446"/>
        <v>0</v>
      </c>
      <c r="AD1032" s="3">
        <f t="shared" si="444"/>
        <v>4.3635197133280421</v>
      </c>
      <c r="AE1032">
        <f t="shared" si="445"/>
        <v>0</v>
      </c>
      <c r="AF1032">
        <f t="shared" si="434"/>
        <v>15.510604058648902</v>
      </c>
      <c r="AG1032" s="10">
        <f t="shared" si="435"/>
        <v>11.147084345320859</v>
      </c>
      <c r="AH1032" s="8">
        <f t="shared" si="436"/>
        <v>11.147084345320859</v>
      </c>
      <c r="AI1032" s="9">
        <f t="shared" si="437"/>
        <v>15.510604058648902</v>
      </c>
      <c r="AJ1032" s="11">
        <f t="shared" si="422"/>
        <v>0</v>
      </c>
    </row>
    <row r="1033" spans="1:36" x14ac:dyDescent="0.25">
      <c r="A1033" t="str">
        <f t="shared" si="423"/>
        <v>1980_12</v>
      </c>
      <c r="B1033">
        <v>1980</v>
      </c>
      <c r="C1033">
        <v>12</v>
      </c>
      <c r="D1033">
        <f t="shared" si="424"/>
        <v>349</v>
      </c>
      <c r="E1033" s="1">
        <v>10.37</v>
      </c>
      <c r="F1033" s="1">
        <v>-4.41</v>
      </c>
      <c r="G1033" s="1">
        <v>3.2</v>
      </c>
      <c r="H1033">
        <f t="shared" si="438"/>
        <v>2.9799999999999995</v>
      </c>
      <c r="I1033">
        <f t="shared" si="439"/>
        <v>0.49666666467999987</v>
      </c>
      <c r="J1033">
        <f t="shared" si="440"/>
        <v>1.5893333269759997</v>
      </c>
      <c r="K1033">
        <f t="shared" si="441"/>
        <v>1.6106666730240005</v>
      </c>
      <c r="L1033" s="3">
        <f t="shared" si="442"/>
        <v>1.0193959413511005</v>
      </c>
      <c r="M1033" s="3">
        <f t="shared" si="425"/>
        <v>1.306264426581242</v>
      </c>
      <c r="N1033" s="3">
        <f t="shared" si="443"/>
        <v>1.3237981877938587</v>
      </c>
      <c r="O1033">
        <f t="shared" si="426"/>
        <v>2.8955977535572419</v>
      </c>
      <c r="P1033">
        <v>31</v>
      </c>
      <c r="Q1033" s="2">
        <f t="shared" si="421"/>
        <v>9.203379809227302</v>
      </c>
      <c r="R1033">
        <f t="shared" si="427"/>
        <v>0.73639383253601243</v>
      </c>
      <c r="S1033" s="1">
        <v>5.0145850000000003</v>
      </c>
      <c r="T1033" s="1">
        <v>300.84575000000001</v>
      </c>
      <c r="U1033" s="1">
        <v>39.477305999999999</v>
      </c>
      <c r="V1033">
        <f t="shared" si="428"/>
        <v>104.15424999999999</v>
      </c>
      <c r="W1033">
        <f t="shared" si="429"/>
        <v>8.7521018771112499E-2</v>
      </c>
      <c r="X1033">
        <f t="shared" si="430"/>
        <v>1.8178345903681248</v>
      </c>
      <c r="Y1033">
        <f t="shared" si="431"/>
        <v>0.68900896873000494</v>
      </c>
      <c r="Z1033">
        <f t="shared" si="432"/>
        <v>0.95969935102984016</v>
      </c>
      <c r="AA1033">
        <f t="shared" si="433"/>
        <v>6.4809319797913503</v>
      </c>
      <c r="AB1033" s="1">
        <v>119.517507370253</v>
      </c>
      <c r="AC1033" s="4">
        <f t="shared" si="446"/>
        <v>4.3635197133280421</v>
      </c>
      <c r="AD1033" s="3">
        <f t="shared" si="444"/>
        <v>0.77818548709393376</v>
      </c>
      <c r="AE1033">
        <f t="shared" si="445"/>
        <v>0.12895472993961718</v>
      </c>
      <c r="AF1033">
        <f t="shared" si="434"/>
        <v>3.0245524834968589</v>
      </c>
      <c r="AG1033" s="10">
        <f t="shared" si="435"/>
        <v>3.0245524834968589</v>
      </c>
      <c r="AH1033" s="8">
        <f t="shared" si="436"/>
        <v>6.4809319797913503</v>
      </c>
      <c r="AI1033" s="9">
        <f t="shared" si="437"/>
        <v>2.8955977535572419</v>
      </c>
      <c r="AJ1033" s="11">
        <f t="shared" si="422"/>
        <v>3.4563794962944914</v>
      </c>
    </row>
    <row r="1034" spans="1:36" x14ac:dyDescent="0.25">
      <c r="A1034" t="str">
        <f t="shared" si="423"/>
        <v>1981_1</v>
      </c>
      <c r="B1034">
        <v>1981</v>
      </c>
      <c r="C1034">
        <v>1</v>
      </c>
      <c r="D1034">
        <f t="shared" si="424"/>
        <v>14</v>
      </c>
      <c r="E1034" s="1">
        <v>9.41</v>
      </c>
      <c r="F1034" s="1">
        <v>-4.75</v>
      </c>
      <c r="G1034" s="1">
        <v>22.17</v>
      </c>
      <c r="H1034">
        <f t="shared" si="438"/>
        <v>2.33</v>
      </c>
      <c r="I1034">
        <f t="shared" si="439"/>
        <v>0.38833333178000001</v>
      </c>
      <c r="J1034">
        <f t="shared" si="440"/>
        <v>8.6093499655626005</v>
      </c>
      <c r="K1034">
        <f t="shared" si="441"/>
        <v>13.560650034437401</v>
      </c>
      <c r="L1034" s="3">
        <f t="shared" si="442"/>
        <v>1.3237981877938587</v>
      </c>
      <c r="M1034" s="3">
        <f t="shared" si="425"/>
        <v>5.780127369845963</v>
      </c>
      <c r="N1034" s="3">
        <f t="shared" si="443"/>
        <v>9.1043208523852979</v>
      </c>
      <c r="O1034">
        <f t="shared" si="426"/>
        <v>14.389477335408564</v>
      </c>
      <c r="P1034">
        <v>31</v>
      </c>
      <c r="Q1034" s="2">
        <f t="shared" si="421"/>
        <v>9.4572373899910858</v>
      </c>
      <c r="R1034">
        <f t="shared" si="427"/>
        <v>0.70725634977252949</v>
      </c>
      <c r="S1034" s="1">
        <v>5.0145850000000003</v>
      </c>
      <c r="T1034" s="1">
        <v>300.84575000000001</v>
      </c>
      <c r="U1034" s="1">
        <v>39.477305999999999</v>
      </c>
      <c r="V1034">
        <f t="shared" si="428"/>
        <v>104.15424999999999</v>
      </c>
      <c r="W1034">
        <f t="shared" si="429"/>
        <v>8.7521018771112499E-2</v>
      </c>
      <c r="X1034">
        <f t="shared" si="430"/>
        <v>1.8178345903681248</v>
      </c>
      <c r="Y1034">
        <f t="shared" si="431"/>
        <v>0.68900896873000494</v>
      </c>
      <c r="Z1034">
        <f t="shared" si="432"/>
        <v>0.95969935102984016</v>
      </c>
      <c r="AA1034">
        <f t="shared" si="433"/>
        <v>5.0128388202303045</v>
      </c>
      <c r="AB1034" s="1">
        <v>119.517507370253</v>
      </c>
      <c r="AC1034" s="4">
        <f t="shared" si="446"/>
        <v>0.77818548709393376</v>
      </c>
      <c r="AD1034" s="3">
        <f t="shared" si="444"/>
        <v>10.154824002272195</v>
      </c>
      <c r="AE1034">
        <f t="shared" si="445"/>
        <v>-6.3510603360600409E-2</v>
      </c>
      <c r="AF1034">
        <f t="shared" si="434"/>
        <v>14.389477335408564</v>
      </c>
      <c r="AG1034" s="10">
        <f t="shared" si="435"/>
        <v>5.0128388202303045</v>
      </c>
      <c r="AH1034" s="8">
        <f t="shared" si="436"/>
        <v>5.0128388202303045</v>
      </c>
      <c r="AI1034" s="9">
        <f t="shared" si="437"/>
        <v>14.389477335408564</v>
      </c>
      <c r="AJ1034" s="11">
        <f t="shared" si="422"/>
        <v>0</v>
      </c>
    </row>
    <row r="1035" spans="1:36" x14ac:dyDescent="0.25">
      <c r="A1035" t="str">
        <f t="shared" si="423"/>
        <v>1981_2</v>
      </c>
      <c r="B1035">
        <v>1981</v>
      </c>
      <c r="C1035">
        <v>2</v>
      </c>
      <c r="D1035">
        <f t="shared" si="424"/>
        <v>46</v>
      </c>
      <c r="E1035" s="1">
        <v>9.4</v>
      </c>
      <c r="F1035" s="1">
        <v>-5.88</v>
      </c>
      <c r="G1035" s="1">
        <v>11.96</v>
      </c>
      <c r="H1035">
        <f t="shared" si="438"/>
        <v>1.7600000000000002</v>
      </c>
      <c r="I1035">
        <f t="shared" si="439"/>
        <v>0.29333333216000002</v>
      </c>
      <c r="J1035">
        <f t="shared" si="440"/>
        <v>3.5082666526336004</v>
      </c>
      <c r="K1035">
        <f t="shared" si="441"/>
        <v>8.4517333473663996</v>
      </c>
      <c r="L1035" s="3">
        <f t="shared" si="442"/>
        <v>9.1043208523852979</v>
      </c>
      <c r="M1035" s="3">
        <f t="shared" si="425"/>
        <v>5.1497758779947285</v>
      </c>
      <c r="N1035" s="3">
        <f t="shared" si="443"/>
        <v>12.40627832175697</v>
      </c>
      <c r="O1035">
        <f t="shared" si="426"/>
        <v>8.6580425306283288</v>
      </c>
      <c r="P1035">
        <v>28</v>
      </c>
      <c r="Q1035" s="2">
        <f t="shared" si="421"/>
        <v>10.577467234058618</v>
      </c>
      <c r="R1035">
        <f t="shared" si="427"/>
        <v>0.68254814469014791</v>
      </c>
      <c r="S1035" s="1">
        <v>5.0145850000000003</v>
      </c>
      <c r="T1035" s="1">
        <v>300.84575000000001</v>
      </c>
      <c r="U1035" s="1">
        <v>39.477305999999999</v>
      </c>
      <c r="V1035">
        <f t="shared" si="428"/>
        <v>104.15424999999999</v>
      </c>
      <c r="W1035">
        <f t="shared" si="429"/>
        <v>8.7521018771112499E-2</v>
      </c>
      <c r="X1035">
        <f t="shared" si="430"/>
        <v>1.8178345903681248</v>
      </c>
      <c r="Y1035">
        <f t="shared" si="431"/>
        <v>0.68900896873000494</v>
      </c>
      <c r="Z1035">
        <f t="shared" si="432"/>
        <v>0.95969935102984016</v>
      </c>
      <c r="AA1035">
        <f t="shared" si="433"/>
        <v>3.6992161196116013</v>
      </c>
      <c r="AB1035" s="1">
        <v>119.517507370253</v>
      </c>
      <c r="AC1035" s="4">
        <f t="shared" si="446"/>
        <v>10.154824002272195</v>
      </c>
      <c r="AD1035" s="3">
        <f t="shared" si="444"/>
        <v>15.113650413288923</v>
      </c>
      <c r="AE1035">
        <f t="shared" si="445"/>
        <v>-0.43019013847154058</v>
      </c>
      <c r="AF1035">
        <f t="shared" si="434"/>
        <v>8.6580425306283288</v>
      </c>
      <c r="AG1035" s="10">
        <f t="shared" si="435"/>
        <v>3.6992161196116013</v>
      </c>
      <c r="AH1035" s="8">
        <f t="shared" si="436"/>
        <v>3.6992161196116013</v>
      </c>
      <c r="AI1035" s="9">
        <f t="shared" si="437"/>
        <v>8.6580425306283288</v>
      </c>
      <c r="AJ1035" s="11">
        <f t="shared" si="422"/>
        <v>0</v>
      </c>
    </row>
    <row r="1036" spans="1:36" x14ac:dyDescent="0.25">
      <c r="A1036" t="str">
        <f t="shared" si="423"/>
        <v>1981_3</v>
      </c>
      <c r="B1036">
        <v>1981</v>
      </c>
      <c r="C1036">
        <v>3</v>
      </c>
      <c r="D1036">
        <f t="shared" si="424"/>
        <v>74</v>
      </c>
      <c r="E1036" s="1">
        <v>9.15</v>
      </c>
      <c r="F1036" s="1">
        <v>-3.89</v>
      </c>
      <c r="G1036" s="1">
        <v>87.69</v>
      </c>
      <c r="H1036">
        <f t="shared" si="438"/>
        <v>2.63</v>
      </c>
      <c r="I1036">
        <f t="shared" si="439"/>
        <v>0.43833333157999999</v>
      </c>
      <c r="J1036">
        <f t="shared" si="440"/>
        <v>38.437449846250196</v>
      </c>
      <c r="K1036">
        <f t="shared" si="441"/>
        <v>49.252550153749802</v>
      </c>
      <c r="L1036" s="3">
        <f t="shared" si="442"/>
        <v>12.40627832175697</v>
      </c>
      <c r="M1036" s="3">
        <f t="shared" si="425"/>
        <v>27.027119706988657</v>
      </c>
      <c r="N1036" s="3">
        <f t="shared" si="443"/>
        <v>34.631708768518116</v>
      </c>
      <c r="O1036">
        <f t="shared" si="426"/>
        <v>65.464569553238846</v>
      </c>
      <c r="P1036">
        <v>31</v>
      </c>
      <c r="Q1036" s="2">
        <f t="shared" si="421"/>
        <v>11.851880186239093</v>
      </c>
      <c r="R1036">
        <f t="shared" si="427"/>
        <v>0.72057536429594438</v>
      </c>
      <c r="S1036" s="1">
        <v>5.0145850000000003</v>
      </c>
      <c r="T1036" s="1">
        <v>300.84575000000001</v>
      </c>
      <c r="U1036" s="1">
        <v>39.477305999999999</v>
      </c>
      <c r="V1036">
        <f t="shared" si="428"/>
        <v>104.15424999999999</v>
      </c>
      <c r="W1036">
        <f t="shared" si="429"/>
        <v>8.7521018771112499E-2</v>
      </c>
      <c r="X1036">
        <f t="shared" si="430"/>
        <v>1.8178345903681248</v>
      </c>
      <c r="Y1036">
        <f t="shared" si="431"/>
        <v>0.68900896873000494</v>
      </c>
      <c r="Z1036">
        <f t="shared" si="432"/>
        <v>0.95969935102984016</v>
      </c>
      <c r="AA1036">
        <f t="shared" si="433"/>
        <v>7.2166667168386267</v>
      </c>
      <c r="AB1036" s="1">
        <v>119.517507370253</v>
      </c>
      <c r="AC1036" s="4">
        <f t="shared" si="446"/>
        <v>15.113650413288923</v>
      </c>
      <c r="AD1036" s="3">
        <f t="shared" si="444"/>
        <v>73.361553249689138</v>
      </c>
      <c r="AE1036">
        <f t="shared" si="445"/>
        <v>-9.4915319274781851</v>
      </c>
      <c r="AF1036">
        <f t="shared" si="434"/>
        <v>65.464569553238846</v>
      </c>
      <c r="AG1036" s="10">
        <f t="shared" si="435"/>
        <v>7.2166667168386267</v>
      </c>
      <c r="AH1036" s="8">
        <f t="shared" si="436"/>
        <v>7.2166667168386267</v>
      </c>
      <c r="AI1036" s="9">
        <f t="shared" si="437"/>
        <v>65.464569553238846</v>
      </c>
      <c r="AJ1036" s="11">
        <f t="shared" si="422"/>
        <v>0</v>
      </c>
    </row>
    <row r="1037" spans="1:36" x14ac:dyDescent="0.25">
      <c r="A1037" t="str">
        <f t="shared" si="423"/>
        <v>1981_4</v>
      </c>
      <c r="B1037">
        <v>1981</v>
      </c>
      <c r="C1037">
        <v>4</v>
      </c>
      <c r="D1037">
        <f t="shared" si="424"/>
        <v>105</v>
      </c>
      <c r="E1037" s="1">
        <v>17.09</v>
      </c>
      <c r="F1037" s="1">
        <v>-0.08</v>
      </c>
      <c r="G1037" s="1">
        <v>17.3</v>
      </c>
      <c r="H1037">
        <f t="shared" si="438"/>
        <v>8.5050000000000008</v>
      </c>
      <c r="I1037">
        <f t="shared" si="439"/>
        <v>1</v>
      </c>
      <c r="J1037">
        <f t="shared" si="440"/>
        <v>17.3</v>
      </c>
      <c r="K1037">
        <f t="shared" si="441"/>
        <v>0</v>
      </c>
      <c r="L1037" s="3">
        <f t="shared" si="442"/>
        <v>34.631708768518116</v>
      </c>
      <c r="M1037" s="3">
        <f t="shared" si="425"/>
        <v>34.631708768518116</v>
      </c>
      <c r="N1037" s="3">
        <f t="shared" si="443"/>
        <v>0</v>
      </c>
      <c r="O1037">
        <f t="shared" si="426"/>
        <v>51.931708768518121</v>
      </c>
      <c r="P1037">
        <v>30</v>
      </c>
      <c r="Q1037" s="2">
        <f t="shared" si="421"/>
        <v>13.288242851990873</v>
      </c>
      <c r="R1037">
        <f t="shared" si="427"/>
        <v>1.0300926024524835</v>
      </c>
      <c r="S1037" s="1">
        <v>5.0145850000000003</v>
      </c>
      <c r="T1037" s="1">
        <v>300.84575000000001</v>
      </c>
      <c r="U1037" s="1">
        <v>39.477305999999999</v>
      </c>
      <c r="V1037">
        <f t="shared" si="428"/>
        <v>104.15424999999999</v>
      </c>
      <c r="W1037">
        <f t="shared" si="429"/>
        <v>8.7521018771112499E-2</v>
      </c>
      <c r="X1037">
        <f t="shared" si="430"/>
        <v>1.8178345903681248</v>
      </c>
      <c r="Y1037">
        <f t="shared" si="431"/>
        <v>0.68900896873000494</v>
      </c>
      <c r="Z1037">
        <f t="shared" si="432"/>
        <v>0.95969935102984016</v>
      </c>
      <c r="AA1037">
        <f t="shared" si="433"/>
        <v>35.443954332207319</v>
      </c>
      <c r="AB1037" s="1">
        <v>119.517507370253</v>
      </c>
      <c r="AC1037" s="4">
        <f t="shared" si="446"/>
        <v>73.361553249689138</v>
      </c>
      <c r="AD1037" s="3">
        <f t="shared" si="444"/>
        <v>89.849307685999946</v>
      </c>
      <c r="AE1037">
        <f t="shared" si="445"/>
        <v>-10.85172690783355</v>
      </c>
      <c r="AF1037">
        <f t="shared" si="434"/>
        <v>51.931708768518121</v>
      </c>
      <c r="AG1037" s="10">
        <f t="shared" si="435"/>
        <v>35.443954332207319</v>
      </c>
      <c r="AH1037" s="8">
        <f t="shared" si="436"/>
        <v>35.443954332207319</v>
      </c>
      <c r="AI1037" s="9">
        <f t="shared" si="437"/>
        <v>51.931708768518121</v>
      </c>
      <c r="AJ1037" s="11">
        <f t="shared" si="422"/>
        <v>0</v>
      </c>
    </row>
    <row r="1038" spans="1:36" x14ac:dyDescent="0.25">
      <c r="A1038" t="str">
        <f t="shared" si="423"/>
        <v>1981_5</v>
      </c>
      <c r="B1038">
        <v>1981</v>
      </c>
      <c r="C1038">
        <v>5</v>
      </c>
      <c r="D1038">
        <f t="shared" si="424"/>
        <v>135</v>
      </c>
      <c r="E1038" s="1">
        <v>17.989999999999998</v>
      </c>
      <c r="F1038" s="1">
        <v>2.2599999999999998</v>
      </c>
      <c r="G1038" s="1">
        <v>63.32</v>
      </c>
      <c r="H1038">
        <f t="shared" si="438"/>
        <v>10.125</v>
      </c>
      <c r="I1038">
        <f t="shared" si="439"/>
        <v>1</v>
      </c>
      <c r="J1038">
        <f t="shared" si="440"/>
        <v>63.32</v>
      </c>
      <c r="K1038">
        <f t="shared" si="441"/>
        <v>0</v>
      </c>
      <c r="L1038" s="3">
        <f t="shared" si="442"/>
        <v>0</v>
      </c>
      <c r="M1038" s="3">
        <f t="shared" si="425"/>
        <v>0</v>
      </c>
      <c r="N1038" s="3">
        <f t="shared" si="443"/>
        <v>0</v>
      </c>
      <c r="O1038">
        <f t="shared" si="426"/>
        <v>63.32</v>
      </c>
      <c r="P1038">
        <v>31</v>
      </c>
      <c r="Q1038" s="2">
        <f t="shared" si="421"/>
        <v>14.482141246572208</v>
      </c>
      <c r="R1038">
        <f t="shared" si="427"/>
        <v>1.1338063821894693</v>
      </c>
      <c r="S1038" s="1">
        <v>5.0145850000000003</v>
      </c>
      <c r="T1038" s="1">
        <v>300.84575000000001</v>
      </c>
      <c r="U1038" s="1">
        <v>39.477305999999999</v>
      </c>
      <c r="V1038">
        <f t="shared" si="428"/>
        <v>104.15424999999999</v>
      </c>
      <c r="W1038">
        <f t="shared" si="429"/>
        <v>8.7521018771112499E-2</v>
      </c>
      <c r="X1038">
        <f t="shared" si="430"/>
        <v>1.8178345903681248</v>
      </c>
      <c r="Y1038">
        <f t="shared" si="431"/>
        <v>0.68900896873000494</v>
      </c>
      <c r="Z1038">
        <f t="shared" si="432"/>
        <v>0.95969935102984016</v>
      </c>
      <c r="AA1038">
        <f t="shared" si="433"/>
        <v>52.004594195809304</v>
      </c>
      <c r="AB1038" s="1">
        <v>119.517507370253</v>
      </c>
      <c r="AC1038" s="4">
        <f t="shared" si="446"/>
        <v>89.849307685999946</v>
      </c>
      <c r="AD1038" s="3">
        <f t="shared" si="444"/>
        <v>101.16471349019065</v>
      </c>
      <c r="AE1038">
        <f t="shared" si="445"/>
        <v>-8.9222440913438756</v>
      </c>
      <c r="AF1038">
        <f t="shared" si="434"/>
        <v>63.32</v>
      </c>
      <c r="AG1038" s="10">
        <f t="shared" si="435"/>
        <v>52.004594195809304</v>
      </c>
      <c r="AH1038" s="8">
        <f t="shared" si="436"/>
        <v>52.004594195809304</v>
      </c>
      <c r="AI1038" s="9">
        <f t="shared" si="437"/>
        <v>63.32</v>
      </c>
      <c r="AJ1038" s="11">
        <f t="shared" si="422"/>
        <v>0</v>
      </c>
    </row>
    <row r="1039" spans="1:36" x14ac:dyDescent="0.25">
      <c r="A1039" t="str">
        <f t="shared" si="423"/>
        <v>1981_6</v>
      </c>
      <c r="B1039">
        <v>1981</v>
      </c>
      <c r="C1039">
        <v>6</v>
      </c>
      <c r="D1039">
        <f t="shared" si="424"/>
        <v>166</v>
      </c>
      <c r="E1039" s="1">
        <v>27.88</v>
      </c>
      <c r="F1039" s="1">
        <v>8.34</v>
      </c>
      <c r="G1039" s="1">
        <v>6.04</v>
      </c>
      <c r="H1039">
        <f t="shared" si="438"/>
        <v>18.11</v>
      </c>
      <c r="I1039">
        <f t="shared" si="439"/>
        <v>1</v>
      </c>
      <c r="J1039">
        <f t="shared" si="440"/>
        <v>6.04</v>
      </c>
      <c r="K1039">
        <f t="shared" si="441"/>
        <v>0</v>
      </c>
      <c r="L1039" s="3">
        <f t="shared" si="442"/>
        <v>0</v>
      </c>
      <c r="M1039" s="3">
        <f t="shared" si="425"/>
        <v>0</v>
      </c>
      <c r="N1039" s="3">
        <f t="shared" si="443"/>
        <v>0</v>
      </c>
      <c r="O1039">
        <f t="shared" si="426"/>
        <v>6.04</v>
      </c>
      <c r="P1039">
        <v>30</v>
      </c>
      <c r="Q1039" s="2">
        <f t="shared" si="421"/>
        <v>15.14268395896128</v>
      </c>
      <c r="R1039">
        <f t="shared" si="427"/>
        <v>1.791115434484309</v>
      </c>
      <c r="S1039" s="1">
        <v>5.0145850000000003</v>
      </c>
      <c r="T1039" s="1">
        <v>300.84575000000001</v>
      </c>
      <c r="U1039" s="1">
        <v>39.477305999999999</v>
      </c>
      <c r="V1039">
        <f t="shared" si="428"/>
        <v>104.15424999999999</v>
      </c>
      <c r="W1039">
        <f t="shared" si="429"/>
        <v>8.7521018771112499E-2</v>
      </c>
      <c r="X1039">
        <f t="shared" si="430"/>
        <v>1.8178345903681248</v>
      </c>
      <c r="Y1039">
        <f t="shared" si="431"/>
        <v>0.68900896873000494</v>
      </c>
      <c r="Z1039">
        <f t="shared" si="432"/>
        <v>0.95969935102984016</v>
      </c>
      <c r="AA1039">
        <f t="shared" si="433"/>
        <v>144.61493742506809</v>
      </c>
      <c r="AB1039" s="1">
        <v>119.517507370253</v>
      </c>
      <c r="AC1039" s="4">
        <f t="shared" si="446"/>
        <v>101.16471349019065</v>
      </c>
      <c r="AD1039" s="3">
        <f t="shared" si="444"/>
        <v>0</v>
      </c>
      <c r="AE1039">
        <f t="shared" si="445"/>
        <v>69.433622971834524</v>
      </c>
      <c r="AF1039">
        <f t="shared" si="434"/>
        <v>75.47362297183453</v>
      </c>
      <c r="AG1039" s="10">
        <f t="shared" si="435"/>
        <v>75.47362297183453</v>
      </c>
      <c r="AH1039" s="8">
        <f t="shared" si="436"/>
        <v>144.61493742506809</v>
      </c>
      <c r="AI1039" s="9">
        <f t="shared" si="437"/>
        <v>6.04</v>
      </c>
      <c r="AJ1039" s="11">
        <f t="shared" si="422"/>
        <v>69.141314453233562</v>
      </c>
    </row>
    <row r="1040" spans="1:36" x14ac:dyDescent="0.25">
      <c r="A1040" t="str">
        <f t="shared" si="423"/>
        <v>1981_7</v>
      </c>
      <c r="B1040">
        <v>1981</v>
      </c>
      <c r="C1040">
        <v>7</v>
      </c>
      <c r="D1040">
        <f t="shared" si="424"/>
        <v>196</v>
      </c>
      <c r="E1040" s="1">
        <v>32.770000000000003</v>
      </c>
      <c r="F1040" s="1">
        <v>10.71</v>
      </c>
      <c r="G1040" s="1">
        <v>0.36</v>
      </c>
      <c r="H1040">
        <f t="shared" si="438"/>
        <v>21.740000000000002</v>
      </c>
      <c r="I1040">
        <f t="shared" si="439"/>
        <v>1</v>
      </c>
      <c r="J1040">
        <f t="shared" si="440"/>
        <v>0.36</v>
      </c>
      <c r="K1040">
        <f t="shared" si="441"/>
        <v>0</v>
      </c>
      <c r="L1040" s="3">
        <f t="shared" si="442"/>
        <v>0</v>
      </c>
      <c r="M1040" s="3">
        <f t="shared" si="425"/>
        <v>0</v>
      </c>
      <c r="N1040" s="3">
        <f t="shared" si="443"/>
        <v>0</v>
      </c>
      <c r="O1040">
        <f t="shared" si="426"/>
        <v>0.36</v>
      </c>
      <c r="P1040">
        <v>31</v>
      </c>
      <c r="Q1040" s="2">
        <f t="shared" si="421"/>
        <v>14.903968316809154</v>
      </c>
      <c r="R1040">
        <f t="shared" si="427"/>
        <v>2.1869832286622124</v>
      </c>
      <c r="S1040" s="1">
        <v>5.0145850000000003</v>
      </c>
      <c r="T1040" s="1">
        <v>300.84575000000001</v>
      </c>
      <c r="U1040" s="1">
        <v>39.477305999999999</v>
      </c>
      <c r="V1040">
        <f t="shared" si="428"/>
        <v>104.15424999999999</v>
      </c>
      <c r="W1040">
        <f t="shared" si="429"/>
        <v>8.7521018771112499E-2</v>
      </c>
      <c r="X1040">
        <f t="shared" si="430"/>
        <v>1.8178345903681248</v>
      </c>
      <c r="Y1040">
        <f t="shared" si="431"/>
        <v>0.68900896873000494</v>
      </c>
      <c r="Z1040">
        <f t="shared" si="432"/>
        <v>0.95969935102984016</v>
      </c>
      <c r="AA1040">
        <f t="shared" si="433"/>
        <v>212.93113578069611</v>
      </c>
      <c r="AB1040" s="1">
        <v>119.517507370253</v>
      </c>
      <c r="AC1040" s="4">
        <f t="shared" si="446"/>
        <v>0</v>
      </c>
      <c r="AD1040" s="3">
        <f t="shared" si="444"/>
        <v>0</v>
      </c>
      <c r="AE1040">
        <f t="shared" si="445"/>
        <v>0</v>
      </c>
      <c r="AF1040">
        <f t="shared" si="434"/>
        <v>0.36</v>
      </c>
      <c r="AG1040" s="10">
        <f t="shared" si="435"/>
        <v>0.36</v>
      </c>
      <c r="AH1040" s="8">
        <f t="shared" si="436"/>
        <v>212.93113578069611</v>
      </c>
      <c r="AI1040" s="9">
        <f t="shared" si="437"/>
        <v>0.36</v>
      </c>
      <c r="AJ1040" s="11">
        <f t="shared" si="422"/>
        <v>212.5711357806961</v>
      </c>
    </row>
    <row r="1041" spans="1:36" x14ac:dyDescent="0.25">
      <c r="A1041" t="str">
        <f t="shared" si="423"/>
        <v>1981_8</v>
      </c>
      <c r="B1041">
        <v>1981</v>
      </c>
      <c r="C1041">
        <v>8</v>
      </c>
      <c r="D1041">
        <f t="shared" si="424"/>
        <v>227</v>
      </c>
      <c r="E1041" s="1">
        <v>32.6</v>
      </c>
      <c r="F1041" s="1">
        <v>11.1</v>
      </c>
      <c r="G1041" s="1">
        <v>5.03</v>
      </c>
      <c r="H1041">
        <f t="shared" si="438"/>
        <v>21.85</v>
      </c>
      <c r="I1041">
        <f t="shared" si="439"/>
        <v>1</v>
      </c>
      <c r="J1041">
        <f t="shared" si="440"/>
        <v>5.03</v>
      </c>
      <c r="K1041">
        <f t="shared" si="441"/>
        <v>0</v>
      </c>
      <c r="L1041" s="3">
        <f t="shared" si="442"/>
        <v>0</v>
      </c>
      <c r="M1041" s="3">
        <f t="shared" si="425"/>
        <v>0</v>
      </c>
      <c r="N1041" s="3">
        <f t="shared" si="443"/>
        <v>0</v>
      </c>
      <c r="O1041">
        <f t="shared" si="426"/>
        <v>5.03</v>
      </c>
      <c r="P1041">
        <v>31</v>
      </c>
      <c r="Q1041" s="2">
        <f t="shared" si="421"/>
        <v>13.900371196906892</v>
      </c>
      <c r="R1041">
        <f t="shared" si="427"/>
        <v>2.2000881252753142</v>
      </c>
      <c r="S1041" s="1">
        <v>5.0145850000000003</v>
      </c>
      <c r="T1041" s="1">
        <v>300.84575000000001</v>
      </c>
      <c r="U1041" s="1">
        <v>39.477305999999999</v>
      </c>
      <c r="V1041">
        <f t="shared" si="428"/>
        <v>104.15424999999999</v>
      </c>
      <c r="W1041">
        <f t="shared" si="429"/>
        <v>8.7521018771112499E-2</v>
      </c>
      <c r="X1041">
        <f t="shared" si="430"/>
        <v>1.8178345903681248</v>
      </c>
      <c r="Y1041">
        <f t="shared" si="431"/>
        <v>0.68900896873000494</v>
      </c>
      <c r="Z1041">
        <f t="shared" si="432"/>
        <v>0.95969935102984016</v>
      </c>
      <c r="AA1041">
        <f t="shared" si="433"/>
        <v>200.71890895274746</v>
      </c>
      <c r="AB1041" s="1">
        <v>119.517507370253</v>
      </c>
      <c r="AC1041" s="4">
        <f t="shared" si="446"/>
        <v>0</v>
      </c>
      <c r="AD1041" s="3">
        <f t="shared" si="444"/>
        <v>0</v>
      </c>
      <c r="AE1041">
        <f t="shared" si="445"/>
        <v>0</v>
      </c>
      <c r="AF1041">
        <f t="shared" si="434"/>
        <v>5.03</v>
      </c>
      <c r="AG1041" s="10">
        <f t="shared" si="435"/>
        <v>5.03</v>
      </c>
      <c r="AH1041" s="8">
        <f t="shared" si="436"/>
        <v>200.71890895274746</v>
      </c>
      <c r="AI1041" s="9">
        <f t="shared" si="437"/>
        <v>5.03</v>
      </c>
      <c r="AJ1041" s="11">
        <f t="shared" si="422"/>
        <v>195.68890895274745</v>
      </c>
    </row>
    <row r="1042" spans="1:36" x14ac:dyDescent="0.25">
      <c r="A1042" t="str">
        <f t="shared" si="423"/>
        <v>1981_9</v>
      </c>
      <c r="B1042">
        <v>1981</v>
      </c>
      <c r="C1042">
        <v>9</v>
      </c>
      <c r="D1042">
        <f t="shared" si="424"/>
        <v>258</v>
      </c>
      <c r="E1042" s="1">
        <v>26.93</v>
      </c>
      <c r="F1042" s="1">
        <v>7.9</v>
      </c>
      <c r="G1042" s="1">
        <v>3.11</v>
      </c>
      <c r="H1042">
        <f t="shared" si="438"/>
        <v>17.414999999999999</v>
      </c>
      <c r="I1042">
        <f t="shared" si="439"/>
        <v>1</v>
      </c>
      <c r="J1042">
        <f t="shared" si="440"/>
        <v>3.11</v>
      </c>
      <c r="K1042">
        <f t="shared" si="441"/>
        <v>0</v>
      </c>
      <c r="L1042" s="3">
        <f t="shared" si="442"/>
        <v>0</v>
      </c>
      <c r="M1042" s="3">
        <f t="shared" si="425"/>
        <v>0</v>
      </c>
      <c r="N1042" s="3">
        <f t="shared" si="443"/>
        <v>0</v>
      </c>
      <c r="O1042">
        <f t="shared" si="426"/>
        <v>3.11</v>
      </c>
      <c r="P1042">
        <v>30</v>
      </c>
      <c r="Q1042" s="2">
        <f t="shared" si="421"/>
        <v>12.544025699174734</v>
      </c>
      <c r="R1042">
        <f t="shared" si="427"/>
        <v>1.7229501010506127</v>
      </c>
      <c r="S1042" s="1">
        <v>5.0145850000000003</v>
      </c>
      <c r="T1042" s="1">
        <v>300.84575000000001</v>
      </c>
      <c r="U1042" s="1">
        <v>39.477305999999999</v>
      </c>
      <c r="V1042">
        <f t="shared" si="428"/>
        <v>104.15424999999999</v>
      </c>
      <c r="W1042">
        <f t="shared" si="429"/>
        <v>8.7521018771112499E-2</v>
      </c>
      <c r="X1042">
        <f t="shared" si="430"/>
        <v>1.8178345903681248</v>
      </c>
      <c r="Y1042">
        <f t="shared" si="431"/>
        <v>0.68900896873000494</v>
      </c>
      <c r="Z1042">
        <f t="shared" si="432"/>
        <v>0.95969935102984016</v>
      </c>
      <c r="AA1042">
        <f t="shared" si="433"/>
        <v>111.080645055386</v>
      </c>
      <c r="AB1042" s="1">
        <v>119.517507370253</v>
      </c>
      <c r="AC1042" s="4">
        <f t="shared" si="446"/>
        <v>0</v>
      </c>
      <c r="AD1042" s="3">
        <f t="shared" si="444"/>
        <v>0</v>
      </c>
      <c r="AE1042">
        <f t="shared" si="445"/>
        <v>0</v>
      </c>
      <c r="AF1042">
        <f t="shared" si="434"/>
        <v>3.11</v>
      </c>
      <c r="AG1042" s="10">
        <f t="shared" si="435"/>
        <v>3.11</v>
      </c>
      <c r="AH1042" s="8">
        <f t="shared" si="436"/>
        <v>111.080645055386</v>
      </c>
      <c r="AI1042" s="9">
        <f t="shared" si="437"/>
        <v>3.11</v>
      </c>
      <c r="AJ1042" s="11">
        <f t="shared" si="422"/>
        <v>107.970645055386</v>
      </c>
    </row>
    <row r="1043" spans="1:36" x14ac:dyDescent="0.25">
      <c r="A1043" t="str">
        <f t="shared" si="423"/>
        <v>1981_10</v>
      </c>
      <c r="B1043">
        <v>1981</v>
      </c>
      <c r="C1043">
        <v>10</v>
      </c>
      <c r="D1043">
        <f t="shared" si="424"/>
        <v>288</v>
      </c>
      <c r="E1043" s="1">
        <v>15.47</v>
      </c>
      <c r="F1043" s="1">
        <v>-1.19</v>
      </c>
      <c r="G1043" s="1">
        <v>31.4</v>
      </c>
      <c r="H1043">
        <f t="shared" si="438"/>
        <v>7.1400000000000006</v>
      </c>
      <c r="I1043">
        <f t="shared" si="439"/>
        <v>1</v>
      </c>
      <c r="J1043">
        <f t="shared" si="440"/>
        <v>31.4</v>
      </c>
      <c r="K1043">
        <f t="shared" si="441"/>
        <v>0</v>
      </c>
      <c r="L1043" s="3">
        <f t="shared" si="442"/>
        <v>0</v>
      </c>
      <c r="M1043" s="3">
        <f t="shared" si="425"/>
        <v>0</v>
      </c>
      <c r="N1043" s="3">
        <f t="shared" si="443"/>
        <v>0</v>
      </c>
      <c r="O1043">
        <f t="shared" si="426"/>
        <v>31.4</v>
      </c>
      <c r="P1043">
        <v>31</v>
      </c>
      <c r="Q1043" s="2">
        <f t="shared" si="421"/>
        <v>11.161598960239019</v>
      </c>
      <c r="R1043">
        <f t="shared" si="427"/>
        <v>0.94928771217254793</v>
      </c>
      <c r="S1043" s="1">
        <v>5.0145850000000003</v>
      </c>
      <c r="T1043" s="1">
        <v>300.84575000000001</v>
      </c>
      <c r="U1043" s="1">
        <v>39.477305999999999</v>
      </c>
      <c r="V1043">
        <f t="shared" si="428"/>
        <v>104.15424999999999</v>
      </c>
      <c r="W1043">
        <f t="shared" si="429"/>
        <v>8.7521018771112499E-2</v>
      </c>
      <c r="X1043">
        <f t="shared" si="430"/>
        <v>1.8178345903681248</v>
      </c>
      <c r="Y1043">
        <f t="shared" si="431"/>
        <v>0.68900896873000494</v>
      </c>
      <c r="Z1043">
        <f t="shared" si="432"/>
        <v>0.95969935102984016</v>
      </c>
      <c r="AA1043">
        <f t="shared" si="433"/>
        <v>23.91639325024078</v>
      </c>
      <c r="AB1043" s="1">
        <v>119.517507370253</v>
      </c>
      <c r="AC1043" s="4">
        <f t="shared" si="446"/>
        <v>0</v>
      </c>
      <c r="AD1043" s="3">
        <f t="shared" si="444"/>
        <v>7.4836067497592182</v>
      </c>
      <c r="AE1043">
        <f t="shared" si="445"/>
        <v>0</v>
      </c>
      <c r="AF1043">
        <f t="shared" si="434"/>
        <v>31.4</v>
      </c>
      <c r="AG1043" s="10">
        <f t="shared" si="435"/>
        <v>23.91639325024078</v>
      </c>
      <c r="AH1043" s="8">
        <f t="shared" si="436"/>
        <v>23.91639325024078</v>
      </c>
      <c r="AI1043" s="9">
        <f t="shared" si="437"/>
        <v>31.4</v>
      </c>
      <c r="AJ1043" s="11">
        <f t="shared" si="422"/>
        <v>0</v>
      </c>
    </row>
    <row r="1044" spans="1:36" x14ac:dyDescent="0.25">
      <c r="A1044" t="str">
        <f t="shared" si="423"/>
        <v>1981_11</v>
      </c>
      <c r="B1044">
        <v>1981</v>
      </c>
      <c r="C1044">
        <v>11</v>
      </c>
      <c r="D1044">
        <f t="shared" si="424"/>
        <v>319</v>
      </c>
      <c r="E1044" s="1">
        <v>12.6</v>
      </c>
      <c r="F1044" s="1">
        <v>-1.52</v>
      </c>
      <c r="G1044" s="1">
        <v>7.1</v>
      </c>
      <c r="H1044">
        <f t="shared" si="438"/>
        <v>5.54</v>
      </c>
      <c r="I1044">
        <f t="shared" si="439"/>
        <v>0.92333332963999992</v>
      </c>
      <c r="J1044">
        <f t="shared" si="440"/>
        <v>6.5556666404439987</v>
      </c>
      <c r="K1044">
        <f t="shared" si="441"/>
        <v>0.54433335955600048</v>
      </c>
      <c r="L1044" s="3">
        <f t="shared" si="442"/>
        <v>0</v>
      </c>
      <c r="M1044" s="3">
        <f t="shared" si="425"/>
        <v>0.50260113331296918</v>
      </c>
      <c r="N1044" s="3">
        <f t="shared" si="443"/>
        <v>4.1732226243031294E-2</v>
      </c>
      <c r="O1044">
        <f t="shared" si="426"/>
        <v>7.0582677737569677</v>
      </c>
      <c r="P1044">
        <v>30</v>
      </c>
      <c r="Q1044" s="2">
        <f t="shared" si="421"/>
        <v>9.8901543123293383</v>
      </c>
      <c r="R1044">
        <f t="shared" si="427"/>
        <v>0.86172577787278815</v>
      </c>
      <c r="S1044" s="1">
        <v>5.0145850000000003</v>
      </c>
      <c r="T1044" s="1">
        <v>300.84575000000001</v>
      </c>
      <c r="U1044" s="1">
        <v>39.477305999999999</v>
      </c>
      <c r="V1044">
        <f t="shared" si="428"/>
        <v>104.15424999999999</v>
      </c>
      <c r="W1044">
        <f t="shared" si="429"/>
        <v>8.7521018771112499E-2</v>
      </c>
      <c r="X1044">
        <f t="shared" si="430"/>
        <v>1.8178345903681248</v>
      </c>
      <c r="Y1044">
        <f t="shared" si="431"/>
        <v>0.68900896873000494</v>
      </c>
      <c r="Z1044">
        <f t="shared" si="432"/>
        <v>0.95969935102984016</v>
      </c>
      <c r="AA1044">
        <f t="shared" si="433"/>
        <v>14.527790321946208</v>
      </c>
      <c r="AB1044" s="1">
        <v>119.517507370253</v>
      </c>
      <c r="AC1044" s="4">
        <f t="shared" si="446"/>
        <v>7.4836067497592182</v>
      </c>
      <c r="AD1044" s="3">
        <f t="shared" si="444"/>
        <v>1.4084201569978028E-2</v>
      </c>
      <c r="AE1044">
        <f t="shared" si="445"/>
        <v>0.4533898913859743</v>
      </c>
      <c r="AF1044">
        <f t="shared" si="434"/>
        <v>7.5116576651429421</v>
      </c>
      <c r="AG1044" s="10">
        <f t="shared" si="435"/>
        <v>7.5116576651429421</v>
      </c>
      <c r="AH1044" s="8">
        <f t="shared" si="436"/>
        <v>14.527790321946208</v>
      </c>
      <c r="AI1044" s="9">
        <f t="shared" si="437"/>
        <v>7.0582677737569677</v>
      </c>
      <c r="AJ1044" s="11">
        <f t="shared" si="422"/>
        <v>7.0161326568032658</v>
      </c>
    </row>
    <row r="1045" spans="1:36" x14ac:dyDescent="0.25">
      <c r="A1045" t="str">
        <f t="shared" si="423"/>
        <v>1981_12</v>
      </c>
      <c r="B1045">
        <v>1981</v>
      </c>
      <c r="C1045">
        <v>12</v>
      </c>
      <c r="D1045">
        <f t="shared" si="424"/>
        <v>349</v>
      </c>
      <c r="E1045" s="1">
        <v>8.4700000000000006</v>
      </c>
      <c r="F1045" s="1">
        <v>-3.9</v>
      </c>
      <c r="G1045" s="1">
        <v>22.62</v>
      </c>
      <c r="H1045">
        <f t="shared" si="438"/>
        <v>2.2850000000000001</v>
      </c>
      <c r="I1045">
        <f t="shared" si="439"/>
        <v>0.38083333181000001</v>
      </c>
      <c r="J1045">
        <f t="shared" si="440"/>
        <v>8.6144499655422013</v>
      </c>
      <c r="K1045">
        <f t="shared" si="441"/>
        <v>14.0055500344578</v>
      </c>
      <c r="L1045" s="3">
        <f t="shared" si="442"/>
        <v>4.1732226243031294E-2</v>
      </c>
      <c r="M1045" s="3">
        <f t="shared" si="425"/>
        <v>5.3496733062182065</v>
      </c>
      <c r="N1045" s="3">
        <f t="shared" si="443"/>
        <v>8.6976089544826252</v>
      </c>
      <c r="O1045">
        <f t="shared" si="426"/>
        <v>13.964123271760407</v>
      </c>
      <c r="P1045">
        <v>31</v>
      </c>
      <c r="Q1045" s="2">
        <f t="shared" si="421"/>
        <v>9.203379809227302</v>
      </c>
      <c r="R1045">
        <f t="shared" si="427"/>
        <v>0.70527737158385007</v>
      </c>
      <c r="S1045" s="1">
        <v>5.0145850000000003</v>
      </c>
      <c r="T1045" s="1">
        <v>300.84575000000001</v>
      </c>
      <c r="U1045" s="1">
        <v>39.477305999999999</v>
      </c>
      <c r="V1045">
        <f t="shared" si="428"/>
        <v>104.15424999999999</v>
      </c>
      <c r="W1045">
        <f t="shared" si="429"/>
        <v>8.7521018771112499E-2</v>
      </c>
      <c r="X1045">
        <f t="shared" si="430"/>
        <v>1.8178345903681248</v>
      </c>
      <c r="Y1045">
        <f t="shared" si="431"/>
        <v>0.68900896873000494</v>
      </c>
      <c r="Z1045">
        <f t="shared" si="432"/>
        <v>0.95969935102984016</v>
      </c>
      <c r="AA1045">
        <f t="shared" si="433"/>
        <v>4.7714577553519595</v>
      </c>
      <c r="AB1045" s="1">
        <v>119.517507370253</v>
      </c>
      <c r="AC1045" s="4">
        <f t="shared" si="446"/>
        <v>1.4084201569978028E-2</v>
      </c>
      <c r="AD1045" s="3">
        <f t="shared" si="444"/>
        <v>9.2067497179784255</v>
      </c>
      <c r="AE1045">
        <f t="shared" si="445"/>
        <v>-1.1260328141564065E-3</v>
      </c>
      <c r="AF1045">
        <f t="shared" si="434"/>
        <v>13.964123271760407</v>
      </c>
      <c r="AG1045" s="10">
        <f t="shared" si="435"/>
        <v>4.7714577553519595</v>
      </c>
      <c r="AH1045" s="8">
        <f t="shared" si="436"/>
        <v>4.7714577553519595</v>
      </c>
      <c r="AI1045" s="9">
        <f t="shared" si="437"/>
        <v>13.964123271760407</v>
      </c>
      <c r="AJ1045" s="11">
        <f t="shared" si="422"/>
        <v>0</v>
      </c>
    </row>
    <row r="1046" spans="1:36" x14ac:dyDescent="0.25">
      <c r="A1046" t="str">
        <f t="shared" si="423"/>
        <v>1982_1</v>
      </c>
      <c r="B1046">
        <v>1982</v>
      </c>
      <c r="C1046">
        <v>1</v>
      </c>
      <c r="D1046">
        <f t="shared" si="424"/>
        <v>14</v>
      </c>
      <c r="E1046" s="1">
        <v>2.92</v>
      </c>
      <c r="F1046" s="1">
        <v>-10.18</v>
      </c>
      <c r="G1046" s="1">
        <v>58</v>
      </c>
      <c r="H1046">
        <f t="shared" si="438"/>
        <v>-3.63</v>
      </c>
      <c r="I1046">
        <f t="shared" si="439"/>
        <v>0</v>
      </c>
      <c r="J1046">
        <f t="shared" si="440"/>
        <v>0</v>
      </c>
      <c r="K1046">
        <f t="shared" si="441"/>
        <v>58</v>
      </c>
      <c r="L1046" s="3">
        <f t="shared" si="442"/>
        <v>8.6976089544826252</v>
      </c>
      <c r="M1046" s="3">
        <f t="shared" si="425"/>
        <v>0</v>
      </c>
      <c r="N1046" s="3">
        <f t="shared" si="443"/>
        <v>66.697608954482632</v>
      </c>
      <c r="O1046">
        <f t="shared" si="426"/>
        <v>0</v>
      </c>
      <c r="P1046">
        <v>31</v>
      </c>
      <c r="Q1046" s="2">
        <f t="shared" si="421"/>
        <v>9.4572373899910858</v>
      </c>
      <c r="R1046">
        <f t="shared" si="427"/>
        <v>0.48402524288274201</v>
      </c>
      <c r="S1046" s="1">
        <v>5.0145850000000003</v>
      </c>
      <c r="T1046" s="1">
        <v>300.84575000000001</v>
      </c>
      <c r="U1046" s="1">
        <v>39.477305999999999</v>
      </c>
      <c r="V1046">
        <f t="shared" si="428"/>
        <v>104.15424999999999</v>
      </c>
      <c r="W1046">
        <f t="shared" si="429"/>
        <v>8.7521018771112499E-2</v>
      </c>
      <c r="X1046">
        <f t="shared" si="430"/>
        <v>1.8178345903681248</v>
      </c>
      <c r="Y1046">
        <f t="shared" si="431"/>
        <v>0.68900896873000494</v>
      </c>
      <c r="Z1046">
        <f t="shared" si="432"/>
        <v>0.95969935102984016</v>
      </c>
      <c r="AA1046">
        <f t="shared" si="433"/>
        <v>0</v>
      </c>
      <c r="AB1046" s="1">
        <v>119.517507370253</v>
      </c>
      <c r="AC1046" s="4">
        <f t="shared" si="446"/>
        <v>9.2067497179784255</v>
      </c>
      <c r="AD1046" s="3">
        <f t="shared" si="444"/>
        <v>9.2067497179784255</v>
      </c>
      <c r="AE1046">
        <f t="shared" si="445"/>
        <v>0</v>
      </c>
      <c r="AF1046">
        <f t="shared" si="434"/>
        <v>0</v>
      </c>
      <c r="AG1046" s="10">
        <f t="shared" si="435"/>
        <v>0</v>
      </c>
      <c r="AH1046" s="8">
        <f t="shared" si="436"/>
        <v>0</v>
      </c>
      <c r="AI1046" s="9">
        <f t="shared" si="437"/>
        <v>0</v>
      </c>
      <c r="AJ1046" s="11">
        <f t="shared" si="422"/>
        <v>0</v>
      </c>
    </row>
    <row r="1047" spans="1:36" x14ac:dyDescent="0.25">
      <c r="A1047" t="str">
        <f t="shared" si="423"/>
        <v>1982_2</v>
      </c>
      <c r="B1047">
        <v>1982</v>
      </c>
      <c r="C1047">
        <v>2</v>
      </c>
      <c r="D1047">
        <f t="shared" si="424"/>
        <v>46</v>
      </c>
      <c r="E1047" s="1">
        <v>7.21</v>
      </c>
      <c r="F1047" s="1">
        <v>-6.14</v>
      </c>
      <c r="G1047" s="1">
        <v>13.53</v>
      </c>
      <c r="H1047">
        <f t="shared" si="438"/>
        <v>0.53500000000000014</v>
      </c>
      <c r="I1047">
        <f t="shared" si="439"/>
        <v>8.9166666310000017E-2</v>
      </c>
      <c r="J1047">
        <f t="shared" si="440"/>
        <v>1.2064249951743002</v>
      </c>
      <c r="K1047">
        <f t="shared" si="441"/>
        <v>12.323575004825699</v>
      </c>
      <c r="L1047" s="3">
        <f t="shared" si="442"/>
        <v>66.697608954482632</v>
      </c>
      <c r="M1047" s="3">
        <f t="shared" si="425"/>
        <v>7.0460555415207722</v>
      </c>
      <c r="N1047" s="3">
        <f t="shared" si="443"/>
        <v>71.975128417787559</v>
      </c>
      <c r="O1047">
        <f t="shared" si="426"/>
        <v>8.2524805366950726</v>
      </c>
      <c r="P1047">
        <v>28</v>
      </c>
      <c r="Q1047" s="2">
        <f t="shared" si="421"/>
        <v>10.577467234058618</v>
      </c>
      <c r="R1047">
        <f t="shared" si="427"/>
        <v>0.63201230098446326</v>
      </c>
      <c r="S1047" s="1">
        <v>5.0145850000000003</v>
      </c>
      <c r="T1047" s="1">
        <v>300.84575000000001</v>
      </c>
      <c r="U1047" s="1">
        <v>39.477305999999999</v>
      </c>
      <c r="V1047">
        <f t="shared" si="428"/>
        <v>104.15424999999999</v>
      </c>
      <c r="W1047">
        <f t="shared" si="429"/>
        <v>8.7521018771112499E-2</v>
      </c>
      <c r="X1047">
        <f t="shared" si="430"/>
        <v>1.8178345903681248</v>
      </c>
      <c r="Y1047">
        <f t="shared" si="431"/>
        <v>0.68900896873000494</v>
      </c>
      <c r="Z1047">
        <f t="shared" si="432"/>
        <v>0.95969935102984016</v>
      </c>
      <c r="AA1047">
        <f t="shared" si="433"/>
        <v>1.0458792385612179</v>
      </c>
      <c r="AB1047" s="1">
        <v>119.517507370253</v>
      </c>
      <c r="AC1047" s="4">
        <f t="shared" si="446"/>
        <v>9.2067497179784255</v>
      </c>
      <c r="AD1047" s="3">
        <f t="shared" si="444"/>
        <v>16.41335101611228</v>
      </c>
      <c r="AE1047">
        <f t="shared" si="445"/>
        <v>-0.57222196056999652</v>
      </c>
      <c r="AF1047">
        <f t="shared" si="434"/>
        <v>8.2524805366950726</v>
      </c>
      <c r="AG1047" s="10">
        <f t="shared" si="435"/>
        <v>1.0458792385612179</v>
      </c>
      <c r="AH1047" s="8">
        <f t="shared" si="436"/>
        <v>1.0458792385612179</v>
      </c>
      <c r="AI1047" s="9">
        <f t="shared" si="437"/>
        <v>8.2524805366950726</v>
      </c>
      <c r="AJ1047" s="11">
        <f t="shared" si="422"/>
        <v>0</v>
      </c>
    </row>
    <row r="1048" spans="1:36" x14ac:dyDescent="0.25">
      <c r="A1048" t="str">
        <f t="shared" si="423"/>
        <v>1982_3</v>
      </c>
      <c r="B1048">
        <v>1982</v>
      </c>
      <c r="C1048">
        <v>3</v>
      </c>
      <c r="D1048">
        <f t="shared" si="424"/>
        <v>74</v>
      </c>
      <c r="E1048" s="1">
        <v>8.2899999999999991</v>
      </c>
      <c r="F1048" s="1">
        <v>-4.55</v>
      </c>
      <c r="G1048" s="1">
        <v>70.37</v>
      </c>
      <c r="H1048">
        <f t="shared" si="438"/>
        <v>1.8699999999999997</v>
      </c>
      <c r="I1048">
        <f t="shared" si="439"/>
        <v>0.31166666541999993</v>
      </c>
      <c r="J1048">
        <f t="shared" si="440"/>
        <v>21.931983245605398</v>
      </c>
      <c r="K1048">
        <f t="shared" si="441"/>
        <v>48.438016754394603</v>
      </c>
      <c r="L1048" s="3">
        <f t="shared" si="442"/>
        <v>71.975128417787559</v>
      </c>
      <c r="M1048" s="3">
        <f t="shared" si="425"/>
        <v>37.52876342854838</v>
      </c>
      <c r="N1048" s="3">
        <f t="shared" si="443"/>
        <v>82.884381743633782</v>
      </c>
      <c r="O1048">
        <f t="shared" si="426"/>
        <v>59.460746674153782</v>
      </c>
      <c r="P1048">
        <v>31</v>
      </c>
      <c r="Q1048" s="2">
        <f t="shared" si="421"/>
        <v>11.851880186239093</v>
      </c>
      <c r="R1048">
        <f t="shared" si="427"/>
        <v>0.68725611312921719</v>
      </c>
      <c r="S1048" s="1">
        <v>5.0145850000000003</v>
      </c>
      <c r="T1048" s="1">
        <v>300.84575000000001</v>
      </c>
      <c r="U1048" s="1">
        <v>39.477305999999999</v>
      </c>
      <c r="V1048">
        <f t="shared" si="428"/>
        <v>104.15424999999999</v>
      </c>
      <c r="W1048">
        <f t="shared" si="429"/>
        <v>8.7521018771112499E-2</v>
      </c>
      <c r="X1048">
        <f t="shared" si="430"/>
        <v>1.8178345903681248</v>
      </c>
      <c r="Y1048">
        <f t="shared" si="431"/>
        <v>0.68900896873000494</v>
      </c>
      <c r="Z1048">
        <f t="shared" si="432"/>
        <v>0.95969935102984016</v>
      </c>
      <c r="AA1048">
        <f t="shared" si="433"/>
        <v>4.9074913834865708</v>
      </c>
      <c r="AB1048" s="1">
        <v>119.517507370253</v>
      </c>
      <c r="AC1048" s="4">
        <f t="shared" si="446"/>
        <v>16.41335101611228</v>
      </c>
      <c r="AD1048" s="3">
        <f t="shared" si="444"/>
        <v>70.966606306779482</v>
      </c>
      <c r="AE1048">
        <f t="shared" si="445"/>
        <v>-9.4943643491787562</v>
      </c>
      <c r="AF1048">
        <f t="shared" si="434"/>
        <v>59.460746674153782</v>
      </c>
      <c r="AG1048" s="10">
        <f t="shared" si="435"/>
        <v>4.9074913834865708</v>
      </c>
      <c r="AH1048" s="8">
        <f t="shared" si="436"/>
        <v>4.9074913834865708</v>
      </c>
      <c r="AI1048" s="9">
        <f t="shared" si="437"/>
        <v>59.460746674153782</v>
      </c>
      <c r="AJ1048" s="11">
        <f t="shared" si="422"/>
        <v>0</v>
      </c>
    </row>
    <row r="1049" spans="1:36" x14ac:dyDescent="0.25">
      <c r="A1049" t="str">
        <f t="shared" si="423"/>
        <v>1982_4</v>
      </c>
      <c r="B1049">
        <v>1982</v>
      </c>
      <c r="C1049">
        <v>4</v>
      </c>
      <c r="D1049">
        <f t="shared" si="424"/>
        <v>105</v>
      </c>
      <c r="E1049" s="1">
        <v>13.3</v>
      </c>
      <c r="F1049" s="1">
        <v>-3.35</v>
      </c>
      <c r="G1049" s="1">
        <v>20.3</v>
      </c>
      <c r="H1049">
        <f t="shared" si="438"/>
        <v>4.9750000000000005</v>
      </c>
      <c r="I1049">
        <f t="shared" si="439"/>
        <v>0.82916666335</v>
      </c>
      <c r="J1049">
        <f t="shared" si="440"/>
        <v>16.832083266005</v>
      </c>
      <c r="K1049">
        <f t="shared" si="441"/>
        <v>3.4679167339950001</v>
      </c>
      <c r="L1049" s="3">
        <f t="shared" si="442"/>
        <v>82.884381743633782</v>
      </c>
      <c r="M1049" s="3">
        <f t="shared" si="425"/>
        <v>71.600447201298735</v>
      </c>
      <c r="N1049" s="3">
        <f t="shared" si="443"/>
        <v>14.75185127633004</v>
      </c>
      <c r="O1049">
        <f t="shared" si="426"/>
        <v>88.432530467303735</v>
      </c>
      <c r="P1049">
        <v>30</v>
      </c>
      <c r="Q1049" s="2">
        <f t="shared" si="421"/>
        <v>13.288242851990873</v>
      </c>
      <c r="R1049">
        <f t="shared" si="427"/>
        <v>0.83255352690878803</v>
      </c>
      <c r="S1049" s="1">
        <v>5.0145850000000003</v>
      </c>
      <c r="T1049" s="1">
        <v>300.84575000000001</v>
      </c>
      <c r="U1049" s="1">
        <v>39.477305999999999</v>
      </c>
      <c r="V1049">
        <f t="shared" si="428"/>
        <v>104.15424999999999</v>
      </c>
      <c r="W1049">
        <f t="shared" si="429"/>
        <v>8.7521018771112499E-2</v>
      </c>
      <c r="X1049">
        <f t="shared" si="430"/>
        <v>1.8178345903681248</v>
      </c>
      <c r="Y1049">
        <f t="shared" si="431"/>
        <v>0.68900896873000494</v>
      </c>
      <c r="Z1049">
        <f t="shared" si="432"/>
        <v>0.95969935102984016</v>
      </c>
      <c r="AA1049">
        <f t="shared" si="433"/>
        <v>16.969589435474713</v>
      </c>
      <c r="AB1049" s="1">
        <v>119.517507370253</v>
      </c>
      <c r="AC1049" s="4">
        <f t="shared" si="446"/>
        <v>70.966606306779482</v>
      </c>
      <c r="AD1049" s="3">
        <f t="shared" si="444"/>
        <v>119.517507370253</v>
      </c>
      <c r="AE1049">
        <f t="shared" si="445"/>
        <v>-58.075412174608807</v>
      </c>
      <c r="AF1049">
        <f t="shared" si="434"/>
        <v>88.432530467303735</v>
      </c>
      <c r="AG1049" s="10">
        <f t="shared" si="435"/>
        <v>16.969589435474713</v>
      </c>
      <c r="AH1049" s="8">
        <f t="shared" si="436"/>
        <v>16.969589435474713</v>
      </c>
      <c r="AI1049" s="9">
        <f t="shared" si="437"/>
        <v>88.432530467303735</v>
      </c>
      <c r="AJ1049" s="11">
        <f t="shared" si="422"/>
        <v>0</v>
      </c>
    </row>
    <row r="1050" spans="1:36" x14ac:dyDescent="0.25">
      <c r="A1050" t="str">
        <f t="shared" si="423"/>
        <v>1982_5</v>
      </c>
      <c r="B1050">
        <v>1982</v>
      </c>
      <c r="C1050">
        <v>5</v>
      </c>
      <c r="D1050">
        <f t="shared" si="424"/>
        <v>135</v>
      </c>
      <c r="E1050" s="1">
        <v>19.79</v>
      </c>
      <c r="F1050" s="1">
        <v>2.0699999999999998</v>
      </c>
      <c r="G1050" s="1">
        <v>18.86</v>
      </c>
      <c r="H1050">
        <f t="shared" si="438"/>
        <v>10.93</v>
      </c>
      <c r="I1050">
        <f t="shared" si="439"/>
        <v>1</v>
      </c>
      <c r="J1050">
        <f t="shared" si="440"/>
        <v>18.86</v>
      </c>
      <c r="K1050">
        <f t="shared" si="441"/>
        <v>0</v>
      </c>
      <c r="L1050" s="3">
        <f t="shared" si="442"/>
        <v>14.75185127633004</v>
      </c>
      <c r="M1050" s="3">
        <f t="shared" si="425"/>
        <v>14.75185127633004</v>
      </c>
      <c r="N1050" s="3">
        <f t="shared" si="443"/>
        <v>0</v>
      </c>
      <c r="O1050">
        <f t="shared" si="426"/>
        <v>33.611851276330043</v>
      </c>
      <c r="P1050">
        <v>31</v>
      </c>
      <c r="Q1050" s="2">
        <f t="shared" si="421"/>
        <v>14.482141246572208</v>
      </c>
      <c r="R1050">
        <f t="shared" si="427"/>
        <v>1.1886799279597364</v>
      </c>
      <c r="S1050" s="1">
        <v>5.0145850000000003</v>
      </c>
      <c r="T1050" s="1">
        <v>300.84575000000001</v>
      </c>
      <c r="U1050" s="1">
        <v>39.477305999999999</v>
      </c>
      <c r="V1050">
        <f t="shared" si="428"/>
        <v>104.15424999999999</v>
      </c>
      <c r="W1050">
        <f t="shared" si="429"/>
        <v>8.7521018771112499E-2</v>
      </c>
      <c r="X1050">
        <f t="shared" si="430"/>
        <v>1.8178345903681248</v>
      </c>
      <c r="Y1050">
        <f t="shared" si="431"/>
        <v>0.68900896873000494</v>
      </c>
      <c r="Z1050">
        <f t="shared" si="432"/>
        <v>0.95969935102984016</v>
      </c>
      <c r="AA1050">
        <f t="shared" si="433"/>
        <v>58.689595205130594</v>
      </c>
      <c r="AB1050" s="1">
        <v>119.517507370253</v>
      </c>
      <c r="AC1050" s="4">
        <f t="shared" si="446"/>
        <v>119.517507370253</v>
      </c>
      <c r="AD1050" s="3">
        <f t="shared" si="444"/>
        <v>94.439763441452442</v>
      </c>
      <c r="AE1050">
        <f t="shared" si="445"/>
        <v>22.621529641183461</v>
      </c>
      <c r="AF1050">
        <f t="shared" si="434"/>
        <v>56.2333809175135</v>
      </c>
      <c r="AG1050" s="10">
        <f t="shared" si="435"/>
        <v>56.2333809175135</v>
      </c>
      <c r="AH1050" s="8">
        <f t="shared" si="436"/>
        <v>58.689595205130594</v>
      </c>
      <c r="AI1050" s="9">
        <f t="shared" si="437"/>
        <v>33.611851276330043</v>
      </c>
      <c r="AJ1050" s="11">
        <f t="shared" si="422"/>
        <v>2.4562142876170938</v>
      </c>
    </row>
    <row r="1051" spans="1:36" x14ac:dyDescent="0.25">
      <c r="A1051" t="str">
        <f t="shared" si="423"/>
        <v>1982_6</v>
      </c>
      <c r="B1051">
        <v>1982</v>
      </c>
      <c r="C1051">
        <v>6</v>
      </c>
      <c r="D1051">
        <f t="shared" si="424"/>
        <v>166</v>
      </c>
      <c r="E1051" s="1">
        <v>23.43</v>
      </c>
      <c r="F1051" s="1">
        <v>5.23</v>
      </c>
      <c r="G1051" s="1">
        <v>32.130000000000003</v>
      </c>
      <c r="H1051">
        <f t="shared" si="438"/>
        <v>14.33</v>
      </c>
      <c r="I1051">
        <f t="shared" si="439"/>
        <v>1</v>
      </c>
      <c r="J1051">
        <f t="shared" si="440"/>
        <v>32.130000000000003</v>
      </c>
      <c r="K1051">
        <f t="shared" si="441"/>
        <v>0</v>
      </c>
      <c r="L1051" s="3">
        <f t="shared" si="442"/>
        <v>0</v>
      </c>
      <c r="M1051" s="3">
        <f t="shared" si="425"/>
        <v>0</v>
      </c>
      <c r="N1051" s="3">
        <f t="shared" si="443"/>
        <v>0</v>
      </c>
      <c r="O1051">
        <f t="shared" si="426"/>
        <v>32.130000000000003</v>
      </c>
      <c r="P1051">
        <v>30</v>
      </c>
      <c r="Q1051" s="2">
        <f t="shared" si="421"/>
        <v>15.14268395896128</v>
      </c>
      <c r="R1051">
        <f t="shared" si="427"/>
        <v>1.4470744320164557</v>
      </c>
      <c r="S1051" s="1">
        <v>5.0145850000000003</v>
      </c>
      <c r="T1051" s="1">
        <v>300.84575000000001</v>
      </c>
      <c r="U1051" s="1">
        <v>39.477305999999999</v>
      </c>
      <c r="V1051">
        <f t="shared" si="428"/>
        <v>104.15424999999999</v>
      </c>
      <c r="W1051">
        <f t="shared" si="429"/>
        <v>8.7521018771112499E-2</v>
      </c>
      <c r="X1051">
        <f t="shared" si="430"/>
        <v>1.8178345903681248</v>
      </c>
      <c r="Y1051">
        <f t="shared" si="431"/>
        <v>0.68900896873000494</v>
      </c>
      <c r="Z1051">
        <f t="shared" si="432"/>
        <v>0.95969935102984016</v>
      </c>
      <c r="AA1051">
        <f t="shared" si="433"/>
        <v>93.665241568992926</v>
      </c>
      <c r="AB1051" s="1">
        <v>119.517507370253</v>
      </c>
      <c r="AC1051" s="4">
        <f t="shared" si="446"/>
        <v>94.439763441452442</v>
      </c>
      <c r="AD1051" s="3">
        <f t="shared" si="444"/>
        <v>32.904521872459519</v>
      </c>
      <c r="AE1051">
        <f t="shared" si="445"/>
        <v>38.004264317778457</v>
      </c>
      <c r="AF1051">
        <f t="shared" si="434"/>
        <v>70.134264317778459</v>
      </c>
      <c r="AG1051" s="10">
        <f t="shared" si="435"/>
        <v>70.134264317778459</v>
      </c>
      <c r="AH1051" s="8">
        <f t="shared" si="436"/>
        <v>93.665241568992926</v>
      </c>
      <c r="AI1051" s="9">
        <f t="shared" si="437"/>
        <v>32.130000000000003</v>
      </c>
      <c r="AJ1051" s="11">
        <f t="shared" si="422"/>
        <v>23.530977251214466</v>
      </c>
    </row>
    <row r="1052" spans="1:36" x14ac:dyDescent="0.25">
      <c r="A1052" t="str">
        <f t="shared" si="423"/>
        <v>1982_7</v>
      </c>
      <c r="B1052">
        <v>1982</v>
      </c>
      <c r="C1052">
        <v>7</v>
      </c>
      <c r="D1052">
        <f t="shared" si="424"/>
        <v>196</v>
      </c>
      <c r="E1052" s="1">
        <v>29.47</v>
      </c>
      <c r="F1052" s="1">
        <v>10.26</v>
      </c>
      <c r="G1052" s="1">
        <v>11.51</v>
      </c>
      <c r="H1052">
        <f t="shared" si="438"/>
        <v>19.864999999999998</v>
      </c>
      <c r="I1052">
        <f t="shared" si="439"/>
        <v>1</v>
      </c>
      <c r="J1052">
        <f t="shared" si="440"/>
        <v>11.51</v>
      </c>
      <c r="K1052">
        <f t="shared" si="441"/>
        <v>0</v>
      </c>
      <c r="L1052" s="3">
        <f t="shared" si="442"/>
        <v>0</v>
      </c>
      <c r="M1052" s="3">
        <f t="shared" si="425"/>
        <v>0</v>
      </c>
      <c r="N1052" s="3">
        <f t="shared" si="443"/>
        <v>0</v>
      </c>
      <c r="O1052">
        <f t="shared" si="426"/>
        <v>11.51</v>
      </c>
      <c r="P1052">
        <v>31</v>
      </c>
      <c r="Q1052" s="2">
        <f t="shared" si="421"/>
        <v>14.903968316809154</v>
      </c>
      <c r="R1052">
        <f t="shared" si="427"/>
        <v>1.9738736203720657</v>
      </c>
      <c r="S1052" s="1">
        <v>5.0145850000000003</v>
      </c>
      <c r="T1052" s="1">
        <v>300.84575000000001</v>
      </c>
      <c r="U1052" s="1">
        <v>39.477305999999999</v>
      </c>
      <c r="V1052">
        <f t="shared" si="428"/>
        <v>104.15424999999999</v>
      </c>
      <c r="W1052">
        <f t="shared" si="429"/>
        <v>8.7521018771112499E-2</v>
      </c>
      <c r="X1052">
        <f t="shared" si="430"/>
        <v>1.8178345903681248</v>
      </c>
      <c r="Y1052">
        <f t="shared" si="431"/>
        <v>0.68900896873000494</v>
      </c>
      <c r="Z1052">
        <f t="shared" si="432"/>
        <v>0.95969935102984016</v>
      </c>
      <c r="AA1052">
        <f t="shared" si="433"/>
        <v>176.73024112725096</v>
      </c>
      <c r="AB1052" s="1">
        <v>119.517507370253</v>
      </c>
      <c r="AC1052" s="4">
        <f t="shared" si="446"/>
        <v>32.904521872459519</v>
      </c>
      <c r="AD1052" s="3">
        <f t="shared" si="444"/>
        <v>0</v>
      </c>
      <c r="AE1052">
        <f t="shared" si="445"/>
        <v>24.646240834918455</v>
      </c>
      <c r="AF1052">
        <f t="shared" si="434"/>
        <v>36.156240834918457</v>
      </c>
      <c r="AG1052" s="10">
        <f t="shared" si="435"/>
        <v>36.156240834918457</v>
      </c>
      <c r="AH1052" s="8">
        <f t="shared" si="436"/>
        <v>176.73024112725096</v>
      </c>
      <c r="AI1052" s="9">
        <f t="shared" si="437"/>
        <v>11.51</v>
      </c>
      <c r="AJ1052" s="11">
        <f t="shared" si="422"/>
        <v>140.5740002923325</v>
      </c>
    </row>
    <row r="1053" spans="1:36" x14ac:dyDescent="0.25">
      <c r="A1053" t="str">
        <f t="shared" si="423"/>
        <v>1982_8</v>
      </c>
      <c r="B1053">
        <v>1982</v>
      </c>
      <c r="C1053">
        <v>8</v>
      </c>
      <c r="D1053">
        <f t="shared" si="424"/>
        <v>227</v>
      </c>
      <c r="E1053" s="1">
        <v>30.54</v>
      </c>
      <c r="F1053" s="1">
        <v>11.2</v>
      </c>
      <c r="G1053" s="1">
        <v>24.88</v>
      </c>
      <c r="H1053">
        <f t="shared" si="438"/>
        <v>20.869999999999997</v>
      </c>
      <c r="I1053">
        <f t="shared" si="439"/>
        <v>1</v>
      </c>
      <c r="J1053">
        <f t="shared" si="440"/>
        <v>24.88</v>
      </c>
      <c r="K1053">
        <f t="shared" si="441"/>
        <v>0</v>
      </c>
      <c r="L1053" s="3">
        <f t="shared" si="442"/>
        <v>0</v>
      </c>
      <c r="M1053" s="3">
        <f t="shared" si="425"/>
        <v>0</v>
      </c>
      <c r="N1053" s="3">
        <f t="shared" si="443"/>
        <v>0</v>
      </c>
      <c r="O1053">
        <f t="shared" si="426"/>
        <v>24.88</v>
      </c>
      <c r="P1053">
        <v>31</v>
      </c>
      <c r="Q1053" s="2">
        <f t="shared" si="421"/>
        <v>13.900371196906892</v>
      </c>
      <c r="R1053">
        <f t="shared" si="427"/>
        <v>2.0857197078337451</v>
      </c>
      <c r="S1053" s="1">
        <v>5.0145850000000003</v>
      </c>
      <c r="T1053" s="1">
        <v>300.84575000000001</v>
      </c>
      <c r="U1053" s="1">
        <v>39.477305999999999</v>
      </c>
      <c r="V1053">
        <f t="shared" si="428"/>
        <v>104.15424999999999</v>
      </c>
      <c r="W1053">
        <f t="shared" si="429"/>
        <v>8.7521018771112499E-2</v>
      </c>
      <c r="X1053">
        <f t="shared" si="430"/>
        <v>1.8178345903681248</v>
      </c>
      <c r="Y1053">
        <f t="shared" si="431"/>
        <v>0.68900896873000494</v>
      </c>
      <c r="Z1053">
        <f t="shared" si="432"/>
        <v>0.95969935102984016</v>
      </c>
      <c r="AA1053">
        <f t="shared" si="433"/>
        <v>182.35579547264044</v>
      </c>
      <c r="AB1053" s="1">
        <v>119.517507370253</v>
      </c>
      <c r="AC1053" s="4">
        <f t="shared" si="446"/>
        <v>0</v>
      </c>
      <c r="AD1053" s="3">
        <f t="shared" si="444"/>
        <v>0</v>
      </c>
      <c r="AE1053">
        <f t="shared" si="445"/>
        <v>0</v>
      </c>
      <c r="AF1053">
        <f t="shared" si="434"/>
        <v>24.88</v>
      </c>
      <c r="AG1053" s="10">
        <f t="shared" si="435"/>
        <v>24.88</v>
      </c>
      <c r="AH1053" s="8">
        <f t="shared" si="436"/>
        <v>182.35579547264044</v>
      </c>
      <c r="AI1053" s="9">
        <f t="shared" si="437"/>
        <v>24.88</v>
      </c>
      <c r="AJ1053" s="11">
        <f t="shared" si="422"/>
        <v>157.47579547264044</v>
      </c>
    </row>
    <row r="1054" spans="1:36" x14ac:dyDescent="0.25">
      <c r="A1054" t="str">
        <f t="shared" si="423"/>
        <v>1982_9</v>
      </c>
      <c r="B1054">
        <v>1982</v>
      </c>
      <c r="C1054">
        <v>9</v>
      </c>
      <c r="D1054">
        <f t="shared" si="424"/>
        <v>258</v>
      </c>
      <c r="E1054" s="1">
        <v>21.54</v>
      </c>
      <c r="F1054" s="1">
        <v>5.87</v>
      </c>
      <c r="G1054" s="1">
        <v>58.3</v>
      </c>
      <c r="H1054">
        <f t="shared" si="438"/>
        <v>13.705</v>
      </c>
      <c r="I1054">
        <f t="shared" si="439"/>
        <v>1</v>
      </c>
      <c r="J1054">
        <f t="shared" si="440"/>
        <v>58.3</v>
      </c>
      <c r="K1054">
        <f t="shared" si="441"/>
        <v>0</v>
      </c>
      <c r="L1054" s="3">
        <f t="shared" si="442"/>
        <v>0</v>
      </c>
      <c r="M1054" s="3">
        <f t="shared" si="425"/>
        <v>0</v>
      </c>
      <c r="N1054" s="3">
        <f t="shared" si="443"/>
        <v>0</v>
      </c>
      <c r="O1054">
        <f t="shared" si="426"/>
        <v>58.3</v>
      </c>
      <c r="P1054">
        <v>30</v>
      </c>
      <c r="Q1054" s="2">
        <f t="shared" si="421"/>
        <v>12.544025699174734</v>
      </c>
      <c r="R1054">
        <f t="shared" si="427"/>
        <v>1.3961737149190216</v>
      </c>
      <c r="S1054" s="1">
        <v>5.0145850000000003</v>
      </c>
      <c r="T1054" s="1">
        <v>300.84575000000001</v>
      </c>
      <c r="U1054" s="1">
        <v>39.477305999999999</v>
      </c>
      <c r="V1054">
        <f t="shared" si="428"/>
        <v>104.15424999999999</v>
      </c>
      <c r="W1054">
        <f t="shared" si="429"/>
        <v>8.7521018771112499E-2</v>
      </c>
      <c r="X1054">
        <f t="shared" si="430"/>
        <v>1.8178345903681248</v>
      </c>
      <c r="Y1054">
        <f t="shared" si="431"/>
        <v>0.68900896873000494</v>
      </c>
      <c r="Z1054">
        <f t="shared" si="432"/>
        <v>0.95969935102984016</v>
      </c>
      <c r="AA1054">
        <f t="shared" si="433"/>
        <v>71.752772979500776</v>
      </c>
      <c r="AB1054" s="1">
        <v>119.517507370253</v>
      </c>
      <c r="AC1054" s="4">
        <f t="shared" si="446"/>
        <v>0</v>
      </c>
      <c r="AD1054" s="3">
        <f t="shared" si="444"/>
        <v>0</v>
      </c>
      <c r="AE1054">
        <f t="shared" si="445"/>
        <v>0</v>
      </c>
      <c r="AF1054">
        <f t="shared" si="434"/>
        <v>58.3</v>
      </c>
      <c r="AG1054" s="10">
        <f t="shared" si="435"/>
        <v>58.3</v>
      </c>
      <c r="AH1054" s="8">
        <f t="shared" si="436"/>
        <v>71.752772979500776</v>
      </c>
      <c r="AI1054" s="9">
        <f t="shared" si="437"/>
        <v>58.3</v>
      </c>
      <c r="AJ1054" s="11">
        <f t="shared" si="422"/>
        <v>13.452772979500779</v>
      </c>
    </row>
    <row r="1055" spans="1:36" x14ac:dyDescent="0.25">
      <c r="A1055" t="str">
        <f t="shared" si="423"/>
        <v>1982_10</v>
      </c>
      <c r="B1055">
        <v>1982</v>
      </c>
      <c r="C1055">
        <v>10</v>
      </c>
      <c r="D1055">
        <f t="shared" si="424"/>
        <v>288</v>
      </c>
      <c r="E1055" s="1">
        <v>15.32</v>
      </c>
      <c r="F1055" s="1">
        <v>-7.0000000000000007E-2</v>
      </c>
      <c r="G1055" s="1">
        <v>30.87</v>
      </c>
      <c r="H1055">
        <f t="shared" si="438"/>
        <v>7.625</v>
      </c>
      <c r="I1055">
        <f t="shared" si="439"/>
        <v>1</v>
      </c>
      <c r="J1055">
        <f t="shared" si="440"/>
        <v>30.87</v>
      </c>
      <c r="K1055">
        <f t="shared" si="441"/>
        <v>0</v>
      </c>
      <c r="L1055" s="3">
        <f t="shared" si="442"/>
        <v>0</v>
      </c>
      <c r="M1055" s="3">
        <f t="shared" si="425"/>
        <v>0</v>
      </c>
      <c r="N1055" s="3">
        <f t="shared" si="443"/>
        <v>0</v>
      </c>
      <c r="O1055">
        <f t="shared" si="426"/>
        <v>30.87</v>
      </c>
      <c r="P1055">
        <v>31</v>
      </c>
      <c r="Q1055" s="2">
        <f t="shared" si="421"/>
        <v>11.161598960239019</v>
      </c>
      <c r="R1055">
        <f t="shared" si="427"/>
        <v>0.97733452994147418</v>
      </c>
      <c r="S1055" s="1">
        <v>5.0145850000000003</v>
      </c>
      <c r="T1055" s="1">
        <v>300.84575000000001</v>
      </c>
      <c r="U1055" s="1">
        <v>39.477305999999999</v>
      </c>
      <c r="V1055">
        <f t="shared" si="428"/>
        <v>104.15424999999999</v>
      </c>
      <c r="W1055">
        <f t="shared" si="429"/>
        <v>8.7521018771112499E-2</v>
      </c>
      <c r="X1055">
        <f t="shared" si="430"/>
        <v>1.8178345903681248</v>
      </c>
      <c r="Y1055">
        <f t="shared" si="431"/>
        <v>0.68900896873000494</v>
      </c>
      <c r="Z1055">
        <f t="shared" si="432"/>
        <v>0.95969935102984016</v>
      </c>
      <c r="AA1055">
        <f t="shared" si="433"/>
        <v>26.250179327401487</v>
      </c>
      <c r="AB1055" s="1">
        <v>119.517507370253</v>
      </c>
      <c r="AC1055" s="4">
        <f t="shared" si="446"/>
        <v>0</v>
      </c>
      <c r="AD1055" s="3">
        <f t="shared" si="444"/>
        <v>4.6198206725985145</v>
      </c>
      <c r="AE1055">
        <f t="shared" si="445"/>
        <v>0</v>
      </c>
      <c r="AF1055">
        <f t="shared" si="434"/>
        <v>30.87</v>
      </c>
      <c r="AG1055" s="10">
        <f t="shared" si="435"/>
        <v>26.250179327401487</v>
      </c>
      <c r="AH1055" s="8">
        <f t="shared" si="436"/>
        <v>26.250179327401487</v>
      </c>
      <c r="AI1055" s="9">
        <f t="shared" si="437"/>
        <v>30.87</v>
      </c>
      <c r="AJ1055" s="11">
        <f t="shared" si="422"/>
        <v>0</v>
      </c>
    </row>
    <row r="1056" spans="1:36" x14ac:dyDescent="0.25">
      <c r="A1056" t="str">
        <f t="shared" si="423"/>
        <v>1982_11</v>
      </c>
      <c r="B1056">
        <v>1982</v>
      </c>
      <c r="C1056">
        <v>11</v>
      </c>
      <c r="D1056">
        <f t="shared" si="424"/>
        <v>319</v>
      </c>
      <c r="E1056" s="1">
        <v>7.91</v>
      </c>
      <c r="F1056" s="1">
        <v>-5.27</v>
      </c>
      <c r="G1056" s="1">
        <v>32.770000000000003</v>
      </c>
      <c r="H1056">
        <f t="shared" si="438"/>
        <v>1.3200000000000003</v>
      </c>
      <c r="I1056">
        <f t="shared" si="439"/>
        <v>0.21999999912000004</v>
      </c>
      <c r="J1056">
        <f t="shared" si="440"/>
        <v>7.2093999711624024</v>
      </c>
      <c r="K1056">
        <f t="shared" si="441"/>
        <v>25.560600028837602</v>
      </c>
      <c r="L1056" s="3">
        <f t="shared" si="442"/>
        <v>0</v>
      </c>
      <c r="M1056" s="3">
        <f t="shared" si="425"/>
        <v>5.623331983850945</v>
      </c>
      <c r="N1056" s="3">
        <f t="shared" si="443"/>
        <v>19.937268044986659</v>
      </c>
      <c r="O1056">
        <f t="shared" si="426"/>
        <v>12.832731955013347</v>
      </c>
      <c r="P1056">
        <v>30</v>
      </c>
      <c r="Q1056" s="2">
        <f t="shared" si="421"/>
        <v>9.8901543123293383</v>
      </c>
      <c r="R1056">
        <f t="shared" si="427"/>
        <v>0.6640000037672682</v>
      </c>
      <c r="S1056" s="1">
        <v>5.0145850000000003</v>
      </c>
      <c r="T1056" s="1">
        <v>300.84575000000001</v>
      </c>
      <c r="U1056" s="1">
        <v>39.477305999999999</v>
      </c>
      <c r="V1056">
        <f t="shared" si="428"/>
        <v>104.15424999999999</v>
      </c>
      <c r="W1056">
        <f t="shared" si="429"/>
        <v>8.7521018771112499E-2</v>
      </c>
      <c r="X1056">
        <f t="shared" si="430"/>
        <v>1.8178345903681248</v>
      </c>
      <c r="Y1056">
        <f t="shared" si="431"/>
        <v>0.68900896873000494</v>
      </c>
      <c r="Z1056">
        <f t="shared" si="432"/>
        <v>0.95969935102984016</v>
      </c>
      <c r="AA1056">
        <f t="shared" si="433"/>
        <v>2.7082305819310615</v>
      </c>
      <c r="AB1056" s="1">
        <v>119.517507370253</v>
      </c>
      <c r="AC1056" s="4">
        <f t="shared" si="446"/>
        <v>4.6198206725985145</v>
      </c>
      <c r="AD1056" s="3">
        <f t="shared" si="444"/>
        <v>14.7443220456808</v>
      </c>
      <c r="AE1056">
        <f t="shared" si="445"/>
        <v>-0.40840583562180671</v>
      </c>
      <c r="AF1056">
        <f t="shared" si="434"/>
        <v>12.832731955013347</v>
      </c>
      <c r="AG1056" s="10">
        <f t="shared" si="435"/>
        <v>2.7082305819310615</v>
      </c>
      <c r="AH1056" s="8">
        <f t="shared" si="436"/>
        <v>2.7082305819310615</v>
      </c>
      <c r="AI1056" s="9">
        <f t="shared" si="437"/>
        <v>12.832731955013347</v>
      </c>
      <c r="AJ1056" s="11">
        <f t="shared" si="422"/>
        <v>0</v>
      </c>
    </row>
    <row r="1057" spans="1:36" x14ac:dyDescent="0.25">
      <c r="A1057" t="str">
        <f t="shared" si="423"/>
        <v>1982_12</v>
      </c>
      <c r="B1057">
        <v>1982</v>
      </c>
      <c r="C1057">
        <v>12</v>
      </c>
      <c r="D1057">
        <f t="shared" si="424"/>
        <v>349</v>
      </c>
      <c r="E1057" s="1">
        <v>4.09</v>
      </c>
      <c r="F1057" s="1">
        <v>-8.2799999999999994</v>
      </c>
      <c r="G1057" s="1">
        <v>21.08</v>
      </c>
      <c r="H1057">
        <f t="shared" si="438"/>
        <v>-2.0949999999999998</v>
      </c>
      <c r="I1057">
        <f t="shared" si="439"/>
        <v>0</v>
      </c>
      <c r="J1057">
        <f t="shared" si="440"/>
        <v>0</v>
      </c>
      <c r="K1057">
        <f t="shared" si="441"/>
        <v>21.08</v>
      </c>
      <c r="L1057" s="3">
        <f t="shared" si="442"/>
        <v>19.937268044986659</v>
      </c>
      <c r="M1057" s="3">
        <f t="shared" si="425"/>
        <v>0</v>
      </c>
      <c r="N1057" s="3">
        <f t="shared" si="443"/>
        <v>41.017268044986658</v>
      </c>
      <c r="O1057">
        <f t="shared" si="426"/>
        <v>0</v>
      </c>
      <c r="P1057">
        <v>31</v>
      </c>
      <c r="Q1057" s="2">
        <f t="shared" si="421"/>
        <v>9.203379809227302</v>
      </c>
      <c r="R1057">
        <f t="shared" si="427"/>
        <v>0.53454125123513019</v>
      </c>
      <c r="S1057" s="1">
        <v>5.0145850000000003</v>
      </c>
      <c r="T1057" s="1">
        <v>300.84575000000001</v>
      </c>
      <c r="U1057" s="1">
        <v>39.477305999999999</v>
      </c>
      <c r="V1057">
        <f t="shared" si="428"/>
        <v>104.15424999999999</v>
      </c>
      <c r="W1057">
        <f t="shared" si="429"/>
        <v>8.7521018771112499E-2</v>
      </c>
      <c r="X1057">
        <f t="shared" si="430"/>
        <v>1.8178345903681248</v>
      </c>
      <c r="Y1057">
        <f t="shared" si="431"/>
        <v>0.68900896873000494</v>
      </c>
      <c r="Z1057">
        <f t="shared" si="432"/>
        <v>0.95969935102984016</v>
      </c>
      <c r="AA1057">
        <f t="shared" si="433"/>
        <v>0</v>
      </c>
      <c r="AB1057" s="1">
        <v>119.517507370253</v>
      </c>
      <c r="AC1057" s="4">
        <f t="shared" si="446"/>
        <v>14.7443220456808</v>
      </c>
      <c r="AD1057" s="3">
        <f t="shared" si="444"/>
        <v>14.7443220456808</v>
      </c>
      <c r="AE1057">
        <f t="shared" si="445"/>
        <v>0</v>
      </c>
      <c r="AF1057">
        <f t="shared" si="434"/>
        <v>0</v>
      </c>
      <c r="AG1057" s="10">
        <f t="shared" si="435"/>
        <v>0</v>
      </c>
      <c r="AH1057" s="8">
        <f t="shared" si="436"/>
        <v>0</v>
      </c>
      <c r="AI1057" s="9">
        <f t="shared" si="437"/>
        <v>0</v>
      </c>
      <c r="AJ1057" s="11">
        <f t="shared" si="422"/>
        <v>0</v>
      </c>
    </row>
    <row r="1058" spans="1:36" x14ac:dyDescent="0.25">
      <c r="A1058" t="str">
        <f t="shared" si="423"/>
        <v>1983_1</v>
      </c>
      <c r="B1058">
        <v>1983</v>
      </c>
      <c r="C1058">
        <v>1</v>
      </c>
      <c r="D1058">
        <f t="shared" si="424"/>
        <v>14</v>
      </c>
      <c r="E1058" s="1">
        <v>6.35</v>
      </c>
      <c r="F1058" s="1">
        <v>-5.95</v>
      </c>
      <c r="G1058" s="1">
        <v>74.61</v>
      </c>
      <c r="H1058">
        <f t="shared" si="438"/>
        <v>0.19999999999999973</v>
      </c>
      <c r="I1058">
        <f t="shared" si="439"/>
        <v>3.3333333199999954E-2</v>
      </c>
      <c r="J1058">
        <f t="shared" si="440"/>
        <v>2.4869999900519963</v>
      </c>
      <c r="K1058">
        <f t="shared" si="441"/>
        <v>72.123000009948001</v>
      </c>
      <c r="L1058" s="3">
        <f t="shared" si="442"/>
        <v>41.017268044986658</v>
      </c>
      <c r="M1058" s="3">
        <f t="shared" si="425"/>
        <v>3.7713422534124477</v>
      </c>
      <c r="N1058" s="3">
        <f t="shared" si="443"/>
        <v>109.36892580152221</v>
      </c>
      <c r="O1058">
        <f t="shared" si="426"/>
        <v>6.258342243464444</v>
      </c>
      <c r="P1058">
        <v>31</v>
      </c>
      <c r="Q1058" s="2">
        <f t="shared" si="421"/>
        <v>9.4572373899910858</v>
      </c>
      <c r="R1058">
        <f t="shared" si="427"/>
        <v>0.61878161594968961</v>
      </c>
      <c r="S1058" s="1">
        <v>5.0145850000000003</v>
      </c>
      <c r="T1058" s="1">
        <v>300.84575000000001</v>
      </c>
      <c r="U1058" s="1">
        <v>39.477305999999999</v>
      </c>
      <c r="V1058">
        <f t="shared" si="428"/>
        <v>104.15424999999999</v>
      </c>
      <c r="W1058">
        <f t="shared" si="429"/>
        <v>8.7521018771112499E-2</v>
      </c>
      <c r="X1058">
        <f t="shared" si="430"/>
        <v>1.8178345903681248</v>
      </c>
      <c r="Y1058">
        <f t="shared" si="431"/>
        <v>0.68900896873000494</v>
      </c>
      <c r="Z1058">
        <f t="shared" si="432"/>
        <v>0.95969935102984016</v>
      </c>
      <c r="AA1058">
        <f t="shared" si="433"/>
        <v>0.3793914303783355</v>
      </c>
      <c r="AB1058" s="1">
        <v>119.517507370253</v>
      </c>
      <c r="AC1058" s="4">
        <f t="shared" si="446"/>
        <v>14.7443220456808</v>
      </c>
      <c r="AD1058" s="3">
        <f t="shared" si="444"/>
        <v>20.62327285876691</v>
      </c>
      <c r="AE1058">
        <f t="shared" si="445"/>
        <v>-0.74339246277630566</v>
      </c>
      <c r="AF1058">
        <f t="shared" si="434"/>
        <v>6.258342243464444</v>
      </c>
      <c r="AG1058" s="10">
        <f t="shared" si="435"/>
        <v>0.3793914303783355</v>
      </c>
      <c r="AH1058" s="8">
        <f t="shared" si="436"/>
        <v>0.3793914303783355</v>
      </c>
      <c r="AI1058" s="9">
        <f t="shared" si="437"/>
        <v>6.258342243464444</v>
      </c>
      <c r="AJ1058" s="11">
        <f t="shared" si="422"/>
        <v>0</v>
      </c>
    </row>
    <row r="1059" spans="1:36" x14ac:dyDescent="0.25">
      <c r="A1059" t="str">
        <f t="shared" si="423"/>
        <v>1983_2</v>
      </c>
      <c r="B1059">
        <v>1983</v>
      </c>
      <c r="C1059">
        <v>2</v>
      </c>
      <c r="D1059">
        <f t="shared" si="424"/>
        <v>46</v>
      </c>
      <c r="E1059" s="1">
        <v>7.01</v>
      </c>
      <c r="F1059" s="1">
        <v>-4.8600000000000003</v>
      </c>
      <c r="G1059" s="1">
        <v>20.16</v>
      </c>
      <c r="H1059">
        <f t="shared" si="438"/>
        <v>1.0749999999999997</v>
      </c>
      <c r="I1059">
        <f t="shared" si="439"/>
        <v>0.17916666594999994</v>
      </c>
      <c r="J1059">
        <f t="shared" si="440"/>
        <v>3.6119999855519991</v>
      </c>
      <c r="K1059">
        <f t="shared" si="441"/>
        <v>16.548000014448</v>
      </c>
      <c r="L1059" s="3">
        <f t="shared" si="442"/>
        <v>109.36892580152221</v>
      </c>
      <c r="M1059" s="3">
        <f t="shared" si="425"/>
        <v>22.56011578512086</v>
      </c>
      <c r="N1059" s="3">
        <f t="shared" si="443"/>
        <v>103.35681003084935</v>
      </c>
      <c r="O1059">
        <f t="shared" si="426"/>
        <v>26.17211577067286</v>
      </c>
      <c r="P1059">
        <v>28</v>
      </c>
      <c r="Q1059" s="2">
        <f t="shared" si="421"/>
        <v>10.577467234058618</v>
      </c>
      <c r="R1059">
        <f t="shared" si="427"/>
        <v>0.65386636339532533</v>
      </c>
      <c r="S1059" s="1">
        <v>5.0145850000000003</v>
      </c>
      <c r="T1059" s="1">
        <v>300.84575000000001</v>
      </c>
      <c r="U1059" s="1">
        <v>39.477305999999999</v>
      </c>
      <c r="V1059">
        <f t="shared" si="428"/>
        <v>104.15424999999999</v>
      </c>
      <c r="W1059">
        <f t="shared" si="429"/>
        <v>8.7521018771112499E-2</v>
      </c>
      <c r="X1059">
        <f t="shared" si="430"/>
        <v>1.8178345903681248</v>
      </c>
      <c r="Y1059">
        <f t="shared" si="431"/>
        <v>0.68900896873000494</v>
      </c>
      <c r="Z1059">
        <f t="shared" si="432"/>
        <v>0.95969935102984016</v>
      </c>
      <c r="AA1059">
        <f t="shared" si="433"/>
        <v>2.169921928047347</v>
      </c>
      <c r="AB1059" s="1">
        <v>119.517507370253</v>
      </c>
      <c r="AC1059" s="4">
        <f t="shared" si="446"/>
        <v>20.62327285876691</v>
      </c>
      <c r="AD1059" s="3">
        <f t="shared" si="444"/>
        <v>44.625466701392426</v>
      </c>
      <c r="AE1059">
        <f t="shared" si="445"/>
        <v>-4.5868583323266527</v>
      </c>
      <c r="AF1059">
        <f t="shared" si="434"/>
        <v>26.17211577067286</v>
      </c>
      <c r="AG1059" s="10">
        <f t="shared" si="435"/>
        <v>2.169921928047347</v>
      </c>
      <c r="AH1059" s="8">
        <f t="shared" si="436"/>
        <v>2.169921928047347</v>
      </c>
      <c r="AI1059" s="9">
        <f t="shared" si="437"/>
        <v>26.17211577067286</v>
      </c>
      <c r="AJ1059" s="11">
        <f t="shared" si="422"/>
        <v>0</v>
      </c>
    </row>
    <row r="1060" spans="1:36" x14ac:dyDescent="0.25">
      <c r="A1060" t="str">
        <f t="shared" si="423"/>
        <v>1983_3</v>
      </c>
      <c r="B1060">
        <v>1983</v>
      </c>
      <c r="C1060">
        <v>3</v>
      </c>
      <c r="D1060">
        <f t="shared" si="424"/>
        <v>74</v>
      </c>
      <c r="E1060" s="1">
        <v>7.96</v>
      </c>
      <c r="F1060" s="1">
        <v>-2.2799999999999998</v>
      </c>
      <c r="G1060" s="1">
        <v>88.38</v>
      </c>
      <c r="H1060">
        <f t="shared" si="438"/>
        <v>2.84</v>
      </c>
      <c r="I1060">
        <f t="shared" si="439"/>
        <v>0.47333333143999995</v>
      </c>
      <c r="J1060">
        <f t="shared" si="440"/>
        <v>41.833199832667191</v>
      </c>
      <c r="K1060">
        <f t="shared" si="441"/>
        <v>46.546800167332805</v>
      </c>
      <c r="L1060" s="3">
        <f t="shared" si="442"/>
        <v>103.35681003084935</v>
      </c>
      <c r="M1060" s="3">
        <f t="shared" si="425"/>
        <v>70.954375209988712</v>
      </c>
      <c r="N1060" s="3">
        <f t="shared" si="443"/>
        <v>78.949234988193453</v>
      </c>
      <c r="O1060">
        <f t="shared" si="426"/>
        <v>112.7875750426559</v>
      </c>
      <c r="P1060">
        <v>31</v>
      </c>
      <c r="Q1060" s="2">
        <f t="shared" si="421"/>
        <v>11.851880186239093</v>
      </c>
      <c r="R1060">
        <f t="shared" si="427"/>
        <v>0.73003001991040661</v>
      </c>
      <c r="S1060" s="1">
        <v>5.0145850000000003</v>
      </c>
      <c r="T1060" s="1">
        <v>300.84575000000001</v>
      </c>
      <c r="U1060" s="1">
        <v>39.477305999999999</v>
      </c>
      <c r="V1060">
        <f t="shared" si="428"/>
        <v>104.15424999999999</v>
      </c>
      <c r="W1060">
        <f t="shared" si="429"/>
        <v>8.7521018771112499E-2</v>
      </c>
      <c r="X1060">
        <f t="shared" si="430"/>
        <v>1.8178345903681248</v>
      </c>
      <c r="Y1060">
        <f t="shared" si="431"/>
        <v>0.68900896873000494</v>
      </c>
      <c r="Z1060">
        <f t="shared" si="432"/>
        <v>0.95969935102984016</v>
      </c>
      <c r="AA1060">
        <f t="shared" si="433"/>
        <v>7.8891488508522745</v>
      </c>
      <c r="AB1060" s="1">
        <v>119.517507370253</v>
      </c>
      <c r="AC1060" s="4">
        <f t="shared" si="446"/>
        <v>44.625466701392426</v>
      </c>
      <c r="AD1060" s="3">
        <f t="shared" si="444"/>
        <v>119.517507370253</v>
      </c>
      <c r="AE1060">
        <f t="shared" si="445"/>
        <v>-62.713013845825259</v>
      </c>
      <c r="AF1060">
        <f t="shared" si="434"/>
        <v>112.7875750426559</v>
      </c>
      <c r="AG1060" s="10">
        <f t="shared" si="435"/>
        <v>7.8891488508522745</v>
      </c>
      <c r="AH1060" s="8">
        <f t="shared" si="436"/>
        <v>7.8891488508522745</v>
      </c>
      <c r="AI1060" s="9">
        <f t="shared" si="437"/>
        <v>112.7875750426559</v>
      </c>
      <c r="AJ1060" s="11">
        <f t="shared" si="422"/>
        <v>0</v>
      </c>
    </row>
    <row r="1061" spans="1:36" x14ac:dyDescent="0.25">
      <c r="A1061" t="str">
        <f t="shared" si="423"/>
        <v>1983_4</v>
      </c>
      <c r="B1061">
        <v>1983</v>
      </c>
      <c r="C1061">
        <v>4</v>
      </c>
      <c r="D1061">
        <f t="shared" si="424"/>
        <v>105</v>
      </c>
      <c r="E1061" s="1">
        <v>9.89</v>
      </c>
      <c r="F1061" s="1">
        <v>-3.72</v>
      </c>
      <c r="G1061" s="1">
        <v>63.66</v>
      </c>
      <c r="H1061">
        <f t="shared" si="438"/>
        <v>3.085</v>
      </c>
      <c r="I1061">
        <f t="shared" si="439"/>
        <v>0.51416666460999993</v>
      </c>
      <c r="J1061">
        <f t="shared" si="440"/>
        <v>32.731849869072597</v>
      </c>
      <c r="K1061">
        <f t="shared" si="441"/>
        <v>30.928150130927403</v>
      </c>
      <c r="L1061" s="3">
        <f t="shared" si="442"/>
        <v>78.949234988193453</v>
      </c>
      <c r="M1061" s="3">
        <f t="shared" si="425"/>
        <v>56.495288622766815</v>
      </c>
      <c r="N1061" s="3">
        <f t="shared" si="443"/>
        <v>53.382096496354045</v>
      </c>
      <c r="O1061">
        <f t="shared" si="426"/>
        <v>89.227138491839412</v>
      </c>
      <c r="P1061">
        <v>30</v>
      </c>
      <c r="Q1061" s="2">
        <f t="shared" si="421"/>
        <v>13.288242851990873</v>
      </c>
      <c r="R1061">
        <f t="shared" si="427"/>
        <v>0.74119879227656804</v>
      </c>
      <c r="S1061" s="1">
        <v>5.0145850000000003</v>
      </c>
      <c r="T1061" s="1">
        <v>300.84575000000001</v>
      </c>
      <c r="U1061" s="1">
        <v>39.477305999999999</v>
      </c>
      <c r="V1061">
        <f t="shared" si="428"/>
        <v>104.15424999999999</v>
      </c>
      <c r="W1061">
        <f t="shared" si="429"/>
        <v>8.7521018771112499E-2</v>
      </c>
      <c r="X1061">
        <f t="shared" si="430"/>
        <v>1.8178345903681248</v>
      </c>
      <c r="Y1061">
        <f t="shared" si="431"/>
        <v>0.68900896873000494</v>
      </c>
      <c r="Z1061">
        <f t="shared" si="432"/>
        <v>0.95969935102984016</v>
      </c>
      <c r="AA1061">
        <f t="shared" si="433"/>
        <v>9.4322581542457016</v>
      </c>
      <c r="AB1061" s="1">
        <v>119.517507370253</v>
      </c>
      <c r="AC1061" s="4">
        <f t="shared" si="446"/>
        <v>119.517507370253</v>
      </c>
      <c r="AD1061" s="3">
        <f t="shared" si="444"/>
        <v>119.517507370253</v>
      </c>
      <c r="AE1061">
        <f t="shared" si="445"/>
        <v>-113.49791394113487</v>
      </c>
      <c r="AF1061">
        <f t="shared" si="434"/>
        <v>89.227138491839412</v>
      </c>
      <c r="AG1061" s="10">
        <f t="shared" si="435"/>
        <v>9.4322581542457016</v>
      </c>
      <c r="AH1061" s="8">
        <f t="shared" si="436"/>
        <v>9.4322581542457016</v>
      </c>
      <c r="AI1061" s="9">
        <f t="shared" si="437"/>
        <v>89.227138491839412</v>
      </c>
      <c r="AJ1061" s="11">
        <f t="shared" si="422"/>
        <v>0</v>
      </c>
    </row>
    <row r="1062" spans="1:36" x14ac:dyDescent="0.25">
      <c r="A1062" t="str">
        <f t="shared" si="423"/>
        <v>1983_5</v>
      </c>
      <c r="B1062">
        <v>1983</v>
      </c>
      <c r="C1062">
        <v>5</v>
      </c>
      <c r="D1062">
        <f t="shared" si="424"/>
        <v>135</v>
      </c>
      <c r="E1062" s="1">
        <v>18.25</v>
      </c>
      <c r="F1062" s="1">
        <v>1.8</v>
      </c>
      <c r="G1062" s="1">
        <v>21.17</v>
      </c>
      <c r="H1062">
        <f t="shared" si="438"/>
        <v>10.025</v>
      </c>
      <c r="I1062">
        <f t="shared" si="439"/>
        <v>1</v>
      </c>
      <c r="J1062">
        <f t="shared" si="440"/>
        <v>21.17</v>
      </c>
      <c r="K1062">
        <f t="shared" si="441"/>
        <v>0</v>
      </c>
      <c r="L1062" s="3">
        <f t="shared" si="442"/>
        <v>53.382096496354045</v>
      </c>
      <c r="M1062" s="3">
        <f t="shared" si="425"/>
        <v>53.382096496354045</v>
      </c>
      <c r="N1062" s="3">
        <f t="shared" si="443"/>
        <v>0</v>
      </c>
      <c r="O1062">
        <f t="shared" si="426"/>
        <v>74.552096496354039</v>
      </c>
      <c r="P1062">
        <v>31</v>
      </c>
      <c r="Q1062" s="2">
        <f t="shared" si="421"/>
        <v>14.482141246572208</v>
      </c>
      <c r="R1062">
        <f t="shared" si="427"/>
        <v>1.127147967224595</v>
      </c>
      <c r="S1062" s="1">
        <v>5.0145850000000003</v>
      </c>
      <c r="T1062" s="1">
        <v>300.84575000000001</v>
      </c>
      <c r="U1062" s="1">
        <v>39.477305999999999</v>
      </c>
      <c r="V1062">
        <f t="shared" si="428"/>
        <v>104.15424999999999</v>
      </c>
      <c r="W1062">
        <f t="shared" si="429"/>
        <v>8.7521018771112499E-2</v>
      </c>
      <c r="X1062">
        <f t="shared" si="430"/>
        <v>1.8178345903681248</v>
      </c>
      <c r="Y1062">
        <f t="shared" si="431"/>
        <v>0.68900896873000494</v>
      </c>
      <c r="Z1062">
        <f t="shared" si="432"/>
        <v>0.95969935102984016</v>
      </c>
      <c r="AA1062">
        <f t="shared" si="433"/>
        <v>51.206648729689185</v>
      </c>
      <c r="AB1062" s="1">
        <v>119.517507370253</v>
      </c>
      <c r="AC1062" s="4">
        <f t="shared" si="446"/>
        <v>119.517507370253</v>
      </c>
      <c r="AD1062" s="3">
        <f t="shared" si="444"/>
        <v>119.517507370253</v>
      </c>
      <c r="AE1062">
        <f t="shared" si="445"/>
        <v>-25.781486259122993</v>
      </c>
      <c r="AF1062">
        <f t="shared" si="434"/>
        <v>74.552096496354039</v>
      </c>
      <c r="AG1062" s="10">
        <f t="shared" si="435"/>
        <v>51.206648729689185</v>
      </c>
      <c r="AH1062" s="8">
        <f t="shared" si="436"/>
        <v>51.206648729689185</v>
      </c>
      <c r="AI1062" s="9">
        <f t="shared" si="437"/>
        <v>74.552096496354039</v>
      </c>
      <c r="AJ1062" s="11">
        <f t="shared" si="422"/>
        <v>0</v>
      </c>
    </row>
    <row r="1063" spans="1:36" x14ac:dyDescent="0.25">
      <c r="A1063" t="str">
        <f t="shared" si="423"/>
        <v>1983_6</v>
      </c>
      <c r="B1063">
        <v>1983</v>
      </c>
      <c r="C1063">
        <v>6</v>
      </c>
      <c r="D1063">
        <f t="shared" si="424"/>
        <v>166</v>
      </c>
      <c r="E1063" s="1">
        <v>24.77</v>
      </c>
      <c r="F1063" s="1">
        <v>5.75</v>
      </c>
      <c r="G1063" s="1">
        <v>16.64</v>
      </c>
      <c r="H1063">
        <f t="shared" si="438"/>
        <v>15.26</v>
      </c>
      <c r="I1063">
        <f t="shared" si="439"/>
        <v>1</v>
      </c>
      <c r="J1063">
        <f t="shared" si="440"/>
        <v>16.64</v>
      </c>
      <c r="K1063">
        <f t="shared" si="441"/>
        <v>0</v>
      </c>
      <c r="L1063" s="3">
        <f t="shared" si="442"/>
        <v>0</v>
      </c>
      <c r="M1063" s="3">
        <f t="shared" si="425"/>
        <v>0</v>
      </c>
      <c r="N1063" s="3">
        <f t="shared" si="443"/>
        <v>0</v>
      </c>
      <c r="O1063">
        <f t="shared" si="426"/>
        <v>16.64</v>
      </c>
      <c r="P1063">
        <v>30</v>
      </c>
      <c r="Q1063" s="2">
        <f t="shared" si="421"/>
        <v>15.14268395896128</v>
      </c>
      <c r="R1063">
        <f t="shared" si="427"/>
        <v>1.5258316839288792</v>
      </c>
      <c r="S1063" s="1">
        <v>5.0145850000000003</v>
      </c>
      <c r="T1063" s="1">
        <v>300.84575000000001</v>
      </c>
      <c r="U1063" s="1">
        <v>39.477305999999999</v>
      </c>
      <c r="V1063">
        <f t="shared" si="428"/>
        <v>104.15424999999999</v>
      </c>
      <c r="W1063">
        <f t="shared" si="429"/>
        <v>8.7521018771112499E-2</v>
      </c>
      <c r="X1063">
        <f t="shared" si="430"/>
        <v>1.8178345903681248</v>
      </c>
      <c r="Y1063">
        <f t="shared" si="431"/>
        <v>0.68900896873000494</v>
      </c>
      <c r="Z1063">
        <f t="shared" si="432"/>
        <v>0.95969935102984016</v>
      </c>
      <c r="AA1063">
        <f t="shared" si="433"/>
        <v>104.8336269318917</v>
      </c>
      <c r="AB1063" s="1">
        <v>119.517507370253</v>
      </c>
      <c r="AC1063" s="4">
        <f t="shared" si="446"/>
        <v>119.517507370253</v>
      </c>
      <c r="AD1063" s="3">
        <f t="shared" si="444"/>
        <v>31.3238804383613</v>
      </c>
      <c r="AE1063">
        <f t="shared" si="445"/>
        <v>62.374959180989933</v>
      </c>
      <c r="AF1063">
        <f t="shared" si="434"/>
        <v>79.014959180989933</v>
      </c>
      <c r="AG1063" s="10">
        <f t="shared" si="435"/>
        <v>79.014959180989933</v>
      </c>
      <c r="AH1063" s="8">
        <f t="shared" si="436"/>
        <v>104.8336269318917</v>
      </c>
      <c r="AI1063" s="9">
        <f t="shared" si="437"/>
        <v>16.64</v>
      </c>
      <c r="AJ1063" s="11">
        <f t="shared" si="422"/>
        <v>25.818667750901767</v>
      </c>
    </row>
    <row r="1064" spans="1:36" x14ac:dyDescent="0.25">
      <c r="A1064" t="str">
        <f t="shared" si="423"/>
        <v>1983_7</v>
      </c>
      <c r="B1064">
        <v>1983</v>
      </c>
      <c r="C1064">
        <v>7</v>
      </c>
      <c r="D1064">
        <f t="shared" si="424"/>
        <v>196</v>
      </c>
      <c r="E1064" s="1">
        <v>29.57</v>
      </c>
      <c r="F1064" s="1">
        <v>8.6300000000000008</v>
      </c>
      <c r="G1064" s="1">
        <v>2.52</v>
      </c>
      <c r="H1064">
        <f t="shared" si="438"/>
        <v>19.100000000000001</v>
      </c>
      <c r="I1064">
        <f t="shared" si="439"/>
        <v>1</v>
      </c>
      <c r="J1064">
        <f t="shared" si="440"/>
        <v>2.52</v>
      </c>
      <c r="K1064">
        <f t="shared" si="441"/>
        <v>0</v>
      </c>
      <c r="L1064" s="3">
        <f t="shared" si="442"/>
        <v>0</v>
      </c>
      <c r="M1064" s="3">
        <f t="shared" si="425"/>
        <v>0</v>
      </c>
      <c r="N1064" s="3">
        <f t="shared" si="443"/>
        <v>0</v>
      </c>
      <c r="O1064">
        <f t="shared" si="426"/>
        <v>2.52</v>
      </c>
      <c r="P1064">
        <v>31</v>
      </c>
      <c r="Q1064" s="2">
        <f t="shared" si="421"/>
        <v>14.903968316809154</v>
      </c>
      <c r="R1064">
        <f t="shared" si="427"/>
        <v>1.8922940003782507</v>
      </c>
      <c r="S1064" s="1">
        <v>5.0145850000000003</v>
      </c>
      <c r="T1064" s="1">
        <v>300.84575000000001</v>
      </c>
      <c r="U1064" s="1">
        <v>39.477305999999999</v>
      </c>
      <c r="V1064">
        <f t="shared" si="428"/>
        <v>104.15424999999999</v>
      </c>
      <c r="W1064">
        <f t="shared" si="429"/>
        <v>8.7521018771112499E-2</v>
      </c>
      <c r="X1064">
        <f t="shared" si="430"/>
        <v>1.8178345903681248</v>
      </c>
      <c r="Y1064">
        <f t="shared" si="431"/>
        <v>0.68900896873000494</v>
      </c>
      <c r="Z1064">
        <f t="shared" si="432"/>
        <v>0.95969935102984016</v>
      </c>
      <c r="AA1064">
        <f t="shared" si="433"/>
        <v>163.32764086069696</v>
      </c>
      <c r="AB1064" s="1">
        <v>119.517507370253</v>
      </c>
      <c r="AC1064" s="4">
        <f t="shared" si="446"/>
        <v>31.3238804383613</v>
      </c>
      <c r="AD1064" s="3">
        <f t="shared" si="444"/>
        <v>0</v>
      </c>
      <c r="AE1064">
        <f t="shared" si="445"/>
        <v>23.166629283196496</v>
      </c>
      <c r="AF1064">
        <f t="shared" si="434"/>
        <v>25.686629283196496</v>
      </c>
      <c r="AG1064" s="10">
        <f t="shared" si="435"/>
        <v>25.686629283196496</v>
      </c>
      <c r="AH1064" s="8">
        <f t="shared" si="436"/>
        <v>163.32764086069696</v>
      </c>
      <c r="AI1064" s="9">
        <f t="shared" si="437"/>
        <v>2.52</v>
      </c>
      <c r="AJ1064" s="11">
        <f t="shared" si="422"/>
        <v>137.64101157750048</v>
      </c>
    </row>
    <row r="1065" spans="1:36" x14ac:dyDescent="0.25">
      <c r="A1065" t="str">
        <f t="shared" si="423"/>
        <v>1983_8</v>
      </c>
      <c r="B1065">
        <v>1983</v>
      </c>
      <c r="C1065">
        <v>8</v>
      </c>
      <c r="D1065">
        <f t="shared" si="424"/>
        <v>227</v>
      </c>
      <c r="E1065" s="1">
        <v>27.66</v>
      </c>
      <c r="F1065" s="1">
        <v>10.74</v>
      </c>
      <c r="G1065" s="1">
        <v>63.81</v>
      </c>
      <c r="H1065">
        <f t="shared" si="438"/>
        <v>19.2</v>
      </c>
      <c r="I1065">
        <f t="shared" si="439"/>
        <v>1</v>
      </c>
      <c r="J1065">
        <f t="shared" si="440"/>
        <v>63.81</v>
      </c>
      <c r="K1065">
        <f t="shared" si="441"/>
        <v>0</v>
      </c>
      <c r="L1065" s="3">
        <f t="shared" si="442"/>
        <v>0</v>
      </c>
      <c r="M1065" s="3">
        <f t="shared" si="425"/>
        <v>0</v>
      </c>
      <c r="N1065" s="3">
        <f t="shared" si="443"/>
        <v>0</v>
      </c>
      <c r="O1065">
        <f t="shared" si="426"/>
        <v>63.81</v>
      </c>
      <c r="P1065">
        <v>31</v>
      </c>
      <c r="Q1065" s="2">
        <f t="shared" si="421"/>
        <v>13.900371196906892</v>
      </c>
      <c r="R1065">
        <f t="shared" si="427"/>
        <v>1.9027872641999157</v>
      </c>
      <c r="S1065" s="1">
        <v>5.0145850000000003</v>
      </c>
      <c r="T1065" s="1">
        <v>300.84575000000001</v>
      </c>
      <c r="U1065" s="1">
        <v>39.477305999999999</v>
      </c>
      <c r="V1065">
        <f t="shared" si="428"/>
        <v>104.15424999999999</v>
      </c>
      <c r="W1065">
        <f t="shared" si="429"/>
        <v>8.7521018771112499E-2</v>
      </c>
      <c r="X1065">
        <f t="shared" si="430"/>
        <v>1.8178345903681248</v>
      </c>
      <c r="Y1065">
        <f t="shared" si="431"/>
        <v>0.68900896873000494</v>
      </c>
      <c r="Z1065">
        <f t="shared" si="432"/>
        <v>0.95969935102984016</v>
      </c>
      <c r="AA1065">
        <f t="shared" si="433"/>
        <v>153.92357834670841</v>
      </c>
      <c r="AB1065" s="1">
        <v>119.517507370253</v>
      </c>
      <c r="AC1065" s="4">
        <f t="shared" si="446"/>
        <v>0</v>
      </c>
      <c r="AD1065" s="3">
        <f t="shared" si="444"/>
        <v>0</v>
      </c>
      <c r="AE1065">
        <f t="shared" si="445"/>
        <v>0</v>
      </c>
      <c r="AF1065">
        <f t="shared" si="434"/>
        <v>63.81</v>
      </c>
      <c r="AG1065" s="10">
        <f t="shared" si="435"/>
        <v>63.81</v>
      </c>
      <c r="AH1065" s="8">
        <f t="shared" si="436"/>
        <v>153.92357834670841</v>
      </c>
      <c r="AI1065" s="9">
        <f t="shared" si="437"/>
        <v>63.81</v>
      </c>
      <c r="AJ1065" s="11">
        <f t="shared" si="422"/>
        <v>90.113578346708408</v>
      </c>
    </row>
    <row r="1066" spans="1:36" x14ac:dyDescent="0.25">
      <c r="A1066" t="str">
        <f t="shared" si="423"/>
        <v>1983_9</v>
      </c>
      <c r="B1066">
        <v>1983</v>
      </c>
      <c r="C1066">
        <v>9</v>
      </c>
      <c r="D1066">
        <f t="shared" si="424"/>
        <v>258</v>
      </c>
      <c r="E1066" s="1">
        <v>25.66</v>
      </c>
      <c r="F1066" s="1">
        <v>6.28</v>
      </c>
      <c r="G1066" s="1">
        <v>39.380000000000003</v>
      </c>
      <c r="H1066">
        <f t="shared" si="438"/>
        <v>15.97</v>
      </c>
      <c r="I1066">
        <f t="shared" si="439"/>
        <v>1</v>
      </c>
      <c r="J1066">
        <f t="shared" si="440"/>
        <v>39.380000000000003</v>
      </c>
      <c r="K1066">
        <f t="shared" si="441"/>
        <v>0</v>
      </c>
      <c r="L1066" s="3">
        <f t="shared" si="442"/>
        <v>0</v>
      </c>
      <c r="M1066" s="3">
        <f t="shared" si="425"/>
        <v>0</v>
      </c>
      <c r="N1066" s="3">
        <f t="shared" si="443"/>
        <v>0</v>
      </c>
      <c r="O1066">
        <f t="shared" si="426"/>
        <v>39.380000000000003</v>
      </c>
      <c r="P1066">
        <v>30</v>
      </c>
      <c r="Q1066" s="2">
        <f t="shared" si="421"/>
        <v>12.544025699174734</v>
      </c>
      <c r="R1066">
        <f t="shared" si="427"/>
        <v>1.5884668143609981</v>
      </c>
      <c r="S1066" s="1">
        <v>5.0145850000000003</v>
      </c>
      <c r="T1066" s="1">
        <v>300.84575000000001</v>
      </c>
      <c r="U1066" s="1">
        <v>39.477305999999999</v>
      </c>
      <c r="V1066">
        <f t="shared" si="428"/>
        <v>104.15424999999999</v>
      </c>
      <c r="W1066">
        <f t="shared" si="429"/>
        <v>8.7521018771112499E-2</v>
      </c>
      <c r="X1066">
        <f t="shared" si="430"/>
        <v>1.8178345903681248</v>
      </c>
      <c r="Y1066">
        <f t="shared" si="431"/>
        <v>0.68900896873000494</v>
      </c>
      <c r="Z1066">
        <f t="shared" si="432"/>
        <v>0.95969935102984016</v>
      </c>
      <c r="AA1066">
        <f t="shared" si="433"/>
        <v>94.382031661143714</v>
      </c>
      <c r="AB1066" s="1">
        <v>119.517507370253</v>
      </c>
      <c r="AC1066" s="4">
        <f t="shared" si="446"/>
        <v>0</v>
      </c>
      <c r="AD1066" s="3">
        <f t="shared" si="444"/>
        <v>0</v>
      </c>
      <c r="AE1066">
        <f t="shared" si="445"/>
        <v>0</v>
      </c>
      <c r="AF1066">
        <f t="shared" si="434"/>
        <v>39.380000000000003</v>
      </c>
      <c r="AG1066" s="10">
        <f t="shared" si="435"/>
        <v>39.380000000000003</v>
      </c>
      <c r="AH1066" s="8">
        <f t="shared" si="436"/>
        <v>94.382031661143714</v>
      </c>
      <c r="AI1066" s="9">
        <f t="shared" si="437"/>
        <v>39.380000000000003</v>
      </c>
      <c r="AJ1066" s="11">
        <f t="shared" si="422"/>
        <v>55.002031661143711</v>
      </c>
    </row>
    <row r="1067" spans="1:36" x14ac:dyDescent="0.25">
      <c r="A1067" t="str">
        <f t="shared" si="423"/>
        <v>1983_10</v>
      </c>
      <c r="B1067">
        <v>1983</v>
      </c>
      <c r="C1067">
        <v>10</v>
      </c>
      <c r="D1067">
        <f t="shared" si="424"/>
        <v>288</v>
      </c>
      <c r="E1067" s="1">
        <v>18.86</v>
      </c>
      <c r="F1067" s="1">
        <v>2.19</v>
      </c>
      <c r="G1067" s="1">
        <v>30.85</v>
      </c>
      <c r="H1067">
        <f t="shared" si="438"/>
        <v>10.525</v>
      </c>
      <c r="I1067">
        <f t="shared" si="439"/>
        <v>1</v>
      </c>
      <c r="J1067">
        <f t="shared" si="440"/>
        <v>30.85</v>
      </c>
      <c r="K1067">
        <f t="shared" si="441"/>
        <v>0</v>
      </c>
      <c r="L1067" s="3">
        <f t="shared" si="442"/>
        <v>0</v>
      </c>
      <c r="M1067" s="3">
        <f t="shared" si="425"/>
        <v>0</v>
      </c>
      <c r="N1067" s="3">
        <f t="shared" si="443"/>
        <v>0</v>
      </c>
      <c r="O1067">
        <f t="shared" si="426"/>
        <v>30.85</v>
      </c>
      <c r="P1067">
        <v>31</v>
      </c>
      <c r="Q1067" s="2">
        <f t="shared" si="421"/>
        <v>11.161598960239019</v>
      </c>
      <c r="R1067">
        <f t="shared" si="427"/>
        <v>1.1607875105506942</v>
      </c>
      <c r="S1067" s="1">
        <v>5.0145850000000003</v>
      </c>
      <c r="T1067" s="1">
        <v>300.84575000000001</v>
      </c>
      <c r="U1067" s="1">
        <v>39.477305999999999</v>
      </c>
      <c r="V1067">
        <f t="shared" si="428"/>
        <v>104.15424999999999</v>
      </c>
      <c r="W1067">
        <f t="shared" si="429"/>
        <v>8.7521018771112499E-2</v>
      </c>
      <c r="X1067">
        <f t="shared" si="430"/>
        <v>1.8178345903681248</v>
      </c>
      <c r="Y1067">
        <f t="shared" si="431"/>
        <v>0.68900896873000494</v>
      </c>
      <c r="Z1067">
        <f t="shared" si="432"/>
        <v>0.95969935102984016</v>
      </c>
      <c r="AA1067">
        <f t="shared" si="433"/>
        <v>42.595503660126241</v>
      </c>
      <c r="AB1067" s="1">
        <v>119.517507370253</v>
      </c>
      <c r="AC1067" s="4">
        <f t="shared" si="446"/>
        <v>0</v>
      </c>
      <c r="AD1067" s="3">
        <f t="shared" si="444"/>
        <v>0</v>
      </c>
      <c r="AE1067">
        <f t="shared" si="445"/>
        <v>0</v>
      </c>
      <c r="AF1067">
        <f t="shared" si="434"/>
        <v>30.85</v>
      </c>
      <c r="AG1067" s="10">
        <f t="shared" si="435"/>
        <v>30.85</v>
      </c>
      <c r="AH1067" s="8">
        <f t="shared" si="436"/>
        <v>42.595503660126241</v>
      </c>
      <c r="AI1067" s="9">
        <f t="shared" si="437"/>
        <v>30.85</v>
      </c>
      <c r="AJ1067" s="11">
        <f t="shared" si="422"/>
        <v>11.745503660126239</v>
      </c>
    </row>
    <row r="1068" spans="1:36" x14ac:dyDescent="0.25">
      <c r="A1068" t="str">
        <f t="shared" si="423"/>
        <v>1983_11</v>
      </c>
      <c r="B1068">
        <v>1983</v>
      </c>
      <c r="C1068">
        <v>11</v>
      </c>
      <c r="D1068">
        <f t="shared" si="424"/>
        <v>319</v>
      </c>
      <c r="E1068" s="1">
        <v>8.36</v>
      </c>
      <c r="F1068" s="1">
        <v>-4</v>
      </c>
      <c r="G1068" s="1">
        <v>53.26</v>
      </c>
      <c r="H1068">
        <f t="shared" si="438"/>
        <v>2.1799999999999997</v>
      </c>
      <c r="I1068">
        <f t="shared" si="439"/>
        <v>0.36333333187999994</v>
      </c>
      <c r="J1068">
        <f t="shared" si="440"/>
        <v>19.351133255928797</v>
      </c>
      <c r="K1068">
        <f t="shared" si="441"/>
        <v>33.908866744071204</v>
      </c>
      <c r="L1068" s="3">
        <f t="shared" si="442"/>
        <v>0</v>
      </c>
      <c r="M1068" s="3">
        <f t="shared" si="425"/>
        <v>12.320221534398316</v>
      </c>
      <c r="N1068" s="3">
        <f t="shared" si="443"/>
        <v>21.588645209672887</v>
      </c>
      <c r="O1068">
        <f t="shared" si="426"/>
        <v>31.671354790327115</v>
      </c>
      <c r="P1068">
        <v>30</v>
      </c>
      <c r="Q1068" s="2">
        <f t="shared" si="421"/>
        <v>9.8901543123293383</v>
      </c>
      <c r="R1068">
        <f t="shared" si="427"/>
        <v>0.7006787680040607</v>
      </c>
      <c r="S1068" s="1">
        <v>5.0145850000000003</v>
      </c>
      <c r="T1068" s="1">
        <v>300.84575000000001</v>
      </c>
      <c r="U1068" s="1">
        <v>39.477305999999999</v>
      </c>
      <c r="V1068">
        <f t="shared" si="428"/>
        <v>104.15424999999999</v>
      </c>
      <c r="W1068">
        <f t="shared" si="429"/>
        <v>8.7521018771112499E-2</v>
      </c>
      <c r="X1068">
        <f t="shared" si="430"/>
        <v>1.8178345903681248</v>
      </c>
      <c r="Y1068">
        <f t="shared" si="431"/>
        <v>0.68900896873000494</v>
      </c>
      <c r="Z1068">
        <f t="shared" si="432"/>
        <v>0.95969935102984016</v>
      </c>
      <c r="AA1068">
        <f t="shared" si="433"/>
        <v>4.7050166504452458</v>
      </c>
      <c r="AB1068" s="1">
        <v>119.517507370253</v>
      </c>
      <c r="AC1068" s="4">
        <f t="shared" si="446"/>
        <v>0</v>
      </c>
      <c r="AD1068" s="3">
        <f t="shared" si="444"/>
        <v>26.96633813988187</v>
      </c>
      <c r="AE1068">
        <f t="shared" si="445"/>
        <v>0</v>
      </c>
      <c r="AF1068">
        <f t="shared" si="434"/>
        <v>31.671354790327115</v>
      </c>
      <c r="AG1068" s="10">
        <f t="shared" si="435"/>
        <v>4.7050166504452458</v>
      </c>
      <c r="AH1068" s="8">
        <f t="shared" si="436"/>
        <v>4.7050166504452458</v>
      </c>
      <c r="AI1068" s="9">
        <f t="shared" si="437"/>
        <v>31.671354790327115</v>
      </c>
      <c r="AJ1068" s="11">
        <f t="shared" si="422"/>
        <v>0</v>
      </c>
    </row>
    <row r="1069" spans="1:36" x14ac:dyDescent="0.25">
      <c r="A1069" t="str">
        <f t="shared" si="423"/>
        <v>1983_12</v>
      </c>
      <c r="B1069">
        <v>1983</v>
      </c>
      <c r="C1069">
        <v>12</v>
      </c>
      <c r="D1069">
        <f t="shared" si="424"/>
        <v>349</v>
      </c>
      <c r="E1069" s="1">
        <v>4.18</v>
      </c>
      <c r="F1069" s="1">
        <v>-5.39</v>
      </c>
      <c r="G1069" s="1">
        <v>91.69</v>
      </c>
      <c r="H1069">
        <f t="shared" si="438"/>
        <v>-0.60499999999999998</v>
      </c>
      <c r="I1069">
        <f t="shared" si="439"/>
        <v>0</v>
      </c>
      <c r="J1069">
        <f t="shared" si="440"/>
        <v>0</v>
      </c>
      <c r="K1069">
        <f t="shared" si="441"/>
        <v>91.69</v>
      </c>
      <c r="L1069" s="3">
        <f t="shared" si="442"/>
        <v>21.588645209672887</v>
      </c>
      <c r="M1069" s="3">
        <f t="shared" si="425"/>
        <v>0</v>
      </c>
      <c r="N1069" s="3">
        <f t="shared" si="443"/>
        <v>113.27864520967289</v>
      </c>
      <c r="O1069">
        <f t="shared" si="426"/>
        <v>0</v>
      </c>
      <c r="P1069">
        <v>31</v>
      </c>
      <c r="Q1069" s="2">
        <f t="shared" si="421"/>
        <v>9.203379809227302</v>
      </c>
      <c r="R1069">
        <f t="shared" si="427"/>
        <v>0.58798484311285859</v>
      </c>
      <c r="S1069" s="1">
        <v>5.0145850000000003</v>
      </c>
      <c r="T1069" s="1">
        <v>300.84575000000001</v>
      </c>
      <c r="U1069" s="1">
        <v>39.477305999999999</v>
      </c>
      <c r="V1069">
        <f t="shared" si="428"/>
        <v>104.15424999999999</v>
      </c>
      <c r="W1069">
        <f t="shared" si="429"/>
        <v>8.7521018771112499E-2</v>
      </c>
      <c r="X1069">
        <f t="shared" si="430"/>
        <v>1.8178345903681248</v>
      </c>
      <c r="Y1069">
        <f t="shared" si="431"/>
        <v>0.68900896873000494</v>
      </c>
      <c r="Z1069">
        <f t="shared" si="432"/>
        <v>0.95969935102984016</v>
      </c>
      <c r="AA1069">
        <f t="shared" si="433"/>
        <v>0</v>
      </c>
      <c r="AB1069" s="1">
        <v>119.517507370253</v>
      </c>
      <c r="AC1069" s="4">
        <f t="shared" si="446"/>
        <v>26.96633813988187</v>
      </c>
      <c r="AD1069" s="3">
        <f t="shared" si="444"/>
        <v>26.96633813988187</v>
      </c>
      <c r="AE1069">
        <f t="shared" si="445"/>
        <v>0</v>
      </c>
      <c r="AF1069">
        <f t="shared" si="434"/>
        <v>0</v>
      </c>
      <c r="AG1069" s="10">
        <f t="shared" si="435"/>
        <v>0</v>
      </c>
      <c r="AH1069" s="8">
        <f t="shared" si="436"/>
        <v>0</v>
      </c>
      <c r="AI1069" s="9">
        <f t="shared" si="437"/>
        <v>0</v>
      </c>
      <c r="AJ1069" s="11">
        <f t="shared" si="422"/>
        <v>0</v>
      </c>
    </row>
    <row r="1070" spans="1:36" x14ac:dyDescent="0.25">
      <c r="A1070" t="str">
        <f t="shared" si="423"/>
        <v>1984_1</v>
      </c>
      <c r="B1070">
        <v>1984</v>
      </c>
      <c r="C1070">
        <v>1</v>
      </c>
      <c r="D1070">
        <f t="shared" si="424"/>
        <v>14</v>
      </c>
      <c r="E1070" s="1">
        <v>4.83</v>
      </c>
      <c r="F1070" s="1">
        <v>-8.1199999999999992</v>
      </c>
      <c r="G1070" s="1">
        <v>16.010000000000002</v>
      </c>
      <c r="H1070">
        <f t="shared" si="438"/>
        <v>-1.6449999999999996</v>
      </c>
      <c r="I1070">
        <f t="shared" si="439"/>
        <v>0</v>
      </c>
      <c r="J1070">
        <f t="shared" si="440"/>
        <v>0</v>
      </c>
      <c r="K1070">
        <f t="shared" si="441"/>
        <v>16.010000000000002</v>
      </c>
      <c r="L1070" s="3">
        <f t="shared" si="442"/>
        <v>113.27864520967289</v>
      </c>
      <c r="M1070" s="3">
        <f t="shared" si="425"/>
        <v>0</v>
      </c>
      <c r="N1070" s="3">
        <f t="shared" si="443"/>
        <v>129.28864520967289</v>
      </c>
      <c r="O1070">
        <f t="shared" si="426"/>
        <v>0</v>
      </c>
      <c r="P1070">
        <v>31</v>
      </c>
      <c r="Q1070" s="2">
        <f t="shared" si="421"/>
        <v>9.4572373899910858</v>
      </c>
      <c r="R1070">
        <f t="shared" si="427"/>
        <v>0.55020925408910215</v>
      </c>
      <c r="S1070" s="1">
        <v>5.0145850000000003</v>
      </c>
      <c r="T1070" s="1">
        <v>300.84575000000001</v>
      </c>
      <c r="U1070" s="1">
        <v>39.477305999999999</v>
      </c>
      <c r="V1070">
        <f t="shared" si="428"/>
        <v>104.15424999999999</v>
      </c>
      <c r="W1070">
        <f t="shared" si="429"/>
        <v>8.7521018771112499E-2</v>
      </c>
      <c r="X1070">
        <f t="shared" si="430"/>
        <v>1.8178345903681248</v>
      </c>
      <c r="Y1070">
        <f t="shared" si="431"/>
        <v>0.68900896873000494</v>
      </c>
      <c r="Z1070">
        <f t="shared" si="432"/>
        <v>0.95969935102984016</v>
      </c>
      <c r="AA1070">
        <f t="shared" si="433"/>
        <v>0</v>
      </c>
      <c r="AB1070" s="1">
        <v>119.517507370253</v>
      </c>
      <c r="AC1070" s="4">
        <f t="shared" si="446"/>
        <v>26.96633813988187</v>
      </c>
      <c r="AD1070" s="3">
        <f t="shared" si="444"/>
        <v>26.96633813988187</v>
      </c>
      <c r="AE1070">
        <f t="shared" si="445"/>
        <v>0</v>
      </c>
      <c r="AF1070">
        <f t="shared" si="434"/>
        <v>0</v>
      </c>
      <c r="AG1070" s="10">
        <f t="shared" si="435"/>
        <v>0</v>
      </c>
      <c r="AH1070" s="8">
        <f t="shared" si="436"/>
        <v>0</v>
      </c>
      <c r="AI1070" s="9">
        <f t="shared" si="437"/>
        <v>0</v>
      </c>
      <c r="AJ1070" s="11">
        <f t="shared" si="422"/>
        <v>0</v>
      </c>
    </row>
    <row r="1071" spans="1:36" x14ac:dyDescent="0.25">
      <c r="A1071" t="str">
        <f t="shared" si="423"/>
        <v>1984_2</v>
      </c>
      <c r="B1071">
        <v>1984</v>
      </c>
      <c r="C1071">
        <v>2</v>
      </c>
      <c r="D1071">
        <f t="shared" si="424"/>
        <v>46</v>
      </c>
      <c r="E1071" s="1">
        <v>7.27</v>
      </c>
      <c r="F1071" s="1">
        <v>-7</v>
      </c>
      <c r="G1071" s="1">
        <v>20.05</v>
      </c>
      <c r="H1071">
        <f t="shared" si="438"/>
        <v>0.13499999999999979</v>
      </c>
      <c r="I1071">
        <f t="shared" si="439"/>
        <v>2.2499999909999964E-2</v>
      </c>
      <c r="J1071">
        <f t="shared" si="440"/>
        <v>0.45112499819549928</v>
      </c>
      <c r="K1071">
        <f t="shared" si="441"/>
        <v>19.598875001804501</v>
      </c>
      <c r="L1071" s="3">
        <f t="shared" si="442"/>
        <v>129.28864520967289</v>
      </c>
      <c r="M1071" s="3">
        <f t="shared" si="425"/>
        <v>3.3499691913583596</v>
      </c>
      <c r="N1071" s="3">
        <f t="shared" si="443"/>
        <v>145.53755102011903</v>
      </c>
      <c r="O1071">
        <f t="shared" si="426"/>
        <v>3.8010941895538588</v>
      </c>
      <c r="P1071">
        <v>29</v>
      </c>
      <c r="Q1071" s="2">
        <f t="shared" si="421"/>
        <v>10.577467234058618</v>
      </c>
      <c r="R1071">
        <f t="shared" si="427"/>
        <v>0.61624303266108593</v>
      </c>
      <c r="S1071" s="1">
        <v>5.0145850000000003</v>
      </c>
      <c r="T1071" s="1">
        <v>300.84575000000001</v>
      </c>
      <c r="U1071" s="1">
        <v>39.477305999999999</v>
      </c>
      <c r="V1071">
        <f t="shared" si="428"/>
        <v>104.15424999999999</v>
      </c>
      <c r="W1071">
        <f t="shared" si="429"/>
        <v>8.7521018771112499E-2</v>
      </c>
      <c r="X1071">
        <f t="shared" si="430"/>
        <v>1.8178345903681248</v>
      </c>
      <c r="Y1071">
        <f t="shared" si="431"/>
        <v>0.68900896873000494</v>
      </c>
      <c r="Z1071">
        <f t="shared" si="432"/>
        <v>0.95969935102984016</v>
      </c>
      <c r="AA1071">
        <f t="shared" si="433"/>
        <v>0.26690876660463836</v>
      </c>
      <c r="AB1071" s="1">
        <v>119.517507370253</v>
      </c>
      <c r="AC1071" s="4">
        <f t="shared" si="446"/>
        <v>26.96633813988187</v>
      </c>
      <c r="AD1071" s="3">
        <f t="shared" si="444"/>
        <v>30.500523562831091</v>
      </c>
      <c r="AE1071">
        <f t="shared" si="445"/>
        <v>-0.80931342171099174</v>
      </c>
      <c r="AF1071">
        <f t="shared" si="434"/>
        <v>3.8010941895538588</v>
      </c>
      <c r="AG1071" s="10">
        <f t="shared" si="435"/>
        <v>0.26690876660463836</v>
      </c>
      <c r="AH1071" s="8">
        <f t="shared" si="436"/>
        <v>0.26690876660463836</v>
      </c>
      <c r="AI1071" s="9">
        <f t="shared" si="437"/>
        <v>3.8010941895538588</v>
      </c>
      <c r="AJ1071" s="11">
        <f t="shared" si="422"/>
        <v>0</v>
      </c>
    </row>
    <row r="1072" spans="1:36" x14ac:dyDescent="0.25">
      <c r="A1072" t="str">
        <f t="shared" si="423"/>
        <v>1984_3</v>
      </c>
      <c r="B1072">
        <v>1984</v>
      </c>
      <c r="C1072">
        <v>3</v>
      </c>
      <c r="D1072">
        <f t="shared" si="424"/>
        <v>74</v>
      </c>
      <c r="E1072" s="1">
        <v>9.9600000000000009</v>
      </c>
      <c r="F1072" s="1">
        <v>-4</v>
      </c>
      <c r="G1072" s="1">
        <v>36.94</v>
      </c>
      <c r="H1072">
        <f t="shared" si="438"/>
        <v>2.9800000000000004</v>
      </c>
      <c r="I1072">
        <f t="shared" si="439"/>
        <v>0.49666666468000004</v>
      </c>
      <c r="J1072">
        <f t="shared" si="440"/>
        <v>18.346866593279199</v>
      </c>
      <c r="K1072">
        <f t="shared" si="441"/>
        <v>18.593133406720799</v>
      </c>
      <c r="L1072" s="3">
        <f t="shared" si="442"/>
        <v>145.53755102011903</v>
      </c>
      <c r="M1072" s="3">
        <f t="shared" si="425"/>
        <v>81.518239605924151</v>
      </c>
      <c r="N1072" s="3">
        <f t="shared" si="443"/>
        <v>82.61244482091567</v>
      </c>
      <c r="O1072">
        <f t="shared" si="426"/>
        <v>99.865106199203353</v>
      </c>
      <c r="P1072">
        <v>31</v>
      </c>
      <c r="Q1072" s="2">
        <f t="shared" si="421"/>
        <v>11.851880186239093</v>
      </c>
      <c r="R1072">
        <f t="shared" si="427"/>
        <v>0.73639383253601243</v>
      </c>
      <c r="S1072" s="1">
        <v>5.0145850000000003</v>
      </c>
      <c r="T1072" s="1">
        <v>300.84575000000001</v>
      </c>
      <c r="U1072" s="1">
        <v>39.477305999999999</v>
      </c>
      <c r="V1072">
        <f t="shared" si="428"/>
        <v>104.15424999999999</v>
      </c>
      <c r="W1072">
        <f t="shared" si="429"/>
        <v>8.7521018771112499E-2</v>
      </c>
      <c r="X1072">
        <f t="shared" si="430"/>
        <v>1.8178345903681248</v>
      </c>
      <c r="Y1072">
        <f t="shared" si="431"/>
        <v>0.68900896873000494</v>
      </c>
      <c r="Z1072">
        <f t="shared" si="432"/>
        <v>0.95969935102984016</v>
      </c>
      <c r="AA1072">
        <f t="shared" si="433"/>
        <v>8.3459805975454291</v>
      </c>
      <c r="AB1072" s="1">
        <v>119.517507370253</v>
      </c>
      <c r="AC1072" s="4">
        <f t="shared" si="446"/>
        <v>30.500523562831091</v>
      </c>
      <c r="AD1072" s="3">
        <f t="shared" si="444"/>
        <v>119.517507370253</v>
      </c>
      <c r="AE1072">
        <f t="shared" si="445"/>
        <v>-35.093336061336522</v>
      </c>
      <c r="AF1072">
        <f t="shared" si="434"/>
        <v>99.865106199203353</v>
      </c>
      <c r="AG1072" s="10">
        <f t="shared" si="435"/>
        <v>8.3459805975454291</v>
      </c>
      <c r="AH1072" s="8">
        <f t="shared" si="436"/>
        <v>8.3459805975454291</v>
      </c>
      <c r="AI1072" s="9">
        <f t="shared" si="437"/>
        <v>99.865106199203353</v>
      </c>
      <c r="AJ1072" s="11">
        <f t="shared" si="422"/>
        <v>0</v>
      </c>
    </row>
    <row r="1073" spans="1:36" x14ac:dyDescent="0.25">
      <c r="A1073" t="str">
        <f t="shared" si="423"/>
        <v>1984_4</v>
      </c>
      <c r="B1073">
        <v>1984</v>
      </c>
      <c r="C1073">
        <v>4</v>
      </c>
      <c r="D1073">
        <f t="shared" si="424"/>
        <v>105</v>
      </c>
      <c r="E1073" s="1">
        <v>12.01</v>
      </c>
      <c r="F1073" s="1">
        <v>-2.85</v>
      </c>
      <c r="G1073" s="1">
        <v>54.42</v>
      </c>
      <c r="H1073">
        <f t="shared" si="438"/>
        <v>4.58</v>
      </c>
      <c r="I1073">
        <f t="shared" si="439"/>
        <v>0.76333333027999994</v>
      </c>
      <c r="J1073">
        <f t="shared" si="440"/>
        <v>41.540599833837597</v>
      </c>
      <c r="K1073">
        <f t="shared" si="441"/>
        <v>12.879400166162403</v>
      </c>
      <c r="L1073" s="3">
        <f t="shared" si="442"/>
        <v>82.61244482091567</v>
      </c>
      <c r="M1073" s="3">
        <f t="shared" si="425"/>
        <v>72.89210804856782</v>
      </c>
      <c r="N1073" s="3">
        <f t="shared" si="443"/>
        <v>22.599736938510251</v>
      </c>
      <c r="O1073">
        <f t="shared" si="426"/>
        <v>114.43270788240542</v>
      </c>
      <c r="P1073">
        <v>30</v>
      </c>
      <c r="Q1073" s="2">
        <f t="shared" si="421"/>
        <v>13.288242851990873</v>
      </c>
      <c r="R1073">
        <f t="shared" si="427"/>
        <v>0.81267971484790014</v>
      </c>
      <c r="S1073" s="1">
        <v>5.0145850000000003</v>
      </c>
      <c r="T1073" s="1">
        <v>300.84575000000001</v>
      </c>
      <c r="U1073" s="1">
        <v>39.477305999999999</v>
      </c>
      <c r="V1073">
        <f t="shared" si="428"/>
        <v>104.15424999999999</v>
      </c>
      <c r="W1073">
        <f t="shared" si="429"/>
        <v>8.7521018771112499E-2</v>
      </c>
      <c r="X1073">
        <f t="shared" si="430"/>
        <v>1.8178345903681248</v>
      </c>
      <c r="Y1073">
        <f t="shared" si="431"/>
        <v>0.68900896873000494</v>
      </c>
      <c r="Z1073">
        <f t="shared" si="432"/>
        <v>0.95969935102984016</v>
      </c>
      <c r="AA1073">
        <f t="shared" si="433"/>
        <v>15.271014299458011</v>
      </c>
      <c r="AB1073" s="1">
        <v>119.517507370253</v>
      </c>
      <c r="AC1073" s="4">
        <f t="shared" si="446"/>
        <v>119.517507370253</v>
      </c>
      <c r="AD1073" s="3">
        <f t="shared" si="444"/>
        <v>119.517507370253</v>
      </c>
      <c r="AE1073">
        <f t="shared" si="445"/>
        <v>-154.48747227915138</v>
      </c>
      <c r="AF1073">
        <f t="shared" si="434"/>
        <v>114.43270788240542</v>
      </c>
      <c r="AG1073" s="10">
        <f t="shared" si="435"/>
        <v>15.271014299458011</v>
      </c>
      <c r="AH1073" s="8">
        <f t="shared" si="436"/>
        <v>15.271014299458011</v>
      </c>
      <c r="AI1073" s="9">
        <f t="shared" si="437"/>
        <v>114.43270788240542</v>
      </c>
      <c r="AJ1073" s="11">
        <f t="shared" si="422"/>
        <v>0</v>
      </c>
    </row>
    <row r="1074" spans="1:36" x14ac:dyDescent="0.25">
      <c r="A1074" t="str">
        <f t="shared" si="423"/>
        <v>1984_5</v>
      </c>
      <c r="B1074">
        <v>1984</v>
      </c>
      <c r="C1074">
        <v>5</v>
      </c>
      <c r="D1074">
        <f t="shared" si="424"/>
        <v>135</v>
      </c>
      <c r="E1074" s="1">
        <v>21.73</v>
      </c>
      <c r="F1074" s="1">
        <v>4.28</v>
      </c>
      <c r="G1074" s="1">
        <v>25.39</v>
      </c>
      <c r="H1074">
        <f t="shared" si="438"/>
        <v>13.005000000000001</v>
      </c>
      <c r="I1074">
        <f t="shared" si="439"/>
        <v>1</v>
      </c>
      <c r="J1074">
        <f t="shared" si="440"/>
        <v>25.39</v>
      </c>
      <c r="K1074">
        <f t="shared" si="441"/>
        <v>0</v>
      </c>
      <c r="L1074" s="3">
        <f t="shared" si="442"/>
        <v>22.599736938510251</v>
      </c>
      <c r="M1074" s="3">
        <f t="shared" si="425"/>
        <v>22.599736938510251</v>
      </c>
      <c r="N1074" s="3">
        <f t="shared" si="443"/>
        <v>0</v>
      </c>
      <c r="O1074">
        <f t="shared" si="426"/>
        <v>47.989736938510248</v>
      </c>
      <c r="P1074">
        <v>31</v>
      </c>
      <c r="Q1074" s="2">
        <f t="shared" si="421"/>
        <v>14.482141246572208</v>
      </c>
      <c r="R1074">
        <f t="shared" si="427"/>
        <v>1.3410384800672868</v>
      </c>
      <c r="S1074" s="1">
        <v>5.0145850000000003</v>
      </c>
      <c r="T1074" s="1">
        <v>300.84575000000001</v>
      </c>
      <c r="U1074" s="1">
        <v>39.477305999999999</v>
      </c>
      <c r="V1074">
        <f t="shared" si="428"/>
        <v>104.15424999999999</v>
      </c>
      <c r="W1074">
        <f t="shared" si="429"/>
        <v>8.7521018771112499E-2</v>
      </c>
      <c r="X1074">
        <f t="shared" si="430"/>
        <v>1.8178345903681248</v>
      </c>
      <c r="Y1074">
        <f t="shared" si="431"/>
        <v>0.68900896873000494</v>
      </c>
      <c r="Z1074">
        <f t="shared" si="432"/>
        <v>0.95969935102984016</v>
      </c>
      <c r="AA1074">
        <f t="shared" si="433"/>
        <v>78.211137390499985</v>
      </c>
      <c r="AB1074" s="1">
        <v>119.517507370253</v>
      </c>
      <c r="AC1074" s="4">
        <f t="shared" si="446"/>
        <v>119.517507370253</v>
      </c>
      <c r="AD1074" s="3">
        <f t="shared" si="444"/>
        <v>89.296106918263263</v>
      </c>
      <c r="AE1074">
        <f t="shared" si="445"/>
        <v>26.703166524294378</v>
      </c>
      <c r="AF1074">
        <f t="shared" si="434"/>
        <v>74.692903462804622</v>
      </c>
      <c r="AG1074" s="10">
        <f t="shared" si="435"/>
        <v>74.692903462804622</v>
      </c>
      <c r="AH1074" s="8">
        <f t="shared" si="436"/>
        <v>78.211137390499985</v>
      </c>
      <c r="AI1074" s="9">
        <f t="shared" si="437"/>
        <v>47.989736938510248</v>
      </c>
      <c r="AJ1074" s="11">
        <f t="shared" si="422"/>
        <v>3.5182339276953627</v>
      </c>
    </row>
    <row r="1075" spans="1:36" x14ac:dyDescent="0.25">
      <c r="A1075" t="str">
        <f t="shared" si="423"/>
        <v>1984_6</v>
      </c>
      <c r="B1075">
        <v>1984</v>
      </c>
      <c r="C1075">
        <v>6</v>
      </c>
      <c r="D1075">
        <f t="shared" si="424"/>
        <v>166</v>
      </c>
      <c r="E1075" s="1">
        <v>23.3</v>
      </c>
      <c r="F1075" s="1">
        <v>4.84</v>
      </c>
      <c r="G1075" s="1">
        <v>35.229999999999997</v>
      </c>
      <c r="H1075">
        <f t="shared" si="438"/>
        <v>14.07</v>
      </c>
      <c r="I1075">
        <f t="shared" si="439"/>
        <v>1</v>
      </c>
      <c r="J1075">
        <f t="shared" si="440"/>
        <v>35.229999999999997</v>
      </c>
      <c r="K1075">
        <f t="shared" si="441"/>
        <v>0</v>
      </c>
      <c r="L1075" s="3">
        <f t="shared" si="442"/>
        <v>0</v>
      </c>
      <c r="M1075" s="3">
        <f t="shared" si="425"/>
        <v>0</v>
      </c>
      <c r="N1075" s="3">
        <f t="shared" si="443"/>
        <v>0</v>
      </c>
      <c r="O1075">
        <f t="shared" si="426"/>
        <v>35.229999999999997</v>
      </c>
      <c r="P1075">
        <v>30</v>
      </c>
      <c r="Q1075" s="2">
        <f t="shared" si="421"/>
        <v>15.14268395896128</v>
      </c>
      <c r="R1075">
        <f t="shared" si="427"/>
        <v>1.4257050974376728</v>
      </c>
      <c r="S1075" s="1">
        <v>5.0145850000000003</v>
      </c>
      <c r="T1075" s="1">
        <v>300.84575000000001</v>
      </c>
      <c r="U1075" s="1">
        <v>39.477305999999999</v>
      </c>
      <c r="V1075">
        <f t="shared" si="428"/>
        <v>104.15424999999999</v>
      </c>
      <c r="W1075">
        <f t="shared" si="429"/>
        <v>8.7521018771112499E-2</v>
      </c>
      <c r="X1075">
        <f t="shared" si="430"/>
        <v>1.8178345903681248</v>
      </c>
      <c r="Y1075">
        <f t="shared" si="431"/>
        <v>0.68900896873000494</v>
      </c>
      <c r="Z1075">
        <f t="shared" si="432"/>
        <v>0.95969935102984016</v>
      </c>
      <c r="AA1075">
        <f t="shared" si="433"/>
        <v>90.689696831633981</v>
      </c>
      <c r="AB1075" s="1">
        <v>119.517507370253</v>
      </c>
      <c r="AC1075" s="4">
        <f t="shared" si="446"/>
        <v>89.296106918263263</v>
      </c>
      <c r="AD1075" s="3">
        <f t="shared" si="444"/>
        <v>33.836410086629279</v>
      </c>
      <c r="AE1075">
        <f t="shared" si="445"/>
        <v>33.151648000749496</v>
      </c>
      <c r="AF1075">
        <f t="shared" si="434"/>
        <v>68.381648000749493</v>
      </c>
      <c r="AG1075" s="10">
        <f t="shared" si="435"/>
        <v>68.381648000749493</v>
      </c>
      <c r="AH1075" s="8">
        <f t="shared" si="436"/>
        <v>90.689696831633981</v>
      </c>
      <c r="AI1075" s="9">
        <f t="shared" si="437"/>
        <v>35.229999999999997</v>
      </c>
      <c r="AJ1075" s="11">
        <f t="shared" si="422"/>
        <v>22.308048830884488</v>
      </c>
    </row>
    <row r="1076" spans="1:36" x14ac:dyDescent="0.25">
      <c r="A1076" t="str">
        <f t="shared" si="423"/>
        <v>1984_7</v>
      </c>
      <c r="B1076">
        <v>1984</v>
      </c>
      <c r="C1076">
        <v>7</v>
      </c>
      <c r="D1076">
        <f t="shared" si="424"/>
        <v>196</v>
      </c>
      <c r="E1076" s="1">
        <v>30.93</v>
      </c>
      <c r="F1076" s="1">
        <v>12.46</v>
      </c>
      <c r="G1076" s="1">
        <v>44.18</v>
      </c>
      <c r="H1076">
        <f t="shared" si="438"/>
        <v>21.695</v>
      </c>
      <c r="I1076">
        <f t="shared" si="439"/>
        <v>1</v>
      </c>
      <c r="J1076">
        <f t="shared" si="440"/>
        <v>44.18</v>
      </c>
      <c r="K1076">
        <f t="shared" si="441"/>
        <v>0</v>
      </c>
      <c r="L1076" s="3">
        <f t="shared" si="442"/>
        <v>0</v>
      </c>
      <c r="M1076" s="3">
        <f t="shared" si="425"/>
        <v>0</v>
      </c>
      <c r="N1076" s="3">
        <f t="shared" si="443"/>
        <v>0</v>
      </c>
      <c r="O1076">
        <f t="shared" si="426"/>
        <v>44.18</v>
      </c>
      <c r="P1076">
        <v>31</v>
      </c>
      <c r="Q1076" s="2">
        <f t="shared" si="421"/>
        <v>14.903968316809154</v>
      </c>
      <c r="R1076">
        <f t="shared" si="427"/>
        <v>2.1816418570969294</v>
      </c>
      <c r="S1076" s="1">
        <v>5.0145850000000003</v>
      </c>
      <c r="T1076" s="1">
        <v>300.84575000000001</v>
      </c>
      <c r="U1076" s="1">
        <v>39.477305999999999</v>
      </c>
      <c r="V1076">
        <f t="shared" si="428"/>
        <v>104.15424999999999</v>
      </c>
      <c r="W1076">
        <f t="shared" si="429"/>
        <v>8.7521018771112499E-2</v>
      </c>
      <c r="X1076">
        <f t="shared" si="430"/>
        <v>1.8178345903681248</v>
      </c>
      <c r="Y1076">
        <f t="shared" si="431"/>
        <v>0.68900896873000494</v>
      </c>
      <c r="Z1076">
        <f t="shared" si="432"/>
        <v>0.95969935102984016</v>
      </c>
      <c r="AA1076">
        <f t="shared" si="433"/>
        <v>212.003745908177</v>
      </c>
      <c r="AB1076" s="1">
        <v>119.517507370253</v>
      </c>
      <c r="AC1076" s="4">
        <f t="shared" si="446"/>
        <v>33.836410086629279</v>
      </c>
      <c r="AD1076" s="3">
        <f t="shared" si="444"/>
        <v>0</v>
      </c>
      <c r="AE1076">
        <f t="shared" si="445"/>
        <v>25.527234866231758</v>
      </c>
      <c r="AF1076">
        <f t="shared" si="434"/>
        <v>69.707234866231758</v>
      </c>
      <c r="AG1076" s="10">
        <f t="shared" si="435"/>
        <v>69.707234866231758</v>
      </c>
      <c r="AH1076" s="8">
        <f t="shared" si="436"/>
        <v>212.003745908177</v>
      </c>
      <c r="AI1076" s="9">
        <f t="shared" si="437"/>
        <v>44.18</v>
      </c>
      <c r="AJ1076" s="11">
        <f t="shared" si="422"/>
        <v>142.29651104194522</v>
      </c>
    </row>
    <row r="1077" spans="1:36" x14ac:dyDescent="0.25">
      <c r="A1077" t="str">
        <f t="shared" si="423"/>
        <v>1984_8</v>
      </c>
      <c r="B1077">
        <v>1984</v>
      </c>
      <c r="C1077">
        <v>8</v>
      </c>
      <c r="D1077">
        <f t="shared" si="424"/>
        <v>227</v>
      </c>
      <c r="E1077" s="1">
        <v>28.97</v>
      </c>
      <c r="F1077" s="1">
        <v>11.14</v>
      </c>
      <c r="G1077" s="1">
        <v>47.51</v>
      </c>
      <c r="H1077">
        <f t="shared" si="438"/>
        <v>20.055</v>
      </c>
      <c r="I1077">
        <f t="shared" si="439"/>
        <v>1</v>
      </c>
      <c r="J1077">
        <f t="shared" si="440"/>
        <v>47.51</v>
      </c>
      <c r="K1077">
        <f t="shared" si="441"/>
        <v>0</v>
      </c>
      <c r="L1077" s="3">
        <f t="shared" si="442"/>
        <v>0</v>
      </c>
      <c r="M1077" s="3">
        <f t="shared" si="425"/>
        <v>0</v>
      </c>
      <c r="N1077" s="3">
        <f t="shared" si="443"/>
        <v>0</v>
      </c>
      <c r="O1077">
        <f t="shared" si="426"/>
        <v>47.51</v>
      </c>
      <c r="P1077">
        <v>31</v>
      </c>
      <c r="Q1077" s="2">
        <f t="shared" si="421"/>
        <v>13.900371196906892</v>
      </c>
      <c r="R1077">
        <f t="shared" si="427"/>
        <v>1.9946065794006935</v>
      </c>
      <c r="S1077" s="1">
        <v>5.0145850000000003</v>
      </c>
      <c r="T1077" s="1">
        <v>300.84575000000001</v>
      </c>
      <c r="U1077" s="1">
        <v>39.477305999999999</v>
      </c>
      <c r="V1077">
        <f t="shared" si="428"/>
        <v>104.15424999999999</v>
      </c>
      <c r="W1077">
        <f t="shared" si="429"/>
        <v>8.7521018771112499E-2</v>
      </c>
      <c r="X1077">
        <f t="shared" si="430"/>
        <v>1.8178345903681248</v>
      </c>
      <c r="Y1077">
        <f t="shared" si="431"/>
        <v>0.68900896873000494</v>
      </c>
      <c r="Z1077">
        <f t="shared" si="432"/>
        <v>0.95969935102984016</v>
      </c>
      <c r="AA1077">
        <f t="shared" si="433"/>
        <v>168.04514728017577</v>
      </c>
      <c r="AB1077" s="1">
        <v>119.517507370253</v>
      </c>
      <c r="AC1077" s="4">
        <f t="shared" si="446"/>
        <v>0</v>
      </c>
      <c r="AD1077" s="3">
        <f t="shared" si="444"/>
        <v>0</v>
      </c>
      <c r="AE1077">
        <f t="shared" si="445"/>
        <v>0</v>
      </c>
      <c r="AF1077">
        <f t="shared" si="434"/>
        <v>47.51</v>
      </c>
      <c r="AG1077" s="10">
        <f t="shared" si="435"/>
        <v>47.51</v>
      </c>
      <c r="AH1077" s="8">
        <f t="shared" si="436"/>
        <v>168.04514728017577</v>
      </c>
      <c r="AI1077" s="9">
        <f t="shared" si="437"/>
        <v>47.51</v>
      </c>
      <c r="AJ1077" s="11">
        <f t="shared" si="422"/>
        <v>120.53514728017578</v>
      </c>
    </row>
    <row r="1078" spans="1:36" x14ac:dyDescent="0.25">
      <c r="A1078" t="str">
        <f t="shared" si="423"/>
        <v>1984_9</v>
      </c>
      <c r="B1078">
        <v>1984</v>
      </c>
      <c r="C1078">
        <v>9</v>
      </c>
      <c r="D1078">
        <f t="shared" si="424"/>
        <v>258</v>
      </c>
      <c r="E1078" s="1">
        <v>25.41</v>
      </c>
      <c r="F1078" s="1">
        <v>6.95</v>
      </c>
      <c r="G1078" s="1">
        <v>21.12</v>
      </c>
      <c r="H1078">
        <f t="shared" si="438"/>
        <v>16.18</v>
      </c>
      <c r="I1078">
        <f t="shared" si="439"/>
        <v>1</v>
      </c>
      <c r="J1078">
        <f t="shared" si="440"/>
        <v>21.12</v>
      </c>
      <c r="K1078">
        <f t="shared" si="441"/>
        <v>0</v>
      </c>
      <c r="L1078" s="3">
        <f t="shared" si="442"/>
        <v>0</v>
      </c>
      <c r="M1078" s="3">
        <f t="shared" si="425"/>
        <v>0</v>
      </c>
      <c r="N1078" s="3">
        <f t="shared" si="443"/>
        <v>0</v>
      </c>
      <c r="O1078">
        <f t="shared" si="426"/>
        <v>21.12</v>
      </c>
      <c r="P1078">
        <v>30</v>
      </c>
      <c r="Q1078" s="2">
        <f t="shared" si="421"/>
        <v>12.544025699174734</v>
      </c>
      <c r="R1078">
        <f t="shared" si="427"/>
        <v>1.6074199311595763</v>
      </c>
      <c r="S1078" s="1">
        <v>5.0145850000000003</v>
      </c>
      <c r="T1078" s="1">
        <v>300.84575000000001</v>
      </c>
      <c r="U1078" s="1">
        <v>39.477305999999999</v>
      </c>
      <c r="V1078">
        <f t="shared" si="428"/>
        <v>104.15424999999999</v>
      </c>
      <c r="W1078">
        <f t="shared" si="429"/>
        <v>8.7521018771112499E-2</v>
      </c>
      <c r="X1078">
        <f t="shared" si="430"/>
        <v>1.8178345903681248</v>
      </c>
      <c r="Y1078">
        <f t="shared" si="431"/>
        <v>0.68900896873000494</v>
      </c>
      <c r="Z1078">
        <f t="shared" si="432"/>
        <v>0.95969935102984016</v>
      </c>
      <c r="AA1078">
        <f t="shared" si="433"/>
        <v>96.693873325265471</v>
      </c>
      <c r="AB1078" s="1">
        <v>119.517507370253</v>
      </c>
      <c r="AC1078" s="4">
        <f t="shared" si="446"/>
        <v>0</v>
      </c>
      <c r="AD1078" s="3">
        <f t="shared" si="444"/>
        <v>0</v>
      </c>
      <c r="AE1078">
        <f t="shared" si="445"/>
        <v>0</v>
      </c>
      <c r="AF1078">
        <f t="shared" si="434"/>
        <v>21.12</v>
      </c>
      <c r="AG1078" s="10">
        <f t="shared" si="435"/>
        <v>21.12</v>
      </c>
      <c r="AH1078" s="8">
        <f t="shared" si="436"/>
        <v>96.693873325265471</v>
      </c>
      <c r="AI1078" s="9">
        <f t="shared" si="437"/>
        <v>21.12</v>
      </c>
      <c r="AJ1078" s="11">
        <f t="shared" si="422"/>
        <v>75.573873325265467</v>
      </c>
    </row>
    <row r="1079" spans="1:36" x14ac:dyDescent="0.25">
      <c r="A1079" t="str">
        <f t="shared" si="423"/>
        <v>1984_10</v>
      </c>
      <c r="B1079">
        <v>1984</v>
      </c>
      <c r="C1079">
        <v>10</v>
      </c>
      <c r="D1079">
        <f t="shared" si="424"/>
        <v>288</v>
      </c>
      <c r="E1079" s="1">
        <v>12.79</v>
      </c>
      <c r="F1079" s="1">
        <v>-2</v>
      </c>
      <c r="G1079" s="1">
        <v>52.92</v>
      </c>
      <c r="H1079">
        <f t="shared" si="438"/>
        <v>5.3949999999999996</v>
      </c>
      <c r="I1079">
        <f t="shared" si="439"/>
        <v>0.89916666306999993</v>
      </c>
      <c r="J1079">
        <f t="shared" si="440"/>
        <v>47.583899809664395</v>
      </c>
      <c r="K1079">
        <f t="shared" si="441"/>
        <v>5.3361001903356042</v>
      </c>
      <c r="L1079" s="3">
        <f t="shared" si="442"/>
        <v>0</v>
      </c>
      <c r="M1079" s="3">
        <f t="shared" si="425"/>
        <v>4.798043401951257</v>
      </c>
      <c r="N1079" s="3">
        <f t="shared" si="443"/>
        <v>0.53805678838434745</v>
      </c>
      <c r="O1079">
        <f t="shared" si="426"/>
        <v>52.381943211615649</v>
      </c>
      <c r="P1079">
        <v>31</v>
      </c>
      <c r="Q1079" s="2">
        <f t="shared" si="421"/>
        <v>11.161598960239019</v>
      </c>
      <c r="R1079">
        <f t="shared" si="427"/>
        <v>0.85415437555685136</v>
      </c>
      <c r="S1079" s="1">
        <v>5.0145850000000003</v>
      </c>
      <c r="T1079" s="1">
        <v>300.84575000000001</v>
      </c>
      <c r="U1079" s="1">
        <v>39.477305999999999</v>
      </c>
      <c r="V1079">
        <f t="shared" si="428"/>
        <v>104.15424999999999</v>
      </c>
      <c r="W1079">
        <f t="shared" si="429"/>
        <v>8.7521018771112499E-2</v>
      </c>
      <c r="X1079">
        <f t="shared" si="430"/>
        <v>1.8178345903681248</v>
      </c>
      <c r="Y1079">
        <f t="shared" si="431"/>
        <v>0.68900896873000494</v>
      </c>
      <c r="Z1079">
        <f t="shared" si="432"/>
        <v>0.95969935102984016</v>
      </c>
      <c r="AA1079">
        <f t="shared" si="433"/>
        <v>16.362068817886609</v>
      </c>
      <c r="AB1079" s="1">
        <v>119.517507370253</v>
      </c>
      <c r="AC1079" s="4">
        <f t="shared" si="446"/>
        <v>0</v>
      </c>
      <c r="AD1079" s="3">
        <f t="shared" si="444"/>
        <v>36.01987439372904</v>
      </c>
      <c r="AE1079">
        <f t="shared" si="445"/>
        <v>0</v>
      </c>
      <c r="AF1079">
        <f t="shared" si="434"/>
        <v>52.381943211615649</v>
      </c>
      <c r="AG1079" s="10">
        <f t="shared" si="435"/>
        <v>16.362068817886609</v>
      </c>
      <c r="AH1079" s="8">
        <f t="shared" si="436"/>
        <v>16.362068817886609</v>
      </c>
      <c r="AI1079" s="9">
        <f t="shared" si="437"/>
        <v>52.381943211615649</v>
      </c>
      <c r="AJ1079" s="11">
        <f t="shared" si="422"/>
        <v>0</v>
      </c>
    </row>
    <row r="1080" spans="1:36" x14ac:dyDescent="0.25">
      <c r="A1080" t="str">
        <f t="shared" si="423"/>
        <v>1984_11</v>
      </c>
      <c r="B1080">
        <v>1984</v>
      </c>
      <c r="C1080">
        <v>11</v>
      </c>
      <c r="D1080">
        <f t="shared" si="424"/>
        <v>319</v>
      </c>
      <c r="E1080" s="1">
        <v>8.8699999999999992</v>
      </c>
      <c r="F1080" s="1">
        <v>-3.78</v>
      </c>
      <c r="G1080" s="1">
        <v>26.98</v>
      </c>
      <c r="H1080">
        <f t="shared" si="438"/>
        <v>2.5449999999999999</v>
      </c>
      <c r="I1080">
        <f t="shared" si="439"/>
        <v>0.42416666496999994</v>
      </c>
      <c r="J1080">
        <f t="shared" si="440"/>
        <v>11.444016620890599</v>
      </c>
      <c r="K1080">
        <f t="shared" si="441"/>
        <v>15.5359833791094</v>
      </c>
      <c r="L1080" s="3">
        <f t="shared" si="442"/>
        <v>0.53805678838434745</v>
      </c>
      <c r="M1080" s="3">
        <f t="shared" si="425"/>
        <v>6.8180720104396428</v>
      </c>
      <c r="N1080" s="3">
        <f t="shared" si="443"/>
        <v>9.2559681570541041</v>
      </c>
      <c r="O1080">
        <f t="shared" si="426"/>
        <v>18.262088631330244</v>
      </c>
      <c r="P1080">
        <v>30</v>
      </c>
      <c r="Q1080" s="2">
        <f t="shared" si="421"/>
        <v>9.8901543123293383</v>
      </c>
      <c r="R1080">
        <f t="shared" si="427"/>
        <v>0.71677933525668536</v>
      </c>
      <c r="S1080" s="1">
        <v>5.0145850000000003</v>
      </c>
      <c r="T1080" s="1">
        <v>300.84575000000001</v>
      </c>
      <c r="U1080" s="1">
        <v>39.477305999999999</v>
      </c>
      <c r="V1080">
        <f t="shared" si="428"/>
        <v>104.15424999999999</v>
      </c>
      <c r="W1080">
        <f t="shared" si="429"/>
        <v>8.7521018771112499E-2</v>
      </c>
      <c r="X1080">
        <f t="shared" si="430"/>
        <v>1.8178345903681248</v>
      </c>
      <c r="Y1080">
        <f t="shared" si="431"/>
        <v>0.68900896873000494</v>
      </c>
      <c r="Z1080">
        <f t="shared" si="432"/>
        <v>0.95969935102984016</v>
      </c>
      <c r="AA1080">
        <f t="shared" si="433"/>
        <v>5.6115641782187744</v>
      </c>
      <c r="AB1080" s="1">
        <v>119.517507370253</v>
      </c>
      <c r="AC1080" s="4">
        <f t="shared" si="446"/>
        <v>36.01987439372904</v>
      </c>
      <c r="AD1080" s="3">
        <f t="shared" si="444"/>
        <v>48.670398846840513</v>
      </c>
      <c r="AE1080">
        <f t="shared" si="445"/>
        <v>-4.021667992958271</v>
      </c>
      <c r="AF1080">
        <f t="shared" si="434"/>
        <v>18.262088631330244</v>
      </c>
      <c r="AG1080" s="10">
        <f t="shared" si="435"/>
        <v>5.6115641782187744</v>
      </c>
      <c r="AH1080" s="8">
        <f t="shared" si="436"/>
        <v>5.6115641782187744</v>
      </c>
      <c r="AI1080" s="9">
        <f t="shared" si="437"/>
        <v>18.262088631330244</v>
      </c>
      <c r="AJ1080" s="11">
        <f t="shared" si="422"/>
        <v>0</v>
      </c>
    </row>
    <row r="1081" spans="1:36" x14ac:dyDescent="0.25">
      <c r="A1081" t="str">
        <f t="shared" si="423"/>
        <v>1984_12</v>
      </c>
      <c r="B1081">
        <v>1984</v>
      </c>
      <c r="C1081">
        <v>12</v>
      </c>
      <c r="D1081">
        <f t="shared" si="424"/>
        <v>349</v>
      </c>
      <c r="E1081" s="1">
        <v>3.19</v>
      </c>
      <c r="F1081" s="1">
        <v>-9.8000000000000007</v>
      </c>
      <c r="G1081" s="1">
        <v>13.84</v>
      </c>
      <c r="H1081">
        <f t="shared" si="438"/>
        <v>-3.3050000000000006</v>
      </c>
      <c r="I1081">
        <f t="shared" si="439"/>
        <v>0</v>
      </c>
      <c r="J1081">
        <f t="shared" si="440"/>
        <v>0</v>
      </c>
      <c r="K1081">
        <f t="shared" si="441"/>
        <v>13.84</v>
      </c>
      <c r="L1081" s="3">
        <f t="shared" si="442"/>
        <v>9.2559681570541041</v>
      </c>
      <c r="M1081" s="3">
        <f t="shared" si="425"/>
        <v>0</v>
      </c>
      <c r="N1081" s="3">
        <f t="shared" si="443"/>
        <v>23.095968157054102</v>
      </c>
      <c r="O1081">
        <f t="shared" si="426"/>
        <v>0</v>
      </c>
      <c r="P1081">
        <v>31</v>
      </c>
      <c r="Q1081" s="2">
        <f t="shared" si="421"/>
        <v>9.203379809227302</v>
      </c>
      <c r="R1081">
        <f t="shared" si="427"/>
        <v>0.49435296165550957</v>
      </c>
      <c r="S1081" s="1">
        <v>5.0145850000000003</v>
      </c>
      <c r="T1081" s="1">
        <v>300.84575000000001</v>
      </c>
      <c r="U1081" s="1">
        <v>39.477305999999999</v>
      </c>
      <c r="V1081">
        <f t="shared" si="428"/>
        <v>104.15424999999999</v>
      </c>
      <c r="W1081">
        <f t="shared" si="429"/>
        <v>8.7521018771112499E-2</v>
      </c>
      <c r="X1081">
        <f t="shared" si="430"/>
        <v>1.8178345903681248</v>
      </c>
      <c r="Y1081">
        <f t="shared" si="431"/>
        <v>0.68900896873000494</v>
      </c>
      <c r="Z1081">
        <f t="shared" si="432"/>
        <v>0.95969935102984016</v>
      </c>
      <c r="AA1081">
        <f t="shared" si="433"/>
        <v>0</v>
      </c>
      <c r="AB1081" s="1">
        <v>119.517507370253</v>
      </c>
      <c r="AC1081" s="4">
        <f t="shared" si="446"/>
        <v>48.670398846840513</v>
      </c>
      <c r="AD1081" s="3">
        <f t="shared" si="444"/>
        <v>48.670398846840513</v>
      </c>
      <c r="AE1081">
        <f t="shared" si="445"/>
        <v>0</v>
      </c>
      <c r="AF1081">
        <f t="shared" si="434"/>
        <v>0</v>
      </c>
      <c r="AG1081" s="10">
        <f t="shared" si="435"/>
        <v>0</v>
      </c>
      <c r="AH1081" s="8">
        <f t="shared" si="436"/>
        <v>0</v>
      </c>
      <c r="AI1081" s="9">
        <f t="shared" si="437"/>
        <v>0</v>
      </c>
      <c r="AJ1081" s="11">
        <f t="shared" si="422"/>
        <v>0</v>
      </c>
    </row>
    <row r="1082" spans="1:36" x14ac:dyDescent="0.25">
      <c r="A1082" t="str">
        <f t="shared" si="423"/>
        <v>1985_1</v>
      </c>
      <c r="B1082">
        <v>1985</v>
      </c>
      <c r="C1082">
        <v>1</v>
      </c>
      <c r="D1082">
        <f t="shared" si="424"/>
        <v>14</v>
      </c>
      <c r="E1082" s="1">
        <v>3.14</v>
      </c>
      <c r="F1082" s="1">
        <v>-9.68</v>
      </c>
      <c r="G1082" s="1">
        <v>24.69</v>
      </c>
      <c r="H1082">
        <f t="shared" si="438"/>
        <v>-3.2699999999999996</v>
      </c>
      <c r="I1082">
        <f t="shared" si="439"/>
        <v>0</v>
      </c>
      <c r="J1082">
        <f t="shared" si="440"/>
        <v>0</v>
      </c>
      <c r="K1082">
        <f t="shared" si="441"/>
        <v>24.69</v>
      </c>
      <c r="L1082" s="3">
        <f t="shared" si="442"/>
        <v>23.095968157054102</v>
      </c>
      <c r="M1082" s="3">
        <f t="shared" si="425"/>
        <v>0</v>
      </c>
      <c r="N1082" s="3">
        <f t="shared" si="443"/>
        <v>47.7859681570541</v>
      </c>
      <c r="O1082">
        <f t="shared" si="426"/>
        <v>0</v>
      </c>
      <c r="P1082">
        <v>31</v>
      </c>
      <c r="Q1082" s="2">
        <f t="shared" si="421"/>
        <v>9.4572373899910858</v>
      </c>
      <c r="R1082">
        <f t="shared" si="427"/>
        <v>0.4954767360860351</v>
      </c>
      <c r="S1082" s="1">
        <v>5.0145850000000003</v>
      </c>
      <c r="T1082" s="1">
        <v>300.84575000000001</v>
      </c>
      <c r="U1082" s="1">
        <v>39.477305999999999</v>
      </c>
      <c r="V1082">
        <f t="shared" si="428"/>
        <v>104.15424999999999</v>
      </c>
      <c r="W1082">
        <f t="shared" si="429"/>
        <v>8.7521018771112499E-2</v>
      </c>
      <c r="X1082">
        <f t="shared" si="430"/>
        <v>1.8178345903681248</v>
      </c>
      <c r="Y1082">
        <f t="shared" si="431"/>
        <v>0.68900896873000494</v>
      </c>
      <c r="Z1082">
        <f t="shared" si="432"/>
        <v>0.95969935102984016</v>
      </c>
      <c r="AA1082">
        <f t="shared" si="433"/>
        <v>0</v>
      </c>
      <c r="AB1082" s="1">
        <v>119.517507370253</v>
      </c>
      <c r="AC1082" s="4">
        <f t="shared" si="446"/>
        <v>48.670398846840513</v>
      </c>
      <c r="AD1082" s="3">
        <f t="shared" si="444"/>
        <v>48.670398846840513</v>
      </c>
      <c r="AE1082">
        <f t="shared" si="445"/>
        <v>0</v>
      </c>
      <c r="AF1082">
        <f t="shared" si="434"/>
        <v>0</v>
      </c>
      <c r="AG1082" s="10">
        <f t="shared" si="435"/>
        <v>0</v>
      </c>
      <c r="AH1082" s="8">
        <f t="shared" si="436"/>
        <v>0</v>
      </c>
      <c r="AI1082" s="9">
        <f t="shared" si="437"/>
        <v>0</v>
      </c>
      <c r="AJ1082" s="11">
        <f t="shared" si="422"/>
        <v>0</v>
      </c>
    </row>
    <row r="1083" spans="1:36" x14ac:dyDescent="0.25">
      <c r="A1083" t="str">
        <f t="shared" si="423"/>
        <v>1985_2</v>
      </c>
      <c r="B1083">
        <v>1985</v>
      </c>
      <c r="C1083">
        <v>2</v>
      </c>
      <c r="D1083">
        <f t="shared" si="424"/>
        <v>46</v>
      </c>
      <c r="E1083" s="1">
        <v>5.49</v>
      </c>
      <c r="F1083" s="1">
        <v>-9.17</v>
      </c>
      <c r="G1083" s="1">
        <v>27.21</v>
      </c>
      <c r="H1083">
        <f t="shared" si="438"/>
        <v>-1.8399999999999999</v>
      </c>
      <c r="I1083">
        <f t="shared" si="439"/>
        <v>0</v>
      </c>
      <c r="J1083">
        <f t="shared" si="440"/>
        <v>0</v>
      </c>
      <c r="K1083">
        <f t="shared" si="441"/>
        <v>27.21</v>
      </c>
      <c r="L1083" s="3">
        <f t="shared" si="442"/>
        <v>47.7859681570541</v>
      </c>
      <c r="M1083" s="3">
        <f t="shared" si="425"/>
        <v>0</v>
      </c>
      <c r="N1083" s="3">
        <f t="shared" si="443"/>
        <v>74.995968157054108</v>
      </c>
      <c r="O1083">
        <f t="shared" si="426"/>
        <v>0</v>
      </c>
      <c r="P1083">
        <v>28</v>
      </c>
      <c r="Q1083" s="2">
        <f t="shared" si="421"/>
        <v>10.577467234058618</v>
      </c>
      <c r="R1083">
        <f t="shared" si="427"/>
        <v>0.54337056897661229</v>
      </c>
      <c r="S1083" s="1">
        <v>5.0145850000000003</v>
      </c>
      <c r="T1083" s="1">
        <v>300.84575000000001</v>
      </c>
      <c r="U1083" s="1">
        <v>39.477305999999999</v>
      </c>
      <c r="V1083">
        <f t="shared" si="428"/>
        <v>104.15424999999999</v>
      </c>
      <c r="W1083">
        <f t="shared" si="429"/>
        <v>8.7521018771112499E-2</v>
      </c>
      <c r="X1083">
        <f t="shared" si="430"/>
        <v>1.8178345903681248</v>
      </c>
      <c r="Y1083">
        <f t="shared" si="431"/>
        <v>0.68900896873000494</v>
      </c>
      <c r="Z1083">
        <f t="shared" si="432"/>
        <v>0.95969935102984016</v>
      </c>
      <c r="AA1083">
        <f t="shared" si="433"/>
        <v>0</v>
      </c>
      <c r="AB1083" s="1">
        <v>119.517507370253</v>
      </c>
      <c r="AC1083" s="4">
        <f t="shared" si="446"/>
        <v>48.670398846840513</v>
      </c>
      <c r="AD1083" s="3">
        <f t="shared" si="444"/>
        <v>48.670398846840513</v>
      </c>
      <c r="AE1083">
        <f t="shared" si="445"/>
        <v>0</v>
      </c>
      <c r="AF1083">
        <f t="shared" si="434"/>
        <v>0</v>
      </c>
      <c r="AG1083" s="10">
        <f t="shared" si="435"/>
        <v>0</v>
      </c>
      <c r="AH1083" s="8">
        <f t="shared" si="436"/>
        <v>0</v>
      </c>
      <c r="AI1083" s="9">
        <f t="shared" si="437"/>
        <v>0</v>
      </c>
      <c r="AJ1083" s="11">
        <f t="shared" si="422"/>
        <v>0</v>
      </c>
    </row>
    <row r="1084" spans="1:36" x14ac:dyDescent="0.25">
      <c r="A1084" t="str">
        <f t="shared" si="423"/>
        <v>1985_3</v>
      </c>
      <c r="B1084">
        <v>1985</v>
      </c>
      <c r="C1084">
        <v>3</v>
      </c>
      <c r="D1084">
        <f t="shared" si="424"/>
        <v>74</v>
      </c>
      <c r="E1084" s="1">
        <v>7.97</v>
      </c>
      <c r="F1084" s="1">
        <v>-5.67</v>
      </c>
      <c r="G1084" s="1">
        <v>64.78</v>
      </c>
      <c r="H1084">
        <f t="shared" si="438"/>
        <v>1.1499999999999999</v>
      </c>
      <c r="I1084">
        <f t="shared" si="439"/>
        <v>0.19166666589999998</v>
      </c>
      <c r="J1084">
        <f t="shared" si="440"/>
        <v>12.416166617001998</v>
      </c>
      <c r="K1084">
        <f t="shared" si="441"/>
        <v>52.363833382998003</v>
      </c>
      <c r="L1084" s="3">
        <f t="shared" si="442"/>
        <v>74.995968157054108</v>
      </c>
      <c r="M1084" s="3">
        <f t="shared" si="425"/>
        <v>24.41062853086747</v>
      </c>
      <c r="N1084" s="3">
        <f t="shared" si="443"/>
        <v>102.94917300918465</v>
      </c>
      <c r="O1084">
        <f t="shared" si="426"/>
        <v>36.826795147869468</v>
      </c>
      <c r="P1084">
        <v>31</v>
      </c>
      <c r="Q1084" s="2">
        <f t="shared" si="421"/>
        <v>11.851880186239093</v>
      </c>
      <c r="R1084">
        <f t="shared" si="427"/>
        <v>0.65695387937467109</v>
      </c>
      <c r="S1084" s="1">
        <v>5.0145850000000003</v>
      </c>
      <c r="T1084" s="1">
        <v>300.84575000000001</v>
      </c>
      <c r="U1084" s="1">
        <v>39.477305999999999</v>
      </c>
      <c r="V1084">
        <f t="shared" si="428"/>
        <v>104.15424999999999</v>
      </c>
      <c r="W1084">
        <f t="shared" si="429"/>
        <v>8.7521018771112499E-2</v>
      </c>
      <c r="X1084">
        <f t="shared" si="430"/>
        <v>1.8178345903681248</v>
      </c>
      <c r="Y1084">
        <f t="shared" si="431"/>
        <v>0.68900896873000494</v>
      </c>
      <c r="Z1084">
        <f t="shared" si="432"/>
        <v>0.95969935102984016</v>
      </c>
      <c r="AA1084">
        <f t="shared" si="433"/>
        <v>2.8924768931633253</v>
      </c>
      <c r="AB1084" s="1">
        <v>119.517507370253</v>
      </c>
      <c r="AC1084" s="4">
        <f t="shared" si="446"/>
        <v>48.670398846840513</v>
      </c>
      <c r="AD1084" s="3">
        <f t="shared" si="444"/>
        <v>82.604717101546655</v>
      </c>
      <c r="AE1084">
        <f t="shared" si="445"/>
        <v>-15.980280438509098</v>
      </c>
      <c r="AF1084">
        <f t="shared" si="434"/>
        <v>36.826795147869468</v>
      </c>
      <c r="AG1084" s="10">
        <f t="shared" si="435"/>
        <v>2.8924768931633253</v>
      </c>
      <c r="AH1084" s="8">
        <f t="shared" si="436"/>
        <v>2.8924768931633253</v>
      </c>
      <c r="AI1084" s="9">
        <f t="shared" si="437"/>
        <v>36.826795147869468</v>
      </c>
      <c r="AJ1084" s="11">
        <f t="shared" si="422"/>
        <v>0</v>
      </c>
    </row>
    <row r="1085" spans="1:36" x14ac:dyDescent="0.25">
      <c r="A1085" t="str">
        <f t="shared" si="423"/>
        <v>1985_4</v>
      </c>
      <c r="B1085">
        <v>1985</v>
      </c>
      <c r="C1085">
        <v>4</v>
      </c>
      <c r="D1085">
        <f t="shared" si="424"/>
        <v>105</v>
      </c>
      <c r="E1085" s="1">
        <v>18.03</v>
      </c>
      <c r="F1085" s="1">
        <v>0.16</v>
      </c>
      <c r="G1085" s="1">
        <v>13.02</v>
      </c>
      <c r="H1085">
        <f t="shared" si="438"/>
        <v>9.0950000000000006</v>
      </c>
      <c r="I1085">
        <f t="shared" si="439"/>
        <v>1</v>
      </c>
      <c r="J1085">
        <f t="shared" si="440"/>
        <v>13.02</v>
      </c>
      <c r="K1085">
        <f t="shared" si="441"/>
        <v>0</v>
      </c>
      <c r="L1085" s="3">
        <f t="shared" si="442"/>
        <v>102.94917300918465</v>
      </c>
      <c r="M1085" s="3">
        <f t="shared" si="425"/>
        <v>102.94917300918465</v>
      </c>
      <c r="N1085" s="3">
        <f t="shared" si="443"/>
        <v>0</v>
      </c>
      <c r="O1085">
        <f t="shared" si="426"/>
        <v>115.96917300918464</v>
      </c>
      <c r="P1085">
        <v>30</v>
      </c>
      <c r="Q1085" s="2">
        <f t="shared" si="421"/>
        <v>13.288242851990873</v>
      </c>
      <c r="R1085">
        <f t="shared" si="427"/>
        <v>1.0668541665812414</v>
      </c>
      <c r="S1085" s="1">
        <v>5.0145850000000003</v>
      </c>
      <c r="T1085" s="1">
        <v>300.84575000000001</v>
      </c>
      <c r="U1085" s="1">
        <v>39.477305999999999</v>
      </c>
      <c r="V1085">
        <f t="shared" si="428"/>
        <v>104.15424999999999</v>
      </c>
      <c r="W1085">
        <f t="shared" si="429"/>
        <v>8.7521018771112499E-2</v>
      </c>
      <c r="X1085">
        <f t="shared" si="430"/>
        <v>1.8178345903681248</v>
      </c>
      <c r="Y1085">
        <f t="shared" si="431"/>
        <v>0.68900896873000494</v>
      </c>
      <c r="Z1085">
        <f t="shared" si="432"/>
        <v>0.95969935102984016</v>
      </c>
      <c r="AA1085">
        <f t="shared" si="433"/>
        <v>39.173379022513942</v>
      </c>
      <c r="AB1085" s="1">
        <v>119.517507370253</v>
      </c>
      <c r="AC1085" s="4">
        <f t="shared" si="446"/>
        <v>82.604717101546655</v>
      </c>
      <c r="AD1085" s="3">
        <f t="shared" si="444"/>
        <v>119.517507370253</v>
      </c>
      <c r="AE1085">
        <f t="shared" si="445"/>
        <v>-74.453300740109157</v>
      </c>
      <c r="AF1085">
        <f t="shared" si="434"/>
        <v>115.96917300918464</v>
      </c>
      <c r="AG1085" s="10">
        <f t="shared" si="435"/>
        <v>39.173379022513942</v>
      </c>
      <c r="AH1085" s="8">
        <f t="shared" si="436"/>
        <v>39.173379022513942</v>
      </c>
      <c r="AI1085" s="9">
        <f t="shared" si="437"/>
        <v>115.96917300918464</v>
      </c>
      <c r="AJ1085" s="11">
        <f t="shared" si="422"/>
        <v>0</v>
      </c>
    </row>
    <row r="1086" spans="1:36" x14ac:dyDescent="0.25">
      <c r="A1086" t="str">
        <f t="shared" si="423"/>
        <v>1985_5</v>
      </c>
      <c r="B1086">
        <v>1985</v>
      </c>
      <c r="C1086">
        <v>5</v>
      </c>
      <c r="D1086">
        <f t="shared" si="424"/>
        <v>135</v>
      </c>
      <c r="E1086" s="1">
        <v>20.21</v>
      </c>
      <c r="F1086" s="1">
        <v>2.52</v>
      </c>
      <c r="G1086" s="1">
        <v>35.71</v>
      </c>
      <c r="H1086">
        <f t="shared" si="438"/>
        <v>11.365</v>
      </c>
      <c r="I1086">
        <f t="shared" si="439"/>
        <v>1</v>
      </c>
      <c r="J1086">
        <f t="shared" si="440"/>
        <v>35.71</v>
      </c>
      <c r="K1086">
        <f t="shared" si="441"/>
        <v>0</v>
      </c>
      <c r="L1086" s="3">
        <f t="shared" si="442"/>
        <v>0</v>
      </c>
      <c r="M1086" s="3">
        <f t="shared" si="425"/>
        <v>0</v>
      </c>
      <c r="N1086" s="3">
        <f t="shared" si="443"/>
        <v>0</v>
      </c>
      <c r="O1086">
        <f t="shared" si="426"/>
        <v>35.71</v>
      </c>
      <c r="P1086">
        <v>31</v>
      </c>
      <c r="Q1086" s="2">
        <f t="shared" si="421"/>
        <v>14.482141246572208</v>
      </c>
      <c r="R1086">
        <f t="shared" si="427"/>
        <v>1.2192936262413687</v>
      </c>
      <c r="S1086" s="1">
        <v>5.0145850000000003</v>
      </c>
      <c r="T1086" s="1">
        <v>300.84575000000001</v>
      </c>
      <c r="U1086" s="1">
        <v>39.477305999999999</v>
      </c>
      <c r="V1086">
        <f t="shared" si="428"/>
        <v>104.15424999999999</v>
      </c>
      <c r="W1086">
        <f t="shared" si="429"/>
        <v>8.7521018771112499E-2</v>
      </c>
      <c r="X1086">
        <f t="shared" si="430"/>
        <v>1.8178345903681248</v>
      </c>
      <c r="Y1086">
        <f t="shared" si="431"/>
        <v>0.68900896873000494</v>
      </c>
      <c r="Z1086">
        <f t="shared" si="432"/>
        <v>0.95969935102984016</v>
      </c>
      <c r="AA1086">
        <f t="shared" si="433"/>
        <v>62.501380267101865</v>
      </c>
      <c r="AB1086" s="1">
        <v>119.517507370253</v>
      </c>
      <c r="AC1086" s="4">
        <f t="shared" si="446"/>
        <v>119.517507370253</v>
      </c>
      <c r="AD1086" s="3">
        <f t="shared" si="444"/>
        <v>92.726127103151128</v>
      </c>
      <c r="AE1086">
        <f t="shared" si="445"/>
        <v>24.000907207434899</v>
      </c>
      <c r="AF1086">
        <f t="shared" si="434"/>
        <v>59.7109072074349</v>
      </c>
      <c r="AG1086" s="10">
        <f t="shared" si="435"/>
        <v>59.7109072074349</v>
      </c>
      <c r="AH1086" s="8">
        <f t="shared" si="436"/>
        <v>62.501380267101865</v>
      </c>
      <c r="AI1086" s="9">
        <f t="shared" si="437"/>
        <v>35.71</v>
      </c>
      <c r="AJ1086" s="11">
        <f t="shared" si="422"/>
        <v>2.7904730596669651</v>
      </c>
    </row>
    <row r="1087" spans="1:36" x14ac:dyDescent="0.25">
      <c r="A1087" t="str">
        <f t="shared" si="423"/>
        <v>1985_6</v>
      </c>
      <c r="B1087">
        <v>1985</v>
      </c>
      <c r="C1087">
        <v>6</v>
      </c>
      <c r="D1087">
        <f t="shared" si="424"/>
        <v>166</v>
      </c>
      <c r="E1087" s="1">
        <v>29.14</v>
      </c>
      <c r="F1087" s="1">
        <v>8.81</v>
      </c>
      <c r="G1087" s="1">
        <v>6.29</v>
      </c>
      <c r="H1087">
        <f t="shared" si="438"/>
        <v>18.975000000000001</v>
      </c>
      <c r="I1087">
        <f t="shared" si="439"/>
        <v>1</v>
      </c>
      <c r="J1087">
        <f t="shared" si="440"/>
        <v>6.29</v>
      </c>
      <c r="K1087">
        <f t="shared" si="441"/>
        <v>0</v>
      </c>
      <c r="L1087" s="3">
        <f t="shared" si="442"/>
        <v>0</v>
      </c>
      <c r="M1087" s="3">
        <f t="shared" si="425"/>
        <v>0</v>
      </c>
      <c r="N1087" s="3">
        <f t="shared" si="443"/>
        <v>0</v>
      </c>
      <c r="O1087">
        <f t="shared" si="426"/>
        <v>6.29</v>
      </c>
      <c r="P1087">
        <v>30</v>
      </c>
      <c r="Q1087" s="2">
        <f t="shared" si="421"/>
        <v>15.14268395896128</v>
      </c>
      <c r="R1087">
        <f t="shared" si="427"/>
        <v>1.8792487550492283</v>
      </c>
      <c r="S1087" s="1">
        <v>5.0145850000000003</v>
      </c>
      <c r="T1087" s="1">
        <v>300.84575000000001</v>
      </c>
      <c r="U1087" s="1">
        <v>39.477305999999999</v>
      </c>
      <c r="V1087">
        <f t="shared" si="428"/>
        <v>104.15424999999999</v>
      </c>
      <c r="W1087">
        <f t="shared" si="429"/>
        <v>8.7521018771112499E-2</v>
      </c>
      <c r="X1087">
        <f t="shared" si="430"/>
        <v>1.8178345903681248</v>
      </c>
      <c r="Y1087">
        <f t="shared" si="431"/>
        <v>0.68900896873000494</v>
      </c>
      <c r="Z1087">
        <f t="shared" si="432"/>
        <v>0.95969935102984016</v>
      </c>
      <c r="AA1087">
        <f t="shared" si="433"/>
        <v>158.50755422539766</v>
      </c>
      <c r="AB1087" s="1">
        <v>119.517507370253</v>
      </c>
      <c r="AC1087" s="4">
        <f t="shared" si="446"/>
        <v>92.726127103151128</v>
      </c>
      <c r="AD1087" s="3">
        <f t="shared" si="444"/>
        <v>0</v>
      </c>
      <c r="AE1087">
        <f t="shared" si="445"/>
        <v>66.779287790512498</v>
      </c>
      <c r="AF1087">
        <f t="shared" si="434"/>
        <v>73.069287790512504</v>
      </c>
      <c r="AG1087" s="10">
        <f t="shared" si="435"/>
        <v>73.069287790512504</v>
      </c>
      <c r="AH1087" s="8">
        <f t="shared" si="436"/>
        <v>158.50755422539766</v>
      </c>
      <c r="AI1087" s="9">
        <f t="shared" si="437"/>
        <v>6.29</v>
      </c>
      <c r="AJ1087" s="11">
        <f t="shared" si="422"/>
        <v>85.438266434885151</v>
      </c>
    </row>
    <row r="1088" spans="1:36" x14ac:dyDescent="0.25">
      <c r="A1088" t="str">
        <f t="shared" si="423"/>
        <v>1985_7</v>
      </c>
      <c r="B1088">
        <v>1985</v>
      </c>
      <c r="C1088">
        <v>7</v>
      </c>
      <c r="D1088">
        <f t="shared" si="424"/>
        <v>196</v>
      </c>
      <c r="E1088" s="1">
        <v>31.56</v>
      </c>
      <c r="F1088" s="1">
        <v>12.42</v>
      </c>
      <c r="G1088" s="1">
        <v>24.37</v>
      </c>
      <c r="H1088">
        <f t="shared" si="438"/>
        <v>21.99</v>
      </c>
      <c r="I1088">
        <f t="shared" si="439"/>
        <v>1</v>
      </c>
      <c r="J1088">
        <f t="shared" si="440"/>
        <v>24.37</v>
      </c>
      <c r="K1088">
        <f t="shared" si="441"/>
        <v>0</v>
      </c>
      <c r="L1088" s="3">
        <f t="shared" si="442"/>
        <v>0</v>
      </c>
      <c r="M1088" s="3">
        <f t="shared" si="425"/>
        <v>0</v>
      </c>
      <c r="N1088" s="3">
        <f t="shared" si="443"/>
        <v>0</v>
      </c>
      <c r="O1088">
        <f t="shared" si="426"/>
        <v>24.37</v>
      </c>
      <c r="P1088">
        <v>31</v>
      </c>
      <c r="Q1088" s="2">
        <f t="shared" si="421"/>
        <v>14.903968316809154</v>
      </c>
      <c r="R1088">
        <f t="shared" si="427"/>
        <v>2.2168664432821985</v>
      </c>
      <c r="S1088" s="1">
        <v>5.0145850000000003</v>
      </c>
      <c r="T1088" s="1">
        <v>300.84575000000001</v>
      </c>
      <c r="U1088" s="1">
        <v>39.477305999999999</v>
      </c>
      <c r="V1088">
        <f t="shared" si="428"/>
        <v>104.15424999999999</v>
      </c>
      <c r="W1088">
        <f t="shared" si="429"/>
        <v>8.7521018771112499E-2</v>
      </c>
      <c r="X1088">
        <f t="shared" si="430"/>
        <v>1.8178345903681248</v>
      </c>
      <c r="Y1088">
        <f t="shared" si="431"/>
        <v>0.68900896873000494</v>
      </c>
      <c r="Z1088">
        <f t="shared" si="432"/>
        <v>0.95969935102984016</v>
      </c>
      <c r="AA1088">
        <f t="shared" si="433"/>
        <v>218.13788435445014</v>
      </c>
      <c r="AB1088" s="1">
        <v>119.517507370253</v>
      </c>
      <c r="AC1088" s="4">
        <f t="shared" si="446"/>
        <v>0</v>
      </c>
      <c r="AD1088" s="3">
        <f t="shared" si="444"/>
        <v>0</v>
      </c>
      <c r="AE1088">
        <f t="shared" si="445"/>
        <v>0</v>
      </c>
      <c r="AF1088">
        <f t="shared" si="434"/>
        <v>24.37</v>
      </c>
      <c r="AG1088" s="10">
        <f t="shared" si="435"/>
        <v>24.37</v>
      </c>
      <c r="AH1088" s="8">
        <f t="shared" si="436"/>
        <v>218.13788435445014</v>
      </c>
      <c r="AI1088" s="9">
        <f t="shared" si="437"/>
        <v>24.37</v>
      </c>
      <c r="AJ1088" s="11">
        <f t="shared" si="422"/>
        <v>193.76788435445013</v>
      </c>
    </row>
    <row r="1089" spans="1:36" x14ac:dyDescent="0.25">
      <c r="A1089" t="str">
        <f t="shared" si="423"/>
        <v>1985_8</v>
      </c>
      <c r="B1089">
        <v>1985</v>
      </c>
      <c r="C1089">
        <v>8</v>
      </c>
      <c r="D1089">
        <f t="shared" si="424"/>
        <v>227</v>
      </c>
      <c r="E1089" s="1">
        <v>30.55</v>
      </c>
      <c r="F1089" s="1">
        <v>9.08</v>
      </c>
      <c r="G1089" s="1">
        <v>0</v>
      </c>
      <c r="H1089">
        <f t="shared" si="438"/>
        <v>19.815000000000001</v>
      </c>
      <c r="I1089">
        <f t="shared" si="439"/>
        <v>1</v>
      </c>
      <c r="J1089">
        <f t="shared" si="440"/>
        <v>0</v>
      </c>
      <c r="K1089">
        <f t="shared" si="441"/>
        <v>0</v>
      </c>
      <c r="L1089" s="3">
        <f t="shared" si="442"/>
        <v>0</v>
      </c>
      <c r="M1089" s="3">
        <f t="shared" si="425"/>
        <v>0</v>
      </c>
      <c r="N1089" s="3">
        <f t="shared" si="443"/>
        <v>0</v>
      </c>
      <c r="O1089">
        <f t="shared" si="426"/>
        <v>0</v>
      </c>
      <c r="P1089">
        <v>31</v>
      </c>
      <c r="Q1089" s="2">
        <f t="shared" si="421"/>
        <v>13.900371196906892</v>
      </c>
      <c r="R1089">
        <f t="shared" si="427"/>
        <v>1.9684490556827758</v>
      </c>
      <c r="S1089" s="1">
        <v>5.0145850000000003</v>
      </c>
      <c r="T1089" s="1">
        <v>300.84575000000001</v>
      </c>
      <c r="U1089" s="1">
        <v>39.477305999999999</v>
      </c>
      <c r="V1089">
        <f t="shared" si="428"/>
        <v>104.15424999999999</v>
      </c>
      <c r="W1089">
        <f t="shared" si="429"/>
        <v>8.7521018771112499E-2</v>
      </c>
      <c r="X1089">
        <f t="shared" si="430"/>
        <v>1.8178345903681248</v>
      </c>
      <c r="Y1089">
        <f t="shared" si="431"/>
        <v>0.68900896873000494</v>
      </c>
      <c r="Z1089">
        <f t="shared" si="432"/>
        <v>0.95969935102984016</v>
      </c>
      <c r="AA1089">
        <f t="shared" si="433"/>
        <v>163.99090754353617</v>
      </c>
      <c r="AB1089" s="1">
        <v>119.517507370253</v>
      </c>
      <c r="AC1089" s="4">
        <f t="shared" si="446"/>
        <v>0</v>
      </c>
      <c r="AD1089" s="3">
        <f t="shared" si="444"/>
        <v>0</v>
      </c>
      <c r="AE1089">
        <f t="shared" si="445"/>
        <v>0</v>
      </c>
      <c r="AF1089">
        <f t="shared" si="434"/>
        <v>0</v>
      </c>
      <c r="AG1089" s="10">
        <f t="shared" si="435"/>
        <v>0</v>
      </c>
      <c r="AH1089" s="8">
        <f t="shared" si="436"/>
        <v>163.99090754353617</v>
      </c>
      <c r="AI1089" s="9">
        <f t="shared" si="437"/>
        <v>0</v>
      </c>
      <c r="AJ1089" s="11">
        <f t="shared" si="422"/>
        <v>163.99090754353617</v>
      </c>
    </row>
    <row r="1090" spans="1:36" x14ac:dyDescent="0.25">
      <c r="A1090" t="str">
        <f t="shared" si="423"/>
        <v>1985_9</v>
      </c>
      <c r="B1090">
        <v>1985</v>
      </c>
      <c r="C1090">
        <v>9</v>
      </c>
      <c r="D1090">
        <f t="shared" si="424"/>
        <v>258</v>
      </c>
      <c r="E1090" s="1">
        <v>21.69</v>
      </c>
      <c r="F1090" s="1">
        <v>2.9</v>
      </c>
      <c r="G1090" s="1">
        <v>20.41</v>
      </c>
      <c r="H1090">
        <f t="shared" si="438"/>
        <v>12.295</v>
      </c>
      <c r="I1090">
        <f t="shared" si="439"/>
        <v>1</v>
      </c>
      <c r="J1090">
        <f t="shared" si="440"/>
        <v>20.41</v>
      </c>
      <c r="K1090">
        <f t="shared" si="441"/>
        <v>0</v>
      </c>
      <c r="L1090" s="3">
        <f t="shared" si="442"/>
        <v>0</v>
      </c>
      <c r="M1090" s="3">
        <f t="shared" si="425"/>
        <v>0</v>
      </c>
      <c r="N1090" s="3">
        <f t="shared" si="443"/>
        <v>0</v>
      </c>
      <c r="O1090">
        <f t="shared" si="426"/>
        <v>20.41</v>
      </c>
      <c r="P1090">
        <v>30</v>
      </c>
      <c r="Q1090" s="2">
        <f t="shared" ref="Q1090:Q1153" si="447">24 - ((ACOS((0.014543316 + SIN((U1090*0.017453293)*SIN(ASIN(0.39795*COS(0.2163108+2*ATAN(0.9671396*TAN(0.0086*(D1090-186)))))))) / (COS(U1090*0.017453293)*COS(ASIN(0.39795*COS(0.2163108+2*ATAN(0.9671396*TAN(0.0086*(D1090-186)))))))))*7.639437277)</f>
        <v>12.544025699174734</v>
      </c>
      <c r="R1090">
        <f t="shared" si="427"/>
        <v>1.2870795586462009</v>
      </c>
      <c r="S1090" s="1">
        <v>5.0145850000000003</v>
      </c>
      <c r="T1090" s="1">
        <v>300.84575000000001</v>
      </c>
      <c r="U1090" s="1">
        <v>39.477305999999999</v>
      </c>
      <c r="V1090">
        <f t="shared" si="428"/>
        <v>104.15424999999999</v>
      </c>
      <c r="W1090">
        <f t="shared" si="429"/>
        <v>8.7521018771112499E-2</v>
      </c>
      <c r="X1090">
        <f t="shared" si="430"/>
        <v>1.8178345903681248</v>
      </c>
      <c r="Y1090">
        <f t="shared" si="431"/>
        <v>0.68900896873000494</v>
      </c>
      <c r="Z1090">
        <f t="shared" si="432"/>
        <v>0.95969935102984016</v>
      </c>
      <c r="AA1090">
        <f t="shared" si="433"/>
        <v>59.633868203362454</v>
      </c>
      <c r="AB1090" s="1">
        <v>119.517507370253</v>
      </c>
      <c r="AC1090" s="4">
        <f t="shared" si="446"/>
        <v>0</v>
      </c>
      <c r="AD1090" s="3">
        <f t="shared" si="444"/>
        <v>0</v>
      </c>
      <c r="AE1090">
        <f t="shared" si="445"/>
        <v>0</v>
      </c>
      <c r="AF1090">
        <f t="shared" si="434"/>
        <v>20.41</v>
      </c>
      <c r="AG1090" s="10">
        <f t="shared" si="435"/>
        <v>20.41</v>
      </c>
      <c r="AH1090" s="8">
        <f t="shared" si="436"/>
        <v>59.633868203362454</v>
      </c>
      <c r="AI1090" s="9">
        <f t="shared" si="437"/>
        <v>20.41</v>
      </c>
      <c r="AJ1090" s="11">
        <f t="shared" ref="AJ1090:AJ1153" si="448">AH1090-AG1090</f>
        <v>39.223868203362457</v>
      </c>
    </row>
    <row r="1091" spans="1:36" x14ac:dyDescent="0.25">
      <c r="A1091" t="str">
        <f t="shared" ref="A1091:A1154" si="449">B1091&amp;"_"&amp;C1091</f>
        <v>1985_10</v>
      </c>
      <c r="B1091">
        <v>1985</v>
      </c>
      <c r="C1091">
        <v>10</v>
      </c>
      <c r="D1091">
        <f t="shared" ref="D1091:D1154" si="450">IF(C1091=1,14,(IF(C1091=2,46,(IF(C1091=3,74,(IF(C1091=4,105,(IF(C1091=5,135,(IF(C1091=6,166,(IF(C1091=7,196,(IF(C1091=8,227,(IF(C1091=9,258,(IF(C1091=10,288,(IF(C1091=11,319,(IF(C1091=12,349,0)))))))))))))))))))))))</f>
        <v>288</v>
      </c>
      <c r="E1091" s="1">
        <v>17.46</v>
      </c>
      <c r="F1091" s="1">
        <v>0.09</v>
      </c>
      <c r="G1091" s="1">
        <v>24.52</v>
      </c>
      <c r="H1091">
        <f t="shared" si="438"/>
        <v>8.7750000000000004</v>
      </c>
      <c r="I1091">
        <f t="shared" si="439"/>
        <v>1</v>
      </c>
      <c r="J1091">
        <f t="shared" si="440"/>
        <v>24.52</v>
      </c>
      <c r="K1091">
        <f t="shared" si="441"/>
        <v>0</v>
      </c>
      <c r="L1091" s="3">
        <f t="shared" si="442"/>
        <v>0</v>
      </c>
      <c r="M1091" s="3">
        <f t="shared" ref="M1091:M1154" si="451">(K1091+L1091)*I1091</f>
        <v>0</v>
      </c>
      <c r="N1091" s="3">
        <f t="shared" si="443"/>
        <v>0</v>
      </c>
      <c r="O1091">
        <f t="shared" ref="O1091:O1154" si="452">J1091+M1091</f>
        <v>24.52</v>
      </c>
      <c r="P1091">
        <v>31</v>
      </c>
      <c r="Q1091" s="2">
        <f t="shared" si="447"/>
        <v>11.161598960239019</v>
      </c>
      <c r="R1091">
        <f t="shared" ref="R1091:R1154" si="453">EXP(((17.3*H1091)/(H1091+273.2)))*0.611</f>
        <v>1.0467748610149346</v>
      </c>
      <c r="S1091" s="1">
        <v>5.0145850000000003</v>
      </c>
      <c r="T1091" s="1">
        <v>300.84575000000001</v>
      </c>
      <c r="U1091" s="1">
        <v>39.477305999999999</v>
      </c>
      <c r="V1091">
        <f t="shared" ref="V1091:V1154" si="454">ABS(ABS((180) - ABS(T1091 - 225)))</f>
        <v>104.15424999999999</v>
      </c>
      <c r="W1091">
        <f t="shared" ref="W1091:W1154" si="455">S1091*0.0174532925</f>
        <v>8.7521018771112499E-2</v>
      </c>
      <c r="X1091">
        <f t="shared" ref="X1091:X1154" si="456">V1091*0.0174532925</f>
        <v>1.8178345903681248</v>
      </c>
      <c r="Y1091">
        <f t="shared" ref="Y1091:Y1154" si="457">U1091*0.0174532925</f>
        <v>0.68900896873000494</v>
      </c>
      <c r="Z1091">
        <f t="shared" ref="Z1091:Z1154" si="458">0.339+0.808*(COS(Y1091)*COS(W1091))-0.196*(SIN(Y1091)*SIN(W1091))-0.482*(COS(X1091)*SIN(W1091))</f>
        <v>0.95969935102984016</v>
      </c>
      <c r="AA1091">
        <f t="shared" ref="AA1091:AA1154" si="459">IF(H1091&lt;0,0,((((R1091*H1091)/(H1091+273.3))*Q1091*P1091*29.8)*Z1091/10))</f>
        <v>32.223698520639402</v>
      </c>
      <c r="AB1091" s="1">
        <v>119.517507370253</v>
      </c>
      <c r="AC1091" s="4">
        <f t="shared" si="446"/>
        <v>0</v>
      </c>
      <c r="AD1091" s="3">
        <f t="shared" si="444"/>
        <v>0</v>
      </c>
      <c r="AE1091">
        <f t="shared" si="445"/>
        <v>0</v>
      </c>
      <c r="AF1091">
        <f t="shared" ref="AF1091:AF1154" si="460">IF(AE1091&gt;0,AE1091+O1091,O1091)</f>
        <v>24.52</v>
      </c>
      <c r="AG1091" s="10">
        <f t="shared" ref="AG1091:AG1154" si="461">MIN(IF(AF1091&gt;0,AF1091,0),AA1091)</f>
        <v>24.52</v>
      </c>
      <c r="AH1091" s="8">
        <f t="shared" ref="AH1091:AH1154" si="462">AA1091</f>
        <v>32.223698520639402</v>
      </c>
      <c r="AI1091" s="9">
        <f t="shared" ref="AI1091:AI1154" si="463">O1091</f>
        <v>24.52</v>
      </c>
      <c r="AJ1091" s="11">
        <f t="shared" si="448"/>
        <v>7.7036985206394029</v>
      </c>
    </row>
    <row r="1092" spans="1:36" x14ac:dyDescent="0.25">
      <c r="A1092" t="str">
        <f t="shared" si="449"/>
        <v>1985_11</v>
      </c>
      <c r="B1092">
        <v>1985</v>
      </c>
      <c r="C1092">
        <v>11</v>
      </c>
      <c r="D1092">
        <f t="shared" si="450"/>
        <v>319</v>
      </c>
      <c r="E1092" s="1">
        <v>6.33</v>
      </c>
      <c r="F1092" s="1">
        <v>-6.49</v>
      </c>
      <c r="G1092" s="1">
        <v>74.66</v>
      </c>
      <c r="H1092">
        <f t="shared" ref="H1092:H1155" si="464">AVERAGE(E1092:F1092)</f>
        <v>-8.0000000000000071E-2</v>
      </c>
      <c r="I1092">
        <f t="shared" ref="I1092:I1155" si="465">IF(H1092&lt;0,0,(IF(H1092&gt;=6,1,(H1092*0.166666666))))</f>
        <v>0</v>
      </c>
      <c r="J1092">
        <f t="shared" ref="J1092:J1155" si="466">I1092*G1092</f>
        <v>0</v>
      </c>
      <c r="K1092">
        <f t="shared" ref="K1092:K1155" si="467">(1-I1092)*G1092</f>
        <v>74.66</v>
      </c>
      <c r="L1092" s="3">
        <f t="shared" ref="L1092:L1155" si="468">N1091</f>
        <v>0</v>
      </c>
      <c r="M1092" s="3">
        <f t="shared" si="451"/>
        <v>0</v>
      </c>
      <c r="N1092" s="3">
        <f t="shared" ref="N1092:N1155" si="469">(((1-I1092)^2)*G1092)+((1-I1092)*L1092)</f>
        <v>74.66</v>
      </c>
      <c r="O1092">
        <f t="shared" si="452"/>
        <v>0</v>
      </c>
      <c r="P1092">
        <v>30</v>
      </c>
      <c r="Q1092" s="2">
        <f t="shared" si="447"/>
        <v>9.8901543123293383</v>
      </c>
      <c r="R1092">
        <f t="shared" si="453"/>
        <v>0.60791166860814438</v>
      </c>
      <c r="S1092" s="1">
        <v>5.0145850000000003</v>
      </c>
      <c r="T1092" s="1">
        <v>300.84575000000001</v>
      </c>
      <c r="U1092" s="1">
        <v>39.477305999999999</v>
      </c>
      <c r="V1092">
        <f t="shared" si="454"/>
        <v>104.15424999999999</v>
      </c>
      <c r="W1092">
        <f t="shared" si="455"/>
        <v>8.7521018771112499E-2</v>
      </c>
      <c r="X1092">
        <f t="shared" si="456"/>
        <v>1.8178345903681248</v>
      </c>
      <c r="Y1092">
        <f t="shared" si="457"/>
        <v>0.68900896873000494</v>
      </c>
      <c r="Z1092">
        <f t="shared" si="458"/>
        <v>0.95969935102984016</v>
      </c>
      <c r="AA1092">
        <f t="shared" si="459"/>
        <v>0</v>
      </c>
      <c r="AB1092" s="1">
        <v>119.517507370253</v>
      </c>
      <c r="AC1092" s="4">
        <f t="shared" si="446"/>
        <v>0</v>
      </c>
      <c r="AD1092" s="3">
        <f t="shared" ref="AD1092:AD1155" si="470">MIN(AB1092,IF(((O1092-AA1092)+AC1092)&lt;=0,0,((O1092-AA1092)+AC1092)))</f>
        <v>0</v>
      </c>
      <c r="AE1092">
        <f t="shared" ref="AE1092:AE1155" si="471">(AC1092*(1-(EXP(-1*(AH1092-AI1092)/AB1092))))</f>
        <v>0</v>
      </c>
      <c r="AF1092">
        <f t="shared" si="460"/>
        <v>0</v>
      </c>
      <c r="AG1092" s="10">
        <f t="shared" si="461"/>
        <v>0</v>
      </c>
      <c r="AH1092" s="8">
        <f t="shared" si="462"/>
        <v>0</v>
      </c>
      <c r="AI1092" s="9">
        <f t="shared" si="463"/>
        <v>0</v>
      </c>
      <c r="AJ1092" s="11">
        <f t="shared" si="448"/>
        <v>0</v>
      </c>
    </row>
    <row r="1093" spans="1:36" x14ac:dyDescent="0.25">
      <c r="A1093" t="str">
        <f t="shared" si="449"/>
        <v>1985_12</v>
      </c>
      <c r="B1093">
        <v>1985</v>
      </c>
      <c r="C1093">
        <v>12</v>
      </c>
      <c r="D1093">
        <f t="shared" si="450"/>
        <v>349</v>
      </c>
      <c r="E1093" s="1">
        <v>5.4</v>
      </c>
      <c r="F1093" s="1">
        <v>-7.37</v>
      </c>
      <c r="G1093" s="1">
        <v>24.1</v>
      </c>
      <c r="H1093">
        <f t="shared" si="464"/>
        <v>-0.98499999999999988</v>
      </c>
      <c r="I1093">
        <f t="shared" si="465"/>
        <v>0</v>
      </c>
      <c r="J1093">
        <f t="shared" si="466"/>
        <v>0</v>
      </c>
      <c r="K1093">
        <f t="shared" si="467"/>
        <v>24.1</v>
      </c>
      <c r="L1093" s="3">
        <f t="shared" si="468"/>
        <v>74.66</v>
      </c>
      <c r="M1093" s="3">
        <f t="shared" si="451"/>
        <v>0</v>
      </c>
      <c r="N1093" s="3">
        <f t="shared" si="469"/>
        <v>98.759999999999991</v>
      </c>
      <c r="O1093">
        <f t="shared" si="452"/>
        <v>0</v>
      </c>
      <c r="P1093">
        <v>31</v>
      </c>
      <c r="Q1093" s="2">
        <f t="shared" si="447"/>
        <v>9.203379809227302</v>
      </c>
      <c r="R1093">
        <f t="shared" si="453"/>
        <v>0.57392432133815752</v>
      </c>
      <c r="S1093" s="1">
        <v>5.0145850000000003</v>
      </c>
      <c r="T1093" s="1">
        <v>300.84575000000001</v>
      </c>
      <c r="U1093" s="1">
        <v>39.477305999999999</v>
      </c>
      <c r="V1093">
        <f t="shared" si="454"/>
        <v>104.15424999999999</v>
      </c>
      <c r="W1093">
        <f t="shared" si="455"/>
        <v>8.7521018771112499E-2</v>
      </c>
      <c r="X1093">
        <f t="shared" si="456"/>
        <v>1.8178345903681248</v>
      </c>
      <c r="Y1093">
        <f t="shared" si="457"/>
        <v>0.68900896873000494</v>
      </c>
      <c r="Z1093">
        <f t="shared" si="458"/>
        <v>0.95969935102984016</v>
      </c>
      <c r="AA1093">
        <f t="shared" si="459"/>
        <v>0</v>
      </c>
      <c r="AB1093" s="1">
        <v>119.517507370253</v>
      </c>
      <c r="AC1093" s="4">
        <f t="shared" si="446"/>
        <v>0</v>
      </c>
      <c r="AD1093" s="3">
        <f t="shared" si="470"/>
        <v>0</v>
      </c>
      <c r="AE1093">
        <f t="shared" si="471"/>
        <v>0</v>
      </c>
      <c r="AF1093">
        <f t="shared" si="460"/>
        <v>0</v>
      </c>
      <c r="AG1093" s="10">
        <f t="shared" si="461"/>
        <v>0</v>
      </c>
      <c r="AH1093" s="8">
        <f t="shared" si="462"/>
        <v>0</v>
      </c>
      <c r="AI1093" s="9">
        <f t="shared" si="463"/>
        <v>0</v>
      </c>
      <c r="AJ1093" s="11">
        <f t="shared" si="448"/>
        <v>0</v>
      </c>
    </row>
    <row r="1094" spans="1:36" x14ac:dyDescent="0.25">
      <c r="A1094" t="str">
        <f t="shared" si="449"/>
        <v>1986_1</v>
      </c>
      <c r="B1094">
        <v>1986</v>
      </c>
      <c r="C1094">
        <v>1</v>
      </c>
      <c r="D1094">
        <f t="shared" si="450"/>
        <v>14</v>
      </c>
      <c r="E1094" s="1">
        <v>9.43</v>
      </c>
      <c r="F1094" s="1">
        <v>-2.99</v>
      </c>
      <c r="G1094" s="1">
        <v>5.69</v>
      </c>
      <c r="H1094">
        <f t="shared" si="464"/>
        <v>3.2199999999999998</v>
      </c>
      <c r="I1094">
        <f t="shared" si="465"/>
        <v>0.53666666451999989</v>
      </c>
      <c r="J1094">
        <f t="shared" si="466"/>
        <v>3.0536333211187996</v>
      </c>
      <c r="K1094">
        <f t="shared" si="467"/>
        <v>2.6363666788812008</v>
      </c>
      <c r="L1094" s="3">
        <f t="shared" si="468"/>
        <v>98.759999999999991</v>
      </c>
      <c r="M1094" s="3">
        <f t="shared" si="451"/>
        <v>54.416049900002029</v>
      </c>
      <c r="N1094" s="3">
        <f t="shared" si="469"/>
        <v>46.980316778879164</v>
      </c>
      <c r="O1094">
        <f t="shared" si="452"/>
        <v>57.469683221120832</v>
      </c>
      <c r="P1094">
        <v>31</v>
      </c>
      <c r="Q1094" s="2">
        <f t="shared" si="447"/>
        <v>9.4572373899910858</v>
      </c>
      <c r="R1094">
        <f t="shared" si="453"/>
        <v>0.74741726846217349</v>
      </c>
      <c r="S1094" s="1">
        <v>5.0145850000000003</v>
      </c>
      <c r="T1094" s="1">
        <v>300.84575000000001</v>
      </c>
      <c r="U1094" s="1">
        <v>39.477305999999999</v>
      </c>
      <c r="V1094">
        <f t="shared" si="454"/>
        <v>104.15424999999999</v>
      </c>
      <c r="W1094">
        <f t="shared" si="455"/>
        <v>8.7521018771112499E-2</v>
      </c>
      <c r="X1094">
        <f t="shared" si="456"/>
        <v>1.8178345903681248</v>
      </c>
      <c r="Y1094">
        <f t="shared" si="457"/>
        <v>0.68900896873000494</v>
      </c>
      <c r="Z1094">
        <f t="shared" si="458"/>
        <v>0.95969935102984016</v>
      </c>
      <c r="AA1094">
        <f t="shared" si="459"/>
        <v>7.2974293782600217</v>
      </c>
      <c r="AB1094" s="1">
        <v>119.517507370253</v>
      </c>
      <c r="AC1094" s="4">
        <f t="shared" ref="AC1094:AC1157" si="472">AD1093</f>
        <v>0</v>
      </c>
      <c r="AD1094" s="3">
        <f t="shared" si="470"/>
        <v>50.172253842860812</v>
      </c>
      <c r="AE1094">
        <f t="shared" si="471"/>
        <v>0</v>
      </c>
      <c r="AF1094">
        <f t="shared" si="460"/>
        <v>57.469683221120832</v>
      </c>
      <c r="AG1094" s="10">
        <f t="shared" si="461"/>
        <v>7.2974293782600217</v>
      </c>
      <c r="AH1094" s="8">
        <f t="shared" si="462"/>
        <v>7.2974293782600217</v>
      </c>
      <c r="AI1094" s="9">
        <f t="shared" si="463"/>
        <v>57.469683221120832</v>
      </c>
      <c r="AJ1094" s="11">
        <f t="shared" si="448"/>
        <v>0</v>
      </c>
    </row>
    <row r="1095" spans="1:36" x14ac:dyDescent="0.25">
      <c r="A1095" t="str">
        <f t="shared" si="449"/>
        <v>1986_2</v>
      </c>
      <c r="B1095">
        <v>1986</v>
      </c>
      <c r="C1095">
        <v>2</v>
      </c>
      <c r="D1095">
        <f t="shared" si="450"/>
        <v>46</v>
      </c>
      <c r="E1095" s="1">
        <v>8.86</v>
      </c>
      <c r="F1095" s="1">
        <v>-3.09</v>
      </c>
      <c r="G1095" s="1">
        <v>31.61</v>
      </c>
      <c r="H1095">
        <f t="shared" si="464"/>
        <v>2.8849999999999998</v>
      </c>
      <c r="I1095">
        <f t="shared" si="465"/>
        <v>0.48083333140999995</v>
      </c>
      <c r="J1095">
        <f t="shared" si="466"/>
        <v>15.199141605870098</v>
      </c>
      <c r="K1095">
        <f t="shared" si="467"/>
        <v>16.4108583941299</v>
      </c>
      <c r="L1095" s="3">
        <f t="shared" si="468"/>
        <v>46.980316778879164</v>
      </c>
      <c r="M1095" s="3">
        <f t="shared" si="451"/>
        <v>30.480589940432825</v>
      </c>
      <c r="N1095" s="3">
        <f t="shared" si="469"/>
        <v>32.910585232576238</v>
      </c>
      <c r="O1095">
        <f t="shared" si="452"/>
        <v>45.679731546302925</v>
      </c>
      <c r="P1095">
        <v>28</v>
      </c>
      <c r="Q1095" s="2">
        <f t="shared" si="447"/>
        <v>10.577467234058618</v>
      </c>
      <c r="R1095">
        <f t="shared" si="453"/>
        <v>0.73207021336755851</v>
      </c>
      <c r="S1095" s="1">
        <v>5.0145850000000003</v>
      </c>
      <c r="T1095" s="1">
        <v>300.84575000000001</v>
      </c>
      <c r="U1095" s="1">
        <v>39.477305999999999</v>
      </c>
      <c r="V1095">
        <f t="shared" si="454"/>
        <v>104.15424999999999</v>
      </c>
      <c r="W1095">
        <f t="shared" si="455"/>
        <v>8.7521018771112499E-2</v>
      </c>
      <c r="X1095">
        <f t="shared" si="456"/>
        <v>1.8178345903681248</v>
      </c>
      <c r="Y1095">
        <f t="shared" si="457"/>
        <v>0.68900896873000494</v>
      </c>
      <c r="Z1095">
        <f t="shared" si="458"/>
        <v>0.95969935102984016</v>
      </c>
      <c r="AA1095">
        <f t="shared" si="459"/>
        <v>6.477234964097863</v>
      </c>
      <c r="AB1095" s="1">
        <v>119.517507370253</v>
      </c>
      <c r="AC1095" s="4">
        <f t="shared" si="472"/>
        <v>50.172253842860812</v>
      </c>
      <c r="AD1095" s="3">
        <f t="shared" si="470"/>
        <v>89.374750425065884</v>
      </c>
      <c r="AE1095">
        <f t="shared" si="471"/>
        <v>-19.476755145977872</v>
      </c>
      <c r="AF1095">
        <f t="shared" si="460"/>
        <v>45.679731546302925</v>
      </c>
      <c r="AG1095" s="10">
        <f t="shared" si="461"/>
        <v>6.477234964097863</v>
      </c>
      <c r="AH1095" s="8">
        <f t="shared" si="462"/>
        <v>6.477234964097863</v>
      </c>
      <c r="AI1095" s="9">
        <f t="shared" si="463"/>
        <v>45.679731546302925</v>
      </c>
      <c r="AJ1095" s="11">
        <f t="shared" si="448"/>
        <v>0</v>
      </c>
    </row>
    <row r="1096" spans="1:36" x14ac:dyDescent="0.25">
      <c r="A1096" t="str">
        <f t="shared" si="449"/>
        <v>1986_3</v>
      </c>
      <c r="B1096">
        <v>1986</v>
      </c>
      <c r="C1096">
        <v>3</v>
      </c>
      <c r="D1096">
        <f t="shared" si="450"/>
        <v>74</v>
      </c>
      <c r="E1096" s="1">
        <v>13.85</v>
      </c>
      <c r="F1096" s="1">
        <v>-0.73</v>
      </c>
      <c r="G1096" s="1">
        <v>25.53</v>
      </c>
      <c r="H1096">
        <f t="shared" si="464"/>
        <v>6.56</v>
      </c>
      <c r="I1096">
        <f t="shared" si="465"/>
        <v>1</v>
      </c>
      <c r="J1096">
        <f t="shared" si="466"/>
        <v>25.53</v>
      </c>
      <c r="K1096">
        <f t="shared" si="467"/>
        <v>0</v>
      </c>
      <c r="L1096" s="3">
        <f t="shared" si="468"/>
        <v>32.910585232576238</v>
      </c>
      <c r="M1096" s="3">
        <f t="shared" si="451"/>
        <v>32.910585232576238</v>
      </c>
      <c r="N1096" s="3">
        <f t="shared" si="469"/>
        <v>0</v>
      </c>
      <c r="O1096">
        <f t="shared" si="452"/>
        <v>58.44058523257624</v>
      </c>
      <c r="P1096">
        <v>31</v>
      </c>
      <c r="Q1096" s="2">
        <f t="shared" si="447"/>
        <v>11.851880186239093</v>
      </c>
      <c r="R1096">
        <f t="shared" si="453"/>
        <v>0.91668046551487647</v>
      </c>
      <c r="S1096" s="1">
        <v>5.0145850000000003</v>
      </c>
      <c r="T1096" s="1">
        <v>300.84575000000001</v>
      </c>
      <c r="U1096" s="1">
        <v>39.477305999999999</v>
      </c>
      <c r="V1096">
        <f t="shared" si="454"/>
        <v>104.15424999999999</v>
      </c>
      <c r="W1096">
        <f t="shared" si="455"/>
        <v>8.7521018771112499E-2</v>
      </c>
      <c r="X1096">
        <f t="shared" si="456"/>
        <v>1.8178345903681248</v>
      </c>
      <c r="Y1096">
        <f t="shared" si="457"/>
        <v>0.68900896873000494</v>
      </c>
      <c r="Z1096">
        <f t="shared" si="458"/>
        <v>0.95969935102984016</v>
      </c>
      <c r="AA1096">
        <f t="shared" si="459"/>
        <v>22.577788357018697</v>
      </c>
      <c r="AB1096" s="1">
        <v>119.517507370253</v>
      </c>
      <c r="AC1096" s="4">
        <f t="shared" si="472"/>
        <v>89.374750425065884</v>
      </c>
      <c r="AD1096" s="3">
        <f t="shared" si="470"/>
        <v>119.517507370253</v>
      </c>
      <c r="AE1096">
        <f t="shared" si="471"/>
        <v>-31.276159582409353</v>
      </c>
      <c r="AF1096">
        <f t="shared" si="460"/>
        <v>58.44058523257624</v>
      </c>
      <c r="AG1096" s="10">
        <f t="shared" si="461"/>
        <v>22.577788357018697</v>
      </c>
      <c r="AH1096" s="8">
        <f t="shared" si="462"/>
        <v>22.577788357018697</v>
      </c>
      <c r="AI1096" s="9">
        <f t="shared" si="463"/>
        <v>58.44058523257624</v>
      </c>
      <c r="AJ1096" s="11">
        <f t="shared" si="448"/>
        <v>0</v>
      </c>
    </row>
    <row r="1097" spans="1:36" x14ac:dyDescent="0.25">
      <c r="A1097" t="str">
        <f t="shared" si="449"/>
        <v>1986_4</v>
      </c>
      <c r="B1097">
        <v>1986</v>
      </c>
      <c r="C1097">
        <v>4</v>
      </c>
      <c r="D1097">
        <f t="shared" si="450"/>
        <v>105</v>
      </c>
      <c r="E1097" s="1">
        <v>14.59</v>
      </c>
      <c r="F1097" s="1">
        <v>-1.21</v>
      </c>
      <c r="G1097" s="1">
        <v>30.92</v>
      </c>
      <c r="H1097">
        <f t="shared" si="464"/>
        <v>6.6899999999999995</v>
      </c>
      <c r="I1097">
        <f t="shared" si="465"/>
        <v>1</v>
      </c>
      <c r="J1097">
        <f t="shared" si="466"/>
        <v>30.92</v>
      </c>
      <c r="K1097">
        <f t="shared" si="467"/>
        <v>0</v>
      </c>
      <c r="L1097" s="3">
        <f t="shared" si="468"/>
        <v>0</v>
      </c>
      <c r="M1097" s="3">
        <f t="shared" si="451"/>
        <v>0</v>
      </c>
      <c r="N1097" s="3">
        <f t="shared" si="469"/>
        <v>0</v>
      </c>
      <c r="O1097">
        <f t="shared" si="452"/>
        <v>30.92</v>
      </c>
      <c r="P1097">
        <v>30</v>
      </c>
      <c r="Q1097" s="2">
        <f t="shared" si="447"/>
        <v>13.288242851990873</v>
      </c>
      <c r="R1097">
        <f t="shared" si="453"/>
        <v>0.92390184501431882</v>
      </c>
      <c r="S1097" s="1">
        <v>5.0145850000000003</v>
      </c>
      <c r="T1097" s="1">
        <v>300.84575000000001</v>
      </c>
      <c r="U1097" s="1">
        <v>39.477305999999999</v>
      </c>
      <c r="V1097">
        <f t="shared" si="454"/>
        <v>104.15424999999999</v>
      </c>
      <c r="W1097">
        <f t="shared" si="455"/>
        <v>8.7521018771112499E-2</v>
      </c>
      <c r="X1097">
        <f t="shared" si="456"/>
        <v>1.8178345903681248</v>
      </c>
      <c r="Y1097">
        <f t="shared" si="457"/>
        <v>0.68900896873000494</v>
      </c>
      <c r="Z1097">
        <f t="shared" si="458"/>
        <v>0.95969935102984016</v>
      </c>
      <c r="AA1097">
        <f t="shared" si="459"/>
        <v>25.16805811389775</v>
      </c>
      <c r="AB1097" s="1">
        <v>119.517507370253</v>
      </c>
      <c r="AC1097" s="4">
        <f t="shared" si="472"/>
        <v>119.517507370253</v>
      </c>
      <c r="AD1097" s="3">
        <f t="shared" si="470"/>
        <v>119.517507370253</v>
      </c>
      <c r="AE1097">
        <f t="shared" si="471"/>
        <v>-5.8925992457387801</v>
      </c>
      <c r="AF1097">
        <f t="shared" si="460"/>
        <v>30.92</v>
      </c>
      <c r="AG1097" s="10">
        <f t="shared" si="461"/>
        <v>25.16805811389775</v>
      </c>
      <c r="AH1097" s="8">
        <f t="shared" si="462"/>
        <v>25.16805811389775</v>
      </c>
      <c r="AI1097" s="9">
        <f t="shared" si="463"/>
        <v>30.92</v>
      </c>
      <c r="AJ1097" s="11">
        <f t="shared" si="448"/>
        <v>0</v>
      </c>
    </row>
    <row r="1098" spans="1:36" x14ac:dyDescent="0.25">
      <c r="A1098" t="str">
        <f t="shared" si="449"/>
        <v>1986_5</v>
      </c>
      <c r="B1098">
        <v>1986</v>
      </c>
      <c r="C1098">
        <v>5</v>
      </c>
      <c r="D1098">
        <f t="shared" si="450"/>
        <v>135</v>
      </c>
      <c r="E1098" s="1">
        <v>21.11</v>
      </c>
      <c r="F1098" s="1">
        <v>3.01</v>
      </c>
      <c r="G1098" s="1">
        <v>29.51</v>
      </c>
      <c r="H1098">
        <f t="shared" si="464"/>
        <v>12.059999999999999</v>
      </c>
      <c r="I1098">
        <f t="shared" si="465"/>
        <v>1</v>
      </c>
      <c r="J1098">
        <f t="shared" si="466"/>
        <v>29.51</v>
      </c>
      <c r="K1098">
        <f t="shared" si="467"/>
        <v>0</v>
      </c>
      <c r="L1098" s="3">
        <f t="shared" si="468"/>
        <v>0</v>
      </c>
      <c r="M1098" s="3">
        <f t="shared" si="451"/>
        <v>0</v>
      </c>
      <c r="N1098" s="3">
        <f t="shared" si="469"/>
        <v>0</v>
      </c>
      <c r="O1098">
        <f t="shared" si="452"/>
        <v>29.51</v>
      </c>
      <c r="P1098">
        <v>31</v>
      </c>
      <c r="Q1098" s="2">
        <f t="shared" si="447"/>
        <v>14.482141246572208</v>
      </c>
      <c r="R1098">
        <f t="shared" si="453"/>
        <v>1.2696453375544001</v>
      </c>
      <c r="S1098" s="1">
        <v>5.0145850000000003</v>
      </c>
      <c r="T1098" s="1">
        <v>300.84575000000001</v>
      </c>
      <c r="U1098" s="1">
        <v>39.477305999999999</v>
      </c>
      <c r="V1098">
        <f t="shared" si="454"/>
        <v>104.15424999999999</v>
      </c>
      <c r="W1098">
        <f t="shared" si="455"/>
        <v>8.7521018771112499E-2</v>
      </c>
      <c r="X1098">
        <f t="shared" si="456"/>
        <v>1.8178345903681248</v>
      </c>
      <c r="Y1098">
        <f t="shared" si="457"/>
        <v>0.68900896873000494</v>
      </c>
      <c r="Z1098">
        <f t="shared" si="458"/>
        <v>0.95969935102984016</v>
      </c>
      <c r="AA1098">
        <f t="shared" si="459"/>
        <v>68.894185741369256</v>
      </c>
      <c r="AB1098" s="1">
        <v>119.517507370253</v>
      </c>
      <c r="AC1098" s="4">
        <f t="shared" si="472"/>
        <v>119.517507370253</v>
      </c>
      <c r="AD1098" s="3">
        <f t="shared" si="470"/>
        <v>80.133321628883749</v>
      </c>
      <c r="AE1098">
        <f t="shared" si="471"/>
        <v>33.552840017765668</v>
      </c>
      <c r="AF1098">
        <f t="shared" si="460"/>
        <v>63.062840017765666</v>
      </c>
      <c r="AG1098" s="10">
        <f t="shared" si="461"/>
        <v>63.062840017765666</v>
      </c>
      <c r="AH1098" s="8">
        <f t="shared" si="462"/>
        <v>68.894185741369256</v>
      </c>
      <c r="AI1098" s="9">
        <f t="shared" si="463"/>
        <v>29.51</v>
      </c>
      <c r="AJ1098" s="11">
        <f t="shared" si="448"/>
        <v>5.8313457236035902</v>
      </c>
    </row>
    <row r="1099" spans="1:36" x14ac:dyDescent="0.25">
      <c r="A1099" t="str">
        <f t="shared" si="449"/>
        <v>1986_6</v>
      </c>
      <c r="B1099">
        <v>1986</v>
      </c>
      <c r="C1099">
        <v>6</v>
      </c>
      <c r="D1099">
        <f t="shared" si="450"/>
        <v>166</v>
      </c>
      <c r="E1099" s="1">
        <v>29.26</v>
      </c>
      <c r="F1099" s="1">
        <v>8.6999999999999993</v>
      </c>
      <c r="G1099" s="1">
        <v>5.29</v>
      </c>
      <c r="H1099">
        <f t="shared" si="464"/>
        <v>18.98</v>
      </c>
      <c r="I1099">
        <f t="shared" si="465"/>
        <v>1</v>
      </c>
      <c r="J1099">
        <f t="shared" si="466"/>
        <v>5.29</v>
      </c>
      <c r="K1099">
        <f t="shared" si="467"/>
        <v>0</v>
      </c>
      <c r="L1099" s="3">
        <f t="shared" si="468"/>
        <v>0</v>
      </c>
      <c r="M1099" s="3">
        <f t="shared" si="451"/>
        <v>0</v>
      </c>
      <c r="N1099" s="3">
        <f t="shared" si="469"/>
        <v>0</v>
      </c>
      <c r="O1099">
        <f t="shared" si="452"/>
        <v>5.29</v>
      </c>
      <c r="P1099">
        <v>30</v>
      </c>
      <c r="Q1099" s="2">
        <f t="shared" si="447"/>
        <v>15.14268395896128</v>
      </c>
      <c r="R1099">
        <f t="shared" si="453"/>
        <v>1.8797690476492839</v>
      </c>
      <c r="S1099" s="1">
        <v>5.0145850000000003</v>
      </c>
      <c r="T1099" s="1">
        <v>300.84575000000001</v>
      </c>
      <c r="U1099" s="1">
        <v>39.477305999999999</v>
      </c>
      <c r="V1099">
        <f t="shared" si="454"/>
        <v>104.15424999999999</v>
      </c>
      <c r="W1099">
        <f t="shared" si="455"/>
        <v>8.7521018771112499E-2</v>
      </c>
      <c r="X1099">
        <f t="shared" si="456"/>
        <v>1.8178345903681248</v>
      </c>
      <c r="Y1099">
        <f t="shared" si="457"/>
        <v>0.68900896873000494</v>
      </c>
      <c r="Z1099">
        <f t="shared" si="458"/>
        <v>0.95969935102984016</v>
      </c>
      <c r="AA1099">
        <f t="shared" si="459"/>
        <v>158.59050494605262</v>
      </c>
      <c r="AB1099" s="1">
        <v>119.517507370253</v>
      </c>
      <c r="AC1099" s="4">
        <f t="shared" si="472"/>
        <v>80.133321628883749</v>
      </c>
      <c r="AD1099" s="3">
        <f t="shared" si="470"/>
        <v>0</v>
      </c>
      <c r="AE1099">
        <f t="shared" si="471"/>
        <v>57.912488662982803</v>
      </c>
      <c r="AF1099">
        <f t="shared" si="460"/>
        <v>63.202488662982802</v>
      </c>
      <c r="AG1099" s="10">
        <f t="shared" si="461"/>
        <v>63.202488662982802</v>
      </c>
      <c r="AH1099" s="8">
        <f t="shared" si="462"/>
        <v>158.59050494605262</v>
      </c>
      <c r="AI1099" s="9">
        <f t="shared" si="463"/>
        <v>5.29</v>
      </c>
      <c r="AJ1099" s="11">
        <f t="shared" si="448"/>
        <v>95.388016283069817</v>
      </c>
    </row>
    <row r="1100" spans="1:36" x14ac:dyDescent="0.25">
      <c r="A1100" t="str">
        <f t="shared" si="449"/>
        <v>1986_7</v>
      </c>
      <c r="B1100">
        <v>1986</v>
      </c>
      <c r="C1100">
        <v>7</v>
      </c>
      <c r="D1100">
        <f t="shared" si="450"/>
        <v>196</v>
      </c>
      <c r="E1100" s="1">
        <v>29.94</v>
      </c>
      <c r="F1100" s="1">
        <v>9.98</v>
      </c>
      <c r="G1100" s="1">
        <v>9.0500000000000007</v>
      </c>
      <c r="H1100">
        <f t="shared" si="464"/>
        <v>19.96</v>
      </c>
      <c r="I1100">
        <f t="shared" si="465"/>
        <v>1</v>
      </c>
      <c r="J1100">
        <f t="shared" si="466"/>
        <v>9.0500000000000007</v>
      </c>
      <c r="K1100">
        <f t="shared" si="467"/>
        <v>0</v>
      </c>
      <c r="L1100" s="3">
        <f t="shared" si="468"/>
        <v>0</v>
      </c>
      <c r="M1100" s="3">
        <f t="shared" si="451"/>
        <v>0</v>
      </c>
      <c r="N1100" s="3">
        <f t="shared" si="469"/>
        <v>0</v>
      </c>
      <c r="O1100">
        <f t="shared" si="452"/>
        <v>9.0500000000000007</v>
      </c>
      <c r="P1100">
        <v>31</v>
      </c>
      <c r="Q1100" s="2">
        <f t="shared" si="447"/>
        <v>14.903968316809154</v>
      </c>
      <c r="R1100">
        <f t="shared" si="453"/>
        <v>1.9842163796415879</v>
      </c>
      <c r="S1100" s="1">
        <v>5.0145850000000003</v>
      </c>
      <c r="T1100" s="1">
        <v>300.84575000000001</v>
      </c>
      <c r="U1100" s="1">
        <v>39.477305999999999</v>
      </c>
      <c r="V1100">
        <f t="shared" si="454"/>
        <v>104.15424999999999</v>
      </c>
      <c r="W1100">
        <f t="shared" si="455"/>
        <v>8.7521018771112499E-2</v>
      </c>
      <c r="X1100">
        <f t="shared" si="456"/>
        <v>1.8178345903681248</v>
      </c>
      <c r="Y1100">
        <f t="shared" si="457"/>
        <v>0.68900896873000494</v>
      </c>
      <c r="Z1100">
        <f t="shared" si="458"/>
        <v>0.95969935102984016</v>
      </c>
      <c r="AA1100">
        <f t="shared" si="459"/>
        <v>178.44805339489986</v>
      </c>
      <c r="AB1100" s="1">
        <v>119.517507370253</v>
      </c>
      <c r="AC1100" s="4">
        <f t="shared" si="472"/>
        <v>0</v>
      </c>
      <c r="AD1100" s="3">
        <f t="shared" si="470"/>
        <v>0</v>
      </c>
      <c r="AE1100">
        <f t="shared" si="471"/>
        <v>0</v>
      </c>
      <c r="AF1100">
        <f t="shared" si="460"/>
        <v>9.0500000000000007</v>
      </c>
      <c r="AG1100" s="10">
        <f t="shared" si="461"/>
        <v>9.0500000000000007</v>
      </c>
      <c r="AH1100" s="8">
        <f t="shared" si="462"/>
        <v>178.44805339489986</v>
      </c>
      <c r="AI1100" s="9">
        <f t="shared" si="463"/>
        <v>9.0500000000000007</v>
      </c>
      <c r="AJ1100" s="11">
        <f t="shared" si="448"/>
        <v>169.39805339489985</v>
      </c>
    </row>
    <row r="1101" spans="1:36" x14ac:dyDescent="0.25">
      <c r="A1101" t="str">
        <f t="shared" si="449"/>
        <v>1986_8</v>
      </c>
      <c r="B1101">
        <v>1986</v>
      </c>
      <c r="C1101">
        <v>8</v>
      </c>
      <c r="D1101">
        <f t="shared" si="450"/>
        <v>227</v>
      </c>
      <c r="E1101" s="1">
        <v>32.299999999999997</v>
      </c>
      <c r="F1101" s="1">
        <v>12.11</v>
      </c>
      <c r="G1101" s="1">
        <v>7.84</v>
      </c>
      <c r="H1101">
        <f t="shared" si="464"/>
        <v>22.204999999999998</v>
      </c>
      <c r="I1101">
        <f t="shared" si="465"/>
        <v>1</v>
      </c>
      <c r="J1101">
        <f t="shared" si="466"/>
        <v>7.84</v>
      </c>
      <c r="K1101">
        <f t="shared" si="467"/>
        <v>0</v>
      </c>
      <c r="L1101" s="3">
        <f t="shared" si="468"/>
        <v>0</v>
      </c>
      <c r="M1101" s="3">
        <f t="shared" si="451"/>
        <v>0</v>
      </c>
      <c r="N1101" s="3">
        <f t="shared" si="469"/>
        <v>0</v>
      </c>
      <c r="O1101">
        <f t="shared" si="452"/>
        <v>7.84</v>
      </c>
      <c r="P1101">
        <v>31</v>
      </c>
      <c r="Q1101" s="2">
        <f t="shared" si="447"/>
        <v>13.900371196906892</v>
      </c>
      <c r="R1101">
        <f t="shared" si="453"/>
        <v>2.2428511743014137</v>
      </c>
      <c r="S1101" s="1">
        <v>5.0145850000000003</v>
      </c>
      <c r="T1101" s="1">
        <v>300.84575000000001</v>
      </c>
      <c r="U1101" s="1">
        <v>39.477305999999999</v>
      </c>
      <c r="V1101">
        <f t="shared" si="454"/>
        <v>104.15424999999999</v>
      </c>
      <c r="W1101">
        <f t="shared" si="455"/>
        <v>8.7521018771112499E-2</v>
      </c>
      <c r="X1101">
        <f t="shared" si="456"/>
        <v>1.8178345903681248</v>
      </c>
      <c r="Y1101">
        <f t="shared" si="457"/>
        <v>0.68900896873000494</v>
      </c>
      <c r="Z1101">
        <f t="shared" si="458"/>
        <v>0.95969935102984016</v>
      </c>
      <c r="AA1101">
        <f t="shared" si="459"/>
        <v>207.69495977543693</v>
      </c>
      <c r="AB1101" s="1">
        <v>119.517507370253</v>
      </c>
      <c r="AC1101" s="4">
        <f t="shared" si="472"/>
        <v>0</v>
      </c>
      <c r="AD1101" s="3">
        <f t="shared" si="470"/>
        <v>0</v>
      </c>
      <c r="AE1101">
        <f t="shared" si="471"/>
        <v>0</v>
      </c>
      <c r="AF1101">
        <f t="shared" si="460"/>
        <v>7.84</v>
      </c>
      <c r="AG1101" s="10">
        <f t="shared" si="461"/>
        <v>7.84</v>
      </c>
      <c r="AH1101" s="8">
        <f t="shared" si="462"/>
        <v>207.69495977543693</v>
      </c>
      <c r="AI1101" s="9">
        <f t="shared" si="463"/>
        <v>7.84</v>
      </c>
      <c r="AJ1101" s="11">
        <f t="shared" si="448"/>
        <v>199.85495977543692</v>
      </c>
    </row>
    <row r="1102" spans="1:36" x14ac:dyDescent="0.25">
      <c r="A1102" t="str">
        <f t="shared" si="449"/>
        <v>1986_9</v>
      </c>
      <c r="B1102">
        <v>1986</v>
      </c>
      <c r="C1102">
        <v>9</v>
      </c>
      <c r="D1102">
        <f t="shared" si="450"/>
        <v>258</v>
      </c>
      <c r="E1102" s="1">
        <v>21.04</v>
      </c>
      <c r="F1102" s="1">
        <v>2.61</v>
      </c>
      <c r="G1102" s="1">
        <v>10.34</v>
      </c>
      <c r="H1102">
        <f t="shared" si="464"/>
        <v>11.824999999999999</v>
      </c>
      <c r="I1102">
        <f t="shared" si="465"/>
        <v>1</v>
      </c>
      <c r="J1102">
        <f t="shared" si="466"/>
        <v>10.34</v>
      </c>
      <c r="K1102">
        <f t="shared" si="467"/>
        <v>0</v>
      </c>
      <c r="L1102" s="3">
        <f t="shared" si="468"/>
        <v>0</v>
      </c>
      <c r="M1102" s="3">
        <f t="shared" si="451"/>
        <v>0</v>
      </c>
      <c r="N1102" s="3">
        <f t="shared" si="469"/>
        <v>0</v>
      </c>
      <c r="O1102">
        <f t="shared" si="452"/>
        <v>10.34</v>
      </c>
      <c r="P1102">
        <v>30</v>
      </c>
      <c r="Q1102" s="2">
        <f t="shared" si="447"/>
        <v>12.544025699174734</v>
      </c>
      <c r="R1102">
        <f t="shared" si="453"/>
        <v>1.2524191068825481</v>
      </c>
      <c r="S1102" s="1">
        <v>5.0145850000000003</v>
      </c>
      <c r="T1102" s="1">
        <v>300.84575000000001</v>
      </c>
      <c r="U1102" s="1">
        <v>39.477305999999999</v>
      </c>
      <c r="V1102">
        <f t="shared" si="454"/>
        <v>104.15424999999999</v>
      </c>
      <c r="W1102">
        <f t="shared" si="455"/>
        <v>8.7521018771112499E-2</v>
      </c>
      <c r="X1102">
        <f t="shared" si="456"/>
        <v>1.8178345903681248</v>
      </c>
      <c r="Y1102">
        <f t="shared" si="457"/>
        <v>0.68900896873000494</v>
      </c>
      <c r="Z1102">
        <f t="shared" si="458"/>
        <v>0.95969935102984016</v>
      </c>
      <c r="AA1102">
        <f t="shared" si="459"/>
        <v>55.901722591047154</v>
      </c>
      <c r="AB1102" s="1">
        <v>119.517507370253</v>
      </c>
      <c r="AC1102" s="4">
        <f t="shared" si="472"/>
        <v>0</v>
      </c>
      <c r="AD1102" s="3">
        <f t="shared" si="470"/>
        <v>0</v>
      </c>
      <c r="AE1102">
        <f t="shared" si="471"/>
        <v>0</v>
      </c>
      <c r="AF1102">
        <f t="shared" si="460"/>
        <v>10.34</v>
      </c>
      <c r="AG1102" s="10">
        <f t="shared" si="461"/>
        <v>10.34</v>
      </c>
      <c r="AH1102" s="8">
        <f t="shared" si="462"/>
        <v>55.901722591047154</v>
      </c>
      <c r="AI1102" s="9">
        <f t="shared" si="463"/>
        <v>10.34</v>
      </c>
      <c r="AJ1102" s="11">
        <f t="shared" si="448"/>
        <v>45.561722591047157</v>
      </c>
    </row>
    <row r="1103" spans="1:36" x14ac:dyDescent="0.25">
      <c r="A1103" t="str">
        <f t="shared" si="449"/>
        <v>1986_10</v>
      </c>
      <c r="B1103">
        <v>1986</v>
      </c>
      <c r="C1103">
        <v>10</v>
      </c>
      <c r="D1103">
        <f t="shared" si="450"/>
        <v>288</v>
      </c>
      <c r="E1103" s="1">
        <v>17.329999999999998</v>
      </c>
      <c r="F1103" s="1">
        <v>-0.32</v>
      </c>
      <c r="G1103" s="1">
        <v>8.07</v>
      </c>
      <c r="H1103">
        <f t="shared" si="464"/>
        <v>8.504999999999999</v>
      </c>
      <c r="I1103">
        <f t="shared" si="465"/>
        <v>1</v>
      </c>
      <c r="J1103">
        <f t="shared" si="466"/>
        <v>8.07</v>
      </c>
      <c r="K1103">
        <f t="shared" si="467"/>
        <v>0</v>
      </c>
      <c r="L1103" s="3">
        <f t="shared" si="468"/>
        <v>0</v>
      </c>
      <c r="M1103" s="3">
        <f t="shared" si="451"/>
        <v>0</v>
      </c>
      <c r="N1103" s="3">
        <f t="shared" si="469"/>
        <v>0</v>
      </c>
      <c r="O1103">
        <f t="shared" si="452"/>
        <v>8.07</v>
      </c>
      <c r="P1103">
        <v>31</v>
      </c>
      <c r="Q1103" s="2">
        <f t="shared" si="447"/>
        <v>11.161598960239019</v>
      </c>
      <c r="R1103">
        <f t="shared" si="453"/>
        <v>1.0300926024524835</v>
      </c>
      <c r="S1103" s="1">
        <v>5.0145850000000003</v>
      </c>
      <c r="T1103" s="1">
        <v>300.84575000000001</v>
      </c>
      <c r="U1103" s="1">
        <v>39.477305999999999</v>
      </c>
      <c r="V1103">
        <f t="shared" si="454"/>
        <v>104.15424999999999</v>
      </c>
      <c r="W1103">
        <f t="shared" si="455"/>
        <v>8.7521018771112499E-2</v>
      </c>
      <c r="X1103">
        <f t="shared" si="456"/>
        <v>1.8178345903681248</v>
      </c>
      <c r="Y1103">
        <f t="shared" si="457"/>
        <v>0.68900896873000494</v>
      </c>
      <c r="Z1103">
        <f t="shared" si="458"/>
        <v>0.95969935102984016</v>
      </c>
      <c r="AA1103">
        <f t="shared" si="459"/>
        <v>30.763905243291685</v>
      </c>
      <c r="AB1103" s="1">
        <v>119.517507370253</v>
      </c>
      <c r="AC1103" s="4">
        <f t="shared" si="472"/>
        <v>0</v>
      </c>
      <c r="AD1103" s="3">
        <f t="shared" si="470"/>
        <v>0</v>
      </c>
      <c r="AE1103">
        <f t="shared" si="471"/>
        <v>0</v>
      </c>
      <c r="AF1103">
        <f t="shared" si="460"/>
        <v>8.07</v>
      </c>
      <c r="AG1103" s="10">
        <f t="shared" si="461"/>
        <v>8.07</v>
      </c>
      <c r="AH1103" s="8">
        <f t="shared" si="462"/>
        <v>30.763905243291685</v>
      </c>
      <c r="AI1103" s="9">
        <f t="shared" si="463"/>
        <v>8.07</v>
      </c>
      <c r="AJ1103" s="11">
        <f t="shared" si="448"/>
        <v>22.693905243291685</v>
      </c>
    </row>
    <row r="1104" spans="1:36" x14ac:dyDescent="0.25">
      <c r="A1104" t="str">
        <f t="shared" si="449"/>
        <v>1986_11</v>
      </c>
      <c r="B1104">
        <v>1986</v>
      </c>
      <c r="C1104">
        <v>11</v>
      </c>
      <c r="D1104">
        <f t="shared" si="450"/>
        <v>319</v>
      </c>
      <c r="E1104" s="1">
        <v>11.49</v>
      </c>
      <c r="F1104" s="1">
        <v>-4.25</v>
      </c>
      <c r="G1104" s="1">
        <v>3.05</v>
      </c>
      <c r="H1104">
        <f t="shared" si="464"/>
        <v>3.62</v>
      </c>
      <c r="I1104">
        <f t="shared" si="465"/>
        <v>0.60333333091999997</v>
      </c>
      <c r="J1104">
        <f t="shared" si="466"/>
        <v>1.8401666593059998</v>
      </c>
      <c r="K1104">
        <f t="shared" si="467"/>
        <v>1.2098333406940001</v>
      </c>
      <c r="L1104" s="3">
        <f t="shared" si="468"/>
        <v>0</v>
      </c>
      <c r="M1104" s="3">
        <f t="shared" si="451"/>
        <v>0.72993277929898215</v>
      </c>
      <c r="N1104" s="3">
        <f t="shared" si="469"/>
        <v>0.47990056139501786</v>
      </c>
      <c r="O1104">
        <f t="shared" si="452"/>
        <v>2.570099438604982</v>
      </c>
      <c r="P1104">
        <v>30</v>
      </c>
      <c r="Q1104" s="2">
        <f t="shared" si="447"/>
        <v>9.8901543123293383</v>
      </c>
      <c r="R1104">
        <f t="shared" si="453"/>
        <v>0.76611371583061472</v>
      </c>
      <c r="S1104" s="1">
        <v>5.0145850000000003</v>
      </c>
      <c r="T1104" s="1">
        <v>300.84575000000001</v>
      </c>
      <c r="U1104" s="1">
        <v>39.477305999999999</v>
      </c>
      <c r="V1104">
        <f t="shared" si="454"/>
        <v>104.15424999999999</v>
      </c>
      <c r="W1104">
        <f t="shared" si="455"/>
        <v>8.7521018771112499E-2</v>
      </c>
      <c r="X1104">
        <f t="shared" si="456"/>
        <v>1.8178345903681248</v>
      </c>
      <c r="Y1104">
        <f t="shared" si="457"/>
        <v>0.68900896873000494</v>
      </c>
      <c r="Z1104">
        <f t="shared" si="458"/>
        <v>0.95969935102984016</v>
      </c>
      <c r="AA1104">
        <f t="shared" si="459"/>
        <v>8.4981280924968452</v>
      </c>
      <c r="AB1104" s="1">
        <v>119.517507370253</v>
      </c>
      <c r="AC1104" s="4">
        <f t="shared" si="472"/>
        <v>0</v>
      </c>
      <c r="AD1104" s="3">
        <f t="shared" si="470"/>
        <v>0</v>
      </c>
      <c r="AE1104">
        <f t="shared" si="471"/>
        <v>0</v>
      </c>
      <c r="AF1104">
        <f t="shared" si="460"/>
        <v>2.570099438604982</v>
      </c>
      <c r="AG1104" s="10">
        <f t="shared" si="461"/>
        <v>2.570099438604982</v>
      </c>
      <c r="AH1104" s="8">
        <f t="shared" si="462"/>
        <v>8.4981280924968452</v>
      </c>
      <c r="AI1104" s="9">
        <f t="shared" si="463"/>
        <v>2.570099438604982</v>
      </c>
      <c r="AJ1104" s="11">
        <f t="shared" si="448"/>
        <v>5.9280286538918627</v>
      </c>
    </row>
    <row r="1105" spans="1:36" x14ac:dyDescent="0.25">
      <c r="A1105" t="str">
        <f t="shared" si="449"/>
        <v>1986_12</v>
      </c>
      <c r="B1105">
        <v>1986</v>
      </c>
      <c r="C1105">
        <v>12</v>
      </c>
      <c r="D1105">
        <f t="shared" si="450"/>
        <v>349</v>
      </c>
      <c r="E1105" s="1">
        <v>7.88</v>
      </c>
      <c r="F1105" s="1">
        <v>-6.69</v>
      </c>
      <c r="G1105" s="1">
        <v>2.66</v>
      </c>
      <c r="H1105">
        <f t="shared" si="464"/>
        <v>0.59499999999999975</v>
      </c>
      <c r="I1105">
        <f t="shared" si="465"/>
        <v>9.9166666269999953E-2</v>
      </c>
      <c r="J1105">
        <f t="shared" si="466"/>
        <v>0.26378333227819989</v>
      </c>
      <c r="K1105">
        <f t="shared" si="467"/>
        <v>2.3962166677218004</v>
      </c>
      <c r="L1105" s="3">
        <f t="shared" si="468"/>
        <v>0.47990056139501786</v>
      </c>
      <c r="M1105" s="3">
        <f t="shared" si="451"/>
        <v>0.2852149574132245</v>
      </c>
      <c r="N1105" s="3">
        <f t="shared" si="469"/>
        <v>2.5909022717035941</v>
      </c>
      <c r="O1105">
        <f t="shared" si="452"/>
        <v>0.54899828969142439</v>
      </c>
      <c r="P1105">
        <v>31</v>
      </c>
      <c r="Q1105" s="2">
        <f t="shared" si="447"/>
        <v>9.203379809227302</v>
      </c>
      <c r="R1105">
        <f t="shared" si="453"/>
        <v>0.63440820616217508</v>
      </c>
      <c r="S1105" s="1">
        <v>5.0145850000000003</v>
      </c>
      <c r="T1105" s="1">
        <v>300.84575000000001</v>
      </c>
      <c r="U1105" s="1">
        <v>39.477305999999999</v>
      </c>
      <c r="V1105">
        <f t="shared" si="454"/>
        <v>104.15424999999999</v>
      </c>
      <c r="W1105">
        <f t="shared" si="455"/>
        <v>8.7521018771112499E-2</v>
      </c>
      <c r="X1105">
        <f t="shared" si="456"/>
        <v>1.8178345903681248</v>
      </c>
      <c r="Y1105">
        <f t="shared" si="457"/>
        <v>0.68900896873000494</v>
      </c>
      <c r="Z1105">
        <f t="shared" si="458"/>
        <v>0.95969935102984016</v>
      </c>
      <c r="AA1105">
        <f t="shared" si="459"/>
        <v>1.1245069854488814</v>
      </c>
      <c r="AB1105" s="1">
        <v>119.517507370253</v>
      </c>
      <c r="AC1105" s="4">
        <f t="shared" si="472"/>
        <v>0</v>
      </c>
      <c r="AD1105" s="3">
        <f t="shared" si="470"/>
        <v>0</v>
      </c>
      <c r="AE1105">
        <f t="shared" si="471"/>
        <v>0</v>
      </c>
      <c r="AF1105">
        <f t="shared" si="460"/>
        <v>0.54899828969142439</v>
      </c>
      <c r="AG1105" s="10">
        <f t="shared" si="461"/>
        <v>0.54899828969142439</v>
      </c>
      <c r="AH1105" s="8">
        <f t="shared" si="462"/>
        <v>1.1245069854488814</v>
      </c>
      <c r="AI1105" s="9">
        <f t="shared" si="463"/>
        <v>0.54899828969142439</v>
      </c>
      <c r="AJ1105" s="11">
        <f t="shared" si="448"/>
        <v>0.575508695757457</v>
      </c>
    </row>
    <row r="1106" spans="1:36" x14ac:dyDescent="0.25">
      <c r="A1106" t="str">
        <f t="shared" si="449"/>
        <v>1987_1</v>
      </c>
      <c r="B1106">
        <v>1987</v>
      </c>
      <c r="C1106">
        <v>1</v>
      </c>
      <c r="D1106">
        <f t="shared" si="450"/>
        <v>14</v>
      </c>
      <c r="E1106" s="1">
        <v>3.73</v>
      </c>
      <c r="F1106" s="1">
        <v>-9.56</v>
      </c>
      <c r="G1106" s="1">
        <v>15.13</v>
      </c>
      <c r="H1106">
        <f t="shared" si="464"/>
        <v>-2.915</v>
      </c>
      <c r="I1106">
        <f t="shared" si="465"/>
        <v>0</v>
      </c>
      <c r="J1106">
        <f t="shared" si="466"/>
        <v>0</v>
      </c>
      <c r="K1106">
        <f t="shared" si="467"/>
        <v>15.13</v>
      </c>
      <c r="L1106" s="3">
        <f t="shared" si="468"/>
        <v>2.5909022717035941</v>
      </c>
      <c r="M1106" s="3">
        <f t="shared" si="451"/>
        <v>0</v>
      </c>
      <c r="N1106" s="3">
        <f t="shared" si="469"/>
        <v>17.720902271703594</v>
      </c>
      <c r="O1106">
        <f t="shared" si="452"/>
        <v>0</v>
      </c>
      <c r="P1106">
        <v>31</v>
      </c>
      <c r="Q1106" s="2">
        <f t="shared" si="447"/>
        <v>9.4572373899910858</v>
      </c>
      <c r="R1106">
        <f t="shared" si="453"/>
        <v>0.5070035358987246</v>
      </c>
      <c r="S1106" s="1">
        <v>5.0145850000000003</v>
      </c>
      <c r="T1106" s="1">
        <v>300.84575000000001</v>
      </c>
      <c r="U1106" s="1">
        <v>39.477305999999999</v>
      </c>
      <c r="V1106">
        <f t="shared" si="454"/>
        <v>104.15424999999999</v>
      </c>
      <c r="W1106">
        <f t="shared" si="455"/>
        <v>8.7521018771112499E-2</v>
      </c>
      <c r="X1106">
        <f t="shared" si="456"/>
        <v>1.8178345903681248</v>
      </c>
      <c r="Y1106">
        <f t="shared" si="457"/>
        <v>0.68900896873000494</v>
      </c>
      <c r="Z1106">
        <f t="shared" si="458"/>
        <v>0.95969935102984016</v>
      </c>
      <c r="AA1106">
        <f t="shared" si="459"/>
        <v>0</v>
      </c>
      <c r="AB1106" s="1">
        <v>119.517507370253</v>
      </c>
      <c r="AC1106" s="4">
        <f t="shared" si="472"/>
        <v>0</v>
      </c>
      <c r="AD1106" s="3">
        <f t="shared" si="470"/>
        <v>0</v>
      </c>
      <c r="AE1106">
        <f t="shared" si="471"/>
        <v>0</v>
      </c>
      <c r="AF1106">
        <f t="shared" si="460"/>
        <v>0</v>
      </c>
      <c r="AG1106" s="10">
        <f t="shared" si="461"/>
        <v>0</v>
      </c>
      <c r="AH1106" s="8">
        <f t="shared" si="462"/>
        <v>0</v>
      </c>
      <c r="AI1106" s="9">
        <f t="shared" si="463"/>
        <v>0</v>
      </c>
      <c r="AJ1106" s="11">
        <f t="shared" si="448"/>
        <v>0</v>
      </c>
    </row>
    <row r="1107" spans="1:36" x14ac:dyDescent="0.25">
      <c r="A1107" t="str">
        <f t="shared" si="449"/>
        <v>1987_2</v>
      </c>
      <c r="B1107">
        <v>1987</v>
      </c>
      <c r="C1107">
        <v>2</v>
      </c>
      <c r="D1107">
        <f t="shared" si="450"/>
        <v>46</v>
      </c>
      <c r="E1107" s="1">
        <v>6.78</v>
      </c>
      <c r="F1107" s="1">
        <v>-6.33</v>
      </c>
      <c r="G1107" s="1">
        <v>31.54</v>
      </c>
      <c r="H1107">
        <f t="shared" si="464"/>
        <v>0.22500000000000009</v>
      </c>
      <c r="I1107">
        <f t="shared" si="465"/>
        <v>3.7499999850000014E-2</v>
      </c>
      <c r="J1107">
        <f t="shared" si="466"/>
        <v>1.1827499952690004</v>
      </c>
      <c r="K1107">
        <f t="shared" si="467"/>
        <v>30.357250004731</v>
      </c>
      <c r="L1107" s="3">
        <f t="shared" si="468"/>
        <v>17.720902271703594</v>
      </c>
      <c r="M1107" s="3">
        <f t="shared" si="451"/>
        <v>1.8029307031545752</v>
      </c>
      <c r="N1107" s="3">
        <f t="shared" si="469"/>
        <v>46.275221573280021</v>
      </c>
      <c r="O1107">
        <f t="shared" si="452"/>
        <v>2.9856806984235753</v>
      </c>
      <c r="P1107">
        <v>28</v>
      </c>
      <c r="Q1107" s="2">
        <f t="shared" si="447"/>
        <v>10.577467234058618</v>
      </c>
      <c r="R1107">
        <f t="shared" si="453"/>
        <v>0.61976045379561262</v>
      </c>
      <c r="S1107" s="1">
        <v>5.0145850000000003</v>
      </c>
      <c r="T1107" s="1">
        <v>300.84575000000001</v>
      </c>
      <c r="U1107" s="1">
        <v>39.477305999999999</v>
      </c>
      <c r="V1107">
        <f t="shared" si="454"/>
        <v>104.15424999999999</v>
      </c>
      <c r="W1107">
        <f t="shared" si="455"/>
        <v>8.7521018771112499E-2</v>
      </c>
      <c r="X1107">
        <f t="shared" si="456"/>
        <v>1.8178345903681248</v>
      </c>
      <c r="Y1107">
        <f t="shared" si="457"/>
        <v>0.68900896873000494</v>
      </c>
      <c r="Z1107">
        <f t="shared" si="458"/>
        <v>0.95969935102984016</v>
      </c>
      <c r="AA1107">
        <f t="shared" si="459"/>
        <v>0.43181779714677093</v>
      </c>
      <c r="AB1107" s="1">
        <v>119.517507370253</v>
      </c>
      <c r="AC1107" s="4">
        <f t="shared" si="472"/>
        <v>0</v>
      </c>
      <c r="AD1107" s="3">
        <f t="shared" si="470"/>
        <v>2.5538629012768044</v>
      </c>
      <c r="AE1107">
        <f t="shared" si="471"/>
        <v>0</v>
      </c>
      <c r="AF1107">
        <f t="shared" si="460"/>
        <v>2.9856806984235753</v>
      </c>
      <c r="AG1107" s="10">
        <f t="shared" si="461"/>
        <v>0.43181779714677093</v>
      </c>
      <c r="AH1107" s="8">
        <f t="shared" si="462"/>
        <v>0.43181779714677093</v>
      </c>
      <c r="AI1107" s="9">
        <f t="shared" si="463"/>
        <v>2.9856806984235753</v>
      </c>
      <c r="AJ1107" s="11">
        <f t="shared" si="448"/>
        <v>0</v>
      </c>
    </row>
    <row r="1108" spans="1:36" x14ac:dyDescent="0.25">
      <c r="A1108" t="str">
        <f t="shared" si="449"/>
        <v>1987_3</v>
      </c>
      <c r="B1108">
        <v>1987</v>
      </c>
      <c r="C1108">
        <v>3</v>
      </c>
      <c r="D1108">
        <f t="shared" si="450"/>
        <v>74</v>
      </c>
      <c r="E1108" s="1">
        <v>8.5399999999999991</v>
      </c>
      <c r="F1108" s="1">
        <v>-4.24</v>
      </c>
      <c r="G1108" s="1">
        <v>88.53</v>
      </c>
      <c r="H1108">
        <f t="shared" si="464"/>
        <v>2.1499999999999995</v>
      </c>
      <c r="I1108">
        <f t="shared" si="465"/>
        <v>0.35833333189999989</v>
      </c>
      <c r="J1108">
        <f t="shared" si="466"/>
        <v>31.72324987310699</v>
      </c>
      <c r="K1108">
        <f t="shared" si="467"/>
        <v>56.806750126893007</v>
      </c>
      <c r="L1108" s="3">
        <f t="shared" si="468"/>
        <v>46.275221573280021</v>
      </c>
      <c r="M1108" s="3">
        <f t="shared" si="451"/>
        <v>36.937706378144497</v>
      </c>
      <c r="N1108" s="3">
        <f t="shared" si="469"/>
        <v>66.144265322028517</v>
      </c>
      <c r="O1108">
        <f t="shared" si="452"/>
        <v>68.660956251251491</v>
      </c>
      <c r="P1108">
        <v>31</v>
      </c>
      <c r="Q1108" s="2">
        <f t="shared" si="447"/>
        <v>11.851880186239093</v>
      </c>
      <c r="R1108">
        <f t="shared" si="453"/>
        <v>0.69936975626166664</v>
      </c>
      <c r="S1108" s="1">
        <v>5.0145850000000003</v>
      </c>
      <c r="T1108" s="1">
        <v>300.84575000000001</v>
      </c>
      <c r="U1108" s="1">
        <v>39.477305999999999</v>
      </c>
      <c r="V1108">
        <f t="shared" si="454"/>
        <v>104.15424999999999</v>
      </c>
      <c r="W1108">
        <f t="shared" si="455"/>
        <v>8.7521018771112499E-2</v>
      </c>
      <c r="X1108">
        <f t="shared" si="456"/>
        <v>1.8178345903681248</v>
      </c>
      <c r="Y1108">
        <f t="shared" si="457"/>
        <v>0.68900896873000494</v>
      </c>
      <c r="Z1108">
        <f t="shared" si="458"/>
        <v>0.95969935102984016</v>
      </c>
      <c r="AA1108">
        <f t="shared" si="459"/>
        <v>5.7359181085877298</v>
      </c>
      <c r="AB1108" s="1">
        <v>119.517507370253</v>
      </c>
      <c r="AC1108" s="4">
        <f t="shared" si="472"/>
        <v>2.5538629012768044</v>
      </c>
      <c r="AD1108" s="3">
        <f t="shared" si="470"/>
        <v>65.478901043940567</v>
      </c>
      <c r="AE1108">
        <f t="shared" si="471"/>
        <v>-1.7697842720825296</v>
      </c>
      <c r="AF1108">
        <f t="shared" si="460"/>
        <v>68.660956251251491</v>
      </c>
      <c r="AG1108" s="10">
        <f t="shared" si="461"/>
        <v>5.7359181085877298</v>
      </c>
      <c r="AH1108" s="8">
        <f t="shared" si="462"/>
        <v>5.7359181085877298</v>
      </c>
      <c r="AI1108" s="9">
        <f t="shared" si="463"/>
        <v>68.660956251251491</v>
      </c>
      <c r="AJ1108" s="11">
        <f t="shared" si="448"/>
        <v>0</v>
      </c>
    </row>
    <row r="1109" spans="1:36" x14ac:dyDescent="0.25">
      <c r="A1109" t="str">
        <f t="shared" si="449"/>
        <v>1987_4</v>
      </c>
      <c r="B1109">
        <v>1987</v>
      </c>
      <c r="C1109">
        <v>4</v>
      </c>
      <c r="D1109">
        <f t="shared" si="450"/>
        <v>105</v>
      </c>
      <c r="E1109" s="1">
        <v>19.03</v>
      </c>
      <c r="F1109" s="1">
        <v>0.71</v>
      </c>
      <c r="G1109" s="1">
        <v>16.260000000000002</v>
      </c>
      <c r="H1109">
        <f t="shared" si="464"/>
        <v>9.870000000000001</v>
      </c>
      <c r="I1109">
        <f t="shared" si="465"/>
        <v>1</v>
      </c>
      <c r="J1109">
        <f t="shared" si="466"/>
        <v>16.260000000000002</v>
      </c>
      <c r="K1109">
        <f t="shared" si="467"/>
        <v>0</v>
      </c>
      <c r="L1109" s="3">
        <f t="shared" si="468"/>
        <v>66.144265322028517</v>
      </c>
      <c r="M1109" s="3">
        <f t="shared" si="451"/>
        <v>66.144265322028517</v>
      </c>
      <c r="N1109" s="3">
        <f t="shared" si="469"/>
        <v>0</v>
      </c>
      <c r="O1109">
        <f t="shared" si="452"/>
        <v>82.404265322028522</v>
      </c>
      <c r="P1109">
        <v>30</v>
      </c>
      <c r="Q1109" s="2">
        <f t="shared" si="447"/>
        <v>13.288242851990873</v>
      </c>
      <c r="R1109">
        <f t="shared" si="453"/>
        <v>1.1168954312901662</v>
      </c>
      <c r="S1109" s="1">
        <v>5.0145850000000003</v>
      </c>
      <c r="T1109" s="1">
        <v>300.84575000000001</v>
      </c>
      <c r="U1109" s="1">
        <v>39.477305999999999</v>
      </c>
      <c r="V1109">
        <f t="shared" si="454"/>
        <v>104.15424999999999</v>
      </c>
      <c r="W1109">
        <f t="shared" si="455"/>
        <v>8.7521018771112499E-2</v>
      </c>
      <c r="X1109">
        <f t="shared" si="456"/>
        <v>1.8178345903681248</v>
      </c>
      <c r="Y1109">
        <f t="shared" si="457"/>
        <v>0.68900896873000494</v>
      </c>
      <c r="Z1109">
        <f t="shared" si="458"/>
        <v>0.95969935102984016</v>
      </c>
      <c r="AA1109">
        <f t="shared" si="459"/>
        <v>44.383618126930607</v>
      </c>
      <c r="AB1109" s="1">
        <v>119.517507370253</v>
      </c>
      <c r="AC1109" s="4">
        <f t="shared" si="472"/>
        <v>65.478901043940567</v>
      </c>
      <c r="AD1109" s="3">
        <f t="shared" si="470"/>
        <v>103.49954823903849</v>
      </c>
      <c r="AE1109">
        <f t="shared" si="471"/>
        <v>-24.524348439238857</v>
      </c>
      <c r="AF1109">
        <f t="shared" si="460"/>
        <v>82.404265322028522</v>
      </c>
      <c r="AG1109" s="10">
        <f t="shared" si="461"/>
        <v>44.383618126930607</v>
      </c>
      <c r="AH1109" s="8">
        <f t="shared" si="462"/>
        <v>44.383618126930607</v>
      </c>
      <c r="AI1109" s="9">
        <f t="shared" si="463"/>
        <v>82.404265322028522</v>
      </c>
      <c r="AJ1109" s="11">
        <f t="shared" si="448"/>
        <v>0</v>
      </c>
    </row>
    <row r="1110" spans="1:36" x14ac:dyDescent="0.25">
      <c r="A1110" t="str">
        <f t="shared" si="449"/>
        <v>1987_5</v>
      </c>
      <c r="B1110">
        <v>1987</v>
      </c>
      <c r="C1110">
        <v>5</v>
      </c>
      <c r="D1110">
        <f t="shared" si="450"/>
        <v>135</v>
      </c>
      <c r="E1110" s="1">
        <v>19.53</v>
      </c>
      <c r="F1110" s="1">
        <v>4.68</v>
      </c>
      <c r="G1110" s="1">
        <v>136.74</v>
      </c>
      <c r="H1110">
        <f t="shared" si="464"/>
        <v>12.105</v>
      </c>
      <c r="I1110">
        <f t="shared" si="465"/>
        <v>1</v>
      </c>
      <c r="J1110">
        <f t="shared" si="466"/>
        <v>136.74</v>
      </c>
      <c r="K1110">
        <f t="shared" si="467"/>
        <v>0</v>
      </c>
      <c r="L1110" s="3">
        <f t="shared" si="468"/>
        <v>0</v>
      </c>
      <c r="M1110" s="3">
        <f t="shared" si="451"/>
        <v>0</v>
      </c>
      <c r="N1110" s="3">
        <f t="shared" si="469"/>
        <v>0</v>
      </c>
      <c r="O1110">
        <f t="shared" si="452"/>
        <v>136.74</v>
      </c>
      <c r="P1110">
        <v>31</v>
      </c>
      <c r="Q1110" s="2">
        <f t="shared" si="447"/>
        <v>14.482141246572208</v>
      </c>
      <c r="R1110">
        <f t="shared" si="453"/>
        <v>1.2729676392482536</v>
      </c>
      <c r="S1110" s="1">
        <v>5.0145850000000003</v>
      </c>
      <c r="T1110" s="1">
        <v>300.84575000000001</v>
      </c>
      <c r="U1110" s="1">
        <v>39.477305999999999</v>
      </c>
      <c r="V1110">
        <f t="shared" si="454"/>
        <v>104.15424999999999</v>
      </c>
      <c r="W1110">
        <f t="shared" si="455"/>
        <v>8.7521018771112499E-2</v>
      </c>
      <c r="X1110">
        <f t="shared" si="456"/>
        <v>1.8178345903681248</v>
      </c>
      <c r="Y1110">
        <f t="shared" si="457"/>
        <v>0.68900896873000494</v>
      </c>
      <c r="Z1110">
        <f t="shared" si="458"/>
        <v>0.95969935102984016</v>
      </c>
      <c r="AA1110">
        <f t="shared" si="459"/>
        <v>69.321271157998567</v>
      </c>
      <c r="AB1110" s="1">
        <v>119.517507370253</v>
      </c>
      <c r="AC1110" s="4">
        <f t="shared" si="472"/>
        <v>103.49954823903849</v>
      </c>
      <c r="AD1110" s="3">
        <f t="shared" si="470"/>
        <v>119.517507370253</v>
      </c>
      <c r="AE1110">
        <f t="shared" si="471"/>
        <v>-78.437014281232905</v>
      </c>
      <c r="AF1110">
        <f t="shared" si="460"/>
        <v>136.74</v>
      </c>
      <c r="AG1110" s="10">
        <f t="shared" si="461"/>
        <v>69.321271157998567</v>
      </c>
      <c r="AH1110" s="8">
        <f t="shared" si="462"/>
        <v>69.321271157998567</v>
      </c>
      <c r="AI1110" s="9">
        <f t="shared" si="463"/>
        <v>136.74</v>
      </c>
      <c r="AJ1110" s="11">
        <f t="shared" si="448"/>
        <v>0</v>
      </c>
    </row>
    <row r="1111" spans="1:36" x14ac:dyDescent="0.25">
      <c r="A1111" t="str">
        <f t="shared" si="449"/>
        <v>1987_6</v>
      </c>
      <c r="B1111">
        <v>1987</v>
      </c>
      <c r="C1111">
        <v>6</v>
      </c>
      <c r="D1111">
        <f t="shared" si="450"/>
        <v>166</v>
      </c>
      <c r="E1111" s="1">
        <v>27.45</v>
      </c>
      <c r="F1111" s="1">
        <v>8.23</v>
      </c>
      <c r="G1111" s="1">
        <v>6.48</v>
      </c>
      <c r="H1111">
        <f t="shared" si="464"/>
        <v>17.84</v>
      </c>
      <c r="I1111">
        <f t="shared" si="465"/>
        <v>1</v>
      </c>
      <c r="J1111">
        <f t="shared" si="466"/>
        <v>6.48</v>
      </c>
      <c r="K1111">
        <f t="shared" si="467"/>
        <v>0</v>
      </c>
      <c r="L1111" s="3">
        <f t="shared" si="468"/>
        <v>0</v>
      </c>
      <c r="M1111" s="3">
        <f t="shared" si="451"/>
        <v>0</v>
      </c>
      <c r="N1111" s="3">
        <f t="shared" si="469"/>
        <v>0</v>
      </c>
      <c r="O1111">
        <f t="shared" si="452"/>
        <v>6.48</v>
      </c>
      <c r="P1111">
        <v>30</v>
      </c>
      <c r="Q1111" s="2">
        <f t="shared" si="447"/>
        <v>15.14268395896128</v>
      </c>
      <c r="R1111">
        <f t="shared" si="453"/>
        <v>1.7643581675528921</v>
      </c>
      <c r="S1111" s="1">
        <v>5.0145850000000003</v>
      </c>
      <c r="T1111" s="1">
        <v>300.84575000000001</v>
      </c>
      <c r="U1111" s="1">
        <v>39.477305999999999</v>
      </c>
      <c r="V1111">
        <f t="shared" si="454"/>
        <v>104.15424999999999</v>
      </c>
      <c r="W1111">
        <f t="shared" si="455"/>
        <v>8.7521018771112499E-2</v>
      </c>
      <c r="X1111">
        <f t="shared" si="456"/>
        <v>1.8178345903681248</v>
      </c>
      <c r="Y1111">
        <f t="shared" si="457"/>
        <v>0.68900896873000494</v>
      </c>
      <c r="Z1111">
        <f t="shared" si="458"/>
        <v>0.95969935102984016</v>
      </c>
      <c r="AA1111">
        <f t="shared" si="459"/>
        <v>140.46085343851831</v>
      </c>
      <c r="AB1111" s="1">
        <v>119.517507370253</v>
      </c>
      <c r="AC1111" s="4">
        <f t="shared" si="472"/>
        <v>119.517507370253</v>
      </c>
      <c r="AD1111" s="3">
        <f t="shared" si="470"/>
        <v>0</v>
      </c>
      <c r="AE1111">
        <f t="shared" si="471"/>
        <v>80.560899406239415</v>
      </c>
      <c r="AF1111">
        <f t="shared" si="460"/>
        <v>87.040899406239419</v>
      </c>
      <c r="AG1111" s="10">
        <f t="shared" si="461"/>
        <v>87.040899406239419</v>
      </c>
      <c r="AH1111" s="8">
        <f t="shared" si="462"/>
        <v>140.46085343851831</v>
      </c>
      <c r="AI1111" s="9">
        <f t="shared" si="463"/>
        <v>6.48</v>
      </c>
      <c r="AJ1111" s="11">
        <f t="shared" si="448"/>
        <v>53.419954032278895</v>
      </c>
    </row>
    <row r="1112" spans="1:36" x14ac:dyDescent="0.25">
      <c r="A1112" t="str">
        <f t="shared" si="449"/>
        <v>1987_7</v>
      </c>
      <c r="B1112">
        <v>1987</v>
      </c>
      <c r="C1112">
        <v>7</v>
      </c>
      <c r="D1112">
        <f t="shared" si="450"/>
        <v>196</v>
      </c>
      <c r="E1112" s="1">
        <v>29.2</v>
      </c>
      <c r="F1112" s="1">
        <v>9.6300000000000008</v>
      </c>
      <c r="G1112" s="1">
        <v>4.96</v>
      </c>
      <c r="H1112">
        <f t="shared" si="464"/>
        <v>19.414999999999999</v>
      </c>
      <c r="I1112">
        <f t="shared" si="465"/>
        <v>1</v>
      </c>
      <c r="J1112">
        <f t="shared" si="466"/>
        <v>4.96</v>
      </c>
      <c r="K1112">
        <f t="shared" si="467"/>
        <v>0</v>
      </c>
      <c r="L1112" s="3">
        <f t="shared" si="468"/>
        <v>0</v>
      </c>
      <c r="M1112" s="3">
        <f t="shared" si="451"/>
        <v>0</v>
      </c>
      <c r="N1112" s="3">
        <f t="shared" si="469"/>
        <v>0</v>
      </c>
      <c r="O1112">
        <f t="shared" si="452"/>
        <v>4.96</v>
      </c>
      <c r="P1112">
        <v>31</v>
      </c>
      <c r="Q1112" s="2">
        <f t="shared" si="447"/>
        <v>14.903968316809154</v>
      </c>
      <c r="R1112">
        <f t="shared" si="453"/>
        <v>1.9255205943451483</v>
      </c>
      <c r="S1112" s="1">
        <v>5.0145850000000003</v>
      </c>
      <c r="T1112" s="1">
        <v>300.84575000000001</v>
      </c>
      <c r="U1112" s="1">
        <v>39.477305999999999</v>
      </c>
      <c r="V1112">
        <f t="shared" si="454"/>
        <v>104.15424999999999</v>
      </c>
      <c r="W1112">
        <f t="shared" si="455"/>
        <v>8.7521018771112499E-2</v>
      </c>
      <c r="X1112">
        <f t="shared" si="456"/>
        <v>1.8178345903681248</v>
      </c>
      <c r="Y1112">
        <f t="shared" si="457"/>
        <v>0.68900896873000494</v>
      </c>
      <c r="Z1112">
        <f t="shared" si="458"/>
        <v>0.95969935102984016</v>
      </c>
      <c r="AA1112">
        <f t="shared" si="459"/>
        <v>168.75461651220397</v>
      </c>
      <c r="AB1112" s="1">
        <v>119.517507370253</v>
      </c>
      <c r="AC1112" s="4">
        <f t="shared" si="472"/>
        <v>0</v>
      </c>
      <c r="AD1112" s="3">
        <f t="shared" si="470"/>
        <v>0</v>
      </c>
      <c r="AE1112">
        <f t="shared" si="471"/>
        <v>0</v>
      </c>
      <c r="AF1112">
        <f t="shared" si="460"/>
        <v>4.96</v>
      </c>
      <c r="AG1112" s="10">
        <f t="shared" si="461"/>
        <v>4.96</v>
      </c>
      <c r="AH1112" s="8">
        <f t="shared" si="462"/>
        <v>168.75461651220397</v>
      </c>
      <c r="AI1112" s="9">
        <f t="shared" si="463"/>
        <v>4.96</v>
      </c>
      <c r="AJ1112" s="11">
        <f t="shared" si="448"/>
        <v>163.79461651220396</v>
      </c>
    </row>
    <row r="1113" spans="1:36" x14ac:dyDescent="0.25">
      <c r="A1113" t="str">
        <f t="shared" si="449"/>
        <v>1987_8</v>
      </c>
      <c r="B1113">
        <v>1987</v>
      </c>
      <c r="C1113">
        <v>8</v>
      </c>
      <c r="D1113">
        <f t="shared" si="450"/>
        <v>227</v>
      </c>
      <c r="E1113" s="1">
        <v>31.25</v>
      </c>
      <c r="F1113" s="1">
        <v>10.57</v>
      </c>
      <c r="G1113" s="1">
        <v>0.4</v>
      </c>
      <c r="H1113">
        <f t="shared" si="464"/>
        <v>20.91</v>
      </c>
      <c r="I1113">
        <f t="shared" si="465"/>
        <v>1</v>
      </c>
      <c r="J1113">
        <f t="shared" si="466"/>
        <v>0.4</v>
      </c>
      <c r="K1113">
        <f t="shared" si="467"/>
        <v>0</v>
      </c>
      <c r="L1113" s="3">
        <f t="shared" si="468"/>
        <v>0</v>
      </c>
      <c r="M1113" s="3">
        <f t="shared" si="451"/>
        <v>0</v>
      </c>
      <c r="N1113" s="3">
        <f t="shared" si="469"/>
        <v>0</v>
      </c>
      <c r="O1113">
        <f t="shared" si="452"/>
        <v>0.4</v>
      </c>
      <c r="P1113">
        <v>31</v>
      </c>
      <c r="Q1113" s="2">
        <f t="shared" si="447"/>
        <v>13.900371196906892</v>
      </c>
      <c r="R1113">
        <f t="shared" si="453"/>
        <v>2.0902838269025006</v>
      </c>
      <c r="S1113" s="1">
        <v>5.0145850000000003</v>
      </c>
      <c r="T1113" s="1">
        <v>300.84575000000001</v>
      </c>
      <c r="U1113" s="1">
        <v>39.477305999999999</v>
      </c>
      <c r="V1113">
        <f t="shared" si="454"/>
        <v>104.15424999999999</v>
      </c>
      <c r="W1113">
        <f t="shared" si="455"/>
        <v>8.7521018771112499E-2</v>
      </c>
      <c r="X1113">
        <f t="shared" si="456"/>
        <v>1.8178345903681248</v>
      </c>
      <c r="Y1113">
        <f t="shared" si="457"/>
        <v>0.68900896873000494</v>
      </c>
      <c r="Z1113">
        <f t="shared" si="458"/>
        <v>0.95969935102984016</v>
      </c>
      <c r="AA1113">
        <f t="shared" si="459"/>
        <v>183.0802176273564</v>
      </c>
      <c r="AB1113" s="1">
        <v>119.517507370253</v>
      </c>
      <c r="AC1113" s="4">
        <f t="shared" si="472"/>
        <v>0</v>
      </c>
      <c r="AD1113" s="3">
        <f t="shared" si="470"/>
        <v>0</v>
      </c>
      <c r="AE1113">
        <f t="shared" si="471"/>
        <v>0</v>
      </c>
      <c r="AF1113">
        <f t="shared" si="460"/>
        <v>0.4</v>
      </c>
      <c r="AG1113" s="10">
        <f t="shared" si="461"/>
        <v>0.4</v>
      </c>
      <c r="AH1113" s="8">
        <f t="shared" si="462"/>
        <v>183.0802176273564</v>
      </c>
      <c r="AI1113" s="9">
        <f t="shared" si="463"/>
        <v>0.4</v>
      </c>
      <c r="AJ1113" s="11">
        <f t="shared" si="448"/>
        <v>182.6802176273564</v>
      </c>
    </row>
    <row r="1114" spans="1:36" x14ac:dyDescent="0.25">
      <c r="A1114" t="str">
        <f t="shared" si="449"/>
        <v>1987_9</v>
      </c>
      <c r="B1114">
        <v>1987</v>
      </c>
      <c r="C1114">
        <v>9</v>
      </c>
      <c r="D1114">
        <f t="shared" si="450"/>
        <v>258</v>
      </c>
      <c r="E1114" s="1">
        <v>27.61</v>
      </c>
      <c r="F1114" s="1">
        <v>7.14</v>
      </c>
      <c r="G1114" s="1">
        <v>0.16</v>
      </c>
      <c r="H1114">
        <f t="shared" si="464"/>
        <v>17.375</v>
      </c>
      <c r="I1114">
        <f t="shared" si="465"/>
        <v>1</v>
      </c>
      <c r="J1114">
        <f t="shared" si="466"/>
        <v>0.16</v>
      </c>
      <c r="K1114">
        <f t="shared" si="467"/>
        <v>0</v>
      </c>
      <c r="L1114" s="3">
        <f t="shared" si="468"/>
        <v>0</v>
      </c>
      <c r="M1114" s="3">
        <f t="shared" si="451"/>
        <v>0</v>
      </c>
      <c r="N1114" s="3">
        <f t="shared" si="469"/>
        <v>0</v>
      </c>
      <c r="O1114">
        <f t="shared" si="452"/>
        <v>0.16</v>
      </c>
      <c r="P1114">
        <v>30</v>
      </c>
      <c r="Q1114" s="2">
        <f t="shared" si="447"/>
        <v>12.544025699174734</v>
      </c>
      <c r="R1114">
        <f t="shared" si="453"/>
        <v>1.719097117426684</v>
      </c>
      <c r="S1114" s="1">
        <v>5.0145850000000003</v>
      </c>
      <c r="T1114" s="1">
        <v>300.84575000000001</v>
      </c>
      <c r="U1114" s="1">
        <v>39.477305999999999</v>
      </c>
      <c r="V1114">
        <f t="shared" si="454"/>
        <v>104.15424999999999</v>
      </c>
      <c r="W1114">
        <f t="shared" si="455"/>
        <v>8.7521018771112499E-2</v>
      </c>
      <c r="X1114">
        <f t="shared" si="456"/>
        <v>1.8178345903681248</v>
      </c>
      <c r="Y1114">
        <f t="shared" si="457"/>
        <v>0.68900896873000494</v>
      </c>
      <c r="Z1114">
        <f t="shared" si="458"/>
        <v>0.95969935102984016</v>
      </c>
      <c r="AA1114">
        <f t="shared" si="459"/>
        <v>110.59288798584433</v>
      </c>
      <c r="AB1114" s="1">
        <v>119.517507370253</v>
      </c>
      <c r="AC1114" s="4">
        <f t="shared" si="472"/>
        <v>0</v>
      </c>
      <c r="AD1114" s="3">
        <f t="shared" si="470"/>
        <v>0</v>
      </c>
      <c r="AE1114">
        <f t="shared" si="471"/>
        <v>0</v>
      </c>
      <c r="AF1114">
        <f t="shared" si="460"/>
        <v>0.16</v>
      </c>
      <c r="AG1114" s="10">
        <f t="shared" si="461"/>
        <v>0.16</v>
      </c>
      <c r="AH1114" s="8">
        <f t="shared" si="462"/>
        <v>110.59288798584433</v>
      </c>
      <c r="AI1114" s="9">
        <f t="shared" si="463"/>
        <v>0.16</v>
      </c>
      <c r="AJ1114" s="11">
        <f t="shared" si="448"/>
        <v>110.43288798584433</v>
      </c>
    </row>
    <row r="1115" spans="1:36" x14ac:dyDescent="0.25">
      <c r="A1115" t="str">
        <f t="shared" si="449"/>
        <v>1987_10</v>
      </c>
      <c r="B1115">
        <v>1987</v>
      </c>
      <c r="C1115">
        <v>10</v>
      </c>
      <c r="D1115">
        <f t="shared" si="450"/>
        <v>288</v>
      </c>
      <c r="E1115" s="1">
        <v>21.22</v>
      </c>
      <c r="F1115" s="1">
        <v>3.75</v>
      </c>
      <c r="G1115" s="1">
        <v>41.5</v>
      </c>
      <c r="H1115">
        <f t="shared" si="464"/>
        <v>12.484999999999999</v>
      </c>
      <c r="I1115">
        <f t="shared" si="465"/>
        <v>1</v>
      </c>
      <c r="J1115">
        <f t="shared" si="466"/>
        <v>41.5</v>
      </c>
      <c r="K1115">
        <f t="shared" si="467"/>
        <v>0</v>
      </c>
      <c r="L1115" s="3">
        <f t="shared" si="468"/>
        <v>0</v>
      </c>
      <c r="M1115" s="3">
        <f t="shared" si="451"/>
        <v>0</v>
      </c>
      <c r="N1115" s="3">
        <f t="shared" si="469"/>
        <v>0</v>
      </c>
      <c r="O1115">
        <f t="shared" si="452"/>
        <v>41.5</v>
      </c>
      <c r="P1115">
        <v>31</v>
      </c>
      <c r="Q1115" s="2">
        <f t="shared" si="447"/>
        <v>11.161598960239019</v>
      </c>
      <c r="R1115">
        <f t="shared" si="453"/>
        <v>1.3013288370285461</v>
      </c>
      <c r="S1115" s="1">
        <v>5.0145850000000003</v>
      </c>
      <c r="T1115" s="1">
        <v>300.84575000000001</v>
      </c>
      <c r="U1115" s="1">
        <v>39.477305999999999</v>
      </c>
      <c r="V1115">
        <f t="shared" si="454"/>
        <v>104.15424999999999</v>
      </c>
      <c r="W1115">
        <f t="shared" si="455"/>
        <v>8.7521018771112499E-2</v>
      </c>
      <c r="X1115">
        <f t="shared" si="456"/>
        <v>1.8178345903681248</v>
      </c>
      <c r="Y1115">
        <f t="shared" si="457"/>
        <v>0.68900896873000494</v>
      </c>
      <c r="Z1115">
        <f t="shared" si="458"/>
        <v>0.95969935102984016</v>
      </c>
      <c r="AA1115">
        <f t="shared" si="459"/>
        <v>56.256893051333705</v>
      </c>
      <c r="AB1115" s="1">
        <v>119.517507370253</v>
      </c>
      <c r="AC1115" s="4">
        <f t="shared" si="472"/>
        <v>0</v>
      </c>
      <c r="AD1115" s="3">
        <f t="shared" si="470"/>
        <v>0</v>
      </c>
      <c r="AE1115">
        <f t="shared" si="471"/>
        <v>0</v>
      </c>
      <c r="AF1115">
        <f t="shared" si="460"/>
        <v>41.5</v>
      </c>
      <c r="AG1115" s="10">
        <f t="shared" si="461"/>
        <v>41.5</v>
      </c>
      <c r="AH1115" s="8">
        <f t="shared" si="462"/>
        <v>56.256893051333705</v>
      </c>
      <c r="AI1115" s="9">
        <f t="shared" si="463"/>
        <v>41.5</v>
      </c>
      <c r="AJ1115" s="11">
        <f t="shared" si="448"/>
        <v>14.756893051333705</v>
      </c>
    </row>
    <row r="1116" spans="1:36" x14ac:dyDescent="0.25">
      <c r="A1116" t="str">
        <f t="shared" si="449"/>
        <v>1987_11</v>
      </c>
      <c r="B1116">
        <v>1987</v>
      </c>
      <c r="C1116">
        <v>11</v>
      </c>
      <c r="D1116">
        <f t="shared" si="450"/>
        <v>319</v>
      </c>
      <c r="E1116" s="1">
        <v>9.06</v>
      </c>
      <c r="F1116" s="1">
        <v>-2.72</v>
      </c>
      <c r="G1116" s="1">
        <v>57.33</v>
      </c>
      <c r="H1116">
        <f t="shared" si="464"/>
        <v>3.17</v>
      </c>
      <c r="I1116">
        <f t="shared" si="465"/>
        <v>0.52833333121999992</v>
      </c>
      <c r="J1116">
        <f t="shared" si="466"/>
        <v>30.289349878842593</v>
      </c>
      <c r="K1116">
        <f t="shared" si="467"/>
        <v>27.040650121157405</v>
      </c>
      <c r="L1116" s="3">
        <f t="shared" si="468"/>
        <v>0</v>
      </c>
      <c r="M1116" s="3">
        <f t="shared" si="451"/>
        <v>14.286476756865586</v>
      </c>
      <c r="N1116" s="3">
        <f t="shared" si="469"/>
        <v>12.754173364291818</v>
      </c>
      <c r="O1116">
        <f t="shared" si="452"/>
        <v>44.575826635708182</v>
      </c>
      <c r="P1116">
        <v>30</v>
      </c>
      <c r="Q1116" s="2">
        <f t="shared" si="447"/>
        <v>9.8901543123293383</v>
      </c>
      <c r="R1116">
        <f t="shared" si="453"/>
        <v>0.74510877835227041</v>
      </c>
      <c r="S1116" s="1">
        <v>5.0145850000000003</v>
      </c>
      <c r="T1116" s="1">
        <v>300.84575000000001</v>
      </c>
      <c r="U1116" s="1">
        <v>39.477305999999999</v>
      </c>
      <c r="V1116">
        <f t="shared" si="454"/>
        <v>104.15424999999999</v>
      </c>
      <c r="W1116">
        <f t="shared" si="455"/>
        <v>8.7521018771112499E-2</v>
      </c>
      <c r="X1116">
        <f t="shared" si="456"/>
        <v>1.8178345903681248</v>
      </c>
      <c r="Y1116">
        <f t="shared" si="457"/>
        <v>0.68900896873000494</v>
      </c>
      <c r="Z1116">
        <f t="shared" si="458"/>
        <v>0.95969935102984016</v>
      </c>
      <c r="AA1116">
        <f t="shared" si="459"/>
        <v>7.2494776850876166</v>
      </c>
      <c r="AB1116" s="1">
        <v>119.517507370253</v>
      </c>
      <c r="AC1116" s="4">
        <f t="shared" si="472"/>
        <v>0</v>
      </c>
      <c r="AD1116" s="3">
        <f t="shared" si="470"/>
        <v>37.326348950620563</v>
      </c>
      <c r="AE1116">
        <f t="shared" si="471"/>
        <v>0</v>
      </c>
      <c r="AF1116">
        <f t="shared" si="460"/>
        <v>44.575826635708182</v>
      </c>
      <c r="AG1116" s="10">
        <f t="shared" si="461"/>
        <v>7.2494776850876166</v>
      </c>
      <c r="AH1116" s="8">
        <f t="shared" si="462"/>
        <v>7.2494776850876166</v>
      </c>
      <c r="AI1116" s="9">
        <f t="shared" si="463"/>
        <v>44.575826635708182</v>
      </c>
      <c r="AJ1116" s="11">
        <f t="shared" si="448"/>
        <v>0</v>
      </c>
    </row>
    <row r="1117" spans="1:36" x14ac:dyDescent="0.25">
      <c r="A1117" t="str">
        <f t="shared" si="449"/>
        <v>1987_12</v>
      </c>
      <c r="B1117">
        <v>1987</v>
      </c>
      <c r="C1117">
        <v>12</v>
      </c>
      <c r="D1117">
        <f t="shared" si="450"/>
        <v>349</v>
      </c>
      <c r="E1117" s="1">
        <v>2.89</v>
      </c>
      <c r="F1117" s="1">
        <v>-9.42</v>
      </c>
      <c r="G1117" s="1">
        <v>24.18</v>
      </c>
      <c r="H1117">
        <f t="shared" si="464"/>
        <v>-3.2649999999999997</v>
      </c>
      <c r="I1117">
        <f t="shared" si="465"/>
        <v>0</v>
      </c>
      <c r="J1117">
        <f t="shared" si="466"/>
        <v>0</v>
      </c>
      <c r="K1117">
        <f t="shared" si="467"/>
        <v>24.18</v>
      </c>
      <c r="L1117" s="3">
        <f t="shared" si="468"/>
        <v>12.754173364291818</v>
      </c>
      <c r="M1117" s="3">
        <f t="shared" si="451"/>
        <v>0</v>
      </c>
      <c r="N1117" s="3">
        <f t="shared" si="469"/>
        <v>36.934173364291816</v>
      </c>
      <c r="O1117">
        <f t="shared" si="452"/>
        <v>0</v>
      </c>
      <c r="P1117">
        <v>31</v>
      </c>
      <c r="Q1117" s="2">
        <f t="shared" si="447"/>
        <v>9.203379809227302</v>
      </c>
      <c r="R1117">
        <f t="shared" si="453"/>
        <v>0.49563745986896957</v>
      </c>
      <c r="S1117" s="1">
        <v>5.0145850000000003</v>
      </c>
      <c r="T1117" s="1">
        <v>300.84575000000001</v>
      </c>
      <c r="U1117" s="1">
        <v>39.477305999999999</v>
      </c>
      <c r="V1117">
        <f t="shared" si="454"/>
        <v>104.15424999999999</v>
      </c>
      <c r="W1117">
        <f t="shared" si="455"/>
        <v>8.7521018771112499E-2</v>
      </c>
      <c r="X1117">
        <f t="shared" si="456"/>
        <v>1.8178345903681248</v>
      </c>
      <c r="Y1117">
        <f t="shared" si="457"/>
        <v>0.68900896873000494</v>
      </c>
      <c r="Z1117">
        <f t="shared" si="458"/>
        <v>0.95969935102984016</v>
      </c>
      <c r="AA1117">
        <f t="shared" si="459"/>
        <v>0</v>
      </c>
      <c r="AB1117" s="1">
        <v>119.517507370253</v>
      </c>
      <c r="AC1117" s="4">
        <f t="shared" si="472"/>
        <v>37.326348950620563</v>
      </c>
      <c r="AD1117" s="3">
        <f t="shared" si="470"/>
        <v>37.326348950620563</v>
      </c>
      <c r="AE1117">
        <f t="shared" si="471"/>
        <v>0</v>
      </c>
      <c r="AF1117">
        <f t="shared" si="460"/>
        <v>0</v>
      </c>
      <c r="AG1117" s="10">
        <f t="shared" si="461"/>
        <v>0</v>
      </c>
      <c r="AH1117" s="8">
        <f t="shared" si="462"/>
        <v>0</v>
      </c>
      <c r="AI1117" s="9">
        <f t="shared" si="463"/>
        <v>0</v>
      </c>
      <c r="AJ1117" s="11">
        <f t="shared" si="448"/>
        <v>0</v>
      </c>
    </row>
    <row r="1118" spans="1:36" x14ac:dyDescent="0.25">
      <c r="A1118" t="str">
        <f t="shared" si="449"/>
        <v>1988_1</v>
      </c>
      <c r="B1118">
        <v>1988</v>
      </c>
      <c r="C1118">
        <v>1</v>
      </c>
      <c r="D1118">
        <f t="shared" si="450"/>
        <v>14</v>
      </c>
      <c r="E1118" s="1">
        <v>2.99</v>
      </c>
      <c r="F1118" s="1">
        <v>-8.66</v>
      </c>
      <c r="G1118" s="1">
        <v>59.03</v>
      </c>
      <c r="H1118">
        <f t="shared" si="464"/>
        <v>-2.835</v>
      </c>
      <c r="I1118">
        <f t="shared" si="465"/>
        <v>0</v>
      </c>
      <c r="J1118">
        <f t="shared" si="466"/>
        <v>0</v>
      </c>
      <c r="K1118">
        <f t="shared" si="467"/>
        <v>59.03</v>
      </c>
      <c r="L1118" s="3">
        <f t="shared" si="468"/>
        <v>36.934173364291816</v>
      </c>
      <c r="M1118" s="3">
        <f t="shared" si="451"/>
        <v>0</v>
      </c>
      <c r="N1118" s="3">
        <f t="shared" si="469"/>
        <v>95.96417336429181</v>
      </c>
      <c r="O1118">
        <f t="shared" si="452"/>
        <v>0</v>
      </c>
      <c r="P1118">
        <v>31</v>
      </c>
      <c r="Q1118" s="2">
        <f t="shared" si="447"/>
        <v>9.4572373899910858</v>
      </c>
      <c r="R1118">
        <f t="shared" si="453"/>
        <v>0.50963367919315183</v>
      </c>
      <c r="S1118" s="1">
        <v>5.0145850000000003</v>
      </c>
      <c r="T1118" s="1">
        <v>300.84575000000001</v>
      </c>
      <c r="U1118" s="1">
        <v>39.477305999999999</v>
      </c>
      <c r="V1118">
        <f t="shared" si="454"/>
        <v>104.15424999999999</v>
      </c>
      <c r="W1118">
        <f t="shared" si="455"/>
        <v>8.7521018771112499E-2</v>
      </c>
      <c r="X1118">
        <f t="shared" si="456"/>
        <v>1.8178345903681248</v>
      </c>
      <c r="Y1118">
        <f t="shared" si="457"/>
        <v>0.68900896873000494</v>
      </c>
      <c r="Z1118">
        <f t="shared" si="458"/>
        <v>0.95969935102984016</v>
      </c>
      <c r="AA1118">
        <f t="shared" si="459"/>
        <v>0</v>
      </c>
      <c r="AB1118" s="1">
        <v>119.517507370253</v>
      </c>
      <c r="AC1118" s="4">
        <f t="shared" si="472"/>
        <v>37.326348950620563</v>
      </c>
      <c r="AD1118" s="3">
        <f t="shared" si="470"/>
        <v>37.326348950620563</v>
      </c>
      <c r="AE1118">
        <f t="shared" si="471"/>
        <v>0</v>
      </c>
      <c r="AF1118">
        <f t="shared" si="460"/>
        <v>0</v>
      </c>
      <c r="AG1118" s="10">
        <f t="shared" si="461"/>
        <v>0</v>
      </c>
      <c r="AH1118" s="8">
        <f t="shared" si="462"/>
        <v>0</v>
      </c>
      <c r="AI1118" s="9">
        <f t="shared" si="463"/>
        <v>0</v>
      </c>
      <c r="AJ1118" s="11">
        <f t="shared" si="448"/>
        <v>0</v>
      </c>
    </row>
    <row r="1119" spans="1:36" x14ac:dyDescent="0.25">
      <c r="A1119" t="str">
        <f t="shared" si="449"/>
        <v>1988_2</v>
      </c>
      <c r="B1119">
        <v>1988</v>
      </c>
      <c r="C1119">
        <v>2</v>
      </c>
      <c r="D1119">
        <f t="shared" si="450"/>
        <v>46</v>
      </c>
      <c r="E1119" s="1">
        <v>7.93</v>
      </c>
      <c r="F1119" s="1">
        <v>-6.44</v>
      </c>
      <c r="G1119" s="1">
        <v>4.22</v>
      </c>
      <c r="H1119">
        <f t="shared" si="464"/>
        <v>0.74499999999999966</v>
      </c>
      <c r="I1119">
        <f t="shared" si="465"/>
        <v>0.12416666616999994</v>
      </c>
      <c r="J1119">
        <f t="shared" si="466"/>
        <v>0.52398333123739971</v>
      </c>
      <c r="K1119">
        <f t="shared" si="467"/>
        <v>3.6960166687626002</v>
      </c>
      <c r="L1119" s="3">
        <f t="shared" si="468"/>
        <v>95.96417336429181</v>
      </c>
      <c r="M1119" s="3">
        <f t="shared" si="451"/>
        <v>12.374473546273022</v>
      </c>
      <c r="N1119" s="3">
        <f t="shared" si="469"/>
        <v>87.285716486781382</v>
      </c>
      <c r="O1119">
        <f t="shared" si="452"/>
        <v>12.898456877510421</v>
      </c>
      <c r="P1119">
        <v>29</v>
      </c>
      <c r="Q1119" s="2">
        <f t="shared" si="447"/>
        <v>10.577467234058618</v>
      </c>
      <c r="R1119">
        <f t="shared" si="453"/>
        <v>0.64043313714582073</v>
      </c>
      <c r="S1119" s="1">
        <v>5.0145850000000003</v>
      </c>
      <c r="T1119" s="1">
        <v>300.84575000000001</v>
      </c>
      <c r="U1119" s="1">
        <v>39.477305999999999</v>
      </c>
      <c r="V1119">
        <f t="shared" si="454"/>
        <v>104.15424999999999</v>
      </c>
      <c r="W1119">
        <f t="shared" si="455"/>
        <v>8.7521018771112499E-2</v>
      </c>
      <c r="X1119">
        <f t="shared" si="456"/>
        <v>1.8178345903681248</v>
      </c>
      <c r="Y1119">
        <f t="shared" si="457"/>
        <v>0.68900896873000494</v>
      </c>
      <c r="Z1119">
        <f t="shared" si="458"/>
        <v>0.95969935102984016</v>
      </c>
      <c r="AA1119">
        <f t="shared" si="459"/>
        <v>1.5273526994848328</v>
      </c>
      <c r="AB1119" s="1">
        <v>119.517507370253</v>
      </c>
      <c r="AC1119" s="4">
        <f t="shared" si="472"/>
        <v>37.326348950620563</v>
      </c>
      <c r="AD1119" s="3">
        <f t="shared" si="470"/>
        <v>48.697453128646153</v>
      </c>
      <c r="AE1119">
        <f t="shared" si="471"/>
        <v>-3.7257197048198782</v>
      </c>
      <c r="AF1119">
        <f t="shared" si="460"/>
        <v>12.898456877510421</v>
      </c>
      <c r="AG1119" s="10">
        <f t="shared" si="461"/>
        <v>1.5273526994848328</v>
      </c>
      <c r="AH1119" s="8">
        <f t="shared" si="462"/>
        <v>1.5273526994848328</v>
      </c>
      <c r="AI1119" s="9">
        <f t="shared" si="463"/>
        <v>12.898456877510421</v>
      </c>
      <c r="AJ1119" s="11">
        <f t="shared" si="448"/>
        <v>0</v>
      </c>
    </row>
    <row r="1120" spans="1:36" x14ac:dyDescent="0.25">
      <c r="A1120" t="str">
        <f t="shared" si="449"/>
        <v>1988_3</v>
      </c>
      <c r="B1120">
        <v>1988</v>
      </c>
      <c r="C1120">
        <v>3</v>
      </c>
      <c r="D1120">
        <f t="shared" si="450"/>
        <v>74</v>
      </c>
      <c r="E1120" s="1">
        <v>10.48</v>
      </c>
      <c r="F1120" s="1">
        <v>-4.3600000000000003</v>
      </c>
      <c r="G1120" s="1">
        <v>14.55</v>
      </c>
      <c r="H1120">
        <f t="shared" si="464"/>
        <v>3.06</v>
      </c>
      <c r="I1120">
        <f t="shared" si="465"/>
        <v>0.50999999795999995</v>
      </c>
      <c r="J1120">
        <f t="shared" si="466"/>
        <v>7.4204999703179997</v>
      </c>
      <c r="K1120">
        <f t="shared" si="467"/>
        <v>7.129500029682001</v>
      </c>
      <c r="L1120" s="3">
        <f t="shared" si="468"/>
        <v>87.285716486781382</v>
      </c>
      <c r="M1120" s="3">
        <f t="shared" si="451"/>
        <v>48.151760230789279</v>
      </c>
      <c r="N1120" s="3">
        <f t="shared" si="469"/>
        <v>46.263456285674103</v>
      </c>
      <c r="O1120">
        <f t="shared" si="452"/>
        <v>55.572260201107277</v>
      </c>
      <c r="P1120">
        <v>31</v>
      </c>
      <c r="Q1120" s="2">
        <f t="shared" si="447"/>
        <v>11.851880186239093</v>
      </c>
      <c r="R1120">
        <f t="shared" si="453"/>
        <v>0.74005224998471819</v>
      </c>
      <c r="S1120" s="1">
        <v>5.0145850000000003</v>
      </c>
      <c r="T1120" s="1">
        <v>300.84575000000001</v>
      </c>
      <c r="U1120" s="1">
        <v>39.477305999999999</v>
      </c>
      <c r="V1120">
        <f t="shared" si="454"/>
        <v>104.15424999999999</v>
      </c>
      <c r="W1120">
        <f t="shared" si="455"/>
        <v>8.7521018771112499E-2</v>
      </c>
      <c r="X1120">
        <f t="shared" si="456"/>
        <v>1.8178345903681248</v>
      </c>
      <c r="Y1120">
        <f t="shared" si="457"/>
        <v>0.68900896873000494</v>
      </c>
      <c r="Z1120">
        <f t="shared" si="458"/>
        <v>0.95969935102984016</v>
      </c>
      <c r="AA1120">
        <f t="shared" si="459"/>
        <v>8.6101166889973513</v>
      </c>
      <c r="AB1120" s="1">
        <v>119.517507370253</v>
      </c>
      <c r="AC1120" s="4">
        <f t="shared" si="472"/>
        <v>48.697453128646153</v>
      </c>
      <c r="AD1120" s="3">
        <f t="shared" si="470"/>
        <v>95.659596640756078</v>
      </c>
      <c r="AE1120">
        <f t="shared" si="471"/>
        <v>-23.438877800646221</v>
      </c>
      <c r="AF1120">
        <f t="shared" si="460"/>
        <v>55.572260201107277</v>
      </c>
      <c r="AG1120" s="10">
        <f t="shared" si="461"/>
        <v>8.6101166889973513</v>
      </c>
      <c r="AH1120" s="8">
        <f t="shared" si="462"/>
        <v>8.6101166889973513</v>
      </c>
      <c r="AI1120" s="9">
        <f t="shared" si="463"/>
        <v>55.572260201107277</v>
      </c>
      <c r="AJ1120" s="11">
        <f t="shared" si="448"/>
        <v>0</v>
      </c>
    </row>
    <row r="1121" spans="1:36" x14ac:dyDescent="0.25">
      <c r="A1121" t="str">
        <f t="shared" si="449"/>
        <v>1988_4</v>
      </c>
      <c r="B1121">
        <v>1988</v>
      </c>
      <c r="C1121">
        <v>4</v>
      </c>
      <c r="D1121">
        <f t="shared" si="450"/>
        <v>105</v>
      </c>
      <c r="E1121" s="1">
        <v>15.57</v>
      </c>
      <c r="F1121" s="1">
        <v>0</v>
      </c>
      <c r="G1121" s="1">
        <v>59.72</v>
      </c>
      <c r="H1121">
        <f t="shared" si="464"/>
        <v>7.7850000000000001</v>
      </c>
      <c r="I1121">
        <f t="shared" si="465"/>
        <v>1</v>
      </c>
      <c r="J1121">
        <f t="shared" si="466"/>
        <v>59.72</v>
      </c>
      <c r="K1121">
        <f t="shared" si="467"/>
        <v>0</v>
      </c>
      <c r="L1121" s="3">
        <f t="shared" si="468"/>
        <v>46.263456285674103</v>
      </c>
      <c r="M1121" s="3">
        <f t="shared" si="451"/>
        <v>46.263456285674103</v>
      </c>
      <c r="N1121" s="3">
        <f t="shared" si="469"/>
        <v>0</v>
      </c>
      <c r="O1121">
        <f t="shared" si="452"/>
        <v>105.98345628567409</v>
      </c>
      <c r="P1121">
        <v>30</v>
      </c>
      <c r="Q1121" s="2">
        <f t="shared" si="447"/>
        <v>13.288242851990873</v>
      </c>
      <c r="R1121">
        <f t="shared" si="453"/>
        <v>0.9867459212368338</v>
      </c>
      <c r="S1121" s="1">
        <v>5.0145850000000003</v>
      </c>
      <c r="T1121" s="1">
        <v>300.84575000000001</v>
      </c>
      <c r="U1121" s="1">
        <v>39.477305999999999</v>
      </c>
      <c r="V1121">
        <f t="shared" si="454"/>
        <v>104.15424999999999</v>
      </c>
      <c r="W1121">
        <f t="shared" si="455"/>
        <v>8.7521018771112499E-2</v>
      </c>
      <c r="X1121">
        <f t="shared" si="456"/>
        <v>1.8178345903681248</v>
      </c>
      <c r="Y1121">
        <f t="shared" si="457"/>
        <v>0.68900896873000494</v>
      </c>
      <c r="Z1121">
        <f t="shared" si="458"/>
        <v>0.95969935102984016</v>
      </c>
      <c r="AA1121">
        <f t="shared" si="459"/>
        <v>31.157784054010385</v>
      </c>
      <c r="AB1121" s="1">
        <v>119.517507370253</v>
      </c>
      <c r="AC1121" s="4">
        <f t="shared" si="472"/>
        <v>95.659596640756078</v>
      </c>
      <c r="AD1121" s="3">
        <f t="shared" si="470"/>
        <v>119.517507370253</v>
      </c>
      <c r="AE1121">
        <f t="shared" si="471"/>
        <v>-83.246407776460728</v>
      </c>
      <c r="AF1121">
        <f t="shared" si="460"/>
        <v>105.98345628567409</v>
      </c>
      <c r="AG1121" s="10">
        <f t="shared" si="461"/>
        <v>31.157784054010385</v>
      </c>
      <c r="AH1121" s="8">
        <f t="shared" si="462"/>
        <v>31.157784054010385</v>
      </c>
      <c r="AI1121" s="9">
        <f t="shared" si="463"/>
        <v>105.98345628567409</v>
      </c>
      <c r="AJ1121" s="11">
        <f t="shared" si="448"/>
        <v>0</v>
      </c>
    </row>
    <row r="1122" spans="1:36" x14ac:dyDescent="0.25">
      <c r="A1122" t="str">
        <f t="shared" si="449"/>
        <v>1988_5</v>
      </c>
      <c r="B1122">
        <v>1988</v>
      </c>
      <c r="C1122">
        <v>5</v>
      </c>
      <c r="D1122">
        <f t="shared" si="450"/>
        <v>135</v>
      </c>
      <c r="E1122" s="1">
        <v>19.239999999999998</v>
      </c>
      <c r="F1122" s="1">
        <v>2.27</v>
      </c>
      <c r="G1122" s="1">
        <v>50.58</v>
      </c>
      <c r="H1122">
        <f t="shared" si="464"/>
        <v>10.754999999999999</v>
      </c>
      <c r="I1122">
        <f t="shared" si="465"/>
        <v>1</v>
      </c>
      <c r="J1122">
        <f t="shared" si="466"/>
        <v>50.58</v>
      </c>
      <c r="K1122">
        <f t="shared" si="467"/>
        <v>0</v>
      </c>
      <c r="L1122" s="3">
        <f t="shared" si="468"/>
        <v>0</v>
      </c>
      <c r="M1122" s="3">
        <f t="shared" si="451"/>
        <v>0</v>
      </c>
      <c r="N1122" s="3">
        <f t="shared" si="469"/>
        <v>0</v>
      </c>
      <c r="O1122">
        <f t="shared" si="452"/>
        <v>50.58</v>
      </c>
      <c r="P1122">
        <v>31</v>
      </c>
      <c r="Q1122" s="2">
        <f t="shared" si="447"/>
        <v>14.482141246572208</v>
      </c>
      <c r="R1122">
        <f t="shared" si="453"/>
        <v>1.1765561234251667</v>
      </c>
      <c r="S1122" s="1">
        <v>5.0145850000000003</v>
      </c>
      <c r="T1122" s="1">
        <v>300.84575000000001</v>
      </c>
      <c r="U1122" s="1">
        <v>39.477305999999999</v>
      </c>
      <c r="V1122">
        <f t="shared" si="454"/>
        <v>104.15424999999999</v>
      </c>
      <c r="W1122">
        <f t="shared" si="455"/>
        <v>8.7521018771112499E-2</v>
      </c>
      <c r="X1122">
        <f t="shared" si="456"/>
        <v>1.8178345903681248</v>
      </c>
      <c r="Y1122">
        <f t="shared" si="457"/>
        <v>0.68900896873000494</v>
      </c>
      <c r="Z1122">
        <f t="shared" si="458"/>
        <v>0.95969935102984016</v>
      </c>
      <c r="AA1122">
        <f t="shared" si="459"/>
        <v>57.19611924369724</v>
      </c>
      <c r="AB1122" s="1">
        <v>119.517507370253</v>
      </c>
      <c r="AC1122" s="4">
        <f t="shared" si="472"/>
        <v>119.517507370253</v>
      </c>
      <c r="AD1122" s="3">
        <f t="shared" si="470"/>
        <v>112.90138812655576</v>
      </c>
      <c r="AE1122">
        <f t="shared" si="471"/>
        <v>6.4363281106846619</v>
      </c>
      <c r="AF1122">
        <f t="shared" si="460"/>
        <v>57.016328110684661</v>
      </c>
      <c r="AG1122" s="10">
        <f t="shared" si="461"/>
        <v>57.016328110684661</v>
      </c>
      <c r="AH1122" s="8">
        <f t="shared" si="462"/>
        <v>57.19611924369724</v>
      </c>
      <c r="AI1122" s="9">
        <f t="shared" si="463"/>
        <v>50.58</v>
      </c>
      <c r="AJ1122" s="11">
        <f t="shared" si="448"/>
        <v>0.17979113301257854</v>
      </c>
    </row>
    <row r="1123" spans="1:36" x14ac:dyDescent="0.25">
      <c r="A1123" t="str">
        <f t="shared" si="449"/>
        <v>1988_6</v>
      </c>
      <c r="B1123">
        <v>1988</v>
      </c>
      <c r="C1123">
        <v>6</v>
      </c>
      <c r="D1123">
        <f t="shared" si="450"/>
        <v>166</v>
      </c>
      <c r="E1123" s="1">
        <v>26.8</v>
      </c>
      <c r="F1123" s="1">
        <v>7.76</v>
      </c>
      <c r="G1123" s="1">
        <v>8.6300000000000008</v>
      </c>
      <c r="H1123">
        <f t="shared" si="464"/>
        <v>17.28</v>
      </c>
      <c r="I1123">
        <f t="shared" si="465"/>
        <v>1</v>
      </c>
      <c r="J1123">
        <f t="shared" si="466"/>
        <v>8.6300000000000008</v>
      </c>
      <c r="K1123">
        <f t="shared" si="467"/>
        <v>0</v>
      </c>
      <c r="L1123" s="3">
        <f t="shared" si="468"/>
        <v>0</v>
      </c>
      <c r="M1123" s="3">
        <f t="shared" si="451"/>
        <v>0</v>
      </c>
      <c r="N1123" s="3">
        <f t="shared" si="469"/>
        <v>0</v>
      </c>
      <c r="O1123">
        <f t="shared" si="452"/>
        <v>8.6300000000000008</v>
      </c>
      <c r="P1123">
        <v>30</v>
      </c>
      <c r="Q1123" s="2">
        <f t="shared" si="447"/>
        <v>15.14268395896128</v>
      </c>
      <c r="R1123">
        <f t="shared" si="453"/>
        <v>1.7099765529711304</v>
      </c>
      <c r="S1123" s="1">
        <v>5.0145850000000003</v>
      </c>
      <c r="T1123" s="1">
        <v>300.84575000000001</v>
      </c>
      <c r="U1123" s="1">
        <v>39.477305999999999</v>
      </c>
      <c r="V1123">
        <f t="shared" si="454"/>
        <v>104.15424999999999</v>
      </c>
      <c r="W1123">
        <f t="shared" si="455"/>
        <v>8.7521018771112499E-2</v>
      </c>
      <c r="X1123">
        <f t="shared" si="456"/>
        <v>1.8178345903681248</v>
      </c>
      <c r="Y1123">
        <f t="shared" si="457"/>
        <v>0.68900896873000494</v>
      </c>
      <c r="Z1123">
        <f t="shared" si="458"/>
        <v>0.95969935102984016</v>
      </c>
      <c r="AA1123">
        <f t="shared" si="459"/>
        <v>132.11245178195747</v>
      </c>
      <c r="AB1123" s="1">
        <v>119.517507370253</v>
      </c>
      <c r="AC1123" s="4">
        <f t="shared" si="472"/>
        <v>112.90138812655576</v>
      </c>
      <c r="AD1123" s="3">
        <f t="shared" si="470"/>
        <v>0</v>
      </c>
      <c r="AE1123">
        <f t="shared" si="471"/>
        <v>72.722560723146671</v>
      </c>
      <c r="AF1123">
        <f t="shared" si="460"/>
        <v>81.352560723146667</v>
      </c>
      <c r="AG1123" s="10">
        <f t="shared" si="461"/>
        <v>81.352560723146667</v>
      </c>
      <c r="AH1123" s="8">
        <f t="shared" si="462"/>
        <v>132.11245178195747</v>
      </c>
      <c r="AI1123" s="9">
        <f t="shared" si="463"/>
        <v>8.6300000000000008</v>
      </c>
      <c r="AJ1123" s="11">
        <f t="shared" si="448"/>
        <v>50.759891058810808</v>
      </c>
    </row>
    <row r="1124" spans="1:36" x14ac:dyDescent="0.25">
      <c r="A1124" t="str">
        <f t="shared" si="449"/>
        <v>1988_7</v>
      </c>
      <c r="B1124">
        <v>1988</v>
      </c>
      <c r="C1124">
        <v>7</v>
      </c>
      <c r="D1124">
        <f t="shared" si="450"/>
        <v>196</v>
      </c>
      <c r="E1124" s="1">
        <v>33.020000000000003</v>
      </c>
      <c r="F1124" s="1">
        <v>12.05</v>
      </c>
      <c r="G1124" s="1">
        <v>6.88</v>
      </c>
      <c r="H1124">
        <f t="shared" si="464"/>
        <v>22.535000000000004</v>
      </c>
      <c r="I1124">
        <f t="shared" si="465"/>
        <v>1</v>
      </c>
      <c r="J1124">
        <f t="shared" si="466"/>
        <v>6.88</v>
      </c>
      <c r="K1124">
        <f t="shared" si="467"/>
        <v>0</v>
      </c>
      <c r="L1124" s="3">
        <f t="shared" si="468"/>
        <v>0</v>
      </c>
      <c r="M1124" s="3">
        <f t="shared" si="451"/>
        <v>0</v>
      </c>
      <c r="N1124" s="3">
        <f t="shared" si="469"/>
        <v>0</v>
      </c>
      <c r="O1124">
        <f t="shared" si="452"/>
        <v>6.88</v>
      </c>
      <c r="P1124">
        <v>31</v>
      </c>
      <c r="Q1124" s="2">
        <f t="shared" si="447"/>
        <v>14.903968316809154</v>
      </c>
      <c r="R1124">
        <f t="shared" si="453"/>
        <v>2.2832532059400226</v>
      </c>
      <c r="S1124" s="1">
        <v>5.0145850000000003</v>
      </c>
      <c r="T1124" s="1">
        <v>300.84575000000001</v>
      </c>
      <c r="U1124" s="1">
        <v>39.477305999999999</v>
      </c>
      <c r="V1124">
        <f t="shared" si="454"/>
        <v>104.15424999999999</v>
      </c>
      <c r="W1124">
        <f t="shared" si="455"/>
        <v>8.7521018771112499E-2</v>
      </c>
      <c r="X1124">
        <f t="shared" si="456"/>
        <v>1.8178345903681248</v>
      </c>
      <c r="Y1124">
        <f t="shared" si="457"/>
        <v>0.68900896873000494</v>
      </c>
      <c r="Z1124">
        <f t="shared" si="458"/>
        <v>0.95969935102984016</v>
      </c>
      <c r="AA1124">
        <f t="shared" si="459"/>
        <v>229.81436015926465</v>
      </c>
      <c r="AB1124" s="1">
        <v>119.517507370253</v>
      </c>
      <c r="AC1124" s="4">
        <f t="shared" si="472"/>
        <v>0</v>
      </c>
      <c r="AD1124" s="3">
        <f t="shared" si="470"/>
        <v>0</v>
      </c>
      <c r="AE1124">
        <f t="shared" si="471"/>
        <v>0</v>
      </c>
      <c r="AF1124">
        <f t="shared" si="460"/>
        <v>6.88</v>
      </c>
      <c r="AG1124" s="10">
        <f t="shared" si="461"/>
        <v>6.88</v>
      </c>
      <c r="AH1124" s="8">
        <f t="shared" si="462"/>
        <v>229.81436015926465</v>
      </c>
      <c r="AI1124" s="9">
        <f t="shared" si="463"/>
        <v>6.88</v>
      </c>
      <c r="AJ1124" s="11">
        <f t="shared" si="448"/>
        <v>222.93436015926466</v>
      </c>
    </row>
    <row r="1125" spans="1:36" x14ac:dyDescent="0.25">
      <c r="A1125" t="str">
        <f t="shared" si="449"/>
        <v>1988_8</v>
      </c>
      <c r="B1125">
        <v>1988</v>
      </c>
      <c r="C1125">
        <v>8</v>
      </c>
      <c r="D1125">
        <f t="shared" si="450"/>
        <v>227</v>
      </c>
      <c r="E1125" s="1">
        <v>30.47</v>
      </c>
      <c r="F1125" s="1">
        <v>11.15</v>
      </c>
      <c r="G1125" s="1">
        <v>16.559999999999999</v>
      </c>
      <c r="H1125">
        <f t="shared" si="464"/>
        <v>20.81</v>
      </c>
      <c r="I1125">
        <f t="shared" si="465"/>
        <v>1</v>
      </c>
      <c r="J1125">
        <f t="shared" si="466"/>
        <v>16.559999999999999</v>
      </c>
      <c r="K1125">
        <f t="shared" si="467"/>
        <v>0</v>
      </c>
      <c r="L1125" s="3">
        <f t="shared" si="468"/>
        <v>0</v>
      </c>
      <c r="M1125" s="3">
        <f t="shared" si="451"/>
        <v>0</v>
      </c>
      <c r="N1125" s="3">
        <f t="shared" si="469"/>
        <v>0</v>
      </c>
      <c r="O1125">
        <f t="shared" si="452"/>
        <v>16.559999999999999</v>
      </c>
      <c r="P1125">
        <v>31</v>
      </c>
      <c r="Q1125" s="2">
        <f t="shared" si="447"/>
        <v>13.900371196906892</v>
      </c>
      <c r="R1125">
        <f t="shared" si="453"/>
        <v>2.0788898897597465</v>
      </c>
      <c r="S1125" s="1">
        <v>5.0145850000000003</v>
      </c>
      <c r="T1125" s="1">
        <v>300.84575000000001</v>
      </c>
      <c r="U1125" s="1">
        <v>39.477305999999999</v>
      </c>
      <c r="V1125">
        <f t="shared" si="454"/>
        <v>104.15424999999999</v>
      </c>
      <c r="W1125">
        <f t="shared" si="455"/>
        <v>8.7521018771112499E-2</v>
      </c>
      <c r="X1125">
        <f t="shared" si="456"/>
        <v>1.8178345903681248</v>
      </c>
      <c r="Y1125">
        <f t="shared" si="457"/>
        <v>0.68900896873000494</v>
      </c>
      <c r="Z1125">
        <f t="shared" si="458"/>
        <v>0.95969935102984016</v>
      </c>
      <c r="AA1125">
        <f t="shared" si="459"/>
        <v>181.27308801853331</v>
      </c>
      <c r="AB1125" s="1">
        <v>119.517507370253</v>
      </c>
      <c r="AC1125" s="4">
        <f t="shared" si="472"/>
        <v>0</v>
      </c>
      <c r="AD1125" s="3">
        <f t="shared" si="470"/>
        <v>0</v>
      </c>
      <c r="AE1125">
        <f t="shared" si="471"/>
        <v>0</v>
      </c>
      <c r="AF1125">
        <f t="shared" si="460"/>
        <v>16.559999999999999</v>
      </c>
      <c r="AG1125" s="10">
        <f t="shared" si="461"/>
        <v>16.559999999999999</v>
      </c>
      <c r="AH1125" s="8">
        <f t="shared" si="462"/>
        <v>181.27308801853331</v>
      </c>
      <c r="AI1125" s="9">
        <f t="shared" si="463"/>
        <v>16.559999999999999</v>
      </c>
      <c r="AJ1125" s="11">
        <f t="shared" si="448"/>
        <v>164.71308801853331</v>
      </c>
    </row>
    <row r="1126" spans="1:36" x14ac:dyDescent="0.25">
      <c r="A1126" t="str">
        <f t="shared" si="449"/>
        <v>1988_9</v>
      </c>
      <c r="B1126">
        <v>1988</v>
      </c>
      <c r="C1126">
        <v>9</v>
      </c>
      <c r="D1126">
        <f t="shared" si="450"/>
        <v>258</v>
      </c>
      <c r="E1126" s="1">
        <v>25.31</v>
      </c>
      <c r="F1126" s="1">
        <v>5.97</v>
      </c>
      <c r="G1126" s="1">
        <v>17.98</v>
      </c>
      <c r="H1126">
        <f t="shared" si="464"/>
        <v>15.639999999999999</v>
      </c>
      <c r="I1126">
        <f t="shared" si="465"/>
        <v>1</v>
      </c>
      <c r="J1126">
        <f t="shared" si="466"/>
        <v>17.98</v>
      </c>
      <c r="K1126">
        <f t="shared" si="467"/>
        <v>0</v>
      </c>
      <c r="L1126" s="3">
        <f t="shared" si="468"/>
        <v>0</v>
      </c>
      <c r="M1126" s="3">
        <f t="shared" si="451"/>
        <v>0</v>
      </c>
      <c r="N1126" s="3">
        <f t="shared" si="469"/>
        <v>0</v>
      </c>
      <c r="O1126">
        <f t="shared" si="452"/>
        <v>17.98</v>
      </c>
      <c r="P1126">
        <v>30</v>
      </c>
      <c r="Q1126" s="2">
        <f t="shared" si="447"/>
        <v>12.544025699174734</v>
      </c>
      <c r="R1126">
        <f t="shared" si="453"/>
        <v>1.5590795146357619</v>
      </c>
      <c r="S1126" s="1">
        <v>5.0145850000000003</v>
      </c>
      <c r="T1126" s="1">
        <v>300.84575000000001</v>
      </c>
      <c r="U1126" s="1">
        <v>39.477305999999999</v>
      </c>
      <c r="V1126">
        <f t="shared" si="454"/>
        <v>104.15424999999999</v>
      </c>
      <c r="W1126">
        <f t="shared" si="455"/>
        <v>8.7521018771112499E-2</v>
      </c>
      <c r="X1126">
        <f t="shared" si="456"/>
        <v>1.8178345903681248</v>
      </c>
      <c r="Y1126">
        <f t="shared" si="457"/>
        <v>0.68900896873000494</v>
      </c>
      <c r="Z1126">
        <f t="shared" si="458"/>
        <v>0.95969935102984016</v>
      </c>
      <c r="AA1126">
        <f t="shared" si="459"/>
        <v>90.825333348875446</v>
      </c>
      <c r="AB1126" s="1">
        <v>119.517507370253</v>
      </c>
      <c r="AC1126" s="4">
        <f t="shared" si="472"/>
        <v>0</v>
      </c>
      <c r="AD1126" s="3">
        <f t="shared" si="470"/>
        <v>0</v>
      </c>
      <c r="AE1126">
        <f t="shared" si="471"/>
        <v>0</v>
      </c>
      <c r="AF1126">
        <f t="shared" si="460"/>
        <v>17.98</v>
      </c>
      <c r="AG1126" s="10">
        <f t="shared" si="461"/>
        <v>17.98</v>
      </c>
      <c r="AH1126" s="8">
        <f t="shared" si="462"/>
        <v>90.825333348875446</v>
      </c>
      <c r="AI1126" s="9">
        <f t="shared" si="463"/>
        <v>17.98</v>
      </c>
      <c r="AJ1126" s="11">
        <f t="shared" si="448"/>
        <v>72.845333348875442</v>
      </c>
    </row>
    <row r="1127" spans="1:36" x14ac:dyDescent="0.25">
      <c r="A1127" t="str">
        <f t="shared" si="449"/>
        <v>1988_10</v>
      </c>
      <c r="B1127">
        <v>1988</v>
      </c>
      <c r="C1127">
        <v>10</v>
      </c>
      <c r="D1127">
        <f t="shared" si="450"/>
        <v>288</v>
      </c>
      <c r="E1127" s="1">
        <v>23.15</v>
      </c>
      <c r="F1127" s="1">
        <v>4.75</v>
      </c>
      <c r="G1127" s="1">
        <v>15.69</v>
      </c>
      <c r="H1127">
        <f t="shared" si="464"/>
        <v>13.95</v>
      </c>
      <c r="I1127">
        <f t="shared" si="465"/>
        <v>1</v>
      </c>
      <c r="J1127">
        <f t="shared" si="466"/>
        <v>15.69</v>
      </c>
      <c r="K1127">
        <f t="shared" si="467"/>
        <v>0</v>
      </c>
      <c r="L1127" s="3">
        <f t="shared" si="468"/>
        <v>0</v>
      </c>
      <c r="M1127" s="3">
        <f t="shared" si="451"/>
        <v>0</v>
      </c>
      <c r="N1127" s="3">
        <f t="shared" si="469"/>
        <v>0</v>
      </c>
      <c r="O1127">
        <f t="shared" si="452"/>
        <v>15.69</v>
      </c>
      <c r="P1127">
        <v>31</v>
      </c>
      <c r="Q1127" s="2">
        <f t="shared" si="447"/>
        <v>11.161598960239019</v>
      </c>
      <c r="R1127">
        <f t="shared" si="453"/>
        <v>1.4159361787416087</v>
      </c>
      <c r="S1127" s="1">
        <v>5.0145850000000003</v>
      </c>
      <c r="T1127" s="1">
        <v>300.84575000000001</v>
      </c>
      <c r="U1127" s="1">
        <v>39.477305999999999</v>
      </c>
      <c r="V1127">
        <f t="shared" si="454"/>
        <v>104.15424999999999</v>
      </c>
      <c r="W1127">
        <f t="shared" si="455"/>
        <v>8.7521018771112499E-2</v>
      </c>
      <c r="X1127">
        <f t="shared" si="456"/>
        <v>1.8178345903681248</v>
      </c>
      <c r="Y1127">
        <f t="shared" si="457"/>
        <v>0.68900896873000494</v>
      </c>
      <c r="Z1127">
        <f t="shared" si="458"/>
        <v>0.95969935102984016</v>
      </c>
      <c r="AA1127">
        <f t="shared" si="459"/>
        <v>68.045188579550612</v>
      </c>
      <c r="AB1127" s="1">
        <v>119.517507370253</v>
      </c>
      <c r="AC1127" s="4">
        <f t="shared" si="472"/>
        <v>0</v>
      </c>
      <c r="AD1127" s="3">
        <f t="shared" si="470"/>
        <v>0</v>
      </c>
      <c r="AE1127">
        <f t="shared" si="471"/>
        <v>0</v>
      </c>
      <c r="AF1127">
        <f t="shared" si="460"/>
        <v>15.69</v>
      </c>
      <c r="AG1127" s="10">
        <f t="shared" si="461"/>
        <v>15.69</v>
      </c>
      <c r="AH1127" s="8">
        <f t="shared" si="462"/>
        <v>68.045188579550612</v>
      </c>
      <c r="AI1127" s="9">
        <f t="shared" si="463"/>
        <v>15.69</v>
      </c>
      <c r="AJ1127" s="11">
        <f t="shared" si="448"/>
        <v>52.355188579550614</v>
      </c>
    </row>
    <row r="1128" spans="1:36" x14ac:dyDescent="0.25">
      <c r="A1128" t="str">
        <f t="shared" si="449"/>
        <v>1988_11</v>
      </c>
      <c r="B1128">
        <v>1988</v>
      </c>
      <c r="C1128">
        <v>11</v>
      </c>
      <c r="D1128">
        <f t="shared" si="450"/>
        <v>319</v>
      </c>
      <c r="E1128" s="1">
        <v>9.07</v>
      </c>
      <c r="F1128" s="1">
        <v>-3.99</v>
      </c>
      <c r="G1128" s="1">
        <v>51.74</v>
      </c>
      <c r="H1128">
        <f t="shared" si="464"/>
        <v>2.54</v>
      </c>
      <c r="I1128">
        <f t="shared" si="465"/>
        <v>0.42333333163999998</v>
      </c>
      <c r="J1128">
        <f t="shared" si="466"/>
        <v>21.9032665790536</v>
      </c>
      <c r="K1128">
        <f t="shared" si="467"/>
        <v>29.836733420946402</v>
      </c>
      <c r="L1128" s="3">
        <f t="shared" si="468"/>
        <v>0</v>
      </c>
      <c r="M1128" s="3">
        <f t="shared" si="451"/>
        <v>12.630883764343775</v>
      </c>
      <c r="N1128" s="3">
        <f t="shared" si="469"/>
        <v>17.205849656602627</v>
      </c>
      <c r="O1128">
        <f t="shared" si="452"/>
        <v>34.534150343397371</v>
      </c>
      <c r="P1128">
        <v>30</v>
      </c>
      <c r="Q1128" s="2">
        <f t="shared" si="447"/>
        <v>9.8901543123293383</v>
      </c>
      <c r="R1128">
        <f t="shared" si="453"/>
        <v>0.71655659056028898</v>
      </c>
      <c r="S1128" s="1">
        <v>5.0145850000000003</v>
      </c>
      <c r="T1128" s="1">
        <v>300.84575000000001</v>
      </c>
      <c r="U1128" s="1">
        <v>39.477305999999999</v>
      </c>
      <c r="V1128">
        <f t="shared" si="454"/>
        <v>104.15424999999999</v>
      </c>
      <c r="W1128">
        <f t="shared" si="455"/>
        <v>8.7521018771112499E-2</v>
      </c>
      <c r="X1128">
        <f t="shared" si="456"/>
        <v>1.8178345903681248</v>
      </c>
      <c r="Y1128">
        <f t="shared" si="457"/>
        <v>0.68900896873000494</v>
      </c>
      <c r="Z1128">
        <f t="shared" si="458"/>
        <v>0.95969935102984016</v>
      </c>
      <c r="AA1128">
        <f t="shared" si="459"/>
        <v>5.5989005697651013</v>
      </c>
      <c r="AB1128" s="1">
        <v>119.517507370253</v>
      </c>
      <c r="AC1128" s="4">
        <f t="shared" si="472"/>
        <v>0</v>
      </c>
      <c r="AD1128" s="3">
        <f t="shared" si="470"/>
        <v>28.935249773632272</v>
      </c>
      <c r="AE1128">
        <f t="shared" si="471"/>
        <v>0</v>
      </c>
      <c r="AF1128">
        <f t="shared" si="460"/>
        <v>34.534150343397371</v>
      </c>
      <c r="AG1128" s="10">
        <f t="shared" si="461"/>
        <v>5.5989005697651013</v>
      </c>
      <c r="AH1128" s="8">
        <f t="shared" si="462"/>
        <v>5.5989005697651013</v>
      </c>
      <c r="AI1128" s="9">
        <f t="shared" si="463"/>
        <v>34.534150343397371</v>
      </c>
      <c r="AJ1128" s="11">
        <f t="shared" si="448"/>
        <v>0</v>
      </c>
    </row>
    <row r="1129" spans="1:36" x14ac:dyDescent="0.25">
      <c r="A1129" t="str">
        <f t="shared" si="449"/>
        <v>1988_12</v>
      </c>
      <c r="B1129">
        <v>1988</v>
      </c>
      <c r="C1129">
        <v>12</v>
      </c>
      <c r="D1129">
        <f t="shared" si="450"/>
        <v>349</v>
      </c>
      <c r="E1129" s="1">
        <v>3.94</v>
      </c>
      <c r="F1129" s="1">
        <v>-8.86</v>
      </c>
      <c r="G1129" s="1">
        <v>39.97</v>
      </c>
      <c r="H1129">
        <f t="shared" si="464"/>
        <v>-2.46</v>
      </c>
      <c r="I1129">
        <f t="shared" si="465"/>
        <v>0</v>
      </c>
      <c r="J1129">
        <f t="shared" si="466"/>
        <v>0</v>
      </c>
      <c r="K1129">
        <f t="shared" si="467"/>
        <v>39.97</v>
      </c>
      <c r="L1129" s="3">
        <f t="shared" si="468"/>
        <v>17.205849656602627</v>
      </c>
      <c r="M1129" s="3">
        <f t="shared" si="451"/>
        <v>0</v>
      </c>
      <c r="N1129" s="3">
        <f t="shared" si="469"/>
        <v>57.175849656602622</v>
      </c>
      <c r="O1129">
        <f t="shared" si="452"/>
        <v>0</v>
      </c>
      <c r="P1129">
        <v>31</v>
      </c>
      <c r="Q1129" s="2">
        <f t="shared" si="447"/>
        <v>9.203379809227302</v>
      </c>
      <c r="R1129">
        <f t="shared" si="453"/>
        <v>0.52212423509254824</v>
      </c>
      <c r="S1129" s="1">
        <v>5.0145850000000003</v>
      </c>
      <c r="T1129" s="1">
        <v>300.84575000000001</v>
      </c>
      <c r="U1129" s="1">
        <v>39.477305999999999</v>
      </c>
      <c r="V1129">
        <f t="shared" si="454"/>
        <v>104.15424999999999</v>
      </c>
      <c r="W1129">
        <f t="shared" si="455"/>
        <v>8.7521018771112499E-2</v>
      </c>
      <c r="X1129">
        <f t="shared" si="456"/>
        <v>1.8178345903681248</v>
      </c>
      <c r="Y1129">
        <f t="shared" si="457"/>
        <v>0.68900896873000494</v>
      </c>
      <c r="Z1129">
        <f t="shared" si="458"/>
        <v>0.95969935102984016</v>
      </c>
      <c r="AA1129">
        <f t="shared" si="459"/>
        <v>0</v>
      </c>
      <c r="AB1129" s="1">
        <v>119.517507370253</v>
      </c>
      <c r="AC1129" s="4">
        <f t="shared" si="472"/>
        <v>28.935249773632272</v>
      </c>
      <c r="AD1129" s="3">
        <f t="shared" si="470"/>
        <v>28.935249773632272</v>
      </c>
      <c r="AE1129">
        <f t="shared" si="471"/>
        <v>0</v>
      </c>
      <c r="AF1129">
        <f t="shared" si="460"/>
        <v>0</v>
      </c>
      <c r="AG1129" s="10">
        <f t="shared" si="461"/>
        <v>0</v>
      </c>
      <c r="AH1129" s="8">
        <f t="shared" si="462"/>
        <v>0</v>
      </c>
      <c r="AI1129" s="9">
        <f t="shared" si="463"/>
        <v>0</v>
      </c>
      <c r="AJ1129" s="11">
        <f t="shared" si="448"/>
        <v>0</v>
      </c>
    </row>
    <row r="1130" spans="1:36" x14ac:dyDescent="0.25">
      <c r="A1130" t="str">
        <f t="shared" si="449"/>
        <v>1989_1</v>
      </c>
      <c r="B1130">
        <v>1989</v>
      </c>
      <c r="C1130">
        <v>1</v>
      </c>
      <c r="D1130">
        <f t="shared" si="450"/>
        <v>14</v>
      </c>
      <c r="E1130" s="1">
        <v>2.59</v>
      </c>
      <c r="F1130" s="1">
        <v>-11.4</v>
      </c>
      <c r="G1130" s="1">
        <v>11.62</v>
      </c>
      <c r="H1130">
        <f t="shared" si="464"/>
        <v>-4.4050000000000002</v>
      </c>
      <c r="I1130">
        <f t="shared" si="465"/>
        <v>0</v>
      </c>
      <c r="J1130">
        <f t="shared" si="466"/>
        <v>0</v>
      </c>
      <c r="K1130">
        <f t="shared" si="467"/>
        <v>11.62</v>
      </c>
      <c r="L1130" s="3">
        <f t="shared" si="468"/>
        <v>57.175849656602622</v>
      </c>
      <c r="M1130" s="3">
        <f t="shared" si="451"/>
        <v>0</v>
      </c>
      <c r="N1130" s="3">
        <f t="shared" si="469"/>
        <v>68.795849656602627</v>
      </c>
      <c r="O1130">
        <f t="shared" si="452"/>
        <v>0</v>
      </c>
      <c r="P1130">
        <v>31</v>
      </c>
      <c r="Q1130" s="2">
        <f t="shared" si="447"/>
        <v>9.4572373899910858</v>
      </c>
      <c r="R1130">
        <f t="shared" si="453"/>
        <v>0.46016511057498788</v>
      </c>
      <c r="S1130" s="1">
        <v>5.0145850000000003</v>
      </c>
      <c r="T1130" s="1">
        <v>300.84575000000001</v>
      </c>
      <c r="U1130" s="1">
        <v>39.477305999999999</v>
      </c>
      <c r="V1130">
        <f t="shared" si="454"/>
        <v>104.15424999999999</v>
      </c>
      <c r="W1130">
        <f t="shared" si="455"/>
        <v>8.7521018771112499E-2</v>
      </c>
      <c r="X1130">
        <f t="shared" si="456"/>
        <v>1.8178345903681248</v>
      </c>
      <c r="Y1130">
        <f t="shared" si="457"/>
        <v>0.68900896873000494</v>
      </c>
      <c r="Z1130">
        <f t="shared" si="458"/>
        <v>0.95969935102984016</v>
      </c>
      <c r="AA1130">
        <f t="shared" si="459"/>
        <v>0</v>
      </c>
      <c r="AB1130" s="1">
        <v>119.517507370253</v>
      </c>
      <c r="AC1130" s="4">
        <f t="shared" si="472"/>
        <v>28.935249773632272</v>
      </c>
      <c r="AD1130" s="3">
        <f t="shared" si="470"/>
        <v>28.935249773632272</v>
      </c>
      <c r="AE1130">
        <f t="shared" si="471"/>
        <v>0</v>
      </c>
      <c r="AF1130">
        <f t="shared" si="460"/>
        <v>0</v>
      </c>
      <c r="AG1130" s="10">
        <f t="shared" si="461"/>
        <v>0</v>
      </c>
      <c r="AH1130" s="8">
        <f t="shared" si="462"/>
        <v>0</v>
      </c>
      <c r="AI1130" s="9">
        <f t="shared" si="463"/>
        <v>0</v>
      </c>
      <c r="AJ1130" s="11">
        <f t="shared" si="448"/>
        <v>0</v>
      </c>
    </row>
    <row r="1131" spans="1:36" x14ac:dyDescent="0.25">
      <c r="A1131" t="str">
        <f t="shared" si="449"/>
        <v>1989_2</v>
      </c>
      <c r="B1131">
        <v>1989</v>
      </c>
      <c r="C1131">
        <v>2</v>
      </c>
      <c r="D1131">
        <f t="shared" si="450"/>
        <v>46</v>
      </c>
      <c r="E1131" s="1">
        <v>4.5599999999999996</v>
      </c>
      <c r="F1131" s="1">
        <v>-9.1</v>
      </c>
      <c r="G1131" s="1">
        <v>33.520000000000003</v>
      </c>
      <c r="H1131">
        <f t="shared" si="464"/>
        <v>-2.27</v>
      </c>
      <c r="I1131">
        <f t="shared" si="465"/>
        <v>0</v>
      </c>
      <c r="J1131">
        <f t="shared" si="466"/>
        <v>0</v>
      </c>
      <c r="K1131">
        <f t="shared" si="467"/>
        <v>33.520000000000003</v>
      </c>
      <c r="L1131" s="3">
        <f t="shared" si="468"/>
        <v>68.795849656602627</v>
      </c>
      <c r="M1131" s="3">
        <f t="shared" si="451"/>
        <v>0</v>
      </c>
      <c r="N1131" s="3">
        <f t="shared" si="469"/>
        <v>102.31584965660264</v>
      </c>
      <c r="O1131">
        <f t="shared" si="452"/>
        <v>0</v>
      </c>
      <c r="P1131">
        <v>28</v>
      </c>
      <c r="Q1131" s="2">
        <f t="shared" si="447"/>
        <v>10.577467234058618</v>
      </c>
      <c r="R1131">
        <f t="shared" si="453"/>
        <v>0.52855564027830693</v>
      </c>
      <c r="S1131" s="1">
        <v>5.0145850000000003</v>
      </c>
      <c r="T1131" s="1">
        <v>300.84575000000001</v>
      </c>
      <c r="U1131" s="1">
        <v>39.477305999999999</v>
      </c>
      <c r="V1131">
        <f t="shared" si="454"/>
        <v>104.15424999999999</v>
      </c>
      <c r="W1131">
        <f t="shared" si="455"/>
        <v>8.7521018771112499E-2</v>
      </c>
      <c r="X1131">
        <f t="shared" si="456"/>
        <v>1.8178345903681248</v>
      </c>
      <c r="Y1131">
        <f t="shared" si="457"/>
        <v>0.68900896873000494</v>
      </c>
      <c r="Z1131">
        <f t="shared" si="458"/>
        <v>0.95969935102984016</v>
      </c>
      <c r="AA1131">
        <f t="shared" si="459"/>
        <v>0</v>
      </c>
      <c r="AB1131" s="1">
        <v>119.517507370253</v>
      </c>
      <c r="AC1131" s="4">
        <f t="shared" si="472"/>
        <v>28.935249773632272</v>
      </c>
      <c r="AD1131" s="3">
        <f t="shared" si="470"/>
        <v>28.935249773632272</v>
      </c>
      <c r="AE1131">
        <f t="shared" si="471"/>
        <v>0</v>
      </c>
      <c r="AF1131">
        <f t="shared" si="460"/>
        <v>0</v>
      </c>
      <c r="AG1131" s="10">
        <f t="shared" si="461"/>
        <v>0</v>
      </c>
      <c r="AH1131" s="8">
        <f t="shared" si="462"/>
        <v>0</v>
      </c>
      <c r="AI1131" s="9">
        <f t="shared" si="463"/>
        <v>0</v>
      </c>
      <c r="AJ1131" s="11">
        <f t="shared" si="448"/>
        <v>0</v>
      </c>
    </row>
    <row r="1132" spans="1:36" x14ac:dyDescent="0.25">
      <c r="A1132" t="str">
        <f t="shared" si="449"/>
        <v>1989_3</v>
      </c>
      <c r="B1132">
        <v>1989</v>
      </c>
      <c r="C1132">
        <v>3</v>
      </c>
      <c r="D1132">
        <f t="shared" si="450"/>
        <v>74</v>
      </c>
      <c r="E1132" s="1">
        <v>12.43</v>
      </c>
      <c r="F1132" s="1">
        <v>-1.44</v>
      </c>
      <c r="G1132" s="1">
        <v>54.78</v>
      </c>
      <c r="H1132">
        <f t="shared" si="464"/>
        <v>5.4950000000000001</v>
      </c>
      <c r="I1132">
        <f t="shared" si="465"/>
        <v>0.91583332966999997</v>
      </c>
      <c r="J1132">
        <f t="shared" si="466"/>
        <v>50.169349799322596</v>
      </c>
      <c r="K1132">
        <f t="shared" si="467"/>
        <v>4.6106502006774015</v>
      </c>
      <c r="L1132" s="3">
        <f t="shared" si="468"/>
        <v>102.31584965660264</v>
      </c>
      <c r="M1132" s="3">
        <f t="shared" si="451"/>
        <v>97.926852394251554</v>
      </c>
      <c r="N1132" s="3">
        <f t="shared" si="469"/>
        <v>8.9996474630284826</v>
      </c>
      <c r="O1132">
        <f t="shared" si="452"/>
        <v>148.09620219357416</v>
      </c>
      <c r="P1132">
        <v>31</v>
      </c>
      <c r="Q1132" s="2">
        <f t="shared" si="447"/>
        <v>11.851880186239093</v>
      </c>
      <c r="R1132">
        <f t="shared" si="453"/>
        <v>0.85936972223958652</v>
      </c>
      <c r="S1132" s="1">
        <v>5.0145850000000003</v>
      </c>
      <c r="T1132" s="1">
        <v>300.84575000000001</v>
      </c>
      <c r="U1132" s="1">
        <v>39.477305999999999</v>
      </c>
      <c r="V1132">
        <f t="shared" si="454"/>
        <v>104.15424999999999</v>
      </c>
      <c r="W1132">
        <f t="shared" si="455"/>
        <v>8.7521018771112499E-2</v>
      </c>
      <c r="X1132">
        <f t="shared" si="456"/>
        <v>1.8178345903681248</v>
      </c>
      <c r="Y1132">
        <f t="shared" si="457"/>
        <v>0.68900896873000494</v>
      </c>
      <c r="Z1132">
        <f t="shared" si="458"/>
        <v>0.95969935102984016</v>
      </c>
      <c r="AA1132">
        <f t="shared" si="459"/>
        <v>17.797671061836773</v>
      </c>
      <c r="AB1132" s="1">
        <v>119.517507370253</v>
      </c>
      <c r="AC1132" s="4">
        <f t="shared" si="472"/>
        <v>28.935249773632272</v>
      </c>
      <c r="AD1132" s="3">
        <f t="shared" si="470"/>
        <v>119.517507370253</v>
      </c>
      <c r="AE1132">
        <f t="shared" si="471"/>
        <v>-57.143719634050264</v>
      </c>
      <c r="AF1132">
        <f t="shared" si="460"/>
        <v>148.09620219357416</v>
      </c>
      <c r="AG1132" s="10">
        <f t="shared" si="461"/>
        <v>17.797671061836773</v>
      </c>
      <c r="AH1132" s="8">
        <f t="shared" si="462"/>
        <v>17.797671061836773</v>
      </c>
      <c r="AI1132" s="9">
        <f t="shared" si="463"/>
        <v>148.09620219357416</v>
      </c>
      <c r="AJ1132" s="11">
        <f t="shared" si="448"/>
        <v>0</v>
      </c>
    </row>
    <row r="1133" spans="1:36" x14ac:dyDescent="0.25">
      <c r="A1133" t="str">
        <f t="shared" si="449"/>
        <v>1989_4</v>
      </c>
      <c r="B1133">
        <v>1989</v>
      </c>
      <c r="C1133">
        <v>4</v>
      </c>
      <c r="D1133">
        <f t="shared" si="450"/>
        <v>105</v>
      </c>
      <c r="E1133" s="1">
        <v>18.559999999999999</v>
      </c>
      <c r="F1133" s="1">
        <v>0.79</v>
      </c>
      <c r="G1133" s="1">
        <v>11.3</v>
      </c>
      <c r="H1133">
        <f t="shared" si="464"/>
        <v>9.6749999999999989</v>
      </c>
      <c r="I1133">
        <f t="shared" si="465"/>
        <v>1</v>
      </c>
      <c r="J1133">
        <f t="shared" si="466"/>
        <v>11.3</v>
      </c>
      <c r="K1133">
        <f t="shared" si="467"/>
        <v>0</v>
      </c>
      <c r="L1133" s="3">
        <f t="shared" si="468"/>
        <v>8.9996474630284826</v>
      </c>
      <c r="M1133" s="3">
        <f t="shared" si="451"/>
        <v>8.9996474630284826</v>
      </c>
      <c r="N1133" s="3">
        <f t="shared" si="469"/>
        <v>0</v>
      </c>
      <c r="O1133">
        <f t="shared" si="452"/>
        <v>20.299647463028485</v>
      </c>
      <c r="P1133">
        <v>30</v>
      </c>
      <c r="Q1133" s="2">
        <f t="shared" si="447"/>
        <v>13.288242851990873</v>
      </c>
      <c r="R1133">
        <f t="shared" si="453"/>
        <v>1.1041137331144582</v>
      </c>
      <c r="S1133" s="1">
        <v>5.0145850000000003</v>
      </c>
      <c r="T1133" s="1">
        <v>300.84575000000001</v>
      </c>
      <c r="U1133" s="1">
        <v>39.477305999999999</v>
      </c>
      <c r="V1133">
        <f t="shared" si="454"/>
        <v>104.15424999999999</v>
      </c>
      <c r="W1133">
        <f t="shared" si="455"/>
        <v>8.7521018771112499E-2</v>
      </c>
      <c r="X1133">
        <f t="shared" si="456"/>
        <v>1.8178345903681248</v>
      </c>
      <c r="Y1133">
        <f t="shared" si="457"/>
        <v>0.68900896873000494</v>
      </c>
      <c r="Z1133">
        <f t="shared" si="458"/>
        <v>0.95969935102984016</v>
      </c>
      <c r="AA1133">
        <f t="shared" si="459"/>
        <v>43.038486783184119</v>
      </c>
      <c r="AB1133" s="1">
        <v>119.517507370253</v>
      </c>
      <c r="AC1133" s="4">
        <f t="shared" si="472"/>
        <v>119.517507370253</v>
      </c>
      <c r="AD1133" s="3">
        <f t="shared" si="470"/>
        <v>96.778668050097366</v>
      </c>
      <c r="AE1133">
        <f t="shared" si="471"/>
        <v>20.706642701296317</v>
      </c>
      <c r="AF1133">
        <f t="shared" si="460"/>
        <v>41.006290164324803</v>
      </c>
      <c r="AG1133" s="10">
        <f t="shared" si="461"/>
        <v>41.006290164324803</v>
      </c>
      <c r="AH1133" s="8">
        <f t="shared" si="462"/>
        <v>43.038486783184119</v>
      </c>
      <c r="AI1133" s="9">
        <f t="shared" si="463"/>
        <v>20.299647463028485</v>
      </c>
      <c r="AJ1133" s="11">
        <f t="shared" si="448"/>
        <v>2.0321966188593166</v>
      </c>
    </row>
    <row r="1134" spans="1:36" x14ac:dyDescent="0.25">
      <c r="A1134" t="str">
        <f t="shared" si="449"/>
        <v>1989_5</v>
      </c>
      <c r="B1134">
        <v>1989</v>
      </c>
      <c r="C1134">
        <v>5</v>
      </c>
      <c r="D1134">
        <f t="shared" si="450"/>
        <v>135</v>
      </c>
      <c r="E1134" s="1">
        <v>19.61</v>
      </c>
      <c r="F1134" s="1">
        <v>2.5499999999999998</v>
      </c>
      <c r="G1134" s="1">
        <v>22.77</v>
      </c>
      <c r="H1134">
        <f t="shared" si="464"/>
        <v>11.08</v>
      </c>
      <c r="I1134">
        <f t="shared" si="465"/>
        <v>1</v>
      </c>
      <c r="J1134">
        <f t="shared" si="466"/>
        <v>22.77</v>
      </c>
      <c r="K1134">
        <f t="shared" si="467"/>
        <v>0</v>
      </c>
      <c r="L1134" s="3">
        <f t="shared" si="468"/>
        <v>0</v>
      </c>
      <c r="M1134" s="3">
        <f t="shared" si="451"/>
        <v>0</v>
      </c>
      <c r="N1134" s="3">
        <f t="shared" si="469"/>
        <v>0</v>
      </c>
      <c r="O1134">
        <f t="shared" si="452"/>
        <v>22.77</v>
      </c>
      <c r="P1134">
        <v>31</v>
      </c>
      <c r="Q1134" s="2">
        <f t="shared" si="447"/>
        <v>14.482141246572208</v>
      </c>
      <c r="R1134">
        <f t="shared" si="453"/>
        <v>1.19915909881647</v>
      </c>
      <c r="S1134" s="1">
        <v>5.0145850000000003</v>
      </c>
      <c r="T1134" s="1">
        <v>300.84575000000001</v>
      </c>
      <c r="U1134" s="1">
        <v>39.477305999999999</v>
      </c>
      <c r="V1134">
        <f t="shared" si="454"/>
        <v>104.15424999999999</v>
      </c>
      <c r="W1134">
        <f t="shared" si="455"/>
        <v>8.7521018771112499E-2</v>
      </c>
      <c r="X1134">
        <f t="shared" si="456"/>
        <v>1.8178345903681248</v>
      </c>
      <c r="Y1134">
        <f t="shared" si="457"/>
        <v>0.68900896873000494</v>
      </c>
      <c r="Z1134">
        <f t="shared" si="458"/>
        <v>0.95969935102984016</v>
      </c>
      <c r="AA1134">
        <f t="shared" si="459"/>
        <v>59.987871919137334</v>
      </c>
      <c r="AB1134" s="1">
        <v>119.517507370253</v>
      </c>
      <c r="AC1134" s="4">
        <f t="shared" si="472"/>
        <v>96.778668050097366</v>
      </c>
      <c r="AD1134" s="3">
        <f t="shared" si="470"/>
        <v>59.560796130960028</v>
      </c>
      <c r="AE1134">
        <f t="shared" si="471"/>
        <v>25.896025081094258</v>
      </c>
      <c r="AF1134">
        <f t="shared" si="460"/>
        <v>48.666025081094261</v>
      </c>
      <c r="AG1134" s="10">
        <f t="shared" si="461"/>
        <v>48.666025081094261</v>
      </c>
      <c r="AH1134" s="8">
        <f t="shared" si="462"/>
        <v>59.987871919137334</v>
      </c>
      <c r="AI1134" s="9">
        <f t="shared" si="463"/>
        <v>22.77</v>
      </c>
      <c r="AJ1134" s="11">
        <f t="shared" si="448"/>
        <v>11.321846838043072</v>
      </c>
    </row>
    <row r="1135" spans="1:36" x14ac:dyDescent="0.25">
      <c r="A1135" t="str">
        <f t="shared" si="449"/>
        <v>1989_6</v>
      </c>
      <c r="B1135">
        <v>1989</v>
      </c>
      <c r="C1135">
        <v>6</v>
      </c>
      <c r="D1135">
        <f t="shared" si="450"/>
        <v>166</v>
      </c>
      <c r="E1135" s="1">
        <v>25.53</v>
      </c>
      <c r="F1135" s="1">
        <v>6.85</v>
      </c>
      <c r="G1135" s="1">
        <v>19.71</v>
      </c>
      <c r="H1135">
        <f t="shared" si="464"/>
        <v>16.190000000000001</v>
      </c>
      <c r="I1135">
        <f t="shared" si="465"/>
        <v>1</v>
      </c>
      <c r="J1135">
        <f t="shared" si="466"/>
        <v>19.71</v>
      </c>
      <c r="K1135">
        <f t="shared" si="467"/>
        <v>0</v>
      </c>
      <c r="L1135" s="3">
        <f t="shared" si="468"/>
        <v>0</v>
      </c>
      <c r="M1135" s="3">
        <f t="shared" si="451"/>
        <v>0</v>
      </c>
      <c r="N1135" s="3">
        <f t="shared" si="469"/>
        <v>0</v>
      </c>
      <c r="O1135">
        <f t="shared" si="452"/>
        <v>19.71</v>
      </c>
      <c r="P1135">
        <v>30</v>
      </c>
      <c r="Q1135" s="2">
        <f t="shared" si="447"/>
        <v>15.14268395896128</v>
      </c>
      <c r="R1135">
        <f t="shared" si="453"/>
        <v>1.6083273894555044</v>
      </c>
      <c r="S1135" s="1">
        <v>5.0145850000000003</v>
      </c>
      <c r="T1135" s="1">
        <v>300.84575000000001</v>
      </c>
      <c r="U1135" s="1">
        <v>39.477305999999999</v>
      </c>
      <c r="V1135">
        <f t="shared" si="454"/>
        <v>104.15424999999999</v>
      </c>
      <c r="W1135">
        <f t="shared" si="455"/>
        <v>8.7521018771112499E-2</v>
      </c>
      <c r="X1135">
        <f t="shared" si="456"/>
        <v>1.8178345903681248</v>
      </c>
      <c r="Y1135">
        <f t="shared" si="457"/>
        <v>0.68900896873000494</v>
      </c>
      <c r="Z1135">
        <f t="shared" si="458"/>
        <v>0.95969935102984016</v>
      </c>
      <c r="AA1135">
        <f t="shared" si="459"/>
        <v>116.85931027323186</v>
      </c>
      <c r="AB1135" s="1">
        <v>119.517507370253</v>
      </c>
      <c r="AC1135" s="4">
        <f t="shared" si="472"/>
        <v>59.560796130960028</v>
      </c>
      <c r="AD1135" s="3">
        <f t="shared" si="470"/>
        <v>0</v>
      </c>
      <c r="AE1135">
        <f t="shared" si="471"/>
        <v>33.139992366404748</v>
      </c>
      <c r="AF1135">
        <f t="shared" si="460"/>
        <v>52.849992366404749</v>
      </c>
      <c r="AG1135" s="10">
        <f t="shared" si="461"/>
        <v>52.849992366404749</v>
      </c>
      <c r="AH1135" s="8">
        <f t="shared" si="462"/>
        <v>116.85931027323186</v>
      </c>
      <c r="AI1135" s="9">
        <f t="shared" si="463"/>
        <v>19.71</v>
      </c>
      <c r="AJ1135" s="11">
        <f t="shared" si="448"/>
        <v>64.009317906827107</v>
      </c>
    </row>
    <row r="1136" spans="1:36" x14ac:dyDescent="0.25">
      <c r="A1136" t="str">
        <f t="shared" si="449"/>
        <v>1989_7</v>
      </c>
      <c r="B1136">
        <v>1989</v>
      </c>
      <c r="C1136">
        <v>7</v>
      </c>
      <c r="D1136">
        <f t="shared" si="450"/>
        <v>196</v>
      </c>
      <c r="E1136" s="1">
        <v>32.15</v>
      </c>
      <c r="F1136" s="1">
        <v>11</v>
      </c>
      <c r="G1136" s="1">
        <v>8.75</v>
      </c>
      <c r="H1136">
        <f t="shared" si="464"/>
        <v>21.574999999999999</v>
      </c>
      <c r="I1136">
        <f t="shared" si="465"/>
        <v>1</v>
      </c>
      <c r="J1136">
        <f t="shared" si="466"/>
        <v>8.75</v>
      </c>
      <c r="K1136">
        <f t="shared" si="467"/>
        <v>0</v>
      </c>
      <c r="L1136" s="3">
        <f t="shared" si="468"/>
        <v>0</v>
      </c>
      <c r="M1136" s="3">
        <f t="shared" si="451"/>
        <v>0</v>
      </c>
      <c r="N1136" s="3">
        <f t="shared" si="469"/>
        <v>0</v>
      </c>
      <c r="O1136">
        <f t="shared" si="452"/>
        <v>8.75</v>
      </c>
      <c r="P1136">
        <v>31</v>
      </c>
      <c r="Q1136" s="2">
        <f t="shared" si="447"/>
        <v>14.903968316809154</v>
      </c>
      <c r="R1136">
        <f t="shared" si="453"/>
        <v>2.1674539796426591</v>
      </c>
      <c r="S1136" s="1">
        <v>5.0145850000000003</v>
      </c>
      <c r="T1136" s="1">
        <v>300.84575000000001</v>
      </c>
      <c r="U1136" s="1">
        <v>39.477305999999999</v>
      </c>
      <c r="V1136">
        <f t="shared" si="454"/>
        <v>104.15424999999999</v>
      </c>
      <c r="W1136">
        <f t="shared" si="455"/>
        <v>8.7521018771112499E-2</v>
      </c>
      <c r="X1136">
        <f t="shared" si="456"/>
        <v>1.8178345903681248</v>
      </c>
      <c r="Y1136">
        <f t="shared" si="457"/>
        <v>0.68900896873000494</v>
      </c>
      <c r="Z1136">
        <f t="shared" si="458"/>
        <v>0.95969935102984016</v>
      </c>
      <c r="AA1136">
        <f t="shared" si="459"/>
        <v>209.54524645822571</v>
      </c>
      <c r="AB1136" s="1">
        <v>119.517507370253</v>
      </c>
      <c r="AC1136" s="4">
        <f t="shared" si="472"/>
        <v>0</v>
      </c>
      <c r="AD1136" s="3">
        <f t="shared" si="470"/>
        <v>0</v>
      </c>
      <c r="AE1136">
        <f t="shared" si="471"/>
        <v>0</v>
      </c>
      <c r="AF1136">
        <f t="shared" si="460"/>
        <v>8.75</v>
      </c>
      <c r="AG1136" s="10">
        <f t="shared" si="461"/>
        <v>8.75</v>
      </c>
      <c r="AH1136" s="8">
        <f t="shared" si="462"/>
        <v>209.54524645822571</v>
      </c>
      <c r="AI1136" s="9">
        <f t="shared" si="463"/>
        <v>8.75</v>
      </c>
      <c r="AJ1136" s="11">
        <f t="shared" si="448"/>
        <v>200.79524645822571</v>
      </c>
    </row>
    <row r="1137" spans="1:36" x14ac:dyDescent="0.25">
      <c r="A1137" t="str">
        <f t="shared" si="449"/>
        <v>1989_8</v>
      </c>
      <c r="B1137">
        <v>1989</v>
      </c>
      <c r="C1137">
        <v>8</v>
      </c>
      <c r="D1137">
        <f t="shared" si="450"/>
        <v>227</v>
      </c>
      <c r="E1137" s="1">
        <v>28.64</v>
      </c>
      <c r="F1137" s="1">
        <v>8.66</v>
      </c>
      <c r="G1137" s="1">
        <v>17.43</v>
      </c>
      <c r="H1137">
        <f t="shared" si="464"/>
        <v>18.649999999999999</v>
      </c>
      <c r="I1137">
        <f t="shared" si="465"/>
        <v>1</v>
      </c>
      <c r="J1137">
        <f t="shared" si="466"/>
        <v>17.43</v>
      </c>
      <c r="K1137">
        <f t="shared" si="467"/>
        <v>0</v>
      </c>
      <c r="L1137" s="3">
        <f t="shared" si="468"/>
        <v>0</v>
      </c>
      <c r="M1137" s="3">
        <f t="shared" si="451"/>
        <v>0</v>
      </c>
      <c r="N1137" s="3">
        <f t="shared" si="469"/>
        <v>0</v>
      </c>
      <c r="O1137">
        <f t="shared" si="452"/>
        <v>17.43</v>
      </c>
      <c r="P1137">
        <v>31</v>
      </c>
      <c r="Q1137" s="2">
        <f t="shared" si="447"/>
        <v>13.900371196906892</v>
      </c>
      <c r="R1137">
        <f t="shared" si="453"/>
        <v>1.8456992678546194</v>
      </c>
      <c r="S1137" s="1">
        <v>5.0145850000000003</v>
      </c>
      <c r="T1137" s="1">
        <v>300.84575000000001</v>
      </c>
      <c r="U1137" s="1">
        <v>39.477305999999999</v>
      </c>
      <c r="V1137">
        <f t="shared" si="454"/>
        <v>104.15424999999999</v>
      </c>
      <c r="W1137">
        <f t="shared" si="455"/>
        <v>8.7521018771112499E-2</v>
      </c>
      <c r="X1137">
        <f t="shared" si="456"/>
        <v>1.8178345903681248</v>
      </c>
      <c r="Y1137">
        <f t="shared" si="457"/>
        <v>0.68900896873000494</v>
      </c>
      <c r="Z1137">
        <f t="shared" si="458"/>
        <v>0.95969935102984016</v>
      </c>
      <c r="AA1137">
        <f t="shared" si="459"/>
        <v>145.30175283045386</v>
      </c>
      <c r="AB1137" s="1">
        <v>119.517507370253</v>
      </c>
      <c r="AC1137" s="4">
        <f t="shared" si="472"/>
        <v>0</v>
      </c>
      <c r="AD1137" s="3">
        <f t="shared" si="470"/>
        <v>0</v>
      </c>
      <c r="AE1137">
        <f t="shared" si="471"/>
        <v>0</v>
      </c>
      <c r="AF1137">
        <f t="shared" si="460"/>
        <v>17.43</v>
      </c>
      <c r="AG1137" s="10">
        <f t="shared" si="461"/>
        <v>17.43</v>
      </c>
      <c r="AH1137" s="8">
        <f t="shared" si="462"/>
        <v>145.30175283045386</v>
      </c>
      <c r="AI1137" s="9">
        <f t="shared" si="463"/>
        <v>17.43</v>
      </c>
      <c r="AJ1137" s="11">
        <f t="shared" si="448"/>
        <v>127.87175283045386</v>
      </c>
    </row>
    <row r="1138" spans="1:36" x14ac:dyDescent="0.25">
      <c r="A1138" t="str">
        <f t="shared" si="449"/>
        <v>1989_9</v>
      </c>
      <c r="B1138">
        <v>1989</v>
      </c>
      <c r="C1138">
        <v>9</v>
      </c>
      <c r="D1138">
        <f t="shared" si="450"/>
        <v>258</v>
      </c>
      <c r="E1138" s="1">
        <v>25.1</v>
      </c>
      <c r="F1138" s="1">
        <v>6.04</v>
      </c>
      <c r="G1138" s="1">
        <v>18.38</v>
      </c>
      <c r="H1138">
        <f t="shared" si="464"/>
        <v>15.57</v>
      </c>
      <c r="I1138">
        <f t="shared" si="465"/>
        <v>1</v>
      </c>
      <c r="J1138">
        <f t="shared" si="466"/>
        <v>18.38</v>
      </c>
      <c r="K1138">
        <f t="shared" si="467"/>
        <v>0</v>
      </c>
      <c r="L1138" s="3">
        <f t="shared" si="468"/>
        <v>0</v>
      </c>
      <c r="M1138" s="3">
        <f t="shared" si="451"/>
        <v>0</v>
      </c>
      <c r="N1138" s="3">
        <f t="shared" si="469"/>
        <v>0</v>
      </c>
      <c r="O1138">
        <f t="shared" si="452"/>
        <v>18.38</v>
      </c>
      <c r="P1138">
        <v>30</v>
      </c>
      <c r="Q1138" s="2">
        <f t="shared" si="447"/>
        <v>12.544025699174734</v>
      </c>
      <c r="R1138">
        <f t="shared" si="453"/>
        <v>1.5529075610908598</v>
      </c>
      <c r="S1138" s="1">
        <v>5.0145850000000003</v>
      </c>
      <c r="T1138" s="1">
        <v>300.84575000000001</v>
      </c>
      <c r="U1138" s="1">
        <v>39.477305999999999</v>
      </c>
      <c r="V1138">
        <f t="shared" si="454"/>
        <v>104.15424999999999</v>
      </c>
      <c r="W1138">
        <f t="shared" si="455"/>
        <v>8.7521018771112499E-2</v>
      </c>
      <c r="X1138">
        <f t="shared" si="456"/>
        <v>1.8178345903681248</v>
      </c>
      <c r="Y1138">
        <f t="shared" si="457"/>
        <v>0.68900896873000494</v>
      </c>
      <c r="Z1138">
        <f t="shared" si="458"/>
        <v>0.95969935102984016</v>
      </c>
      <c r="AA1138">
        <f t="shared" si="459"/>
        <v>90.082707490208634</v>
      </c>
      <c r="AB1138" s="1">
        <v>119.517507370253</v>
      </c>
      <c r="AC1138" s="4">
        <f t="shared" si="472"/>
        <v>0</v>
      </c>
      <c r="AD1138" s="3">
        <f t="shared" si="470"/>
        <v>0</v>
      </c>
      <c r="AE1138">
        <f t="shared" si="471"/>
        <v>0</v>
      </c>
      <c r="AF1138">
        <f t="shared" si="460"/>
        <v>18.38</v>
      </c>
      <c r="AG1138" s="10">
        <f t="shared" si="461"/>
        <v>18.38</v>
      </c>
      <c r="AH1138" s="8">
        <f t="shared" si="462"/>
        <v>90.082707490208634</v>
      </c>
      <c r="AI1138" s="9">
        <f t="shared" si="463"/>
        <v>18.38</v>
      </c>
      <c r="AJ1138" s="11">
        <f t="shared" si="448"/>
        <v>71.702707490208638</v>
      </c>
    </row>
    <row r="1139" spans="1:36" x14ac:dyDescent="0.25">
      <c r="A1139" t="str">
        <f t="shared" si="449"/>
        <v>1989_10</v>
      </c>
      <c r="B1139">
        <v>1989</v>
      </c>
      <c r="C1139">
        <v>10</v>
      </c>
      <c r="D1139">
        <f t="shared" si="450"/>
        <v>288</v>
      </c>
      <c r="E1139" s="1">
        <v>18.149999999999999</v>
      </c>
      <c r="F1139" s="1">
        <v>0.71</v>
      </c>
      <c r="G1139" s="1">
        <v>20.22</v>
      </c>
      <c r="H1139">
        <f t="shared" si="464"/>
        <v>9.43</v>
      </c>
      <c r="I1139">
        <f t="shared" si="465"/>
        <v>1</v>
      </c>
      <c r="J1139">
        <f t="shared" si="466"/>
        <v>20.22</v>
      </c>
      <c r="K1139">
        <f t="shared" si="467"/>
        <v>0</v>
      </c>
      <c r="L1139" s="3">
        <f t="shared" si="468"/>
        <v>0</v>
      </c>
      <c r="M1139" s="3">
        <f t="shared" si="451"/>
        <v>0</v>
      </c>
      <c r="N1139" s="3">
        <f t="shared" si="469"/>
        <v>0</v>
      </c>
      <c r="O1139">
        <f t="shared" si="452"/>
        <v>20.22</v>
      </c>
      <c r="P1139">
        <v>31</v>
      </c>
      <c r="Q1139" s="2">
        <f t="shared" si="447"/>
        <v>11.161598960239019</v>
      </c>
      <c r="R1139">
        <f t="shared" si="453"/>
        <v>1.0882373136235368</v>
      </c>
      <c r="S1139" s="1">
        <v>5.0145850000000003</v>
      </c>
      <c r="T1139" s="1">
        <v>300.84575000000001</v>
      </c>
      <c r="U1139" s="1">
        <v>39.477305999999999</v>
      </c>
      <c r="V1139">
        <f t="shared" si="454"/>
        <v>104.15424999999999</v>
      </c>
      <c r="W1139">
        <f t="shared" si="455"/>
        <v>8.7521018771112499E-2</v>
      </c>
      <c r="X1139">
        <f t="shared" si="456"/>
        <v>1.8178345903681248</v>
      </c>
      <c r="Y1139">
        <f t="shared" si="457"/>
        <v>0.68900896873000494</v>
      </c>
      <c r="Z1139">
        <f t="shared" si="458"/>
        <v>0.95969935102984016</v>
      </c>
      <c r="AA1139">
        <f t="shared" si="459"/>
        <v>35.917242401313985</v>
      </c>
      <c r="AB1139" s="1">
        <v>119.517507370253</v>
      </c>
      <c r="AC1139" s="4">
        <f t="shared" si="472"/>
        <v>0</v>
      </c>
      <c r="AD1139" s="3">
        <f t="shared" si="470"/>
        <v>0</v>
      </c>
      <c r="AE1139">
        <f t="shared" si="471"/>
        <v>0</v>
      </c>
      <c r="AF1139">
        <f t="shared" si="460"/>
        <v>20.22</v>
      </c>
      <c r="AG1139" s="10">
        <f t="shared" si="461"/>
        <v>20.22</v>
      </c>
      <c r="AH1139" s="8">
        <f t="shared" si="462"/>
        <v>35.917242401313985</v>
      </c>
      <c r="AI1139" s="9">
        <f t="shared" si="463"/>
        <v>20.22</v>
      </c>
      <c r="AJ1139" s="11">
        <f t="shared" si="448"/>
        <v>15.697242401313986</v>
      </c>
    </row>
    <row r="1140" spans="1:36" x14ac:dyDescent="0.25">
      <c r="A1140" t="str">
        <f t="shared" si="449"/>
        <v>1989_11</v>
      </c>
      <c r="B1140">
        <v>1989</v>
      </c>
      <c r="C1140">
        <v>11</v>
      </c>
      <c r="D1140">
        <f t="shared" si="450"/>
        <v>319</v>
      </c>
      <c r="E1140" s="1">
        <v>12.91</v>
      </c>
      <c r="F1140" s="1">
        <v>-3.96</v>
      </c>
      <c r="G1140" s="1">
        <v>15.92</v>
      </c>
      <c r="H1140">
        <f t="shared" si="464"/>
        <v>4.4749999999999996</v>
      </c>
      <c r="I1140">
        <f t="shared" si="465"/>
        <v>0.74583333034999988</v>
      </c>
      <c r="J1140">
        <f t="shared" si="466"/>
        <v>11.873666619171997</v>
      </c>
      <c r="K1140">
        <f t="shared" si="467"/>
        <v>4.0463333808280018</v>
      </c>
      <c r="L1140" s="3">
        <f t="shared" si="468"/>
        <v>0</v>
      </c>
      <c r="M1140" s="3">
        <f t="shared" si="451"/>
        <v>3.0178903011293228</v>
      </c>
      <c r="N1140" s="3">
        <f t="shared" si="469"/>
        <v>1.0284430796986788</v>
      </c>
      <c r="O1140">
        <f t="shared" si="452"/>
        <v>14.891556920301319</v>
      </c>
      <c r="P1140">
        <v>30</v>
      </c>
      <c r="Q1140" s="2">
        <f t="shared" si="447"/>
        <v>9.8901543123293383</v>
      </c>
      <c r="R1140">
        <f t="shared" si="453"/>
        <v>0.80746775099430645</v>
      </c>
      <c r="S1140" s="1">
        <v>5.0145850000000003</v>
      </c>
      <c r="T1140" s="1">
        <v>300.84575000000001</v>
      </c>
      <c r="U1140" s="1">
        <v>39.477305999999999</v>
      </c>
      <c r="V1140">
        <f t="shared" si="454"/>
        <v>104.15424999999999</v>
      </c>
      <c r="W1140">
        <f t="shared" si="455"/>
        <v>8.7521018771112499E-2</v>
      </c>
      <c r="X1140">
        <f t="shared" si="456"/>
        <v>1.8178345903681248</v>
      </c>
      <c r="Y1140">
        <f t="shared" si="457"/>
        <v>0.68900896873000494</v>
      </c>
      <c r="Z1140">
        <f t="shared" si="458"/>
        <v>0.95969935102984016</v>
      </c>
      <c r="AA1140">
        <f t="shared" si="459"/>
        <v>11.038266048627586</v>
      </c>
      <c r="AB1140" s="1">
        <v>119.517507370253</v>
      </c>
      <c r="AC1140" s="4">
        <f t="shared" si="472"/>
        <v>0</v>
      </c>
      <c r="AD1140" s="3">
        <f t="shared" si="470"/>
        <v>3.8532908716737335</v>
      </c>
      <c r="AE1140">
        <f t="shared" si="471"/>
        <v>0</v>
      </c>
      <c r="AF1140">
        <f t="shared" si="460"/>
        <v>14.891556920301319</v>
      </c>
      <c r="AG1140" s="10">
        <f t="shared" si="461"/>
        <v>11.038266048627586</v>
      </c>
      <c r="AH1140" s="8">
        <f t="shared" si="462"/>
        <v>11.038266048627586</v>
      </c>
      <c r="AI1140" s="9">
        <f t="shared" si="463"/>
        <v>14.891556920301319</v>
      </c>
      <c r="AJ1140" s="11">
        <f t="shared" si="448"/>
        <v>0</v>
      </c>
    </row>
    <row r="1141" spans="1:36" x14ac:dyDescent="0.25">
      <c r="A1141" t="str">
        <f t="shared" si="449"/>
        <v>1989_12</v>
      </c>
      <c r="B1141">
        <v>1989</v>
      </c>
      <c r="C1141">
        <v>12</v>
      </c>
      <c r="D1141">
        <f t="shared" si="450"/>
        <v>349</v>
      </c>
      <c r="E1141" s="1">
        <v>8.64</v>
      </c>
      <c r="F1141" s="1">
        <v>-6.36</v>
      </c>
      <c r="G1141" s="1">
        <v>1.66</v>
      </c>
      <c r="H1141">
        <f t="shared" si="464"/>
        <v>1.1400000000000001</v>
      </c>
      <c r="I1141">
        <f t="shared" si="465"/>
        <v>0.18999999924000002</v>
      </c>
      <c r="J1141">
        <f t="shared" si="466"/>
        <v>0.31539999873840002</v>
      </c>
      <c r="K1141">
        <f t="shared" si="467"/>
        <v>1.3446000012616</v>
      </c>
      <c r="L1141" s="3">
        <f t="shared" si="468"/>
        <v>1.0284430796986788</v>
      </c>
      <c r="M1141" s="3">
        <f t="shared" si="451"/>
        <v>0.45087818357894022</v>
      </c>
      <c r="N1141" s="3">
        <f t="shared" si="469"/>
        <v>1.9221648973813386</v>
      </c>
      <c r="O1141">
        <f t="shared" si="452"/>
        <v>0.76627818231734024</v>
      </c>
      <c r="P1141">
        <v>31</v>
      </c>
      <c r="Q1141" s="2">
        <f t="shared" si="447"/>
        <v>9.203379809227302</v>
      </c>
      <c r="R1141">
        <f t="shared" si="453"/>
        <v>0.65654146743691755</v>
      </c>
      <c r="S1141" s="1">
        <v>5.0145850000000003</v>
      </c>
      <c r="T1141" s="1">
        <v>300.84575000000001</v>
      </c>
      <c r="U1141" s="1">
        <v>39.477305999999999</v>
      </c>
      <c r="V1141">
        <f t="shared" si="454"/>
        <v>104.15424999999999</v>
      </c>
      <c r="W1141">
        <f t="shared" si="455"/>
        <v>8.7521018771112499E-2</v>
      </c>
      <c r="X1141">
        <f t="shared" si="456"/>
        <v>1.8178345903681248</v>
      </c>
      <c r="Y1141">
        <f t="shared" si="457"/>
        <v>0.68900896873000494</v>
      </c>
      <c r="Z1141">
        <f t="shared" si="458"/>
        <v>0.95969935102984016</v>
      </c>
      <c r="AA1141">
        <f t="shared" si="459"/>
        <v>2.2252566434633372</v>
      </c>
      <c r="AB1141" s="1">
        <v>119.517507370253</v>
      </c>
      <c r="AC1141" s="4">
        <f t="shared" si="472"/>
        <v>3.8532908716737335</v>
      </c>
      <c r="AD1141" s="3">
        <f t="shared" si="470"/>
        <v>2.3943124105277365</v>
      </c>
      <c r="AE1141">
        <f t="shared" si="471"/>
        <v>4.6752094913990572E-2</v>
      </c>
      <c r="AF1141">
        <f t="shared" si="460"/>
        <v>0.81303027723133081</v>
      </c>
      <c r="AG1141" s="10">
        <f t="shared" si="461"/>
        <v>0.81303027723133081</v>
      </c>
      <c r="AH1141" s="8">
        <f t="shared" si="462"/>
        <v>2.2252566434633372</v>
      </c>
      <c r="AI1141" s="9">
        <f t="shared" si="463"/>
        <v>0.76627818231734024</v>
      </c>
      <c r="AJ1141" s="11">
        <f t="shared" si="448"/>
        <v>1.4122263662320065</v>
      </c>
    </row>
    <row r="1142" spans="1:36" x14ac:dyDescent="0.25">
      <c r="A1142" t="str">
        <f t="shared" si="449"/>
        <v>1990_1</v>
      </c>
      <c r="B1142">
        <v>1990</v>
      </c>
      <c r="C1142">
        <v>1</v>
      </c>
      <c r="D1142">
        <f t="shared" si="450"/>
        <v>14</v>
      </c>
      <c r="E1142" s="1">
        <v>6.02</v>
      </c>
      <c r="F1142" s="1">
        <v>-7.37</v>
      </c>
      <c r="G1142" s="1">
        <v>22.74</v>
      </c>
      <c r="H1142">
        <f t="shared" si="464"/>
        <v>-0.67500000000000027</v>
      </c>
      <c r="I1142">
        <f t="shared" si="465"/>
        <v>0</v>
      </c>
      <c r="J1142">
        <f t="shared" si="466"/>
        <v>0</v>
      </c>
      <c r="K1142">
        <f t="shared" si="467"/>
        <v>22.74</v>
      </c>
      <c r="L1142" s="3">
        <f t="shared" si="468"/>
        <v>1.9221648973813386</v>
      </c>
      <c r="M1142" s="3">
        <f t="shared" si="451"/>
        <v>0</v>
      </c>
      <c r="N1142" s="3">
        <f t="shared" si="469"/>
        <v>24.662164897381338</v>
      </c>
      <c r="O1142">
        <f t="shared" si="452"/>
        <v>0</v>
      </c>
      <c r="P1142">
        <v>31</v>
      </c>
      <c r="Q1142" s="2">
        <f t="shared" si="447"/>
        <v>9.4572373899910858</v>
      </c>
      <c r="R1142">
        <f t="shared" si="453"/>
        <v>0.58537208003110852</v>
      </c>
      <c r="S1142" s="1">
        <v>5.0145850000000003</v>
      </c>
      <c r="T1142" s="1">
        <v>300.84575000000001</v>
      </c>
      <c r="U1142" s="1">
        <v>39.477305999999999</v>
      </c>
      <c r="V1142">
        <f t="shared" si="454"/>
        <v>104.15424999999999</v>
      </c>
      <c r="W1142">
        <f t="shared" si="455"/>
        <v>8.7521018771112499E-2</v>
      </c>
      <c r="X1142">
        <f t="shared" si="456"/>
        <v>1.8178345903681248</v>
      </c>
      <c r="Y1142">
        <f t="shared" si="457"/>
        <v>0.68900896873000494</v>
      </c>
      <c r="Z1142">
        <f t="shared" si="458"/>
        <v>0.95969935102984016</v>
      </c>
      <c r="AA1142">
        <f t="shared" si="459"/>
        <v>0</v>
      </c>
      <c r="AB1142" s="1">
        <v>119.517507370253</v>
      </c>
      <c r="AC1142" s="4">
        <f t="shared" si="472"/>
        <v>2.3943124105277365</v>
      </c>
      <c r="AD1142" s="3">
        <f t="shared" si="470"/>
        <v>2.3943124105277365</v>
      </c>
      <c r="AE1142">
        <f t="shared" si="471"/>
        <v>0</v>
      </c>
      <c r="AF1142">
        <f t="shared" si="460"/>
        <v>0</v>
      </c>
      <c r="AG1142" s="10">
        <f t="shared" si="461"/>
        <v>0</v>
      </c>
      <c r="AH1142" s="8">
        <f t="shared" si="462"/>
        <v>0</v>
      </c>
      <c r="AI1142" s="9">
        <f t="shared" si="463"/>
        <v>0</v>
      </c>
      <c r="AJ1142" s="11">
        <f t="shared" si="448"/>
        <v>0</v>
      </c>
    </row>
    <row r="1143" spans="1:36" x14ac:dyDescent="0.25">
      <c r="A1143" t="str">
        <f t="shared" si="449"/>
        <v>1990_2</v>
      </c>
      <c r="B1143">
        <v>1990</v>
      </c>
      <c r="C1143">
        <v>2</v>
      </c>
      <c r="D1143">
        <f t="shared" si="450"/>
        <v>46</v>
      </c>
      <c r="E1143" s="1">
        <v>5.04</v>
      </c>
      <c r="F1143" s="1">
        <v>-8.99</v>
      </c>
      <c r="G1143" s="1">
        <v>42.35</v>
      </c>
      <c r="H1143">
        <f t="shared" si="464"/>
        <v>-1.9750000000000001</v>
      </c>
      <c r="I1143">
        <f t="shared" si="465"/>
        <v>0</v>
      </c>
      <c r="J1143">
        <f t="shared" si="466"/>
        <v>0</v>
      </c>
      <c r="K1143">
        <f t="shared" si="467"/>
        <v>42.35</v>
      </c>
      <c r="L1143" s="3">
        <f t="shared" si="468"/>
        <v>24.662164897381338</v>
      </c>
      <c r="M1143" s="3">
        <f t="shared" si="451"/>
        <v>0</v>
      </c>
      <c r="N1143" s="3">
        <f t="shared" si="469"/>
        <v>67.012164897381339</v>
      </c>
      <c r="O1143">
        <f t="shared" si="452"/>
        <v>0</v>
      </c>
      <c r="P1143">
        <v>28</v>
      </c>
      <c r="Q1143" s="2">
        <f t="shared" si="447"/>
        <v>10.577467234058618</v>
      </c>
      <c r="R1143">
        <f t="shared" si="453"/>
        <v>0.53868027600553403</v>
      </c>
      <c r="S1143" s="1">
        <v>5.0145850000000003</v>
      </c>
      <c r="T1143" s="1">
        <v>300.84575000000001</v>
      </c>
      <c r="U1143" s="1">
        <v>39.477305999999999</v>
      </c>
      <c r="V1143">
        <f t="shared" si="454"/>
        <v>104.15424999999999</v>
      </c>
      <c r="W1143">
        <f t="shared" si="455"/>
        <v>8.7521018771112499E-2</v>
      </c>
      <c r="X1143">
        <f t="shared" si="456"/>
        <v>1.8178345903681248</v>
      </c>
      <c r="Y1143">
        <f t="shared" si="457"/>
        <v>0.68900896873000494</v>
      </c>
      <c r="Z1143">
        <f t="shared" si="458"/>
        <v>0.95969935102984016</v>
      </c>
      <c r="AA1143">
        <f t="shared" si="459"/>
        <v>0</v>
      </c>
      <c r="AB1143" s="1">
        <v>119.517507370253</v>
      </c>
      <c r="AC1143" s="4">
        <f t="shared" si="472"/>
        <v>2.3943124105277365</v>
      </c>
      <c r="AD1143" s="3">
        <f t="shared" si="470"/>
        <v>2.3943124105277365</v>
      </c>
      <c r="AE1143">
        <f t="shared" si="471"/>
        <v>0</v>
      </c>
      <c r="AF1143">
        <f t="shared" si="460"/>
        <v>0</v>
      </c>
      <c r="AG1143" s="10">
        <f t="shared" si="461"/>
        <v>0</v>
      </c>
      <c r="AH1143" s="8">
        <f t="shared" si="462"/>
        <v>0</v>
      </c>
      <c r="AI1143" s="9">
        <f t="shared" si="463"/>
        <v>0</v>
      </c>
      <c r="AJ1143" s="11">
        <f t="shared" si="448"/>
        <v>0</v>
      </c>
    </row>
    <row r="1144" spans="1:36" x14ac:dyDescent="0.25">
      <c r="A1144" t="str">
        <f t="shared" si="449"/>
        <v>1990_3</v>
      </c>
      <c r="B1144">
        <v>1990</v>
      </c>
      <c r="C1144">
        <v>3</v>
      </c>
      <c r="D1144">
        <f t="shared" si="450"/>
        <v>74</v>
      </c>
      <c r="E1144" s="1">
        <v>12.06</v>
      </c>
      <c r="F1144" s="1">
        <v>-2.68</v>
      </c>
      <c r="G1144" s="1">
        <v>32.72</v>
      </c>
      <c r="H1144">
        <f t="shared" si="464"/>
        <v>4.6900000000000004</v>
      </c>
      <c r="I1144">
        <f t="shared" si="465"/>
        <v>0.78166666354000003</v>
      </c>
      <c r="J1144">
        <f t="shared" si="466"/>
        <v>25.576133231028798</v>
      </c>
      <c r="K1144">
        <f t="shared" si="467"/>
        <v>7.1438667689711988</v>
      </c>
      <c r="L1144" s="3">
        <f t="shared" si="468"/>
        <v>67.012164897381339</v>
      </c>
      <c r="M1144" s="3">
        <f t="shared" si="451"/>
        <v>57.965297854004376</v>
      </c>
      <c r="N1144" s="3">
        <f t="shared" si="469"/>
        <v>16.19073381234816</v>
      </c>
      <c r="O1144">
        <f t="shared" si="452"/>
        <v>83.541431085033167</v>
      </c>
      <c r="P1144">
        <v>31</v>
      </c>
      <c r="Q1144" s="2">
        <f t="shared" si="447"/>
        <v>11.851880186239093</v>
      </c>
      <c r="R1144">
        <f t="shared" si="453"/>
        <v>0.81817168723404665</v>
      </c>
      <c r="S1144" s="1">
        <v>5.0145850000000003</v>
      </c>
      <c r="T1144" s="1">
        <v>300.84575000000001</v>
      </c>
      <c r="U1144" s="1">
        <v>39.477305999999999</v>
      </c>
      <c r="V1144">
        <f t="shared" si="454"/>
        <v>104.15424999999999</v>
      </c>
      <c r="W1144">
        <f t="shared" si="455"/>
        <v>8.7521018771112499E-2</v>
      </c>
      <c r="X1144">
        <f t="shared" si="456"/>
        <v>1.8178345903681248</v>
      </c>
      <c r="Y1144">
        <f t="shared" si="457"/>
        <v>0.68900896873000494</v>
      </c>
      <c r="Z1144">
        <f t="shared" si="458"/>
        <v>0.95969935102984016</v>
      </c>
      <c r="AA1144">
        <f t="shared" si="459"/>
        <v>14.50402458863716</v>
      </c>
      <c r="AB1144" s="1">
        <v>119.517507370253</v>
      </c>
      <c r="AC1144" s="4">
        <f t="shared" si="472"/>
        <v>2.3943124105277365</v>
      </c>
      <c r="AD1144" s="3">
        <f t="shared" si="470"/>
        <v>71.431718906923734</v>
      </c>
      <c r="AE1144">
        <f t="shared" si="471"/>
        <v>-1.8719168174832743</v>
      </c>
      <c r="AF1144">
        <f t="shared" si="460"/>
        <v>83.541431085033167</v>
      </c>
      <c r="AG1144" s="10">
        <f t="shared" si="461"/>
        <v>14.50402458863716</v>
      </c>
      <c r="AH1144" s="8">
        <f t="shared" si="462"/>
        <v>14.50402458863716</v>
      </c>
      <c r="AI1144" s="9">
        <f t="shared" si="463"/>
        <v>83.541431085033167</v>
      </c>
      <c r="AJ1144" s="11">
        <f t="shared" si="448"/>
        <v>0</v>
      </c>
    </row>
    <row r="1145" spans="1:36" x14ac:dyDescent="0.25">
      <c r="A1145" t="str">
        <f t="shared" si="449"/>
        <v>1990_4</v>
      </c>
      <c r="B1145">
        <v>1990</v>
      </c>
      <c r="C1145">
        <v>4</v>
      </c>
      <c r="D1145">
        <f t="shared" si="450"/>
        <v>105</v>
      </c>
      <c r="E1145" s="1">
        <v>16.37</v>
      </c>
      <c r="F1145" s="1">
        <v>1.95</v>
      </c>
      <c r="G1145" s="1">
        <v>75.64</v>
      </c>
      <c r="H1145">
        <f t="shared" si="464"/>
        <v>9.16</v>
      </c>
      <c r="I1145">
        <f t="shared" si="465"/>
        <v>1</v>
      </c>
      <c r="J1145">
        <f t="shared" si="466"/>
        <v>75.64</v>
      </c>
      <c r="K1145">
        <f t="shared" si="467"/>
        <v>0</v>
      </c>
      <c r="L1145" s="3">
        <f t="shared" si="468"/>
        <v>16.19073381234816</v>
      </c>
      <c r="M1145" s="3">
        <f t="shared" si="451"/>
        <v>16.19073381234816</v>
      </c>
      <c r="N1145" s="3">
        <f t="shared" si="469"/>
        <v>0</v>
      </c>
      <c r="O1145">
        <f t="shared" si="452"/>
        <v>91.830733812348157</v>
      </c>
      <c r="P1145">
        <v>30</v>
      </c>
      <c r="Q1145" s="2">
        <f t="shared" si="447"/>
        <v>13.288242851990873</v>
      </c>
      <c r="R1145">
        <f t="shared" si="453"/>
        <v>1.0709739657920272</v>
      </c>
      <c r="S1145" s="1">
        <v>5.0145850000000003</v>
      </c>
      <c r="T1145" s="1">
        <v>300.84575000000001</v>
      </c>
      <c r="U1145" s="1">
        <v>39.477305999999999</v>
      </c>
      <c r="V1145">
        <f t="shared" si="454"/>
        <v>104.15424999999999</v>
      </c>
      <c r="W1145">
        <f t="shared" si="455"/>
        <v>8.7521018771112499E-2</v>
      </c>
      <c r="X1145">
        <f t="shared" si="456"/>
        <v>1.8178345903681248</v>
      </c>
      <c r="Y1145">
        <f t="shared" si="457"/>
        <v>0.68900896873000494</v>
      </c>
      <c r="Z1145">
        <f t="shared" si="458"/>
        <v>0.95969935102984016</v>
      </c>
      <c r="AA1145">
        <f t="shared" si="459"/>
        <v>39.596582921591931</v>
      </c>
      <c r="AB1145" s="1">
        <v>119.517507370253</v>
      </c>
      <c r="AC1145" s="4">
        <f t="shared" si="472"/>
        <v>71.431718906923734</v>
      </c>
      <c r="AD1145" s="3">
        <f t="shared" si="470"/>
        <v>119.517507370253</v>
      </c>
      <c r="AE1145">
        <f t="shared" si="471"/>
        <v>-39.153214008860374</v>
      </c>
      <c r="AF1145">
        <f t="shared" si="460"/>
        <v>91.830733812348157</v>
      </c>
      <c r="AG1145" s="10">
        <f t="shared" si="461"/>
        <v>39.596582921591931</v>
      </c>
      <c r="AH1145" s="8">
        <f t="shared" si="462"/>
        <v>39.596582921591931</v>
      </c>
      <c r="AI1145" s="9">
        <f t="shared" si="463"/>
        <v>91.830733812348157</v>
      </c>
      <c r="AJ1145" s="11">
        <f t="shared" si="448"/>
        <v>0</v>
      </c>
    </row>
    <row r="1146" spans="1:36" x14ac:dyDescent="0.25">
      <c r="A1146" t="str">
        <f t="shared" si="449"/>
        <v>1990_5</v>
      </c>
      <c r="B1146">
        <v>1990</v>
      </c>
      <c r="C1146">
        <v>5</v>
      </c>
      <c r="D1146">
        <f t="shared" si="450"/>
        <v>135</v>
      </c>
      <c r="E1146" s="1">
        <v>18.34</v>
      </c>
      <c r="F1146" s="1">
        <v>1.47</v>
      </c>
      <c r="G1146" s="1">
        <v>44.67</v>
      </c>
      <c r="H1146">
        <f t="shared" si="464"/>
        <v>9.9049999999999994</v>
      </c>
      <c r="I1146">
        <f t="shared" si="465"/>
        <v>1</v>
      </c>
      <c r="J1146">
        <f t="shared" si="466"/>
        <v>44.67</v>
      </c>
      <c r="K1146">
        <f t="shared" si="467"/>
        <v>0</v>
      </c>
      <c r="L1146" s="3">
        <f t="shared" si="468"/>
        <v>0</v>
      </c>
      <c r="M1146" s="3">
        <f t="shared" si="451"/>
        <v>0</v>
      </c>
      <c r="N1146" s="3">
        <f t="shared" si="469"/>
        <v>0</v>
      </c>
      <c r="O1146">
        <f t="shared" si="452"/>
        <v>44.67</v>
      </c>
      <c r="P1146">
        <v>31</v>
      </c>
      <c r="Q1146" s="2">
        <f t="shared" si="447"/>
        <v>14.482141246572208</v>
      </c>
      <c r="R1146">
        <f t="shared" si="453"/>
        <v>1.1192033169389135</v>
      </c>
      <c r="S1146" s="1">
        <v>5.0145850000000003</v>
      </c>
      <c r="T1146" s="1">
        <v>300.84575000000001</v>
      </c>
      <c r="U1146" s="1">
        <v>39.477305999999999</v>
      </c>
      <c r="V1146">
        <f t="shared" si="454"/>
        <v>104.15424999999999</v>
      </c>
      <c r="W1146">
        <f t="shared" si="455"/>
        <v>8.7521018771112499E-2</v>
      </c>
      <c r="X1146">
        <f t="shared" si="456"/>
        <v>1.8178345903681248</v>
      </c>
      <c r="Y1146">
        <f t="shared" si="457"/>
        <v>0.68900896873000494</v>
      </c>
      <c r="Z1146">
        <f t="shared" si="458"/>
        <v>0.95969935102984016</v>
      </c>
      <c r="AA1146">
        <f t="shared" si="459"/>
        <v>50.258380479497575</v>
      </c>
      <c r="AB1146" s="1">
        <v>119.517507370253</v>
      </c>
      <c r="AC1146" s="4">
        <f t="shared" si="472"/>
        <v>119.517507370253</v>
      </c>
      <c r="AD1146" s="3">
        <f t="shared" si="470"/>
        <v>113.92912689075543</v>
      </c>
      <c r="AE1146">
        <f t="shared" si="471"/>
        <v>5.4597429056413835</v>
      </c>
      <c r="AF1146">
        <f t="shared" si="460"/>
        <v>50.129742905641386</v>
      </c>
      <c r="AG1146" s="10">
        <f t="shared" si="461"/>
        <v>50.129742905641386</v>
      </c>
      <c r="AH1146" s="8">
        <f t="shared" si="462"/>
        <v>50.258380479497575</v>
      </c>
      <c r="AI1146" s="9">
        <f t="shared" si="463"/>
        <v>44.67</v>
      </c>
      <c r="AJ1146" s="11">
        <f t="shared" si="448"/>
        <v>0.12863757385618868</v>
      </c>
    </row>
    <row r="1147" spans="1:36" x14ac:dyDescent="0.25">
      <c r="A1147" t="str">
        <f t="shared" si="449"/>
        <v>1990_6</v>
      </c>
      <c r="B1147">
        <v>1990</v>
      </c>
      <c r="C1147">
        <v>6</v>
      </c>
      <c r="D1147">
        <f t="shared" si="450"/>
        <v>166</v>
      </c>
      <c r="E1147" s="1">
        <v>26.24</v>
      </c>
      <c r="F1147" s="1">
        <v>6.91</v>
      </c>
      <c r="G1147" s="1">
        <v>22.78</v>
      </c>
      <c r="H1147">
        <f t="shared" si="464"/>
        <v>16.574999999999999</v>
      </c>
      <c r="I1147">
        <f t="shared" si="465"/>
        <v>1</v>
      </c>
      <c r="J1147">
        <f t="shared" si="466"/>
        <v>22.78</v>
      </c>
      <c r="K1147">
        <f t="shared" si="467"/>
        <v>0</v>
      </c>
      <c r="L1147" s="3">
        <f t="shared" si="468"/>
        <v>0</v>
      </c>
      <c r="M1147" s="3">
        <f t="shared" si="451"/>
        <v>0</v>
      </c>
      <c r="N1147" s="3">
        <f t="shared" si="469"/>
        <v>0</v>
      </c>
      <c r="O1147">
        <f t="shared" si="452"/>
        <v>22.78</v>
      </c>
      <c r="P1147">
        <v>30</v>
      </c>
      <c r="Q1147" s="2">
        <f t="shared" si="447"/>
        <v>15.14268395896128</v>
      </c>
      <c r="R1147">
        <f t="shared" si="453"/>
        <v>1.6436081538677414</v>
      </c>
      <c r="S1147" s="1">
        <v>5.0145850000000003</v>
      </c>
      <c r="T1147" s="1">
        <v>300.84575000000001</v>
      </c>
      <c r="U1147" s="1">
        <v>39.477305999999999</v>
      </c>
      <c r="V1147">
        <f t="shared" si="454"/>
        <v>104.15424999999999</v>
      </c>
      <c r="W1147">
        <f t="shared" si="455"/>
        <v>8.7521018771112499E-2</v>
      </c>
      <c r="X1147">
        <f t="shared" si="456"/>
        <v>1.8178345903681248</v>
      </c>
      <c r="Y1147">
        <f t="shared" si="457"/>
        <v>0.68900896873000494</v>
      </c>
      <c r="Z1147">
        <f t="shared" si="458"/>
        <v>0.95969935102984016</v>
      </c>
      <c r="AA1147">
        <f t="shared" si="459"/>
        <v>122.10027463895592</v>
      </c>
      <c r="AB1147" s="1">
        <v>119.517507370253</v>
      </c>
      <c r="AC1147" s="4">
        <f t="shared" si="472"/>
        <v>113.92912689075543</v>
      </c>
      <c r="AD1147" s="3">
        <f t="shared" si="470"/>
        <v>14.608852251799505</v>
      </c>
      <c r="AE1147">
        <f t="shared" si="471"/>
        <v>64.300575396020861</v>
      </c>
      <c r="AF1147">
        <f t="shared" si="460"/>
        <v>87.080575396020862</v>
      </c>
      <c r="AG1147" s="10">
        <f t="shared" si="461"/>
        <v>87.080575396020862</v>
      </c>
      <c r="AH1147" s="8">
        <f t="shared" si="462"/>
        <v>122.10027463895592</v>
      </c>
      <c r="AI1147" s="9">
        <f t="shared" si="463"/>
        <v>22.78</v>
      </c>
      <c r="AJ1147" s="11">
        <f t="shared" si="448"/>
        <v>35.019699242935062</v>
      </c>
    </row>
    <row r="1148" spans="1:36" x14ac:dyDescent="0.25">
      <c r="A1148" t="str">
        <f t="shared" si="449"/>
        <v>1990_7</v>
      </c>
      <c r="B1148">
        <v>1990</v>
      </c>
      <c r="C1148">
        <v>7</v>
      </c>
      <c r="D1148">
        <f t="shared" si="450"/>
        <v>196</v>
      </c>
      <c r="E1148" s="1">
        <v>31.58</v>
      </c>
      <c r="F1148" s="1">
        <v>11.49</v>
      </c>
      <c r="G1148" s="1">
        <v>14.7</v>
      </c>
      <c r="H1148">
        <f t="shared" si="464"/>
        <v>21.535</v>
      </c>
      <c r="I1148">
        <f t="shared" si="465"/>
        <v>1</v>
      </c>
      <c r="J1148">
        <f t="shared" si="466"/>
        <v>14.7</v>
      </c>
      <c r="K1148">
        <f t="shared" si="467"/>
        <v>0</v>
      </c>
      <c r="L1148" s="3">
        <f t="shared" si="468"/>
        <v>0</v>
      </c>
      <c r="M1148" s="3">
        <f t="shared" si="451"/>
        <v>0</v>
      </c>
      <c r="N1148" s="3">
        <f t="shared" si="469"/>
        <v>0</v>
      </c>
      <c r="O1148">
        <f t="shared" si="452"/>
        <v>14.7</v>
      </c>
      <c r="P1148">
        <v>31</v>
      </c>
      <c r="Q1148" s="2">
        <f t="shared" si="447"/>
        <v>14.903968316809154</v>
      </c>
      <c r="R1148">
        <f t="shared" si="453"/>
        <v>2.1627426674651336</v>
      </c>
      <c r="S1148" s="1">
        <v>5.0145850000000003</v>
      </c>
      <c r="T1148" s="1">
        <v>300.84575000000001</v>
      </c>
      <c r="U1148" s="1">
        <v>39.477305999999999</v>
      </c>
      <c r="V1148">
        <f t="shared" si="454"/>
        <v>104.15424999999999</v>
      </c>
      <c r="W1148">
        <f t="shared" si="455"/>
        <v>8.7521018771112499E-2</v>
      </c>
      <c r="X1148">
        <f t="shared" si="456"/>
        <v>1.8178345903681248</v>
      </c>
      <c r="Y1148">
        <f t="shared" si="457"/>
        <v>0.68900896873000494</v>
      </c>
      <c r="Z1148">
        <f t="shared" si="458"/>
        <v>0.95969935102984016</v>
      </c>
      <c r="AA1148">
        <f t="shared" si="459"/>
        <v>208.73042842274759</v>
      </c>
      <c r="AB1148" s="1">
        <v>119.517507370253</v>
      </c>
      <c r="AC1148" s="4">
        <f t="shared" si="472"/>
        <v>14.608852251799505</v>
      </c>
      <c r="AD1148" s="3">
        <f t="shared" si="470"/>
        <v>0</v>
      </c>
      <c r="AE1148">
        <f t="shared" si="471"/>
        <v>11.727729929095256</v>
      </c>
      <c r="AF1148">
        <f t="shared" si="460"/>
        <v>26.427729929095257</v>
      </c>
      <c r="AG1148" s="10">
        <f t="shared" si="461"/>
        <v>26.427729929095257</v>
      </c>
      <c r="AH1148" s="8">
        <f t="shared" si="462"/>
        <v>208.73042842274759</v>
      </c>
      <c r="AI1148" s="9">
        <f t="shared" si="463"/>
        <v>14.7</v>
      </c>
      <c r="AJ1148" s="11">
        <f t="shared" si="448"/>
        <v>182.30269849365234</v>
      </c>
    </row>
    <row r="1149" spans="1:36" x14ac:dyDescent="0.25">
      <c r="A1149" t="str">
        <f t="shared" si="449"/>
        <v>1990_8</v>
      </c>
      <c r="B1149">
        <v>1990</v>
      </c>
      <c r="C1149">
        <v>8</v>
      </c>
      <c r="D1149">
        <f t="shared" si="450"/>
        <v>227</v>
      </c>
      <c r="E1149" s="1">
        <v>29.35</v>
      </c>
      <c r="F1149" s="1">
        <v>9.75</v>
      </c>
      <c r="G1149" s="1">
        <v>14.94</v>
      </c>
      <c r="H1149">
        <f t="shared" si="464"/>
        <v>19.55</v>
      </c>
      <c r="I1149">
        <f t="shared" si="465"/>
        <v>1</v>
      </c>
      <c r="J1149">
        <f t="shared" si="466"/>
        <v>14.94</v>
      </c>
      <c r="K1149">
        <f t="shared" si="467"/>
        <v>0</v>
      </c>
      <c r="L1149" s="3">
        <f t="shared" si="468"/>
        <v>0</v>
      </c>
      <c r="M1149" s="3">
        <f t="shared" si="451"/>
        <v>0</v>
      </c>
      <c r="N1149" s="3">
        <f t="shared" si="469"/>
        <v>0</v>
      </c>
      <c r="O1149">
        <f t="shared" si="452"/>
        <v>14.94</v>
      </c>
      <c r="P1149">
        <v>31</v>
      </c>
      <c r="Q1149" s="2">
        <f t="shared" si="447"/>
        <v>13.900371196906892</v>
      </c>
      <c r="R1149">
        <f t="shared" si="453"/>
        <v>1.9399163234098087</v>
      </c>
      <c r="S1149" s="1">
        <v>5.0145850000000003</v>
      </c>
      <c r="T1149" s="1">
        <v>300.84575000000001</v>
      </c>
      <c r="U1149" s="1">
        <v>39.477305999999999</v>
      </c>
      <c r="V1149">
        <f t="shared" si="454"/>
        <v>104.15424999999999</v>
      </c>
      <c r="W1149">
        <f t="shared" si="455"/>
        <v>8.7521018771112499E-2</v>
      </c>
      <c r="X1149">
        <f t="shared" si="456"/>
        <v>1.8178345903681248</v>
      </c>
      <c r="Y1149">
        <f t="shared" si="457"/>
        <v>0.68900896873000494</v>
      </c>
      <c r="Z1149">
        <f t="shared" si="458"/>
        <v>0.95969935102984016</v>
      </c>
      <c r="AA1149">
        <f t="shared" si="459"/>
        <v>159.59676634160039</v>
      </c>
      <c r="AB1149" s="1">
        <v>119.517507370253</v>
      </c>
      <c r="AC1149" s="4">
        <f t="shared" si="472"/>
        <v>0</v>
      </c>
      <c r="AD1149" s="3">
        <f t="shared" si="470"/>
        <v>0</v>
      </c>
      <c r="AE1149">
        <f t="shared" si="471"/>
        <v>0</v>
      </c>
      <c r="AF1149">
        <f t="shared" si="460"/>
        <v>14.94</v>
      </c>
      <c r="AG1149" s="10">
        <f t="shared" si="461"/>
        <v>14.94</v>
      </c>
      <c r="AH1149" s="8">
        <f t="shared" si="462"/>
        <v>159.59676634160039</v>
      </c>
      <c r="AI1149" s="9">
        <f t="shared" si="463"/>
        <v>14.94</v>
      </c>
      <c r="AJ1149" s="11">
        <f t="shared" si="448"/>
        <v>144.65676634160039</v>
      </c>
    </row>
    <row r="1150" spans="1:36" x14ac:dyDescent="0.25">
      <c r="A1150" t="str">
        <f t="shared" si="449"/>
        <v>1990_9</v>
      </c>
      <c r="B1150">
        <v>1990</v>
      </c>
      <c r="C1150">
        <v>9</v>
      </c>
      <c r="D1150">
        <f t="shared" si="450"/>
        <v>258</v>
      </c>
      <c r="E1150" s="1">
        <v>26.83</v>
      </c>
      <c r="F1150" s="1">
        <v>8.64</v>
      </c>
      <c r="G1150" s="1">
        <v>9.11</v>
      </c>
      <c r="H1150">
        <f t="shared" si="464"/>
        <v>17.734999999999999</v>
      </c>
      <c r="I1150">
        <f t="shared" si="465"/>
        <v>1</v>
      </c>
      <c r="J1150">
        <f t="shared" si="466"/>
        <v>9.11</v>
      </c>
      <c r="K1150">
        <f t="shared" si="467"/>
        <v>0</v>
      </c>
      <c r="L1150" s="3">
        <f t="shared" si="468"/>
        <v>0</v>
      </c>
      <c r="M1150" s="3">
        <f t="shared" si="451"/>
        <v>0</v>
      </c>
      <c r="N1150" s="3">
        <f t="shared" si="469"/>
        <v>0</v>
      </c>
      <c r="O1150">
        <f t="shared" si="452"/>
        <v>9.11</v>
      </c>
      <c r="P1150">
        <v>30</v>
      </c>
      <c r="Q1150" s="2">
        <f t="shared" si="447"/>
        <v>12.544025699174734</v>
      </c>
      <c r="R1150">
        <f t="shared" si="453"/>
        <v>1.7540476104681857</v>
      </c>
      <c r="S1150" s="1">
        <v>5.0145850000000003</v>
      </c>
      <c r="T1150" s="1">
        <v>300.84575000000001</v>
      </c>
      <c r="U1150" s="1">
        <v>39.477305999999999</v>
      </c>
      <c r="V1150">
        <f t="shared" si="454"/>
        <v>104.15424999999999</v>
      </c>
      <c r="W1150">
        <f t="shared" si="455"/>
        <v>8.7521018771112499E-2</v>
      </c>
      <c r="X1150">
        <f t="shared" si="456"/>
        <v>1.8178345903681248</v>
      </c>
      <c r="Y1150">
        <f t="shared" si="457"/>
        <v>0.68900896873000494</v>
      </c>
      <c r="Z1150">
        <f t="shared" si="458"/>
        <v>0.95969935102984016</v>
      </c>
      <c r="AA1150">
        <f t="shared" si="459"/>
        <v>115.03685621224284</v>
      </c>
      <c r="AB1150" s="1">
        <v>119.517507370253</v>
      </c>
      <c r="AC1150" s="4">
        <f t="shared" si="472"/>
        <v>0</v>
      </c>
      <c r="AD1150" s="3">
        <f t="shared" si="470"/>
        <v>0</v>
      </c>
      <c r="AE1150">
        <f t="shared" si="471"/>
        <v>0</v>
      </c>
      <c r="AF1150">
        <f t="shared" si="460"/>
        <v>9.11</v>
      </c>
      <c r="AG1150" s="10">
        <f t="shared" si="461"/>
        <v>9.11</v>
      </c>
      <c r="AH1150" s="8">
        <f t="shared" si="462"/>
        <v>115.03685621224284</v>
      </c>
      <c r="AI1150" s="9">
        <f t="shared" si="463"/>
        <v>9.11</v>
      </c>
      <c r="AJ1150" s="11">
        <f t="shared" si="448"/>
        <v>105.92685621224284</v>
      </c>
    </row>
    <row r="1151" spans="1:36" x14ac:dyDescent="0.25">
      <c r="A1151" t="str">
        <f t="shared" si="449"/>
        <v>1990_10</v>
      </c>
      <c r="B1151">
        <v>1990</v>
      </c>
      <c r="C1151">
        <v>10</v>
      </c>
      <c r="D1151">
        <f t="shared" si="450"/>
        <v>288</v>
      </c>
      <c r="E1151" s="1">
        <v>20.010000000000002</v>
      </c>
      <c r="F1151" s="1">
        <v>1.05</v>
      </c>
      <c r="G1151" s="1">
        <v>7.65</v>
      </c>
      <c r="H1151">
        <f t="shared" si="464"/>
        <v>10.530000000000001</v>
      </c>
      <c r="I1151">
        <f t="shared" si="465"/>
        <v>1</v>
      </c>
      <c r="J1151">
        <f t="shared" si="466"/>
        <v>7.65</v>
      </c>
      <c r="K1151">
        <f t="shared" si="467"/>
        <v>0</v>
      </c>
      <c r="L1151" s="3">
        <f t="shared" si="468"/>
        <v>0</v>
      </c>
      <c r="M1151" s="3">
        <f t="shared" si="451"/>
        <v>0</v>
      </c>
      <c r="N1151" s="3">
        <f t="shared" si="469"/>
        <v>0</v>
      </c>
      <c r="O1151">
        <f t="shared" si="452"/>
        <v>7.65</v>
      </c>
      <c r="P1151">
        <v>31</v>
      </c>
      <c r="Q1151" s="2">
        <f t="shared" si="447"/>
        <v>11.161598960239019</v>
      </c>
      <c r="R1151">
        <f t="shared" si="453"/>
        <v>1.1611283190471229</v>
      </c>
      <c r="S1151" s="1">
        <v>5.0145850000000003</v>
      </c>
      <c r="T1151" s="1">
        <v>300.84575000000001</v>
      </c>
      <c r="U1151" s="1">
        <v>39.477305999999999</v>
      </c>
      <c r="V1151">
        <f t="shared" si="454"/>
        <v>104.15424999999999</v>
      </c>
      <c r="W1151">
        <f t="shared" si="455"/>
        <v>8.7521018771112499E-2</v>
      </c>
      <c r="X1151">
        <f t="shared" si="456"/>
        <v>1.8178345903681248</v>
      </c>
      <c r="Y1151">
        <f t="shared" si="457"/>
        <v>0.68900896873000494</v>
      </c>
      <c r="Z1151">
        <f t="shared" si="458"/>
        <v>0.95969935102984016</v>
      </c>
      <c r="AA1151">
        <f t="shared" si="459"/>
        <v>42.627500135001185</v>
      </c>
      <c r="AB1151" s="1">
        <v>119.517507370253</v>
      </c>
      <c r="AC1151" s="4">
        <f t="shared" si="472"/>
        <v>0</v>
      </c>
      <c r="AD1151" s="3">
        <f t="shared" si="470"/>
        <v>0</v>
      </c>
      <c r="AE1151">
        <f t="shared" si="471"/>
        <v>0</v>
      </c>
      <c r="AF1151">
        <f t="shared" si="460"/>
        <v>7.65</v>
      </c>
      <c r="AG1151" s="10">
        <f t="shared" si="461"/>
        <v>7.65</v>
      </c>
      <c r="AH1151" s="8">
        <f t="shared" si="462"/>
        <v>42.627500135001185</v>
      </c>
      <c r="AI1151" s="9">
        <f t="shared" si="463"/>
        <v>7.65</v>
      </c>
      <c r="AJ1151" s="11">
        <f t="shared" si="448"/>
        <v>34.977500135001186</v>
      </c>
    </row>
    <row r="1152" spans="1:36" x14ac:dyDescent="0.25">
      <c r="A1152" t="str">
        <f t="shared" si="449"/>
        <v>1990_11</v>
      </c>
      <c r="B1152">
        <v>1990</v>
      </c>
      <c r="C1152">
        <v>11</v>
      </c>
      <c r="D1152">
        <f t="shared" si="450"/>
        <v>319</v>
      </c>
      <c r="E1152" s="1">
        <v>11.37</v>
      </c>
      <c r="F1152" s="1">
        <v>-4.1500000000000004</v>
      </c>
      <c r="G1152" s="1">
        <v>27.21</v>
      </c>
      <c r="H1152">
        <f t="shared" si="464"/>
        <v>3.6099999999999994</v>
      </c>
      <c r="I1152">
        <f t="shared" si="465"/>
        <v>0.60166666425999993</v>
      </c>
      <c r="J1152">
        <f t="shared" si="466"/>
        <v>16.371349934514598</v>
      </c>
      <c r="K1152">
        <f t="shared" si="467"/>
        <v>10.838650065485401</v>
      </c>
      <c r="L1152" s="3">
        <f t="shared" si="468"/>
        <v>0</v>
      </c>
      <c r="M1152" s="3">
        <f t="shared" si="451"/>
        <v>6.5212544299820312</v>
      </c>
      <c r="N1152" s="3">
        <f t="shared" si="469"/>
        <v>4.3173956355033702</v>
      </c>
      <c r="O1152">
        <f t="shared" si="452"/>
        <v>22.892604364496627</v>
      </c>
      <c r="P1152">
        <v>30</v>
      </c>
      <c r="Q1152" s="2">
        <f t="shared" si="447"/>
        <v>9.8901543123293383</v>
      </c>
      <c r="R1152">
        <f t="shared" si="453"/>
        <v>0.76564131911919808</v>
      </c>
      <c r="S1152" s="1">
        <v>5.0145850000000003</v>
      </c>
      <c r="T1152" s="1">
        <v>300.84575000000001</v>
      </c>
      <c r="U1152" s="1">
        <v>39.477305999999999</v>
      </c>
      <c r="V1152">
        <f t="shared" si="454"/>
        <v>104.15424999999999</v>
      </c>
      <c r="W1152">
        <f t="shared" si="455"/>
        <v>8.7521018771112499E-2</v>
      </c>
      <c r="X1152">
        <f t="shared" si="456"/>
        <v>1.8178345903681248</v>
      </c>
      <c r="Y1152">
        <f t="shared" si="457"/>
        <v>0.68900896873000494</v>
      </c>
      <c r="Z1152">
        <f t="shared" si="458"/>
        <v>0.95969935102984016</v>
      </c>
      <c r="AA1152">
        <f t="shared" si="459"/>
        <v>8.4697328629811821</v>
      </c>
      <c r="AB1152" s="1">
        <v>119.517507370253</v>
      </c>
      <c r="AC1152" s="4">
        <f t="shared" si="472"/>
        <v>0</v>
      </c>
      <c r="AD1152" s="3">
        <f t="shared" si="470"/>
        <v>14.422871501515445</v>
      </c>
      <c r="AE1152">
        <f t="shared" si="471"/>
        <v>0</v>
      </c>
      <c r="AF1152">
        <f t="shared" si="460"/>
        <v>22.892604364496627</v>
      </c>
      <c r="AG1152" s="10">
        <f t="shared" si="461"/>
        <v>8.4697328629811821</v>
      </c>
      <c r="AH1152" s="8">
        <f t="shared" si="462"/>
        <v>8.4697328629811821</v>
      </c>
      <c r="AI1152" s="9">
        <f t="shared" si="463"/>
        <v>22.892604364496627</v>
      </c>
      <c r="AJ1152" s="11">
        <f t="shared" si="448"/>
        <v>0</v>
      </c>
    </row>
    <row r="1153" spans="1:36" x14ac:dyDescent="0.25">
      <c r="A1153" t="str">
        <f t="shared" si="449"/>
        <v>1990_12</v>
      </c>
      <c r="B1153">
        <v>1990</v>
      </c>
      <c r="C1153">
        <v>12</v>
      </c>
      <c r="D1153">
        <f t="shared" si="450"/>
        <v>349</v>
      </c>
      <c r="E1153" s="1">
        <v>1.47</v>
      </c>
      <c r="F1153" s="1">
        <v>-12.63</v>
      </c>
      <c r="G1153" s="1">
        <v>23.09</v>
      </c>
      <c r="H1153">
        <f t="shared" si="464"/>
        <v>-5.58</v>
      </c>
      <c r="I1153">
        <f t="shared" si="465"/>
        <v>0</v>
      </c>
      <c r="J1153">
        <f t="shared" si="466"/>
        <v>0</v>
      </c>
      <c r="K1153">
        <f t="shared" si="467"/>
        <v>23.09</v>
      </c>
      <c r="L1153" s="3">
        <f t="shared" si="468"/>
        <v>4.3173956355033702</v>
      </c>
      <c r="M1153" s="3">
        <f t="shared" si="451"/>
        <v>0</v>
      </c>
      <c r="N1153" s="3">
        <f t="shared" si="469"/>
        <v>27.40739563550337</v>
      </c>
      <c r="O1153">
        <f t="shared" si="452"/>
        <v>0</v>
      </c>
      <c r="P1153">
        <v>31</v>
      </c>
      <c r="Q1153" s="2">
        <f t="shared" si="447"/>
        <v>9.203379809227302</v>
      </c>
      <c r="R1153">
        <f t="shared" si="453"/>
        <v>0.42597642653764067</v>
      </c>
      <c r="S1153" s="1">
        <v>5.0145850000000003</v>
      </c>
      <c r="T1153" s="1">
        <v>300.84575000000001</v>
      </c>
      <c r="U1153" s="1">
        <v>39.477305999999999</v>
      </c>
      <c r="V1153">
        <f t="shared" si="454"/>
        <v>104.15424999999999</v>
      </c>
      <c r="W1153">
        <f t="shared" si="455"/>
        <v>8.7521018771112499E-2</v>
      </c>
      <c r="X1153">
        <f t="shared" si="456"/>
        <v>1.8178345903681248</v>
      </c>
      <c r="Y1153">
        <f t="shared" si="457"/>
        <v>0.68900896873000494</v>
      </c>
      <c r="Z1153">
        <f t="shared" si="458"/>
        <v>0.95969935102984016</v>
      </c>
      <c r="AA1153">
        <f t="shared" si="459"/>
        <v>0</v>
      </c>
      <c r="AB1153" s="1">
        <v>119.517507370253</v>
      </c>
      <c r="AC1153" s="4">
        <f t="shared" si="472"/>
        <v>14.422871501515445</v>
      </c>
      <c r="AD1153" s="3">
        <f t="shared" si="470"/>
        <v>14.422871501515445</v>
      </c>
      <c r="AE1153">
        <f t="shared" si="471"/>
        <v>0</v>
      </c>
      <c r="AF1153">
        <f t="shared" si="460"/>
        <v>0</v>
      </c>
      <c r="AG1153" s="10">
        <f t="shared" si="461"/>
        <v>0</v>
      </c>
      <c r="AH1153" s="8">
        <f t="shared" si="462"/>
        <v>0</v>
      </c>
      <c r="AI1153" s="9">
        <f t="shared" si="463"/>
        <v>0</v>
      </c>
      <c r="AJ1153" s="11">
        <f t="shared" si="448"/>
        <v>0</v>
      </c>
    </row>
    <row r="1154" spans="1:36" x14ac:dyDescent="0.25">
      <c r="A1154" t="str">
        <f t="shared" si="449"/>
        <v>1991_1</v>
      </c>
      <c r="B1154">
        <v>1991</v>
      </c>
      <c r="C1154">
        <v>1</v>
      </c>
      <c r="D1154">
        <f t="shared" si="450"/>
        <v>14</v>
      </c>
      <c r="E1154" s="1">
        <v>4.82</v>
      </c>
      <c r="F1154" s="1">
        <v>-8.4600000000000009</v>
      </c>
      <c r="G1154" s="1">
        <v>7.16</v>
      </c>
      <c r="H1154">
        <f t="shared" si="464"/>
        <v>-1.8200000000000003</v>
      </c>
      <c r="I1154">
        <f t="shared" si="465"/>
        <v>0</v>
      </c>
      <c r="J1154">
        <f t="shared" si="466"/>
        <v>0</v>
      </c>
      <c r="K1154">
        <f t="shared" si="467"/>
        <v>7.16</v>
      </c>
      <c r="L1154" s="3">
        <f t="shared" si="468"/>
        <v>27.40739563550337</v>
      </c>
      <c r="M1154" s="3">
        <f t="shared" si="451"/>
        <v>0</v>
      </c>
      <c r="N1154" s="3">
        <f t="shared" si="469"/>
        <v>34.567395635503374</v>
      </c>
      <c r="O1154">
        <f t="shared" si="452"/>
        <v>0</v>
      </c>
      <c r="P1154">
        <v>31</v>
      </c>
      <c r="Q1154" s="2">
        <f t="shared" ref="Q1154:Q1217" si="473">24 - ((ACOS((0.014543316 + SIN((U1154*0.017453293)*SIN(ASIN(0.39795*COS(0.2163108+2*ATAN(0.9671396*TAN(0.0086*(D1154-186)))))))) / (COS(U1154*0.017453293)*COS(ASIN(0.39795*COS(0.2163108+2*ATAN(0.9671396*TAN(0.0086*(D1154-186)))))))))*7.639437277)</f>
        <v>9.4572373899910858</v>
      </c>
      <c r="R1154">
        <f t="shared" si="453"/>
        <v>0.54406849276127833</v>
      </c>
      <c r="S1154" s="1">
        <v>5.0145850000000003</v>
      </c>
      <c r="T1154" s="1">
        <v>300.84575000000001</v>
      </c>
      <c r="U1154" s="1">
        <v>39.477305999999999</v>
      </c>
      <c r="V1154">
        <f t="shared" si="454"/>
        <v>104.15424999999999</v>
      </c>
      <c r="W1154">
        <f t="shared" si="455"/>
        <v>8.7521018771112499E-2</v>
      </c>
      <c r="X1154">
        <f t="shared" si="456"/>
        <v>1.8178345903681248</v>
      </c>
      <c r="Y1154">
        <f t="shared" si="457"/>
        <v>0.68900896873000494</v>
      </c>
      <c r="Z1154">
        <f t="shared" si="458"/>
        <v>0.95969935102984016</v>
      </c>
      <c r="AA1154">
        <f t="shared" si="459"/>
        <v>0</v>
      </c>
      <c r="AB1154" s="1">
        <v>119.517507370253</v>
      </c>
      <c r="AC1154" s="4">
        <f t="shared" si="472"/>
        <v>14.422871501515445</v>
      </c>
      <c r="AD1154" s="3">
        <f t="shared" si="470"/>
        <v>14.422871501515445</v>
      </c>
      <c r="AE1154">
        <f t="shared" si="471"/>
        <v>0</v>
      </c>
      <c r="AF1154">
        <f t="shared" si="460"/>
        <v>0</v>
      </c>
      <c r="AG1154" s="10">
        <f t="shared" si="461"/>
        <v>0</v>
      </c>
      <c r="AH1154" s="8">
        <f t="shared" si="462"/>
        <v>0</v>
      </c>
      <c r="AI1154" s="9">
        <f t="shared" si="463"/>
        <v>0</v>
      </c>
      <c r="AJ1154" s="11">
        <f t="shared" ref="AJ1154:AJ1217" si="474">AH1154-AG1154</f>
        <v>0</v>
      </c>
    </row>
    <row r="1155" spans="1:36" x14ac:dyDescent="0.25">
      <c r="A1155" t="str">
        <f t="shared" ref="A1155:A1218" si="475">B1155&amp;"_"&amp;C1155</f>
        <v>1991_2</v>
      </c>
      <c r="B1155">
        <v>1991</v>
      </c>
      <c r="C1155">
        <v>2</v>
      </c>
      <c r="D1155">
        <f t="shared" ref="D1155:D1218" si="476">IF(C1155=1,14,(IF(C1155=2,46,(IF(C1155=3,74,(IF(C1155=4,105,(IF(C1155=5,135,(IF(C1155=6,166,(IF(C1155=7,196,(IF(C1155=8,227,(IF(C1155=9,258,(IF(C1155=10,288,(IF(C1155=11,319,(IF(C1155=12,349,0)))))))))))))))))))))))</f>
        <v>46</v>
      </c>
      <c r="E1155" s="1">
        <v>12.21</v>
      </c>
      <c r="F1155" s="1">
        <v>-3.59</v>
      </c>
      <c r="G1155" s="1">
        <v>14.83</v>
      </c>
      <c r="H1155">
        <f t="shared" si="464"/>
        <v>4.3100000000000005</v>
      </c>
      <c r="I1155">
        <f t="shared" si="465"/>
        <v>0.71833333046000003</v>
      </c>
      <c r="J1155">
        <f t="shared" si="466"/>
        <v>10.6528832907218</v>
      </c>
      <c r="K1155">
        <f t="shared" si="467"/>
        <v>4.1771167092781996</v>
      </c>
      <c r="L1155" s="3">
        <f t="shared" si="468"/>
        <v>34.567395635503374</v>
      </c>
      <c r="M1155" s="3">
        <f t="shared" ref="M1155:M1218" si="477">(K1155+L1155)*I1155</f>
        <v>27.831474589675533</v>
      </c>
      <c r="N1155" s="3">
        <f t="shared" si="469"/>
        <v>10.913037755106041</v>
      </c>
      <c r="O1155">
        <f t="shared" ref="O1155:O1218" si="478">J1155+M1155</f>
        <v>38.484357880397333</v>
      </c>
      <c r="P1155">
        <v>28</v>
      </c>
      <c r="Q1155" s="2">
        <f t="shared" si="473"/>
        <v>10.577467234058618</v>
      </c>
      <c r="R1155">
        <f t="shared" ref="R1155:R1218" si="479">EXP(((17.3*H1155)/(H1155+273.2)))*0.611</f>
        <v>0.79933711049288436</v>
      </c>
      <c r="S1155" s="1">
        <v>5.0145850000000003</v>
      </c>
      <c r="T1155" s="1">
        <v>300.84575000000001</v>
      </c>
      <c r="U1155" s="1">
        <v>39.477305999999999</v>
      </c>
      <c r="V1155">
        <f t="shared" ref="V1155:V1218" si="480">ABS(ABS((180) - ABS(T1155 - 225)))</f>
        <v>104.15424999999999</v>
      </c>
      <c r="W1155">
        <f t="shared" ref="W1155:W1218" si="481">S1155*0.0174532925</f>
        <v>8.7521018771112499E-2</v>
      </c>
      <c r="X1155">
        <f t="shared" ref="X1155:X1218" si="482">V1155*0.0174532925</f>
        <v>1.8178345903681248</v>
      </c>
      <c r="Y1155">
        <f t="shared" ref="Y1155:Y1218" si="483">U1155*0.0174532925</f>
        <v>0.68900896873000494</v>
      </c>
      <c r="Z1155">
        <f t="shared" ref="Z1155:Z1218" si="484">0.339+0.808*(COS(Y1155)*COS(W1155))-0.196*(SIN(Y1155)*SIN(W1155))-0.482*(COS(X1155)*SIN(W1155))</f>
        <v>0.95969935102984016</v>
      </c>
      <c r="AA1155">
        <f t="shared" ref="AA1155:AA1218" si="485">IF(H1155&lt;0,0,((((R1155*H1155)/(H1155+273.3))*Q1155*P1155*29.8)*Z1155/10))</f>
        <v>10.511466862386559</v>
      </c>
      <c r="AB1155" s="1">
        <v>119.517507370253</v>
      </c>
      <c r="AC1155" s="4">
        <f t="shared" si="472"/>
        <v>14.422871501515445</v>
      </c>
      <c r="AD1155" s="3">
        <f t="shared" si="470"/>
        <v>42.395762519526215</v>
      </c>
      <c r="AE1155">
        <f t="shared" si="471"/>
        <v>-3.8033942340425231</v>
      </c>
      <c r="AF1155">
        <f t="shared" ref="AF1155:AF1218" si="486">IF(AE1155&gt;0,AE1155+O1155,O1155)</f>
        <v>38.484357880397333</v>
      </c>
      <c r="AG1155" s="10">
        <f t="shared" ref="AG1155:AG1218" si="487">MIN(IF(AF1155&gt;0,AF1155,0),AA1155)</f>
        <v>10.511466862386559</v>
      </c>
      <c r="AH1155" s="8">
        <f t="shared" ref="AH1155:AH1218" si="488">AA1155</f>
        <v>10.511466862386559</v>
      </c>
      <c r="AI1155" s="9">
        <f t="shared" ref="AI1155:AI1218" si="489">O1155</f>
        <v>38.484357880397333</v>
      </c>
      <c r="AJ1155" s="11">
        <f t="shared" si="474"/>
        <v>0</v>
      </c>
    </row>
    <row r="1156" spans="1:36" x14ac:dyDescent="0.25">
      <c r="A1156" t="str">
        <f t="shared" si="475"/>
        <v>1991_3</v>
      </c>
      <c r="B1156">
        <v>1991</v>
      </c>
      <c r="C1156">
        <v>3</v>
      </c>
      <c r="D1156">
        <f t="shared" si="476"/>
        <v>74</v>
      </c>
      <c r="E1156" s="1">
        <v>8.19</v>
      </c>
      <c r="F1156" s="1">
        <v>-4.63</v>
      </c>
      <c r="G1156" s="1">
        <v>68.73</v>
      </c>
      <c r="H1156">
        <f t="shared" ref="H1156:H1219" si="490">AVERAGE(E1156:F1156)</f>
        <v>1.7799999999999998</v>
      </c>
      <c r="I1156">
        <f t="shared" ref="I1156:I1219" si="491">IF(H1156&lt;0,0,(IF(H1156&gt;=6,1,(H1156*0.166666666))))</f>
        <v>0.29666666547999992</v>
      </c>
      <c r="J1156">
        <f t="shared" ref="J1156:J1219" si="492">I1156*G1156</f>
        <v>20.389899918440396</v>
      </c>
      <c r="K1156">
        <f t="shared" ref="K1156:K1219" si="493">(1-I1156)*G1156</f>
        <v>48.340100081559612</v>
      </c>
      <c r="L1156" s="3">
        <f t="shared" ref="L1156:L1219" si="494">N1155</f>
        <v>10.913037755106041</v>
      </c>
      <c r="M1156" s="3">
        <f t="shared" si="477"/>
        <v>17.578430821230416</v>
      </c>
      <c r="N1156" s="3">
        <f t="shared" ref="N1156:N1219" si="495">(((1-I1156)^2)*G1156)+((1-I1156)*L1156)</f>
        <v>41.674707015435239</v>
      </c>
      <c r="O1156">
        <f t="shared" si="478"/>
        <v>37.968330739670812</v>
      </c>
      <c r="P1156">
        <v>31</v>
      </c>
      <c r="Q1156" s="2">
        <f t="shared" si="473"/>
        <v>11.851880186239093</v>
      </c>
      <c r="R1156">
        <f t="shared" si="479"/>
        <v>0.68340201314128013</v>
      </c>
      <c r="S1156" s="1">
        <v>5.0145850000000003</v>
      </c>
      <c r="T1156" s="1">
        <v>300.84575000000001</v>
      </c>
      <c r="U1156" s="1">
        <v>39.477305999999999</v>
      </c>
      <c r="V1156">
        <f t="shared" si="480"/>
        <v>104.15424999999999</v>
      </c>
      <c r="W1156">
        <f t="shared" si="481"/>
        <v>8.7521018771112499E-2</v>
      </c>
      <c r="X1156">
        <f t="shared" si="482"/>
        <v>1.8178345903681248</v>
      </c>
      <c r="Y1156">
        <f t="shared" si="483"/>
        <v>0.68900896873000494</v>
      </c>
      <c r="Z1156">
        <f t="shared" si="484"/>
        <v>0.95969935102984016</v>
      </c>
      <c r="AA1156">
        <f t="shared" si="485"/>
        <v>4.6466252909704755</v>
      </c>
      <c r="AB1156" s="1">
        <v>119.517507370253</v>
      </c>
      <c r="AC1156" s="4">
        <f t="shared" si="472"/>
        <v>42.395762519526215</v>
      </c>
      <c r="AD1156" s="3">
        <f t="shared" ref="AD1156:AD1219" si="496">MIN(AB1156,IF(((O1156-AA1156)+AC1156)&lt;=0,0,((O1156-AA1156)+AC1156)))</f>
        <v>75.717467968226543</v>
      </c>
      <c r="AE1156">
        <f t="shared" ref="AE1156:AE1219" si="497">(AC1156*(1-(EXP(-1*(AH1156-AI1156)/AB1156))))</f>
        <v>-13.632166234610965</v>
      </c>
      <c r="AF1156">
        <f t="shared" si="486"/>
        <v>37.968330739670812</v>
      </c>
      <c r="AG1156" s="10">
        <f t="shared" si="487"/>
        <v>4.6466252909704755</v>
      </c>
      <c r="AH1156" s="8">
        <f t="shared" si="488"/>
        <v>4.6466252909704755</v>
      </c>
      <c r="AI1156" s="9">
        <f t="shared" si="489"/>
        <v>37.968330739670812</v>
      </c>
      <c r="AJ1156" s="11">
        <f t="shared" si="474"/>
        <v>0</v>
      </c>
    </row>
    <row r="1157" spans="1:36" x14ac:dyDescent="0.25">
      <c r="A1157" t="str">
        <f t="shared" si="475"/>
        <v>1991_4</v>
      </c>
      <c r="B1157">
        <v>1991</v>
      </c>
      <c r="C1157">
        <v>4</v>
      </c>
      <c r="D1157">
        <f t="shared" si="476"/>
        <v>105</v>
      </c>
      <c r="E1157" s="1">
        <v>12.25</v>
      </c>
      <c r="F1157" s="1">
        <v>-3.22</v>
      </c>
      <c r="G1157" s="1">
        <v>32.479999999999997</v>
      </c>
      <c r="H1157">
        <f t="shared" si="490"/>
        <v>4.5149999999999997</v>
      </c>
      <c r="I1157">
        <f t="shared" si="491"/>
        <v>0.75249999698999992</v>
      </c>
      <c r="J1157">
        <f t="shared" si="492"/>
        <v>24.441199902235194</v>
      </c>
      <c r="K1157">
        <f t="shared" si="493"/>
        <v>8.0388000977648026</v>
      </c>
      <c r="L1157" s="3">
        <f t="shared" si="494"/>
        <v>41.674707015435239</v>
      </c>
      <c r="M1157" s="3">
        <f t="shared" si="477"/>
        <v>37.409413953045366</v>
      </c>
      <c r="N1157" s="3">
        <f t="shared" si="495"/>
        <v>12.304093160154672</v>
      </c>
      <c r="O1157">
        <f t="shared" si="478"/>
        <v>61.850613855280557</v>
      </c>
      <c r="P1157">
        <v>30</v>
      </c>
      <c r="Q1157" s="2">
        <f t="shared" si="473"/>
        <v>13.288242851990873</v>
      </c>
      <c r="R1157">
        <f t="shared" si="479"/>
        <v>0.80944977233315529</v>
      </c>
      <c r="S1157" s="1">
        <v>5.0145850000000003</v>
      </c>
      <c r="T1157" s="1">
        <v>300.84575000000001</v>
      </c>
      <c r="U1157" s="1">
        <v>39.477305999999999</v>
      </c>
      <c r="V1157">
        <f t="shared" si="480"/>
        <v>104.15424999999999</v>
      </c>
      <c r="W1157">
        <f t="shared" si="481"/>
        <v>8.7521018771112499E-2</v>
      </c>
      <c r="X1157">
        <f t="shared" si="482"/>
        <v>1.8178345903681248</v>
      </c>
      <c r="Y1157">
        <f t="shared" si="483"/>
        <v>0.68900896873000494</v>
      </c>
      <c r="Z1157">
        <f t="shared" si="484"/>
        <v>0.95969935102984016</v>
      </c>
      <c r="AA1157">
        <f t="shared" si="485"/>
        <v>14.997961885206163</v>
      </c>
      <c r="AB1157" s="1">
        <v>119.517507370253</v>
      </c>
      <c r="AC1157" s="4">
        <f t="shared" si="472"/>
        <v>75.717467968226543</v>
      </c>
      <c r="AD1157" s="3">
        <f t="shared" si="496"/>
        <v>119.517507370253</v>
      </c>
      <c r="AE1157">
        <f t="shared" si="497"/>
        <v>-36.34134570758291</v>
      </c>
      <c r="AF1157">
        <f t="shared" si="486"/>
        <v>61.850613855280557</v>
      </c>
      <c r="AG1157" s="10">
        <f t="shared" si="487"/>
        <v>14.997961885206163</v>
      </c>
      <c r="AH1157" s="8">
        <f t="shared" si="488"/>
        <v>14.997961885206163</v>
      </c>
      <c r="AI1157" s="9">
        <f t="shared" si="489"/>
        <v>61.850613855280557</v>
      </c>
      <c r="AJ1157" s="11">
        <f t="shared" si="474"/>
        <v>0</v>
      </c>
    </row>
    <row r="1158" spans="1:36" x14ac:dyDescent="0.25">
      <c r="A1158" t="str">
        <f t="shared" si="475"/>
        <v>1991_5</v>
      </c>
      <c r="B1158">
        <v>1991</v>
      </c>
      <c r="C1158">
        <v>5</v>
      </c>
      <c r="D1158">
        <f t="shared" si="476"/>
        <v>135</v>
      </c>
      <c r="E1158" s="1">
        <v>14.65</v>
      </c>
      <c r="F1158" s="1">
        <v>-0.08</v>
      </c>
      <c r="G1158" s="1">
        <v>98.95</v>
      </c>
      <c r="H1158">
        <f t="shared" si="490"/>
        <v>7.2850000000000001</v>
      </c>
      <c r="I1158">
        <f t="shared" si="491"/>
        <v>1</v>
      </c>
      <c r="J1158">
        <f t="shared" si="492"/>
        <v>98.95</v>
      </c>
      <c r="K1158">
        <f t="shared" si="493"/>
        <v>0</v>
      </c>
      <c r="L1158" s="3">
        <f t="shared" si="494"/>
        <v>12.304093160154672</v>
      </c>
      <c r="M1158" s="3">
        <f t="shared" si="477"/>
        <v>12.304093160154672</v>
      </c>
      <c r="N1158" s="3">
        <f t="shared" si="495"/>
        <v>0</v>
      </c>
      <c r="O1158">
        <f t="shared" si="478"/>
        <v>111.25409316015467</v>
      </c>
      <c r="P1158">
        <v>31</v>
      </c>
      <c r="Q1158" s="2">
        <f t="shared" si="473"/>
        <v>14.482141246572208</v>
      </c>
      <c r="R1158">
        <f t="shared" si="479"/>
        <v>0.95759753769645828</v>
      </c>
      <c r="S1158" s="1">
        <v>5.0145850000000003</v>
      </c>
      <c r="T1158" s="1">
        <v>300.84575000000001</v>
      </c>
      <c r="U1158" s="1">
        <v>39.477305999999999</v>
      </c>
      <c r="V1158">
        <f t="shared" si="480"/>
        <v>104.15424999999999</v>
      </c>
      <c r="W1158">
        <f t="shared" si="481"/>
        <v>8.7521018771112499E-2</v>
      </c>
      <c r="X1158">
        <f t="shared" si="482"/>
        <v>1.8178345903681248</v>
      </c>
      <c r="Y1158">
        <f t="shared" si="483"/>
        <v>0.68900896873000494</v>
      </c>
      <c r="Z1158">
        <f t="shared" si="484"/>
        <v>0.95969935102984016</v>
      </c>
      <c r="AA1158">
        <f t="shared" si="485"/>
        <v>31.922291913568539</v>
      </c>
      <c r="AB1158" s="1">
        <v>119.517507370253</v>
      </c>
      <c r="AC1158" s="4">
        <f t="shared" ref="AC1158:AC1221" si="498">AD1157</f>
        <v>119.517507370253</v>
      </c>
      <c r="AD1158" s="3">
        <f t="shared" si="496"/>
        <v>119.517507370253</v>
      </c>
      <c r="AE1158">
        <f t="shared" si="497"/>
        <v>-112.59682589458518</v>
      </c>
      <c r="AF1158">
        <f t="shared" si="486"/>
        <v>111.25409316015467</v>
      </c>
      <c r="AG1158" s="10">
        <f t="shared" si="487"/>
        <v>31.922291913568539</v>
      </c>
      <c r="AH1158" s="8">
        <f t="shared" si="488"/>
        <v>31.922291913568539</v>
      </c>
      <c r="AI1158" s="9">
        <f t="shared" si="489"/>
        <v>111.25409316015467</v>
      </c>
      <c r="AJ1158" s="11">
        <f t="shared" si="474"/>
        <v>0</v>
      </c>
    </row>
    <row r="1159" spans="1:36" x14ac:dyDescent="0.25">
      <c r="A1159" t="str">
        <f t="shared" si="475"/>
        <v>1991_6</v>
      </c>
      <c r="B1159">
        <v>1991</v>
      </c>
      <c r="C1159">
        <v>6</v>
      </c>
      <c r="D1159">
        <f t="shared" si="476"/>
        <v>166</v>
      </c>
      <c r="E1159" s="1">
        <v>23.9</v>
      </c>
      <c r="F1159" s="1">
        <v>5.61</v>
      </c>
      <c r="G1159" s="1">
        <v>11.76</v>
      </c>
      <c r="H1159">
        <f t="shared" si="490"/>
        <v>14.754999999999999</v>
      </c>
      <c r="I1159">
        <f t="shared" si="491"/>
        <v>1</v>
      </c>
      <c r="J1159">
        <f t="shared" si="492"/>
        <v>11.76</v>
      </c>
      <c r="K1159">
        <f t="shared" si="493"/>
        <v>0</v>
      </c>
      <c r="L1159" s="3">
        <f t="shared" si="494"/>
        <v>0</v>
      </c>
      <c r="M1159" s="3">
        <f t="shared" si="477"/>
        <v>0</v>
      </c>
      <c r="N1159" s="3">
        <f t="shared" si="495"/>
        <v>0</v>
      </c>
      <c r="O1159">
        <f t="shared" si="478"/>
        <v>11.76</v>
      </c>
      <c r="P1159">
        <v>30</v>
      </c>
      <c r="Q1159" s="2">
        <f t="shared" si="473"/>
        <v>15.14268395896128</v>
      </c>
      <c r="R1159">
        <f t="shared" si="479"/>
        <v>1.4826111782470466</v>
      </c>
      <c r="S1159" s="1">
        <v>5.0145850000000003</v>
      </c>
      <c r="T1159" s="1">
        <v>300.84575000000001</v>
      </c>
      <c r="U1159" s="1">
        <v>39.477305999999999</v>
      </c>
      <c r="V1159">
        <f t="shared" si="480"/>
        <v>104.15424999999999</v>
      </c>
      <c r="W1159">
        <f t="shared" si="481"/>
        <v>8.7521018771112499E-2</v>
      </c>
      <c r="X1159">
        <f t="shared" si="482"/>
        <v>1.8178345903681248</v>
      </c>
      <c r="Y1159">
        <f t="shared" si="483"/>
        <v>0.68900896873000494</v>
      </c>
      <c r="Z1159">
        <f t="shared" si="484"/>
        <v>0.95969935102984016</v>
      </c>
      <c r="AA1159">
        <f t="shared" si="485"/>
        <v>98.66580061075976</v>
      </c>
      <c r="AB1159" s="1">
        <v>119.517507370253</v>
      </c>
      <c r="AC1159" s="4">
        <f t="shared" si="498"/>
        <v>119.517507370253</v>
      </c>
      <c r="AD1159" s="3">
        <f t="shared" si="496"/>
        <v>32.611706759493245</v>
      </c>
      <c r="AE1159">
        <f t="shared" si="497"/>
        <v>61.755906966377822</v>
      </c>
      <c r="AF1159">
        <f t="shared" si="486"/>
        <v>73.515906966377827</v>
      </c>
      <c r="AG1159" s="10">
        <f t="shared" si="487"/>
        <v>73.515906966377827</v>
      </c>
      <c r="AH1159" s="8">
        <f t="shared" si="488"/>
        <v>98.66580061075976</v>
      </c>
      <c r="AI1159" s="9">
        <f t="shared" si="489"/>
        <v>11.76</v>
      </c>
      <c r="AJ1159" s="11">
        <f t="shared" si="474"/>
        <v>25.149893644381933</v>
      </c>
    </row>
    <row r="1160" spans="1:36" x14ac:dyDescent="0.25">
      <c r="A1160" t="str">
        <f t="shared" si="475"/>
        <v>1991_7</v>
      </c>
      <c r="B1160">
        <v>1991</v>
      </c>
      <c r="C1160">
        <v>7</v>
      </c>
      <c r="D1160">
        <f t="shared" si="476"/>
        <v>196</v>
      </c>
      <c r="E1160" s="1">
        <v>31.33</v>
      </c>
      <c r="F1160" s="1">
        <v>11.7</v>
      </c>
      <c r="G1160" s="1">
        <v>1.43</v>
      </c>
      <c r="H1160">
        <f t="shared" si="490"/>
        <v>21.515000000000001</v>
      </c>
      <c r="I1160">
        <f t="shared" si="491"/>
        <v>1</v>
      </c>
      <c r="J1160">
        <f t="shared" si="492"/>
        <v>1.43</v>
      </c>
      <c r="K1160">
        <f t="shared" si="493"/>
        <v>0</v>
      </c>
      <c r="L1160" s="3">
        <f t="shared" si="494"/>
        <v>0</v>
      </c>
      <c r="M1160" s="3">
        <f t="shared" si="477"/>
        <v>0</v>
      </c>
      <c r="N1160" s="3">
        <f t="shared" si="495"/>
        <v>0</v>
      </c>
      <c r="O1160">
        <f t="shared" si="478"/>
        <v>1.43</v>
      </c>
      <c r="P1160">
        <v>31</v>
      </c>
      <c r="Q1160" s="2">
        <f t="shared" si="473"/>
        <v>14.903968316809154</v>
      </c>
      <c r="R1160">
        <f t="shared" si="479"/>
        <v>2.1603903745314872</v>
      </c>
      <c r="S1160" s="1">
        <v>5.0145850000000003</v>
      </c>
      <c r="T1160" s="1">
        <v>300.84575000000001</v>
      </c>
      <c r="U1160" s="1">
        <v>39.477305999999999</v>
      </c>
      <c r="V1160">
        <f t="shared" si="480"/>
        <v>104.15424999999999</v>
      </c>
      <c r="W1160">
        <f t="shared" si="481"/>
        <v>8.7521018771112499E-2</v>
      </c>
      <c r="X1160">
        <f t="shared" si="482"/>
        <v>1.8178345903681248</v>
      </c>
      <c r="Y1160">
        <f t="shared" si="483"/>
        <v>0.68900896873000494</v>
      </c>
      <c r="Z1160">
        <f t="shared" si="484"/>
        <v>0.95969935102984016</v>
      </c>
      <c r="AA1160">
        <f t="shared" si="485"/>
        <v>208.32389426901074</v>
      </c>
      <c r="AB1160" s="1">
        <v>119.517507370253</v>
      </c>
      <c r="AC1160" s="4">
        <f t="shared" si="498"/>
        <v>32.611706759493245</v>
      </c>
      <c r="AD1160" s="3">
        <f t="shared" si="496"/>
        <v>0</v>
      </c>
      <c r="AE1160">
        <f t="shared" si="497"/>
        <v>26.836377442130484</v>
      </c>
      <c r="AF1160">
        <f t="shared" si="486"/>
        <v>28.266377442130484</v>
      </c>
      <c r="AG1160" s="10">
        <f t="shared" si="487"/>
        <v>28.266377442130484</v>
      </c>
      <c r="AH1160" s="8">
        <f t="shared" si="488"/>
        <v>208.32389426901074</v>
      </c>
      <c r="AI1160" s="9">
        <f t="shared" si="489"/>
        <v>1.43</v>
      </c>
      <c r="AJ1160" s="11">
        <f t="shared" si="474"/>
        <v>180.05751682688026</v>
      </c>
    </row>
    <row r="1161" spans="1:36" x14ac:dyDescent="0.25">
      <c r="A1161" t="str">
        <f t="shared" si="475"/>
        <v>1991_8</v>
      </c>
      <c r="B1161">
        <v>1991</v>
      </c>
      <c r="C1161">
        <v>8</v>
      </c>
      <c r="D1161">
        <f t="shared" si="476"/>
        <v>227</v>
      </c>
      <c r="E1161" s="1">
        <v>30.31</v>
      </c>
      <c r="F1161" s="1">
        <v>11.03</v>
      </c>
      <c r="G1161" s="1">
        <v>22.07</v>
      </c>
      <c r="H1161">
        <f t="shared" si="490"/>
        <v>20.669999999999998</v>
      </c>
      <c r="I1161">
        <f t="shared" si="491"/>
        <v>1</v>
      </c>
      <c r="J1161">
        <f t="shared" si="492"/>
        <v>22.07</v>
      </c>
      <c r="K1161">
        <f t="shared" si="493"/>
        <v>0</v>
      </c>
      <c r="L1161" s="3">
        <f t="shared" si="494"/>
        <v>0</v>
      </c>
      <c r="M1161" s="3">
        <f t="shared" si="477"/>
        <v>0</v>
      </c>
      <c r="N1161" s="3">
        <f t="shared" si="495"/>
        <v>0</v>
      </c>
      <c r="O1161">
        <f t="shared" si="478"/>
        <v>22.07</v>
      </c>
      <c r="P1161">
        <v>31</v>
      </c>
      <c r="Q1161" s="2">
        <f t="shared" si="473"/>
        <v>13.900371196906892</v>
      </c>
      <c r="R1161">
        <f t="shared" si="479"/>
        <v>2.0630297493070642</v>
      </c>
      <c r="S1161" s="1">
        <v>5.0145850000000003</v>
      </c>
      <c r="T1161" s="1">
        <v>300.84575000000001</v>
      </c>
      <c r="U1161" s="1">
        <v>39.477305999999999</v>
      </c>
      <c r="V1161">
        <f t="shared" si="480"/>
        <v>104.15424999999999</v>
      </c>
      <c r="W1161">
        <f t="shared" si="481"/>
        <v>8.7521018771112499E-2</v>
      </c>
      <c r="X1161">
        <f t="shared" si="482"/>
        <v>1.8178345903681248</v>
      </c>
      <c r="Y1161">
        <f t="shared" si="483"/>
        <v>0.68900896873000494</v>
      </c>
      <c r="Z1161">
        <f t="shared" si="484"/>
        <v>0.95969935102984016</v>
      </c>
      <c r="AA1161">
        <f t="shared" si="485"/>
        <v>178.76500762461376</v>
      </c>
      <c r="AB1161" s="1">
        <v>119.517507370253</v>
      </c>
      <c r="AC1161" s="4">
        <f t="shared" si="498"/>
        <v>0</v>
      </c>
      <c r="AD1161" s="3">
        <f t="shared" si="496"/>
        <v>0</v>
      </c>
      <c r="AE1161">
        <f t="shared" si="497"/>
        <v>0</v>
      </c>
      <c r="AF1161">
        <f t="shared" si="486"/>
        <v>22.07</v>
      </c>
      <c r="AG1161" s="10">
        <f t="shared" si="487"/>
        <v>22.07</v>
      </c>
      <c r="AH1161" s="8">
        <f t="shared" si="488"/>
        <v>178.76500762461376</v>
      </c>
      <c r="AI1161" s="9">
        <f t="shared" si="489"/>
        <v>22.07</v>
      </c>
      <c r="AJ1161" s="11">
        <f t="shared" si="474"/>
        <v>156.69500762461377</v>
      </c>
    </row>
    <row r="1162" spans="1:36" x14ac:dyDescent="0.25">
      <c r="A1162" t="str">
        <f t="shared" si="475"/>
        <v>1991_9</v>
      </c>
      <c r="B1162">
        <v>1991</v>
      </c>
      <c r="C1162">
        <v>9</v>
      </c>
      <c r="D1162">
        <f t="shared" si="476"/>
        <v>258</v>
      </c>
      <c r="E1162" s="1">
        <v>25.73</v>
      </c>
      <c r="F1162" s="1">
        <v>6.95</v>
      </c>
      <c r="G1162" s="1">
        <v>12.15</v>
      </c>
      <c r="H1162">
        <f t="shared" si="490"/>
        <v>16.34</v>
      </c>
      <c r="I1162">
        <f t="shared" si="491"/>
        <v>1</v>
      </c>
      <c r="J1162">
        <f t="shared" si="492"/>
        <v>12.15</v>
      </c>
      <c r="K1162">
        <f t="shared" si="493"/>
        <v>0</v>
      </c>
      <c r="L1162" s="3">
        <f t="shared" si="494"/>
        <v>0</v>
      </c>
      <c r="M1162" s="3">
        <f t="shared" si="477"/>
        <v>0</v>
      </c>
      <c r="N1162" s="3">
        <f t="shared" si="495"/>
        <v>0</v>
      </c>
      <c r="O1162">
        <f t="shared" si="478"/>
        <v>12.15</v>
      </c>
      <c r="P1162">
        <v>30</v>
      </c>
      <c r="Q1162" s="2">
        <f t="shared" si="473"/>
        <v>12.544025699174734</v>
      </c>
      <c r="R1162">
        <f t="shared" si="479"/>
        <v>1.6219933140990836</v>
      </c>
      <c r="S1162" s="1">
        <v>5.0145850000000003</v>
      </c>
      <c r="T1162" s="1">
        <v>300.84575000000001</v>
      </c>
      <c r="U1162" s="1">
        <v>39.477305999999999</v>
      </c>
      <c r="V1162">
        <f t="shared" si="480"/>
        <v>104.15424999999999</v>
      </c>
      <c r="W1162">
        <f t="shared" si="481"/>
        <v>8.7521018771112499E-2</v>
      </c>
      <c r="X1162">
        <f t="shared" si="482"/>
        <v>1.8178345903681248</v>
      </c>
      <c r="Y1162">
        <f t="shared" si="483"/>
        <v>0.68900896873000494</v>
      </c>
      <c r="Z1162">
        <f t="shared" si="484"/>
        <v>0.95969935102984016</v>
      </c>
      <c r="AA1162">
        <f t="shared" si="485"/>
        <v>98.480949709906412</v>
      </c>
      <c r="AB1162" s="1">
        <v>119.517507370253</v>
      </c>
      <c r="AC1162" s="4">
        <f t="shared" si="498"/>
        <v>0</v>
      </c>
      <c r="AD1162" s="3">
        <f t="shared" si="496"/>
        <v>0</v>
      </c>
      <c r="AE1162">
        <f t="shared" si="497"/>
        <v>0</v>
      </c>
      <c r="AF1162">
        <f t="shared" si="486"/>
        <v>12.15</v>
      </c>
      <c r="AG1162" s="10">
        <f t="shared" si="487"/>
        <v>12.15</v>
      </c>
      <c r="AH1162" s="8">
        <f t="shared" si="488"/>
        <v>98.480949709906412</v>
      </c>
      <c r="AI1162" s="9">
        <f t="shared" si="489"/>
        <v>12.15</v>
      </c>
      <c r="AJ1162" s="11">
        <f t="shared" si="474"/>
        <v>86.330949709906406</v>
      </c>
    </row>
    <row r="1163" spans="1:36" x14ac:dyDescent="0.25">
      <c r="A1163" t="str">
        <f t="shared" si="475"/>
        <v>1991_10</v>
      </c>
      <c r="B1163">
        <v>1991</v>
      </c>
      <c r="C1163">
        <v>10</v>
      </c>
      <c r="D1163">
        <f t="shared" si="476"/>
        <v>288</v>
      </c>
      <c r="E1163" s="1">
        <v>19.63</v>
      </c>
      <c r="F1163" s="1">
        <v>2.0699999999999998</v>
      </c>
      <c r="G1163" s="1">
        <v>21.31</v>
      </c>
      <c r="H1163">
        <f t="shared" si="490"/>
        <v>10.85</v>
      </c>
      <c r="I1163">
        <f t="shared" si="491"/>
        <v>1</v>
      </c>
      <c r="J1163">
        <f t="shared" si="492"/>
        <v>21.31</v>
      </c>
      <c r="K1163">
        <f t="shared" si="493"/>
        <v>0</v>
      </c>
      <c r="L1163" s="3">
        <f t="shared" si="494"/>
        <v>0</v>
      </c>
      <c r="M1163" s="3">
        <f t="shared" si="477"/>
        <v>0</v>
      </c>
      <c r="N1163" s="3">
        <f t="shared" si="495"/>
        <v>0</v>
      </c>
      <c r="O1163">
        <f t="shared" si="478"/>
        <v>21.31</v>
      </c>
      <c r="P1163">
        <v>31</v>
      </c>
      <c r="Q1163" s="2">
        <f t="shared" si="473"/>
        <v>11.161598960239019</v>
      </c>
      <c r="R1163">
        <f t="shared" si="479"/>
        <v>1.1831240473731026</v>
      </c>
      <c r="S1163" s="1">
        <v>5.0145850000000003</v>
      </c>
      <c r="T1163" s="1">
        <v>300.84575000000001</v>
      </c>
      <c r="U1163" s="1">
        <v>39.477305999999999</v>
      </c>
      <c r="V1163">
        <f t="shared" si="480"/>
        <v>104.15424999999999</v>
      </c>
      <c r="W1163">
        <f t="shared" si="481"/>
        <v>8.7521018771112499E-2</v>
      </c>
      <c r="X1163">
        <f t="shared" si="482"/>
        <v>1.8178345903681248</v>
      </c>
      <c r="Y1163">
        <f t="shared" si="483"/>
        <v>0.68900896873000494</v>
      </c>
      <c r="Z1163">
        <f t="shared" si="484"/>
        <v>0.95969935102984016</v>
      </c>
      <c r="AA1163">
        <f t="shared" si="485"/>
        <v>44.704571101286163</v>
      </c>
      <c r="AB1163" s="1">
        <v>119.517507370253</v>
      </c>
      <c r="AC1163" s="4">
        <f t="shared" si="498"/>
        <v>0</v>
      </c>
      <c r="AD1163" s="3">
        <f t="shared" si="496"/>
        <v>0</v>
      </c>
      <c r="AE1163">
        <f t="shared" si="497"/>
        <v>0</v>
      </c>
      <c r="AF1163">
        <f t="shared" si="486"/>
        <v>21.31</v>
      </c>
      <c r="AG1163" s="10">
        <f t="shared" si="487"/>
        <v>21.31</v>
      </c>
      <c r="AH1163" s="8">
        <f t="shared" si="488"/>
        <v>44.704571101286163</v>
      </c>
      <c r="AI1163" s="9">
        <f t="shared" si="489"/>
        <v>21.31</v>
      </c>
      <c r="AJ1163" s="11">
        <f t="shared" si="474"/>
        <v>23.394571101286164</v>
      </c>
    </row>
    <row r="1164" spans="1:36" x14ac:dyDescent="0.25">
      <c r="A1164" t="str">
        <f t="shared" si="475"/>
        <v>1991_11</v>
      </c>
      <c r="B1164">
        <v>1991</v>
      </c>
      <c r="C1164">
        <v>11</v>
      </c>
      <c r="D1164">
        <f t="shared" si="476"/>
        <v>319</v>
      </c>
      <c r="E1164" s="1">
        <v>9.32</v>
      </c>
      <c r="F1164" s="1">
        <v>-3.6</v>
      </c>
      <c r="G1164" s="1">
        <v>37.090000000000003</v>
      </c>
      <c r="H1164">
        <f t="shared" si="490"/>
        <v>2.8600000000000003</v>
      </c>
      <c r="I1164">
        <f t="shared" si="491"/>
        <v>0.47666666476000003</v>
      </c>
      <c r="J1164">
        <f t="shared" si="492"/>
        <v>17.679566595948401</v>
      </c>
      <c r="K1164">
        <f t="shared" si="493"/>
        <v>19.410433404051602</v>
      </c>
      <c r="L1164" s="3">
        <f t="shared" si="494"/>
        <v>0</v>
      </c>
      <c r="M1164" s="3">
        <f t="shared" si="477"/>
        <v>9.2523065522553711</v>
      </c>
      <c r="N1164" s="3">
        <f t="shared" si="495"/>
        <v>10.158126851796233</v>
      </c>
      <c r="O1164">
        <f t="shared" si="478"/>
        <v>26.931873148203771</v>
      </c>
      <c r="P1164">
        <v>30</v>
      </c>
      <c r="Q1164" s="2">
        <f t="shared" si="473"/>
        <v>9.8901543123293383</v>
      </c>
      <c r="R1164">
        <f t="shared" si="479"/>
        <v>0.73093615176930704</v>
      </c>
      <c r="S1164" s="1">
        <v>5.0145850000000003</v>
      </c>
      <c r="T1164" s="1">
        <v>300.84575000000001</v>
      </c>
      <c r="U1164" s="1">
        <v>39.477305999999999</v>
      </c>
      <c r="V1164">
        <f t="shared" si="480"/>
        <v>104.15424999999999</v>
      </c>
      <c r="W1164">
        <f t="shared" si="481"/>
        <v>8.7521018771112499E-2</v>
      </c>
      <c r="X1164">
        <f t="shared" si="482"/>
        <v>1.8178345903681248</v>
      </c>
      <c r="Y1164">
        <f t="shared" si="483"/>
        <v>0.68900896873000494</v>
      </c>
      <c r="Z1164">
        <f t="shared" si="484"/>
        <v>0.95969935102984016</v>
      </c>
      <c r="AA1164">
        <f t="shared" si="485"/>
        <v>6.4233337664380077</v>
      </c>
      <c r="AB1164" s="1">
        <v>119.517507370253</v>
      </c>
      <c r="AC1164" s="4">
        <f t="shared" si="498"/>
        <v>0</v>
      </c>
      <c r="AD1164" s="3">
        <f t="shared" si="496"/>
        <v>20.508539381765765</v>
      </c>
      <c r="AE1164">
        <f t="shared" si="497"/>
        <v>0</v>
      </c>
      <c r="AF1164">
        <f t="shared" si="486"/>
        <v>26.931873148203771</v>
      </c>
      <c r="AG1164" s="10">
        <f t="shared" si="487"/>
        <v>6.4233337664380077</v>
      </c>
      <c r="AH1164" s="8">
        <f t="shared" si="488"/>
        <v>6.4233337664380077</v>
      </c>
      <c r="AI1164" s="9">
        <f t="shared" si="489"/>
        <v>26.931873148203771</v>
      </c>
      <c r="AJ1164" s="11">
        <f t="shared" si="474"/>
        <v>0</v>
      </c>
    </row>
    <row r="1165" spans="1:36" x14ac:dyDescent="0.25">
      <c r="A1165" t="str">
        <f t="shared" si="475"/>
        <v>1991_12</v>
      </c>
      <c r="B1165">
        <v>1991</v>
      </c>
      <c r="C1165">
        <v>12</v>
      </c>
      <c r="D1165">
        <f t="shared" si="476"/>
        <v>349</v>
      </c>
      <c r="E1165" s="1">
        <v>6.35</v>
      </c>
      <c r="F1165" s="1">
        <v>-6.69</v>
      </c>
      <c r="G1165" s="1">
        <v>13.48</v>
      </c>
      <c r="H1165">
        <f t="shared" si="490"/>
        <v>-0.17000000000000037</v>
      </c>
      <c r="I1165">
        <f t="shared" si="491"/>
        <v>0</v>
      </c>
      <c r="J1165">
        <f t="shared" si="492"/>
        <v>0</v>
      </c>
      <c r="K1165">
        <f t="shared" si="493"/>
        <v>13.48</v>
      </c>
      <c r="L1165" s="3">
        <f t="shared" si="494"/>
        <v>10.158126851796233</v>
      </c>
      <c r="M1165" s="3">
        <f t="shared" si="477"/>
        <v>0</v>
      </c>
      <c r="N1165" s="3">
        <f t="shared" si="495"/>
        <v>23.638126851796233</v>
      </c>
      <c r="O1165">
        <f t="shared" si="478"/>
        <v>0</v>
      </c>
      <c r="P1165">
        <v>31</v>
      </c>
      <c r="Q1165" s="2">
        <f t="shared" si="473"/>
        <v>9.203379809227302</v>
      </c>
      <c r="R1165">
        <f t="shared" si="479"/>
        <v>0.60445380529981552</v>
      </c>
      <c r="S1165" s="1">
        <v>5.0145850000000003</v>
      </c>
      <c r="T1165" s="1">
        <v>300.84575000000001</v>
      </c>
      <c r="U1165" s="1">
        <v>39.477305999999999</v>
      </c>
      <c r="V1165">
        <f t="shared" si="480"/>
        <v>104.15424999999999</v>
      </c>
      <c r="W1165">
        <f t="shared" si="481"/>
        <v>8.7521018771112499E-2</v>
      </c>
      <c r="X1165">
        <f t="shared" si="482"/>
        <v>1.8178345903681248</v>
      </c>
      <c r="Y1165">
        <f t="shared" si="483"/>
        <v>0.68900896873000494</v>
      </c>
      <c r="Z1165">
        <f t="shared" si="484"/>
        <v>0.95969935102984016</v>
      </c>
      <c r="AA1165">
        <f t="shared" si="485"/>
        <v>0</v>
      </c>
      <c r="AB1165" s="1">
        <v>119.517507370253</v>
      </c>
      <c r="AC1165" s="4">
        <f t="shared" si="498"/>
        <v>20.508539381765765</v>
      </c>
      <c r="AD1165" s="3">
        <f t="shared" si="496"/>
        <v>20.508539381765765</v>
      </c>
      <c r="AE1165">
        <f t="shared" si="497"/>
        <v>0</v>
      </c>
      <c r="AF1165">
        <f t="shared" si="486"/>
        <v>0</v>
      </c>
      <c r="AG1165" s="10">
        <f t="shared" si="487"/>
        <v>0</v>
      </c>
      <c r="AH1165" s="8">
        <f t="shared" si="488"/>
        <v>0</v>
      </c>
      <c r="AI1165" s="9">
        <f t="shared" si="489"/>
        <v>0</v>
      </c>
      <c r="AJ1165" s="11">
        <f t="shared" si="474"/>
        <v>0</v>
      </c>
    </row>
    <row r="1166" spans="1:36" x14ac:dyDescent="0.25">
      <c r="A1166" t="str">
        <f t="shared" si="475"/>
        <v>1992_1</v>
      </c>
      <c r="B1166">
        <v>1992</v>
      </c>
      <c r="C1166">
        <v>1</v>
      </c>
      <c r="D1166">
        <f t="shared" si="476"/>
        <v>14</v>
      </c>
      <c r="E1166" s="1">
        <v>5.19</v>
      </c>
      <c r="F1166" s="1">
        <v>-8.3000000000000007</v>
      </c>
      <c r="G1166" s="1">
        <v>30.55</v>
      </c>
      <c r="H1166">
        <f t="shared" si="490"/>
        <v>-1.5550000000000002</v>
      </c>
      <c r="I1166">
        <f t="shared" si="491"/>
        <v>0</v>
      </c>
      <c r="J1166">
        <f t="shared" si="492"/>
        <v>0</v>
      </c>
      <c r="K1166">
        <f t="shared" si="493"/>
        <v>30.55</v>
      </c>
      <c r="L1166" s="3">
        <f t="shared" si="494"/>
        <v>23.638126851796233</v>
      </c>
      <c r="M1166" s="3">
        <f t="shared" si="477"/>
        <v>0</v>
      </c>
      <c r="N1166" s="3">
        <f t="shared" si="495"/>
        <v>54.188126851796234</v>
      </c>
      <c r="O1166">
        <f t="shared" si="478"/>
        <v>0</v>
      </c>
      <c r="P1166">
        <v>31</v>
      </c>
      <c r="Q1166" s="2">
        <f t="shared" si="473"/>
        <v>9.4572373899910858</v>
      </c>
      <c r="R1166">
        <f t="shared" si="479"/>
        <v>0.55339118285579914</v>
      </c>
      <c r="S1166" s="1">
        <v>5.0145850000000003</v>
      </c>
      <c r="T1166" s="1">
        <v>300.84575000000001</v>
      </c>
      <c r="U1166" s="1">
        <v>39.477305999999999</v>
      </c>
      <c r="V1166">
        <f t="shared" si="480"/>
        <v>104.15424999999999</v>
      </c>
      <c r="W1166">
        <f t="shared" si="481"/>
        <v>8.7521018771112499E-2</v>
      </c>
      <c r="X1166">
        <f t="shared" si="482"/>
        <v>1.8178345903681248</v>
      </c>
      <c r="Y1166">
        <f t="shared" si="483"/>
        <v>0.68900896873000494</v>
      </c>
      <c r="Z1166">
        <f t="shared" si="484"/>
        <v>0.95969935102984016</v>
      </c>
      <c r="AA1166">
        <f t="shared" si="485"/>
        <v>0</v>
      </c>
      <c r="AB1166" s="1">
        <v>119.517507370253</v>
      </c>
      <c r="AC1166" s="4">
        <f t="shared" si="498"/>
        <v>20.508539381765765</v>
      </c>
      <c r="AD1166" s="3">
        <f t="shared" si="496"/>
        <v>20.508539381765765</v>
      </c>
      <c r="AE1166">
        <f t="shared" si="497"/>
        <v>0</v>
      </c>
      <c r="AF1166">
        <f t="shared" si="486"/>
        <v>0</v>
      </c>
      <c r="AG1166" s="10">
        <f t="shared" si="487"/>
        <v>0</v>
      </c>
      <c r="AH1166" s="8">
        <f t="shared" si="488"/>
        <v>0</v>
      </c>
      <c r="AI1166" s="9">
        <f t="shared" si="489"/>
        <v>0</v>
      </c>
      <c r="AJ1166" s="11">
        <f t="shared" si="474"/>
        <v>0</v>
      </c>
    </row>
    <row r="1167" spans="1:36" x14ac:dyDescent="0.25">
      <c r="A1167" t="str">
        <f t="shared" si="475"/>
        <v>1992_2</v>
      </c>
      <c r="B1167">
        <v>1992</v>
      </c>
      <c r="C1167">
        <v>2</v>
      </c>
      <c r="D1167">
        <f t="shared" si="476"/>
        <v>46</v>
      </c>
      <c r="E1167" s="1">
        <v>8.4</v>
      </c>
      <c r="F1167" s="1">
        <v>-3.35</v>
      </c>
      <c r="G1167" s="1">
        <v>22.57</v>
      </c>
      <c r="H1167">
        <f t="shared" si="490"/>
        <v>2.5250000000000004</v>
      </c>
      <c r="I1167">
        <f t="shared" si="491"/>
        <v>0.42083333165000003</v>
      </c>
      <c r="J1167">
        <f t="shared" si="492"/>
        <v>9.4982082953405005</v>
      </c>
      <c r="K1167">
        <f t="shared" si="493"/>
        <v>13.0717917046595</v>
      </c>
      <c r="L1167" s="3">
        <f t="shared" si="494"/>
        <v>54.188126851796234</v>
      </c>
      <c r="M1167" s="3">
        <f t="shared" si="477"/>
        <v>28.305215612620927</v>
      </c>
      <c r="N1167" s="3">
        <f t="shared" si="495"/>
        <v>38.954702943834803</v>
      </c>
      <c r="O1167">
        <f t="shared" si="478"/>
        <v>37.803423907961431</v>
      </c>
      <c r="P1167">
        <v>29</v>
      </c>
      <c r="Q1167" s="2">
        <f t="shared" si="473"/>
        <v>10.577467234058618</v>
      </c>
      <c r="R1167">
        <f t="shared" si="479"/>
        <v>0.7158887232844845</v>
      </c>
      <c r="S1167" s="1">
        <v>5.0145850000000003</v>
      </c>
      <c r="T1167" s="1">
        <v>300.84575000000001</v>
      </c>
      <c r="U1167" s="1">
        <v>39.477305999999999</v>
      </c>
      <c r="V1167">
        <f t="shared" si="480"/>
        <v>104.15424999999999</v>
      </c>
      <c r="W1167">
        <f t="shared" si="481"/>
        <v>8.7521018771112499E-2</v>
      </c>
      <c r="X1167">
        <f t="shared" si="482"/>
        <v>1.8178345903681248</v>
      </c>
      <c r="Y1167">
        <f t="shared" si="483"/>
        <v>0.68900896873000494</v>
      </c>
      <c r="Z1167">
        <f t="shared" si="484"/>
        <v>0.95969935102984016</v>
      </c>
      <c r="AA1167">
        <f t="shared" si="485"/>
        <v>5.7491604439603936</v>
      </c>
      <c r="AB1167" s="1">
        <v>119.517507370253</v>
      </c>
      <c r="AC1167" s="4">
        <f t="shared" si="498"/>
        <v>20.508539381765765</v>
      </c>
      <c r="AD1167" s="3">
        <f t="shared" si="496"/>
        <v>52.562802845766804</v>
      </c>
      <c r="AE1167">
        <f t="shared" si="497"/>
        <v>-6.3085293208377289</v>
      </c>
      <c r="AF1167">
        <f t="shared" si="486"/>
        <v>37.803423907961431</v>
      </c>
      <c r="AG1167" s="10">
        <f t="shared" si="487"/>
        <v>5.7491604439603936</v>
      </c>
      <c r="AH1167" s="8">
        <f t="shared" si="488"/>
        <v>5.7491604439603936</v>
      </c>
      <c r="AI1167" s="9">
        <f t="shared" si="489"/>
        <v>37.803423907961431</v>
      </c>
      <c r="AJ1167" s="11">
        <f t="shared" si="474"/>
        <v>0</v>
      </c>
    </row>
    <row r="1168" spans="1:36" x14ac:dyDescent="0.25">
      <c r="A1168" t="str">
        <f t="shared" si="475"/>
        <v>1992_3</v>
      </c>
      <c r="B1168">
        <v>1992</v>
      </c>
      <c r="C1168">
        <v>3</v>
      </c>
      <c r="D1168">
        <f t="shared" si="476"/>
        <v>74</v>
      </c>
      <c r="E1168" s="1">
        <v>11.82</v>
      </c>
      <c r="F1168" s="1">
        <v>-1.25</v>
      </c>
      <c r="G1168" s="1">
        <v>25.91</v>
      </c>
      <c r="H1168">
        <f t="shared" si="490"/>
        <v>5.2850000000000001</v>
      </c>
      <c r="I1168">
        <f t="shared" si="491"/>
        <v>0.88083332980999995</v>
      </c>
      <c r="J1168">
        <f t="shared" si="492"/>
        <v>22.8223915753771</v>
      </c>
      <c r="K1168">
        <f t="shared" si="493"/>
        <v>3.0876084246229012</v>
      </c>
      <c r="L1168" s="3">
        <f t="shared" si="494"/>
        <v>38.954702943834803</v>
      </c>
      <c r="M1168" s="3">
        <f t="shared" si="477"/>
        <v>37.032269115587411</v>
      </c>
      <c r="N1168" s="3">
        <f t="shared" si="495"/>
        <v>5.0100422528702886</v>
      </c>
      <c r="O1168">
        <f t="shared" si="478"/>
        <v>59.854660690964508</v>
      </c>
      <c r="P1168">
        <v>31</v>
      </c>
      <c r="Q1168" s="2">
        <f t="shared" si="473"/>
        <v>11.851880186239093</v>
      </c>
      <c r="R1168">
        <f t="shared" si="479"/>
        <v>0.84844975949061452</v>
      </c>
      <c r="S1168" s="1">
        <v>5.0145850000000003</v>
      </c>
      <c r="T1168" s="1">
        <v>300.84575000000001</v>
      </c>
      <c r="U1168" s="1">
        <v>39.477305999999999</v>
      </c>
      <c r="V1168">
        <f t="shared" si="480"/>
        <v>104.15424999999999</v>
      </c>
      <c r="W1168">
        <f t="shared" si="481"/>
        <v>8.7521018771112499E-2</v>
      </c>
      <c r="X1168">
        <f t="shared" si="482"/>
        <v>1.8178345903681248</v>
      </c>
      <c r="Y1168">
        <f t="shared" si="483"/>
        <v>0.68900896873000494</v>
      </c>
      <c r="Z1168">
        <f t="shared" si="484"/>
        <v>0.95969935102984016</v>
      </c>
      <c r="AA1168">
        <f t="shared" si="485"/>
        <v>16.912733486294716</v>
      </c>
      <c r="AB1168" s="1">
        <v>119.517507370253</v>
      </c>
      <c r="AC1168" s="4">
        <f t="shared" si="498"/>
        <v>52.562802845766804</v>
      </c>
      <c r="AD1168" s="3">
        <f t="shared" si="496"/>
        <v>95.504730050436592</v>
      </c>
      <c r="AE1168">
        <f t="shared" si="497"/>
        <v>-22.723839913545483</v>
      </c>
      <c r="AF1168">
        <f t="shared" si="486"/>
        <v>59.854660690964508</v>
      </c>
      <c r="AG1168" s="10">
        <f t="shared" si="487"/>
        <v>16.912733486294716</v>
      </c>
      <c r="AH1168" s="8">
        <f t="shared" si="488"/>
        <v>16.912733486294716</v>
      </c>
      <c r="AI1168" s="9">
        <f t="shared" si="489"/>
        <v>59.854660690964508</v>
      </c>
      <c r="AJ1168" s="11">
        <f t="shared" si="474"/>
        <v>0</v>
      </c>
    </row>
    <row r="1169" spans="1:36" x14ac:dyDescent="0.25">
      <c r="A1169" t="str">
        <f t="shared" si="475"/>
        <v>1992_4</v>
      </c>
      <c r="B1169">
        <v>1992</v>
      </c>
      <c r="C1169">
        <v>4</v>
      </c>
      <c r="D1169">
        <f t="shared" si="476"/>
        <v>105</v>
      </c>
      <c r="E1169" s="1">
        <v>19.079999999999998</v>
      </c>
      <c r="F1169" s="1">
        <v>1.57</v>
      </c>
      <c r="G1169" s="1">
        <v>4.97</v>
      </c>
      <c r="H1169">
        <f t="shared" si="490"/>
        <v>10.324999999999999</v>
      </c>
      <c r="I1169">
        <f t="shared" si="491"/>
        <v>1</v>
      </c>
      <c r="J1169">
        <f t="shared" si="492"/>
        <v>4.97</v>
      </c>
      <c r="K1169">
        <f t="shared" si="493"/>
        <v>0</v>
      </c>
      <c r="L1169" s="3">
        <f t="shared" si="494"/>
        <v>5.0100422528702886</v>
      </c>
      <c r="M1169" s="3">
        <f t="shared" si="477"/>
        <v>5.0100422528702886</v>
      </c>
      <c r="N1169" s="3">
        <f t="shared" si="495"/>
        <v>0</v>
      </c>
      <c r="O1169">
        <f t="shared" si="478"/>
        <v>9.9800422528702875</v>
      </c>
      <c r="P1169">
        <v>30</v>
      </c>
      <c r="Q1169" s="2">
        <f t="shared" si="473"/>
        <v>13.288242851990873</v>
      </c>
      <c r="R1169">
        <f t="shared" si="479"/>
        <v>1.1472271449332745</v>
      </c>
      <c r="S1169" s="1">
        <v>5.0145850000000003</v>
      </c>
      <c r="T1169" s="1">
        <v>300.84575000000001</v>
      </c>
      <c r="U1169" s="1">
        <v>39.477305999999999</v>
      </c>
      <c r="V1169">
        <f t="shared" si="480"/>
        <v>104.15424999999999</v>
      </c>
      <c r="W1169">
        <f t="shared" si="481"/>
        <v>8.7521018771112499E-2</v>
      </c>
      <c r="X1169">
        <f t="shared" si="482"/>
        <v>1.8178345903681248</v>
      </c>
      <c r="Y1169">
        <f t="shared" si="483"/>
        <v>0.68900896873000494</v>
      </c>
      <c r="Z1169">
        <f t="shared" si="484"/>
        <v>0.95969935102984016</v>
      </c>
      <c r="AA1169">
        <f t="shared" si="485"/>
        <v>47.614063011078926</v>
      </c>
      <c r="AB1169" s="1">
        <v>119.517507370253</v>
      </c>
      <c r="AC1169" s="4">
        <f t="shared" si="498"/>
        <v>95.504730050436592</v>
      </c>
      <c r="AD1169" s="3">
        <f t="shared" si="496"/>
        <v>57.870709292227957</v>
      </c>
      <c r="AE1169">
        <f t="shared" si="497"/>
        <v>25.798279309906487</v>
      </c>
      <c r="AF1169">
        <f t="shared" si="486"/>
        <v>35.778321562776775</v>
      </c>
      <c r="AG1169" s="10">
        <f t="shared" si="487"/>
        <v>35.778321562776775</v>
      </c>
      <c r="AH1169" s="8">
        <f t="shared" si="488"/>
        <v>47.614063011078926</v>
      </c>
      <c r="AI1169" s="9">
        <f t="shared" si="489"/>
        <v>9.9800422528702875</v>
      </c>
      <c r="AJ1169" s="11">
        <f t="shared" si="474"/>
        <v>11.835741448302151</v>
      </c>
    </row>
    <row r="1170" spans="1:36" x14ac:dyDescent="0.25">
      <c r="A1170" t="str">
        <f t="shared" si="475"/>
        <v>1992_5</v>
      </c>
      <c r="B1170">
        <v>1992</v>
      </c>
      <c r="C1170">
        <v>5</v>
      </c>
      <c r="D1170">
        <f t="shared" si="476"/>
        <v>135</v>
      </c>
      <c r="E1170" s="1">
        <v>24.47</v>
      </c>
      <c r="F1170" s="1">
        <v>6.13</v>
      </c>
      <c r="G1170" s="1">
        <v>4.57</v>
      </c>
      <c r="H1170">
        <f t="shared" si="490"/>
        <v>15.299999999999999</v>
      </c>
      <c r="I1170">
        <f t="shared" si="491"/>
        <v>1</v>
      </c>
      <c r="J1170">
        <f t="shared" si="492"/>
        <v>4.57</v>
      </c>
      <c r="K1170">
        <f t="shared" si="493"/>
        <v>0</v>
      </c>
      <c r="L1170" s="3">
        <f t="shared" si="494"/>
        <v>0</v>
      </c>
      <c r="M1170" s="3">
        <f t="shared" si="477"/>
        <v>0</v>
      </c>
      <c r="N1170" s="3">
        <f t="shared" si="495"/>
        <v>0</v>
      </c>
      <c r="O1170">
        <f t="shared" si="478"/>
        <v>4.57</v>
      </c>
      <c r="P1170">
        <v>31</v>
      </c>
      <c r="Q1170" s="2">
        <f t="shared" si="473"/>
        <v>14.482141246572208</v>
      </c>
      <c r="R1170">
        <f t="shared" si="479"/>
        <v>1.5293018910235765</v>
      </c>
      <c r="S1170" s="1">
        <v>5.0145850000000003</v>
      </c>
      <c r="T1170" s="1">
        <v>300.84575000000001</v>
      </c>
      <c r="U1170" s="1">
        <v>39.477305999999999</v>
      </c>
      <c r="V1170">
        <f t="shared" si="480"/>
        <v>104.15424999999999</v>
      </c>
      <c r="W1170">
        <f t="shared" si="481"/>
        <v>8.7521018771112499E-2</v>
      </c>
      <c r="X1170">
        <f t="shared" si="482"/>
        <v>1.8178345903681248</v>
      </c>
      <c r="Y1170">
        <f t="shared" si="483"/>
        <v>0.68900896873000494</v>
      </c>
      <c r="Z1170">
        <f t="shared" si="484"/>
        <v>0.95969935102984016</v>
      </c>
      <c r="AA1170">
        <f t="shared" si="485"/>
        <v>104.09605415688891</v>
      </c>
      <c r="AB1170" s="1">
        <v>119.517507370253</v>
      </c>
      <c r="AC1170" s="4">
        <f t="shared" si="498"/>
        <v>57.870709292227957</v>
      </c>
      <c r="AD1170" s="3">
        <f t="shared" si="496"/>
        <v>0</v>
      </c>
      <c r="AE1170">
        <f t="shared" si="497"/>
        <v>32.705074577348057</v>
      </c>
      <c r="AF1170">
        <f t="shared" si="486"/>
        <v>37.275074577348057</v>
      </c>
      <c r="AG1170" s="10">
        <f t="shared" si="487"/>
        <v>37.275074577348057</v>
      </c>
      <c r="AH1170" s="8">
        <f t="shared" si="488"/>
        <v>104.09605415688891</v>
      </c>
      <c r="AI1170" s="9">
        <f t="shared" si="489"/>
        <v>4.57</v>
      </c>
      <c r="AJ1170" s="11">
        <f t="shared" si="474"/>
        <v>66.820979579540847</v>
      </c>
    </row>
    <row r="1171" spans="1:36" x14ac:dyDescent="0.25">
      <c r="A1171" t="str">
        <f t="shared" si="475"/>
        <v>1992_6</v>
      </c>
      <c r="B1171">
        <v>1992</v>
      </c>
      <c r="C1171">
        <v>6</v>
      </c>
      <c r="D1171">
        <f t="shared" si="476"/>
        <v>166</v>
      </c>
      <c r="E1171" s="1">
        <v>25.04</v>
      </c>
      <c r="F1171" s="1">
        <v>7.57</v>
      </c>
      <c r="G1171" s="1">
        <v>15.88</v>
      </c>
      <c r="H1171">
        <f t="shared" si="490"/>
        <v>16.305</v>
      </c>
      <c r="I1171">
        <f t="shared" si="491"/>
        <v>1</v>
      </c>
      <c r="J1171">
        <f t="shared" si="492"/>
        <v>15.88</v>
      </c>
      <c r="K1171">
        <f t="shared" si="493"/>
        <v>0</v>
      </c>
      <c r="L1171" s="3">
        <f t="shared" si="494"/>
        <v>0</v>
      </c>
      <c r="M1171" s="3">
        <f t="shared" si="477"/>
        <v>0</v>
      </c>
      <c r="N1171" s="3">
        <f t="shared" si="495"/>
        <v>0</v>
      </c>
      <c r="O1171">
        <f t="shared" si="478"/>
        <v>15.88</v>
      </c>
      <c r="P1171">
        <v>30</v>
      </c>
      <c r="Q1171" s="2">
        <f t="shared" si="473"/>
        <v>15.14268395896128</v>
      </c>
      <c r="R1171">
        <f t="shared" si="479"/>
        <v>1.6187955177629267</v>
      </c>
      <c r="S1171" s="1">
        <v>5.0145850000000003</v>
      </c>
      <c r="T1171" s="1">
        <v>300.84575000000001</v>
      </c>
      <c r="U1171" s="1">
        <v>39.477305999999999</v>
      </c>
      <c r="V1171">
        <f t="shared" si="480"/>
        <v>104.15424999999999</v>
      </c>
      <c r="W1171">
        <f t="shared" si="481"/>
        <v>8.7521018771112499E-2</v>
      </c>
      <c r="X1171">
        <f t="shared" si="482"/>
        <v>1.8178345903681248</v>
      </c>
      <c r="Y1171">
        <f t="shared" si="483"/>
        <v>0.68900896873000494</v>
      </c>
      <c r="Z1171">
        <f t="shared" si="484"/>
        <v>0.95969935102984016</v>
      </c>
      <c r="AA1171">
        <f t="shared" si="485"/>
        <v>118.40834717513255</v>
      </c>
      <c r="AB1171" s="1">
        <v>119.517507370253</v>
      </c>
      <c r="AC1171" s="4">
        <f t="shared" si="498"/>
        <v>0</v>
      </c>
      <c r="AD1171" s="3">
        <f t="shared" si="496"/>
        <v>0</v>
      </c>
      <c r="AE1171">
        <f t="shared" si="497"/>
        <v>0</v>
      </c>
      <c r="AF1171">
        <f t="shared" si="486"/>
        <v>15.88</v>
      </c>
      <c r="AG1171" s="10">
        <f t="shared" si="487"/>
        <v>15.88</v>
      </c>
      <c r="AH1171" s="8">
        <f t="shared" si="488"/>
        <v>118.40834717513255</v>
      </c>
      <c r="AI1171" s="9">
        <f t="shared" si="489"/>
        <v>15.88</v>
      </c>
      <c r="AJ1171" s="11">
        <f t="shared" si="474"/>
        <v>102.52834717513255</v>
      </c>
    </row>
    <row r="1172" spans="1:36" x14ac:dyDescent="0.25">
      <c r="A1172" t="str">
        <f t="shared" si="475"/>
        <v>1992_7</v>
      </c>
      <c r="B1172">
        <v>1992</v>
      </c>
      <c r="C1172">
        <v>7</v>
      </c>
      <c r="D1172">
        <f t="shared" si="476"/>
        <v>196</v>
      </c>
      <c r="E1172" s="1">
        <v>28.81</v>
      </c>
      <c r="F1172" s="1">
        <v>10.39</v>
      </c>
      <c r="G1172" s="1">
        <v>15.62</v>
      </c>
      <c r="H1172">
        <f t="shared" si="490"/>
        <v>19.600000000000001</v>
      </c>
      <c r="I1172">
        <f t="shared" si="491"/>
        <v>1</v>
      </c>
      <c r="J1172">
        <f t="shared" si="492"/>
        <v>15.62</v>
      </c>
      <c r="K1172">
        <f t="shared" si="493"/>
        <v>0</v>
      </c>
      <c r="L1172" s="3">
        <f t="shared" si="494"/>
        <v>0</v>
      </c>
      <c r="M1172" s="3">
        <f t="shared" si="477"/>
        <v>0</v>
      </c>
      <c r="N1172" s="3">
        <f t="shared" si="495"/>
        <v>0</v>
      </c>
      <c r="O1172">
        <f t="shared" si="478"/>
        <v>15.62</v>
      </c>
      <c r="P1172">
        <v>31</v>
      </c>
      <c r="Q1172" s="2">
        <f t="shared" si="473"/>
        <v>14.903968316809154</v>
      </c>
      <c r="R1172">
        <f t="shared" si="479"/>
        <v>1.9452719541456951</v>
      </c>
      <c r="S1172" s="1">
        <v>5.0145850000000003</v>
      </c>
      <c r="T1172" s="1">
        <v>300.84575000000001</v>
      </c>
      <c r="U1172" s="1">
        <v>39.477305999999999</v>
      </c>
      <c r="V1172">
        <f t="shared" si="480"/>
        <v>104.15424999999999</v>
      </c>
      <c r="W1172">
        <f t="shared" si="481"/>
        <v>8.7521018771112499E-2</v>
      </c>
      <c r="X1172">
        <f t="shared" si="482"/>
        <v>1.8178345903681248</v>
      </c>
      <c r="Y1172">
        <f t="shared" si="483"/>
        <v>0.68900896873000494</v>
      </c>
      <c r="Z1172">
        <f t="shared" si="484"/>
        <v>0.95969935102984016</v>
      </c>
      <c r="AA1172">
        <f t="shared" si="485"/>
        <v>172.00144789680508</v>
      </c>
      <c r="AB1172" s="1">
        <v>119.517507370253</v>
      </c>
      <c r="AC1172" s="4">
        <f t="shared" si="498"/>
        <v>0</v>
      </c>
      <c r="AD1172" s="3">
        <f t="shared" si="496"/>
        <v>0</v>
      </c>
      <c r="AE1172">
        <f t="shared" si="497"/>
        <v>0</v>
      </c>
      <c r="AF1172">
        <f t="shared" si="486"/>
        <v>15.62</v>
      </c>
      <c r="AG1172" s="10">
        <f t="shared" si="487"/>
        <v>15.62</v>
      </c>
      <c r="AH1172" s="8">
        <f t="shared" si="488"/>
        <v>172.00144789680508</v>
      </c>
      <c r="AI1172" s="9">
        <f t="shared" si="489"/>
        <v>15.62</v>
      </c>
      <c r="AJ1172" s="11">
        <f t="shared" si="474"/>
        <v>156.38144789680507</v>
      </c>
    </row>
    <row r="1173" spans="1:36" x14ac:dyDescent="0.25">
      <c r="A1173" t="str">
        <f t="shared" si="475"/>
        <v>1992_8</v>
      </c>
      <c r="B1173">
        <v>1992</v>
      </c>
      <c r="C1173">
        <v>8</v>
      </c>
      <c r="D1173">
        <f t="shared" si="476"/>
        <v>227</v>
      </c>
      <c r="E1173" s="1">
        <v>30.29</v>
      </c>
      <c r="F1173" s="1">
        <v>10.76</v>
      </c>
      <c r="G1173" s="1">
        <v>16.850000000000001</v>
      </c>
      <c r="H1173">
        <f t="shared" si="490"/>
        <v>20.524999999999999</v>
      </c>
      <c r="I1173">
        <f t="shared" si="491"/>
        <v>1</v>
      </c>
      <c r="J1173">
        <f t="shared" si="492"/>
        <v>16.850000000000001</v>
      </c>
      <c r="K1173">
        <f t="shared" si="493"/>
        <v>0</v>
      </c>
      <c r="L1173" s="3">
        <f t="shared" si="494"/>
        <v>0</v>
      </c>
      <c r="M1173" s="3">
        <f t="shared" si="477"/>
        <v>0</v>
      </c>
      <c r="N1173" s="3">
        <f t="shared" si="495"/>
        <v>0</v>
      </c>
      <c r="O1173">
        <f t="shared" si="478"/>
        <v>16.850000000000001</v>
      </c>
      <c r="P1173">
        <v>31</v>
      </c>
      <c r="Q1173" s="2">
        <f t="shared" si="473"/>
        <v>13.900371196906892</v>
      </c>
      <c r="R1173">
        <f t="shared" si="479"/>
        <v>2.0467149699776752</v>
      </c>
      <c r="S1173" s="1">
        <v>5.0145850000000003</v>
      </c>
      <c r="T1173" s="1">
        <v>300.84575000000001</v>
      </c>
      <c r="U1173" s="1">
        <v>39.477305999999999</v>
      </c>
      <c r="V1173">
        <f t="shared" si="480"/>
        <v>104.15424999999999</v>
      </c>
      <c r="W1173">
        <f t="shared" si="481"/>
        <v>8.7521018771112499E-2</v>
      </c>
      <c r="X1173">
        <f t="shared" si="482"/>
        <v>1.8178345903681248</v>
      </c>
      <c r="Y1173">
        <f t="shared" si="483"/>
        <v>0.68900896873000494</v>
      </c>
      <c r="Z1173">
        <f t="shared" si="484"/>
        <v>0.95969935102984016</v>
      </c>
      <c r="AA1173">
        <f t="shared" si="485"/>
        <v>176.19409281985349</v>
      </c>
      <c r="AB1173" s="1">
        <v>119.517507370253</v>
      </c>
      <c r="AC1173" s="4">
        <f t="shared" si="498"/>
        <v>0</v>
      </c>
      <c r="AD1173" s="3">
        <f t="shared" si="496"/>
        <v>0</v>
      </c>
      <c r="AE1173">
        <f t="shared" si="497"/>
        <v>0</v>
      </c>
      <c r="AF1173">
        <f t="shared" si="486"/>
        <v>16.850000000000001</v>
      </c>
      <c r="AG1173" s="10">
        <f t="shared" si="487"/>
        <v>16.850000000000001</v>
      </c>
      <c r="AH1173" s="8">
        <f t="shared" si="488"/>
        <v>176.19409281985349</v>
      </c>
      <c r="AI1173" s="9">
        <f t="shared" si="489"/>
        <v>16.850000000000001</v>
      </c>
      <c r="AJ1173" s="11">
        <f t="shared" si="474"/>
        <v>159.3440928198535</v>
      </c>
    </row>
    <row r="1174" spans="1:36" x14ac:dyDescent="0.25">
      <c r="A1174" t="str">
        <f t="shared" si="475"/>
        <v>1992_9</v>
      </c>
      <c r="B1174">
        <v>1992</v>
      </c>
      <c r="C1174">
        <v>9</v>
      </c>
      <c r="D1174">
        <f t="shared" si="476"/>
        <v>258</v>
      </c>
      <c r="E1174" s="1">
        <v>25.55</v>
      </c>
      <c r="F1174" s="1">
        <v>5.98</v>
      </c>
      <c r="G1174" s="1">
        <v>24.84</v>
      </c>
      <c r="H1174">
        <f t="shared" si="490"/>
        <v>15.765000000000001</v>
      </c>
      <c r="I1174">
        <f t="shared" si="491"/>
        <v>1</v>
      </c>
      <c r="J1174">
        <f t="shared" si="492"/>
        <v>24.84</v>
      </c>
      <c r="K1174">
        <f t="shared" si="493"/>
        <v>0</v>
      </c>
      <c r="L1174" s="3">
        <f t="shared" si="494"/>
        <v>0</v>
      </c>
      <c r="M1174" s="3">
        <f t="shared" si="477"/>
        <v>0</v>
      </c>
      <c r="N1174" s="3">
        <f t="shared" si="495"/>
        <v>0</v>
      </c>
      <c r="O1174">
        <f t="shared" si="478"/>
        <v>24.84</v>
      </c>
      <c r="P1174">
        <v>30</v>
      </c>
      <c r="Q1174" s="2">
        <f t="shared" si="473"/>
        <v>12.544025699174734</v>
      </c>
      <c r="R1174">
        <f t="shared" si="479"/>
        <v>1.5701544310024151</v>
      </c>
      <c r="S1174" s="1">
        <v>5.0145850000000003</v>
      </c>
      <c r="T1174" s="1">
        <v>300.84575000000001</v>
      </c>
      <c r="U1174" s="1">
        <v>39.477305999999999</v>
      </c>
      <c r="V1174">
        <f t="shared" si="480"/>
        <v>104.15424999999999</v>
      </c>
      <c r="W1174">
        <f t="shared" si="481"/>
        <v>8.7521018771112499E-2</v>
      </c>
      <c r="X1174">
        <f t="shared" si="482"/>
        <v>1.8178345903681248</v>
      </c>
      <c r="Y1174">
        <f t="shared" si="483"/>
        <v>0.68900896873000494</v>
      </c>
      <c r="Z1174">
        <f t="shared" si="484"/>
        <v>0.95969935102984016</v>
      </c>
      <c r="AA1174">
        <f t="shared" si="485"/>
        <v>92.161702476096025</v>
      </c>
      <c r="AB1174" s="1">
        <v>119.517507370253</v>
      </c>
      <c r="AC1174" s="4">
        <f t="shared" si="498"/>
        <v>0</v>
      </c>
      <c r="AD1174" s="3">
        <f t="shared" si="496"/>
        <v>0</v>
      </c>
      <c r="AE1174">
        <f t="shared" si="497"/>
        <v>0</v>
      </c>
      <c r="AF1174">
        <f t="shared" si="486"/>
        <v>24.84</v>
      </c>
      <c r="AG1174" s="10">
        <f t="shared" si="487"/>
        <v>24.84</v>
      </c>
      <c r="AH1174" s="8">
        <f t="shared" si="488"/>
        <v>92.161702476096025</v>
      </c>
      <c r="AI1174" s="9">
        <f t="shared" si="489"/>
        <v>24.84</v>
      </c>
      <c r="AJ1174" s="11">
        <f t="shared" si="474"/>
        <v>67.321702476096021</v>
      </c>
    </row>
    <row r="1175" spans="1:36" x14ac:dyDescent="0.25">
      <c r="A1175" t="str">
        <f t="shared" si="475"/>
        <v>1992_10</v>
      </c>
      <c r="B1175">
        <v>1992</v>
      </c>
      <c r="C1175">
        <v>10</v>
      </c>
      <c r="D1175">
        <f t="shared" si="476"/>
        <v>288</v>
      </c>
      <c r="E1175" s="1">
        <v>19.829999999999998</v>
      </c>
      <c r="F1175" s="1">
        <v>2.99</v>
      </c>
      <c r="G1175" s="1">
        <v>16.690000000000001</v>
      </c>
      <c r="H1175">
        <f t="shared" si="490"/>
        <v>11.41</v>
      </c>
      <c r="I1175">
        <f t="shared" si="491"/>
        <v>1</v>
      </c>
      <c r="J1175">
        <f t="shared" si="492"/>
        <v>16.690000000000001</v>
      </c>
      <c r="K1175">
        <f t="shared" si="493"/>
        <v>0</v>
      </c>
      <c r="L1175" s="3">
        <f t="shared" si="494"/>
        <v>0</v>
      </c>
      <c r="M1175" s="3">
        <f t="shared" si="477"/>
        <v>0</v>
      </c>
      <c r="N1175" s="3">
        <f t="shared" si="495"/>
        <v>0</v>
      </c>
      <c r="O1175">
        <f t="shared" si="478"/>
        <v>16.690000000000001</v>
      </c>
      <c r="P1175">
        <v>31</v>
      </c>
      <c r="Q1175" s="2">
        <f t="shared" si="473"/>
        <v>11.161598960239019</v>
      </c>
      <c r="R1175">
        <f t="shared" si="479"/>
        <v>1.222499794775342</v>
      </c>
      <c r="S1175" s="1">
        <v>5.0145850000000003</v>
      </c>
      <c r="T1175" s="1">
        <v>300.84575000000001</v>
      </c>
      <c r="U1175" s="1">
        <v>39.477305999999999</v>
      </c>
      <c r="V1175">
        <f t="shared" si="480"/>
        <v>104.15424999999999</v>
      </c>
      <c r="W1175">
        <f t="shared" si="481"/>
        <v>8.7521018771112499E-2</v>
      </c>
      <c r="X1175">
        <f t="shared" si="482"/>
        <v>1.8178345903681248</v>
      </c>
      <c r="Y1175">
        <f t="shared" si="483"/>
        <v>0.68900896873000494</v>
      </c>
      <c r="Z1175">
        <f t="shared" si="484"/>
        <v>0.95969935102984016</v>
      </c>
      <c r="AA1175">
        <f t="shared" si="485"/>
        <v>48.480968948709865</v>
      </c>
      <c r="AB1175" s="1">
        <v>119.517507370253</v>
      </c>
      <c r="AC1175" s="4">
        <f t="shared" si="498"/>
        <v>0</v>
      </c>
      <c r="AD1175" s="3">
        <f t="shared" si="496"/>
        <v>0</v>
      </c>
      <c r="AE1175">
        <f t="shared" si="497"/>
        <v>0</v>
      </c>
      <c r="AF1175">
        <f t="shared" si="486"/>
        <v>16.690000000000001</v>
      </c>
      <c r="AG1175" s="10">
        <f t="shared" si="487"/>
        <v>16.690000000000001</v>
      </c>
      <c r="AH1175" s="8">
        <f t="shared" si="488"/>
        <v>48.480968948709865</v>
      </c>
      <c r="AI1175" s="9">
        <f t="shared" si="489"/>
        <v>16.690000000000001</v>
      </c>
      <c r="AJ1175" s="11">
        <f t="shared" si="474"/>
        <v>31.790968948709864</v>
      </c>
    </row>
    <row r="1176" spans="1:36" x14ac:dyDescent="0.25">
      <c r="A1176" t="str">
        <f t="shared" si="475"/>
        <v>1992_11</v>
      </c>
      <c r="B1176">
        <v>1992</v>
      </c>
      <c r="C1176">
        <v>11</v>
      </c>
      <c r="D1176">
        <f t="shared" si="476"/>
        <v>319</v>
      </c>
      <c r="E1176" s="1">
        <v>7.48</v>
      </c>
      <c r="F1176" s="1">
        <v>-6.6</v>
      </c>
      <c r="G1176" s="1">
        <v>20</v>
      </c>
      <c r="H1176">
        <f t="shared" si="490"/>
        <v>0.44000000000000039</v>
      </c>
      <c r="I1176">
        <f t="shared" si="491"/>
        <v>7.3333333040000059E-2</v>
      </c>
      <c r="J1176">
        <f t="shared" si="492"/>
        <v>1.4666666608000012</v>
      </c>
      <c r="K1176">
        <f t="shared" si="493"/>
        <v>18.533333339199999</v>
      </c>
      <c r="L1176" s="3">
        <f t="shared" si="494"/>
        <v>0</v>
      </c>
      <c r="M1176" s="3">
        <f t="shared" si="477"/>
        <v>1.3591111061048899</v>
      </c>
      <c r="N1176" s="3">
        <f t="shared" si="495"/>
        <v>17.174222233095108</v>
      </c>
      <c r="O1176">
        <f t="shared" si="478"/>
        <v>2.8257777669048911</v>
      </c>
      <c r="P1176">
        <v>30</v>
      </c>
      <c r="Q1176" s="2">
        <f t="shared" si="473"/>
        <v>9.8901543123293383</v>
      </c>
      <c r="R1176">
        <f t="shared" si="479"/>
        <v>0.62823514412287607</v>
      </c>
      <c r="S1176" s="1">
        <v>5.0145850000000003</v>
      </c>
      <c r="T1176" s="1">
        <v>300.84575000000001</v>
      </c>
      <c r="U1176" s="1">
        <v>39.477305999999999</v>
      </c>
      <c r="V1176">
        <f t="shared" si="480"/>
        <v>104.15424999999999</v>
      </c>
      <c r="W1176">
        <f t="shared" si="481"/>
        <v>8.7521018771112499E-2</v>
      </c>
      <c r="X1176">
        <f t="shared" si="482"/>
        <v>1.8178345903681248</v>
      </c>
      <c r="Y1176">
        <f t="shared" si="483"/>
        <v>0.68900896873000494</v>
      </c>
      <c r="Z1176">
        <f t="shared" si="484"/>
        <v>0.95969935102984016</v>
      </c>
      <c r="AA1176">
        <f t="shared" si="485"/>
        <v>0.85686504960438903</v>
      </c>
      <c r="AB1176" s="1">
        <v>119.517507370253</v>
      </c>
      <c r="AC1176" s="4">
        <f t="shared" si="498"/>
        <v>0</v>
      </c>
      <c r="AD1176" s="3">
        <f t="shared" si="496"/>
        <v>1.9689127173005021</v>
      </c>
      <c r="AE1176">
        <f t="shared" si="497"/>
        <v>0</v>
      </c>
      <c r="AF1176">
        <f t="shared" si="486"/>
        <v>2.8257777669048911</v>
      </c>
      <c r="AG1176" s="10">
        <f t="shared" si="487"/>
        <v>0.85686504960438903</v>
      </c>
      <c r="AH1176" s="8">
        <f t="shared" si="488"/>
        <v>0.85686504960438903</v>
      </c>
      <c r="AI1176" s="9">
        <f t="shared" si="489"/>
        <v>2.8257777669048911</v>
      </c>
      <c r="AJ1176" s="11">
        <f t="shared" si="474"/>
        <v>0</v>
      </c>
    </row>
    <row r="1177" spans="1:36" x14ac:dyDescent="0.25">
      <c r="A1177" t="str">
        <f t="shared" si="475"/>
        <v>1992_12</v>
      </c>
      <c r="B1177">
        <v>1992</v>
      </c>
      <c r="C1177">
        <v>12</v>
      </c>
      <c r="D1177">
        <f t="shared" si="476"/>
        <v>349</v>
      </c>
      <c r="E1177" s="1">
        <v>2.61</v>
      </c>
      <c r="F1177" s="1">
        <v>-10.18</v>
      </c>
      <c r="G1177" s="1">
        <v>44.66</v>
      </c>
      <c r="H1177">
        <f t="shared" si="490"/>
        <v>-3.7850000000000001</v>
      </c>
      <c r="I1177">
        <f t="shared" si="491"/>
        <v>0</v>
      </c>
      <c r="J1177">
        <f t="shared" si="492"/>
        <v>0</v>
      </c>
      <c r="K1177">
        <f t="shared" si="493"/>
        <v>44.66</v>
      </c>
      <c r="L1177" s="3">
        <f t="shared" si="494"/>
        <v>17.174222233095108</v>
      </c>
      <c r="M1177" s="3">
        <f t="shared" si="477"/>
        <v>0</v>
      </c>
      <c r="N1177" s="3">
        <f t="shared" si="495"/>
        <v>61.834222233095105</v>
      </c>
      <c r="O1177">
        <f t="shared" si="478"/>
        <v>0</v>
      </c>
      <c r="P1177">
        <v>31</v>
      </c>
      <c r="Q1177" s="2">
        <f t="shared" si="473"/>
        <v>9.203379809227302</v>
      </c>
      <c r="R1177">
        <f t="shared" si="479"/>
        <v>0.47916738686661609</v>
      </c>
      <c r="S1177" s="1">
        <v>5.0145850000000003</v>
      </c>
      <c r="T1177" s="1">
        <v>300.84575000000001</v>
      </c>
      <c r="U1177" s="1">
        <v>39.477305999999999</v>
      </c>
      <c r="V1177">
        <f t="shared" si="480"/>
        <v>104.15424999999999</v>
      </c>
      <c r="W1177">
        <f t="shared" si="481"/>
        <v>8.7521018771112499E-2</v>
      </c>
      <c r="X1177">
        <f t="shared" si="482"/>
        <v>1.8178345903681248</v>
      </c>
      <c r="Y1177">
        <f t="shared" si="483"/>
        <v>0.68900896873000494</v>
      </c>
      <c r="Z1177">
        <f t="shared" si="484"/>
        <v>0.95969935102984016</v>
      </c>
      <c r="AA1177">
        <f t="shared" si="485"/>
        <v>0</v>
      </c>
      <c r="AB1177" s="1">
        <v>119.517507370253</v>
      </c>
      <c r="AC1177" s="4">
        <f t="shared" si="498"/>
        <v>1.9689127173005021</v>
      </c>
      <c r="AD1177" s="3">
        <f t="shared" si="496"/>
        <v>1.9689127173005021</v>
      </c>
      <c r="AE1177">
        <f t="shared" si="497"/>
        <v>0</v>
      </c>
      <c r="AF1177">
        <f t="shared" si="486"/>
        <v>0</v>
      </c>
      <c r="AG1177" s="10">
        <f t="shared" si="487"/>
        <v>0</v>
      </c>
      <c r="AH1177" s="8">
        <f t="shared" si="488"/>
        <v>0</v>
      </c>
      <c r="AI1177" s="9">
        <f t="shared" si="489"/>
        <v>0</v>
      </c>
      <c r="AJ1177" s="11">
        <f t="shared" si="474"/>
        <v>0</v>
      </c>
    </row>
    <row r="1178" spans="1:36" x14ac:dyDescent="0.25">
      <c r="A1178" t="str">
        <f t="shared" si="475"/>
        <v>1993_1</v>
      </c>
      <c r="B1178">
        <v>1993</v>
      </c>
      <c r="C1178">
        <v>1</v>
      </c>
      <c r="D1178">
        <f t="shared" si="476"/>
        <v>14</v>
      </c>
      <c r="E1178" s="1">
        <v>2.2200000000000002</v>
      </c>
      <c r="F1178" s="1">
        <v>-9.6999999999999993</v>
      </c>
      <c r="G1178" s="1">
        <v>43.95</v>
      </c>
      <c r="H1178">
        <f t="shared" si="490"/>
        <v>-3.7399999999999993</v>
      </c>
      <c r="I1178">
        <f t="shared" si="491"/>
        <v>0</v>
      </c>
      <c r="J1178">
        <f t="shared" si="492"/>
        <v>0</v>
      </c>
      <c r="K1178">
        <f t="shared" si="493"/>
        <v>43.95</v>
      </c>
      <c r="L1178" s="3">
        <f t="shared" si="494"/>
        <v>61.834222233095105</v>
      </c>
      <c r="M1178" s="3">
        <f t="shared" si="477"/>
        <v>0</v>
      </c>
      <c r="N1178" s="3">
        <f t="shared" si="495"/>
        <v>105.78422223309511</v>
      </c>
      <c r="O1178">
        <f t="shared" si="478"/>
        <v>0</v>
      </c>
      <c r="P1178">
        <v>31</v>
      </c>
      <c r="Q1178" s="2">
        <f t="shared" si="473"/>
        <v>9.4572373899910858</v>
      </c>
      <c r="R1178">
        <f t="shared" si="479"/>
        <v>0.48057326222110208</v>
      </c>
      <c r="S1178" s="1">
        <v>5.0145850000000003</v>
      </c>
      <c r="T1178" s="1">
        <v>300.84575000000001</v>
      </c>
      <c r="U1178" s="1">
        <v>39.477305999999999</v>
      </c>
      <c r="V1178">
        <f t="shared" si="480"/>
        <v>104.15424999999999</v>
      </c>
      <c r="W1178">
        <f t="shared" si="481"/>
        <v>8.7521018771112499E-2</v>
      </c>
      <c r="X1178">
        <f t="shared" si="482"/>
        <v>1.8178345903681248</v>
      </c>
      <c r="Y1178">
        <f t="shared" si="483"/>
        <v>0.68900896873000494</v>
      </c>
      <c r="Z1178">
        <f t="shared" si="484"/>
        <v>0.95969935102984016</v>
      </c>
      <c r="AA1178">
        <f t="shared" si="485"/>
        <v>0</v>
      </c>
      <c r="AB1178" s="1">
        <v>119.517507370253</v>
      </c>
      <c r="AC1178" s="4">
        <f t="shared" si="498"/>
        <v>1.9689127173005021</v>
      </c>
      <c r="AD1178" s="3">
        <f t="shared" si="496"/>
        <v>1.9689127173005021</v>
      </c>
      <c r="AE1178">
        <f t="shared" si="497"/>
        <v>0</v>
      </c>
      <c r="AF1178">
        <f t="shared" si="486"/>
        <v>0</v>
      </c>
      <c r="AG1178" s="10">
        <f t="shared" si="487"/>
        <v>0</v>
      </c>
      <c r="AH1178" s="8">
        <f t="shared" si="488"/>
        <v>0</v>
      </c>
      <c r="AI1178" s="9">
        <f t="shared" si="489"/>
        <v>0</v>
      </c>
      <c r="AJ1178" s="11">
        <f t="shared" si="474"/>
        <v>0</v>
      </c>
    </row>
    <row r="1179" spans="1:36" x14ac:dyDescent="0.25">
      <c r="A1179" t="str">
        <f t="shared" si="475"/>
        <v>1993_2</v>
      </c>
      <c r="B1179">
        <v>1993</v>
      </c>
      <c r="C1179">
        <v>2</v>
      </c>
      <c r="D1179">
        <f t="shared" si="476"/>
        <v>46</v>
      </c>
      <c r="E1179" s="1">
        <v>3.68</v>
      </c>
      <c r="F1179" s="1">
        <v>-7.84</v>
      </c>
      <c r="G1179" s="1">
        <v>27.46</v>
      </c>
      <c r="H1179">
        <f t="shared" si="490"/>
        <v>-2.08</v>
      </c>
      <c r="I1179">
        <f t="shared" si="491"/>
        <v>0</v>
      </c>
      <c r="J1179">
        <f t="shared" si="492"/>
        <v>0</v>
      </c>
      <c r="K1179">
        <f t="shared" si="493"/>
        <v>27.46</v>
      </c>
      <c r="L1179" s="3">
        <f t="shared" si="494"/>
        <v>105.78422223309511</v>
      </c>
      <c r="M1179" s="3">
        <f t="shared" si="477"/>
        <v>0</v>
      </c>
      <c r="N1179" s="3">
        <f t="shared" si="495"/>
        <v>133.24422223309512</v>
      </c>
      <c r="O1179">
        <f t="shared" si="478"/>
        <v>0</v>
      </c>
      <c r="P1179">
        <v>28</v>
      </c>
      <c r="Q1179" s="2">
        <f t="shared" si="473"/>
        <v>10.577467234058618</v>
      </c>
      <c r="R1179">
        <f t="shared" si="479"/>
        <v>0.53505708487769665</v>
      </c>
      <c r="S1179" s="1">
        <v>5.0145850000000003</v>
      </c>
      <c r="T1179" s="1">
        <v>300.84575000000001</v>
      </c>
      <c r="U1179" s="1">
        <v>39.477305999999999</v>
      </c>
      <c r="V1179">
        <f t="shared" si="480"/>
        <v>104.15424999999999</v>
      </c>
      <c r="W1179">
        <f t="shared" si="481"/>
        <v>8.7521018771112499E-2</v>
      </c>
      <c r="X1179">
        <f t="shared" si="482"/>
        <v>1.8178345903681248</v>
      </c>
      <c r="Y1179">
        <f t="shared" si="483"/>
        <v>0.68900896873000494</v>
      </c>
      <c r="Z1179">
        <f t="shared" si="484"/>
        <v>0.95969935102984016</v>
      </c>
      <c r="AA1179">
        <f t="shared" si="485"/>
        <v>0</v>
      </c>
      <c r="AB1179" s="1">
        <v>119.517507370253</v>
      </c>
      <c r="AC1179" s="4">
        <f t="shared" si="498"/>
        <v>1.9689127173005021</v>
      </c>
      <c r="AD1179" s="3">
        <f t="shared" si="496"/>
        <v>1.9689127173005021</v>
      </c>
      <c r="AE1179">
        <f t="shared" si="497"/>
        <v>0</v>
      </c>
      <c r="AF1179">
        <f t="shared" si="486"/>
        <v>0</v>
      </c>
      <c r="AG1179" s="10">
        <f t="shared" si="487"/>
        <v>0</v>
      </c>
      <c r="AH1179" s="8">
        <f t="shared" si="488"/>
        <v>0</v>
      </c>
      <c r="AI1179" s="9">
        <f t="shared" si="489"/>
        <v>0</v>
      </c>
      <c r="AJ1179" s="11">
        <f t="shared" si="474"/>
        <v>0</v>
      </c>
    </row>
    <row r="1180" spans="1:36" x14ac:dyDescent="0.25">
      <c r="A1180" t="str">
        <f t="shared" si="475"/>
        <v>1993_3</v>
      </c>
      <c r="B1180">
        <v>1993</v>
      </c>
      <c r="C1180">
        <v>3</v>
      </c>
      <c r="D1180">
        <f t="shared" si="476"/>
        <v>74</v>
      </c>
      <c r="E1180" s="1">
        <v>12.31</v>
      </c>
      <c r="F1180" s="1">
        <v>-0.72</v>
      </c>
      <c r="G1180" s="1">
        <v>29.35</v>
      </c>
      <c r="H1180">
        <f t="shared" si="490"/>
        <v>5.7949999999999999</v>
      </c>
      <c r="I1180">
        <f t="shared" si="491"/>
        <v>0.96583332946999989</v>
      </c>
      <c r="J1180">
        <f t="shared" si="492"/>
        <v>28.347208219944498</v>
      </c>
      <c r="K1180">
        <f t="shared" si="493"/>
        <v>1.0027917800555033</v>
      </c>
      <c r="L1180" s="3">
        <f t="shared" si="494"/>
        <v>133.24422223309512</v>
      </c>
      <c r="M1180" s="3">
        <f t="shared" si="477"/>
        <v>129.660240515727</v>
      </c>
      <c r="N1180" s="3">
        <f t="shared" si="495"/>
        <v>4.5867734974236249</v>
      </c>
      <c r="O1180">
        <f t="shared" si="478"/>
        <v>158.00744873567149</v>
      </c>
      <c r="P1180">
        <v>31</v>
      </c>
      <c r="Q1180" s="2">
        <f t="shared" si="473"/>
        <v>11.851880186239093</v>
      </c>
      <c r="R1180">
        <f t="shared" si="479"/>
        <v>0.8751846915479482</v>
      </c>
      <c r="S1180" s="1">
        <v>5.0145850000000003</v>
      </c>
      <c r="T1180" s="1">
        <v>300.84575000000001</v>
      </c>
      <c r="U1180" s="1">
        <v>39.477305999999999</v>
      </c>
      <c r="V1180">
        <f t="shared" si="480"/>
        <v>104.15424999999999</v>
      </c>
      <c r="W1180">
        <f t="shared" si="481"/>
        <v>8.7521018771112499E-2</v>
      </c>
      <c r="X1180">
        <f t="shared" si="482"/>
        <v>1.8178345903681248</v>
      </c>
      <c r="Y1180">
        <f t="shared" si="483"/>
        <v>0.68900896873000494</v>
      </c>
      <c r="Z1180">
        <f t="shared" si="484"/>
        <v>0.95969935102984016</v>
      </c>
      <c r="AA1180">
        <f t="shared" si="485"/>
        <v>19.094201798661594</v>
      </c>
      <c r="AB1180" s="1">
        <v>119.517507370253</v>
      </c>
      <c r="AC1180" s="4">
        <f t="shared" si="498"/>
        <v>1.9689127173005021</v>
      </c>
      <c r="AD1180" s="3">
        <f t="shared" si="496"/>
        <v>119.517507370253</v>
      </c>
      <c r="AE1180">
        <f t="shared" si="497"/>
        <v>-4.3261469055145199</v>
      </c>
      <c r="AF1180">
        <f t="shared" si="486"/>
        <v>158.00744873567149</v>
      </c>
      <c r="AG1180" s="10">
        <f t="shared" si="487"/>
        <v>19.094201798661594</v>
      </c>
      <c r="AH1180" s="8">
        <f t="shared" si="488"/>
        <v>19.094201798661594</v>
      </c>
      <c r="AI1180" s="9">
        <f t="shared" si="489"/>
        <v>158.00744873567149</v>
      </c>
      <c r="AJ1180" s="11">
        <f t="shared" si="474"/>
        <v>0</v>
      </c>
    </row>
    <row r="1181" spans="1:36" x14ac:dyDescent="0.25">
      <c r="A1181" t="str">
        <f t="shared" si="475"/>
        <v>1993_4</v>
      </c>
      <c r="B1181">
        <v>1993</v>
      </c>
      <c r="C1181">
        <v>4</v>
      </c>
      <c r="D1181">
        <f t="shared" si="476"/>
        <v>105</v>
      </c>
      <c r="E1181" s="1">
        <v>14.06</v>
      </c>
      <c r="F1181" s="1">
        <v>-1.85</v>
      </c>
      <c r="G1181" s="1">
        <v>9.61</v>
      </c>
      <c r="H1181">
        <f t="shared" si="490"/>
        <v>6.1050000000000004</v>
      </c>
      <c r="I1181">
        <f t="shared" si="491"/>
        <v>1</v>
      </c>
      <c r="J1181">
        <f t="shared" si="492"/>
        <v>9.61</v>
      </c>
      <c r="K1181">
        <f t="shared" si="493"/>
        <v>0</v>
      </c>
      <c r="L1181" s="3">
        <f t="shared" si="494"/>
        <v>4.5867734974236249</v>
      </c>
      <c r="M1181" s="3">
        <f t="shared" si="477"/>
        <v>4.5867734974236249</v>
      </c>
      <c r="N1181" s="3">
        <f t="shared" si="495"/>
        <v>0</v>
      </c>
      <c r="O1181">
        <f t="shared" si="478"/>
        <v>14.196773497423624</v>
      </c>
      <c r="P1181">
        <v>30</v>
      </c>
      <c r="Q1181" s="2">
        <f t="shared" si="473"/>
        <v>13.288242851990873</v>
      </c>
      <c r="R1181">
        <f t="shared" si="479"/>
        <v>0.89179594334128676</v>
      </c>
      <c r="S1181" s="1">
        <v>5.0145850000000003</v>
      </c>
      <c r="T1181" s="1">
        <v>300.84575000000001</v>
      </c>
      <c r="U1181" s="1">
        <v>39.477305999999999</v>
      </c>
      <c r="V1181">
        <f t="shared" si="480"/>
        <v>104.15424999999999</v>
      </c>
      <c r="W1181">
        <f t="shared" si="481"/>
        <v>8.7521018771112499E-2</v>
      </c>
      <c r="X1181">
        <f t="shared" si="482"/>
        <v>1.8178345903681248</v>
      </c>
      <c r="Y1181">
        <f t="shared" si="483"/>
        <v>0.68900896873000494</v>
      </c>
      <c r="Z1181">
        <f t="shared" si="484"/>
        <v>0.95969935102984016</v>
      </c>
      <c r="AA1181">
        <f t="shared" si="485"/>
        <v>22.215559917462492</v>
      </c>
      <c r="AB1181" s="1">
        <v>119.517507370253</v>
      </c>
      <c r="AC1181" s="4">
        <f t="shared" si="498"/>
        <v>119.517507370253</v>
      </c>
      <c r="AD1181" s="3">
        <f t="shared" si="496"/>
        <v>111.49872095021414</v>
      </c>
      <c r="AE1181">
        <f t="shared" si="497"/>
        <v>7.7557007415461801</v>
      </c>
      <c r="AF1181">
        <f t="shared" si="486"/>
        <v>21.952474238969806</v>
      </c>
      <c r="AG1181" s="10">
        <f t="shared" si="487"/>
        <v>21.952474238969806</v>
      </c>
      <c r="AH1181" s="8">
        <f t="shared" si="488"/>
        <v>22.215559917462492</v>
      </c>
      <c r="AI1181" s="9">
        <f t="shared" si="489"/>
        <v>14.196773497423624</v>
      </c>
      <c r="AJ1181" s="11">
        <f t="shared" si="474"/>
        <v>0.26308567849268627</v>
      </c>
    </row>
    <row r="1182" spans="1:36" x14ac:dyDescent="0.25">
      <c r="A1182" t="str">
        <f t="shared" si="475"/>
        <v>1993_5</v>
      </c>
      <c r="B1182">
        <v>1993</v>
      </c>
      <c r="C1182">
        <v>5</v>
      </c>
      <c r="D1182">
        <f t="shared" si="476"/>
        <v>135</v>
      </c>
      <c r="E1182" s="1">
        <v>22.31</v>
      </c>
      <c r="F1182" s="1">
        <v>4.96</v>
      </c>
      <c r="G1182" s="1">
        <v>21.06</v>
      </c>
      <c r="H1182">
        <f t="shared" si="490"/>
        <v>13.635</v>
      </c>
      <c r="I1182">
        <f t="shared" si="491"/>
        <v>1</v>
      </c>
      <c r="J1182">
        <f t="shared" si="492"/>
        <v>21.06</v>
      </c>
      <c r="K1182">
        <f t="shared" si="493"/>
        <v>0</v>
      </c>
      <c r="L1182" s="3">
        <f t="shared" si="494"/>
        <v>0</v>
      </c>
      <c r="M1182" s="3">
        <f t="shared" si="477"/>
        <v>0</v>
      </c>
      <c r="N1182" s="3">
        <f t="shared" si="495"/>
        <v>0</v>
      </c>
      <c r="O1182">
        <f t="shared" si="478"/>
        <v>21.06</v>
      </c>
      <c r="P1182">
        <v>31</v>
      </c>
      <c r="Q1182" s="2">
        <f t="shared" si="473"/>
        <v>14.482141246572208</v>
      </c>
      <c r="R1182">
        <f t="shared" si="479"/>
        <v>1.3905719956730505</v>
      </c>
      <c r="S1182" s="1">
        <v>5.0145850000000003</v>
      </c>
      <c r="T1182" s="1">
        <v>300.84575000000001</v>
      </c>
      <c r="U1182" s="1">
        <v>39.477305999999999</v>
      </c>
      <c r="V1182">
        <f t="shared" si="480"/>
        <v>104.15424999999999</v>
      </c>
      <c r="W1182">
        <f t="shared" si="481"/>
        <v>8.7521018771112499E-2</v>
      </c>
      <c r="X1182">
        <f t="shared" si="482"/>
        <v>1.8178345903681248</v>
      </c>
      <c r="Y1182">
        <f t="shared" si="483"/>
        <v>0.68900896873000494</v>
      </c>
      <c r="Z1182">
        <f t="shared" si="484"/>
        <v>0.95969935102984016</v>
      </c>
      <c r="AA1182">
        <f t="shared" si="485"/>
        <v>84.842026435623808</v>
      </c>
      <c r="AB1182" s="1">
        <v>119.517507370253</v>
      </c>
      <c r="AC1182" s="4">
        <f t="shared" si="498"/>
        <v>111.49872095021414</v>
      </c>
      <c r="AD1182" s="3">
        <f t="shared" si="496"/>
        <v>47.71669451459033</v>
      </c>
      <c r="AE1182">
        <f t="shared" si="497"/>
        <v>46.109953192611968</v>
      </c>
      <c r="AF1182">
        <f t="shared" si="486"/>
        <v>67.16995319261197</v>
      </c>
      <c r="AG1182" s="10">
        <f t="shared" si="487"/>
        <v>67.16995319261197</v>
      </c>
      <c r="AH1182" s="8">
        <f t="shared" si="488"/>
        <v>84.842026435623808</v>
      </c>
      <c r="AI1182" s="9">
        <f t="shared" si="489"/>
        <v>21.06</v>
      </c>
      <c r="AJ1182" s="11">
        <f t="shared" si="474"/>
        <v>17.672073243011837</v>
      </c>
    </row>
    <row r="1183" spans="1:36" x14ac:dyDescent="0.25">
      <c r="A1183" t="str">
        <f t="shared" si="475"/>
        <v>1993_6</v>
      </c>
      <c r="B1183">
        <v>1993</v>
      </c>
      <c r="C1183">
        <v>6</v>
      </c>
      <c r="D1183">
        <f t="shared" si="476"/>
        <v>166</v>
      </c>
      <c r="E1183" s="1">
        <v>22.32</v>
      </c>
      <c r="F1183" s="1">
        <v>5.01</v>
      </c>
      <c r="G1183" s="1">
        <v>41.75</v>
      </c>
      <c r="H1183">
        <f t="shared" si="490"/>
        <v>13.664999999999999</v>
      </c>
      <c r="I1183">
        <f t="shared" si="491"/>
        <v>1</v>
      </c>
      <c r="J1183">
        <f t="shared" si="492"/>
        <v>41.75</v>
      </c>
      <c r="K1183">
        <f t="shared" si="493"/>
        <v>0</v>
      </c>
      <c r="L1183" s="3">
        <f t="shared" si="494"/>
        <v>0</v>
      </c>
      <c r="M1183" s="3">
        <f t="shared" si="477"/>
        <v>0</v>
      </c>
      <c r="N1183" s="3">
        <f t="shared" si="495"/>
        <v>0</v>
      </c>
      <c r="O1183">
        <f t="shared" si="478"/>
        <v>41.75</v>
      </c>
      <c r="P1183">
        <v>30</v>
      </c>
      <c r="Q1183" s="2">
        <f t="shared" si="473"/>
        <v>15.14268395896128</v>
      </c>
      <c r="R1183">
        <f t="shared" si="479"/>
        <v>1.3929703098174162</v>
      </c>
      <c r="S1183" s="1">
        <v>5.0145850000000003</v>
      </c>
      <c r="T1183" s="1">
        <v>300.84575000000001</v>
      </c>
      <c r="U1183" s="1">
        <v>39.477305999999999</v>
      </c>
      <c r="V1183">
        <f t="shared" si="480"/>
        <v>104.15424999999999</v>
      </c>
      <c r="W1183">
        <f t="shared" si="481"/>
        <v>8.7521018771112499E-2</v>
      </c>
      <c r="X1183">
        <f t="shared" si="482"/>
        <v>1.8178345903681248</v>
      </c>
      <c r="Y1183">
        <f t="shared" si="483"/>
        <v>0.68900896873000494</v>
      </c>
      <c r="Z1183">
        <f t="shared" si="484"/>
        <v>0.95969935102984016</v>
      </c>
      <c r="AA1183">
        <f t="shared" si="485"/>
        <v>86.178343785810625</v>
      </c>
      <c r="AB1183" s="1">
        <v>119.517507370253</v>
      </c>
      <c r="AC1183" s="4">
        <f t="shared" si="498"/>
        <v>47.71669451459033</v>
      </c>
      <c r="AD1183" s="3">
        <f t="shared" si="496"/>
        <v>3.2883507287797045</v>
      </c>
      <c r="AE1183">
        <f t="shared" si="497"/>
        <v>14.814133953847563</v>
      </c>
      <c r="AF1183">
        <f t="shared" si="486"/>
        <v>56.564133953847559</v>
      </c>
      <c r="AG1183" s="10">
        <f t="shared" si="487"/>
        <v>56.564133953847559</v>
      </c>
      <c r="AH1183" s="8">
        <f t="shared" si="488"/>
        <v>86.178343785810625</v>
      </c>
      <c r="AI1183" s="9">
        <f t="shared" si="489"/>
        <v>41.75</v>
      </c>
      <c r="AJ1183" s="11">
        <f t="shared" si="474"/>
        <v>29.614209831963066</v>
      </c>
    </row>
    <row r="1184" spans="1:36" x14ac:dyDescent="0.25">
      <c r="A1184" t="str">
        <f t="shared" si="475"/>
        <v>1993_7</v>
      </c>
      <c r="B1184">
        <v>1993</v>
      </c>
      <c r="C1184">
        <v>7</v>
      </c>
      <c r="D1184">
        <f t="shared" si="476"/>
        <v>196</v>
      </c>
      <c r="E1184" s="1">
        <v>28.35</v>
      </c>
      <c r="F1184" s="1">
        <v>8.6999999999999993</v>
      </c>
      <c r="G1184" s="1">
        <v>6.13</v>
      </c>
      <c r="H1184">
        <f t="shared" si="490"/>
        <v>18.524999999999999</v>
      </c>
      <c r="I1184">
        <f t="shared" si="491"/>
        <v>1</v>
      </c>
      <c r="J1184">
        <f t="shared" si="492"/>
        <v>6.13</v>
      </c>
      <c r="K1184">
        <f t="shared" si="493"/>
        <v>0</v>
      </c>
      <c r="L1184" s="3">
        <f t="shared" si="494"/>
        <v>0</v>
      </c>
      <c r="M1184" s="3">
        <f t="shared" si="477"/>
        <v>0</v>
      </c>
      <c r="N1184" s="3">
        <f t="shared" si="495"/>
        <v>0</v>
      </c>
      <c r="O1184">
        <f t="shared" si="478"/>
        <v>6.13</v>
      </c>
      <c r="P1184">
        <v>31</v>
      </c>
      <c r="Q1184" s="2">
        <f t="shared" si="473"/>
        <v>14.903968316809154</v>
      </c>
      <c r="R1184">
        <f t="shared" si="479"/>
        <v>1.832936100357442</v>
      </c>
      <c r="S1184" s="1">
        <v>5.0145850000000003</v>
      </c>
      <c r="T1184" s="1">
        <v>300.84575000000001</v>
      </c>
      <c r="U1184" s="1">
        <v>39.477305999999999</v>
      </c>
      <c r="V1184">
        <f t="shared" si="480"/>
        <v>104.15424999999999</v>
      </c>
      <c r="W1184">
        <f t="shared" si="481"/>
        <v>8.7521018771112499E-2</v>
      </c>
      <c r="X1184">
        <f t="shared" si="482"/>
        <v>1.8178345903681248</v>
      </c>
      <c r="Y1184">
        <f t="shared" si="483"/>
        <v>0.68900896873000494</v>
      </c>
      <c r="Z1184">
        <f t="shared" si="484"/>
        <v>0.95969935102984016</v>
      </c>
      <c r="AA1184">
        <f t="shared" si="485"/>
        <v>153.74398194591714</v>
      </c>
      <c r="AB1184" s="1">
        <v>119.517507370253</v>
      </c>
      <c r="AC1184" s="4">
        <f t="shared" si="498"/>
        <v>3.2883507287797045</v>
      </c>
      <c r="AD1184" s="3">
        <f t="shared" si="496"/>
        <v>0</v>
      </c>
      <c r="AE1184">
        <f t="shared" si="497"/>
        <v>2.332062924185899</v>
      </c>
      <c r="AF1184">
        <f t="shared" si="486"/>
        <v>8.4620629241858989</v>
      </c>
      <c r="AG1184" s="10">
        <f t="shared" si="487"/>
        <v>8.4620629241858989</v>
      </c>
      <c r="AH1184" s="8">
        <f t="shared" si="488"/>
        <v>153.74398194591714</v>
      </c>
      <c r="AI1184" s="9">
        <f t="shared" si="489"/>
        <v>6.13</v>
      </c>
      <c r="AJ1184" s="11">
        <f t="shared" si="474"/>
        <v>145.28191902173126</v>
      </c>
    </row>
    <row r="1185" spans="1:36" x14ac:dyDescent="0.25">
      <c r="A1185" t="str">
        <f t="shared" si="475"/>
        <v>1993_8</v>
      </c>
      <c r="B1185">
        <v>1993</v>
      </c>
      <c r="C1185">
        <v>8</v>
      </c>
      <c r="D1185">
        <f t="shared" si="476"/>
        <v>227</v>
      </c>
      <c r="E1185" s="1">
        <v>28.84</v>
      </c>
      <c r="F1185" s="1">
        <v>9.23</v>
      </c>
      <c r="G1185" s="1">
        <v>6.06</v>
      </c>
      <c r="H1185">
        <f t="shared" si="490"/>
        <v>19.035</v>
      </c>
      <c r="I1185">
        <f t="shared" si="491"/>
        <v>1</v>
      </c>
      <c r="J1185">
        <f t="shared" si="492"/>
        <v>6.06</v>
      </c>
      <c r="K1185">
        <f t="shared" si="493"/>
        <v>0</v>
      </c>
      <c r="L1185" s="3">
        <f t="shared" si="494"/>
        <v>0</v>
      </c>
      <c r="M1185" s="3">
        <f t="shared" si="477"/>
        <v>0</v>
      </c>
      <c r="N1185" s="3">
        <f t="shared" si="495"/>
        <v>0</v>
      </c>
      <c r="O1185">
        <f t="shared" si="478"/>
        <v>6.06</v>
      </c>
      <c r="P1185">
        <v>31</v>
      </c>
      <c r="Q1185" s="2">
        <f t="shared" si="473"/>
        <v>13.900371196906892</v>
      </c>
      <c r="R1185">
        <f t="shared" si="479"/>
        <v>1.8855006034759147</v>
      </c>
      <c r="S1185" s="1">
        <v>5.0145850000000003</v>
      </c>
      <c r="T1185" s="1">
        <v>300.84575000000001</v>
      </c>
      <c r="U1185" s="1">
        <v>39.477305999999999</v>
      </c>
      <c r="V1185">
        <f t="shared" si="480"/>
        <v>104.15424999999999</v>
      </c>
      <c r="W1185">
        <f t="shared" si="481"/>
        <v>8.7521018771112499E-2</v>
      </c>
      <c r="X1185">
        <f t="shared" si="482"/>
        <v>1.8178345903681248</v>
      </c>
      <c r="Y1185">
        <f t="shared" si="483"/>
        <v>0.68900896873000494</v>
      </c>
      <c r="Z1185">
        <f t="shared" si="484"/>
        <v>0.95969935102984016</v>
      </c>
      <c r="AA1185">
        <f t="shared" si="485"/>
        <v>151.29978090127469</v>
      </c>
      <c r="AB1185" s="1">
        <v>119.517507370253</v>
      </c>
      <c r="AC1185" s="4">
        <f t="shared" si="498"/>
        <v>0</v>
      </c>
      <c r="AD1185" s="3">
        <f t="shared" si="496"/>
        <v>0</v>
      </c>
      <c r="AE1185">
        <f t="shared" si="497"/>
        <v>0</v>
      </c>
      <c r="AF1185">
        <f t="shared" si="486"/>
        <v>6.06</v>
      </c>
      <c r="AG1185" s="10">
        <f t="shared" si="487"/>
        <v>6.06</v>
      </c>
      <c r="AH1185" s="8">
        <f t="shared" si="488"/>
        <v>151.29978090127469</v>
      </c>
      <c r="AI1185" s="9">
        <f t="shared" si="489"/>
        <v>6.06</v>
      </c>
      <c r="AJ1185" s="11">
        <f t="shared" si="474"/>
        <v>145.23978090127468</v>
      </c>
    </row>
    <row r="1186" spans="1:36" x14ac:dyDescent="0.25">
      <c r="A1186" t="str">
        <f t="shared" si="475"/>
        <v>1993_9</v>
      </c>
      <c r="B1186">
        <v>1993</v>
      </c>
      <c r="C1186">
        <v>9</v>
      </c>
      <c r="D1186">
        <f t="shared" si="476"/>
        <v>258</v>
      </c>
      <c r="E1186" s="1">
        <v>25.44</v>
      </c>
      <c r="F1186" s="1">
        <v>6.46</v>
      </c>
      <c r="G1186" s="1">
        <v>2.87</v>
      </c>
      <c r="H1186">
        <f t="shared" si="490"/>
        <v>15.950000000000001</v>
      </c>
      <c r="I1186">
        <f t="shared" si="491"/>
        <v>1</v>
      </c>
      <c r="J1186">
        <f t="shared" si="492"/>
        <v>2.87</v>
      </c>
      <c r="K1186">
        <f t="shared" si="493"/>
        <v>0</v>
      </c>
      <c r="L1186" s="3">
        <f t="shared" si="494"/>
        <v>0</v>
      </c>
      <c r="M1186" s="3">
        <f t="shared" si="477"/>
        <v>0</v>
      </c>
      <c r="N1186" s="3">
        <f t="shared" si="495"/>
        <v>0</v>
      </c>
      <c r="O1186">
        <f t="shared" si="478"/>
        <v>2.87</v>
      </c>
      <c r="P1186">
        <v>30</v>
      </c>
      <c r="Q1186" s="2">
        <f t="shared" si="473"/>
        <v>12.544025699174734</v>
      </c>
      <c r="R1186">
        <f t="shared" si="479"/>
        <v>1.586672026841276</v>
      </c>
      <c r="S1186" s="1">
        <v>5.0145850000000003</v>
      </c>
      <c r="T1186" s="1">
        <v>300.84575000000001</v>
      </c>
      <c r="U1186" s="1">
        <v>39.477305999999999</v>
      </c>
      <c r="V1186">
        <f t="shared" si="480"/>
        <v>104.15424999999999</v>
      </c>
      <c r="W1186">
        <f t="shared" si="481"/>
        <v>8.7521018771112499E-2</v>
      </c>
      <c r="X1186">
        <f t="shared" si="482"/>
        <v>1.8178345903681248</v>
      </c>
      <c r="Y1186">
        <f t="shared" si="483"/>
        <v>0.68900896873000494</v>
      </c>
      <c r="Z1186">
        <f t="shared" si="484"/>
        <v>0.95969935102984016</v>
      </c>
      <c r="AA1186">
        <f t="shared" si="485"/>
        <v>94.163835493918484</v>
      </c>
      <c r="AB1186" s="1">
        <v>119.517507370253</v>
      </c>
      <c r="AC1186" s="4">
        <f t="shared" si="498"/>
        <v>0</v>
      </c>
      <c r="AD1186" s="3">
        <f t="shared" si="496"/>
        <v>0</v>
      </c>
      <c r="AE1186">
        <f t="shared" si="497"/>
        <v>0</v>
      </c>
      <c r="AF1186">
        <f t="shared" si="486"/>
        <v>2.87</v>
      </c>
      <c r="AG1186" s="10">
        <f t="shared" si="487"/>
        <v>2.87</v>
      </c>
      <c r="AH1186" s="8">
        <f t="shared" si="488"/>
        <v>94.163835493918484</v>
      </c>
      <c r="AI1186" s="9">
        <f t="shared" si="489"/>
        <v>2.87</v>
      </c>
      <c r="AJ1186" s="11">
        <f t="shared" si="474"/>
        <v>91.293835493918479</v>
      </c>
    </row>
    <row r="1187" spans="1:36" x14ac:dyDescent="0.25">
      <c r="A1187" t="str">
        <f t="shared" si="475"/>
        <v>1993_10</v>
      </c>
      <c r="B1187">
        <v>1993</v>
      </c>
      <c r="C1187">
        <v>10</v>
      </c>
      <c r="D1187">
        <f t="shared" si="476"/>
        <v>288</v>
      </c>
      <c r="E1187" s="1">
        <v>17.13</v>
      </c>
      <c r="F1187" s="1">
        <v>1.31</v>
      </c>
      <c r="G1187" s="1">
        <v>24.8</v>
      </c>
      <c r="H1187">
        <f t="shared" si="490"/>
        <v>9.2199999999999989</v>
      </c>
      <c r="I1187">
        <f t="shared" si="491"/>
        <v>1</v>
      </c>
      <c r="J1187">
        <f t="shared" si="492"/>
        <v>24.8</v>
      </c>
      <c r="K1187">
        <f t="shared" si="493"/>
        <v>0</v>
      </c>
      <c r="L1187" s="3">
        <f t="shared" si="494"/>
        <v>0</v>
      </c>
      <c r="M1187" s="3">
        <f t="shared" si="477"/>
        <v>0</v>
      </c>
      <c r="N1187" s="3">
        <f t="shared" si="495"/>
        <v>0</v>
      </c>
      <c r="O1187">
        <f t="shared" si="478"/>
        <v>24.8</v>
      </c>
      <c r="P1187">
        <v>31</v>
      </c>
      <c r="Q1187" s="2">
        <f t="shared" si="473"/>
        <v>11.161598960239019</v>
      </c>
      <c r="R1187">
        <f t="shared" si="479"/>
        <v>1.0747892840970654</v>
      </c>
      <c r="S1187" s="1">
        <v>5.0145850000000003</v>
      </c>
      <c r="T1187" s="1">
        <v>300.84575000000001</v>
      </c>
      <c r="U1187" s="1">
        <v>39.477305999999999</v>
      </c>
      <c r="V1187">
        <f t="shared" si="480"/>
        <v>104.15424999999999</v>
      </c>
      <c r="W1187">
        <f t="shared" si="481"/>
        <v>8.7521018771112499E-2</v>
      </c>
      <c r="X1187">
        <f t="shared" si="482"/>
        <v>1.8178345903681248</v>
      </c>
      <c r="Y1187">
        <f t="shared" si="483"/>
        <v>0.68900896873000494</v>
      </c>
      <c r="Z1187">
        <f t="shared" si="484"/>
        <v>0.95969935102984016</v>
      </c>
      <c r="AA1187">
        <f t="shared" si="485"/>
        <v>34.709201639121659</v>
      </c>
      <c r="AB1187" s="1">
        <v>119.517507370253</v>
      </c>
      <c r="AC1187" s="4">
        <f t="shared" si="498"/>
        <v>0</v>
      </c>
      <c r="AD1187" s="3">
        <f t="shared" si="496"/>
        <v>0</v>
      </c>
      <c r="AE1187">
        <f t="shared" si="497"/>
        <v>0</v>
      </c>
      <c r="AF1187">
        <f t="shared" si="486"/>
        <v>24.8</v>
      </c>
      <c r="AG1187" s="10">
        <f t="shared" si="487"/>
        <v>24.8</v>
      </c>
      <c r="AH1187" s="8">
        <f t="shared" si="488"/>
        <v>34.709201639121659</v>
      </c>
      <c r="AI1187" s="9">
        <f t="shared" si="489"/>
        <v>24.8</v>
      </c>
      <c r="AJ1187" s="11">
        <f t="shared" si="474"/>
        <v>9.9092016391216582</v>
      </c>
    </row>
    <row r="1188" spans="1:36" x14ac:dyDescent="0.25">
      <c r="A1188" t="str">
        <f t="shared" si="475"/>
        <v>1993_11</v>
      </c>
      <c r="B1188">
        <v>1993</v>
      </c>
      <c r="C1188">
        <v>11</v>
      </c>
      <c r="D1188">
        <f t="shared" si="476"/>
        <v>319</v>
      </c>
      <c r="E1188" s="1">
        <v>9.43</v>
      </c>
      <c r="F1188" s="1">
        <v>-6.92</v>
      </c>
      <c r="G1188" s="1">
        <v>8.26</v>
      </c>
      <c r="H1188">
        <f t="shared" si="490"/>
        <v>1.2549999999999999</v>
      </c>
      <c r="I1188">
        <f t="shared" si="491"/>
        <v>0.20916666582999996</v>
      </c>
      <c r="J1188">
        <f t="shared" si="492"/>
        <v>1.7277166597557996</v>
      </c>
      <c r="K1188">
        <f t="shared" si="493"/>
        <v>6.5322833402441995</v>
      </c>
      <c r="L1188" s="3">
        <f t="shared" si="494"/>
        <v>0</v>
      </c>
      <c r="M1188" s="3">
        <f t="shared" si="477"/>
        <v>1.3663359265357344</v>
      </c>
      <c r="N1188" s="3">
        <f t="shared" si="495"/>
        <v>5.1659474137084649</v>
      </c>
      <c r="O1188">
        <f t="shared" si="478"/>
        <v>3.094052586291534</v>
      </c>
      <c r="P1188">
        <v>30</v>
      </c>
      <c r="Q1188" s="2">
        <f t="shared" si="473"/>
        <v>9.8901543123293383</v>
      </c>
      <c r="R1188">
        <f t="shared" si="479"/>
        <v>0.66129804958621774</v>
      </c>
      <c r="S1188" s="1">
        <v>5.0145850000000003</v>
      </c>
      <c r="T1188" s="1">
        <v>300.84575000000001</v>
      </c>
      <c r="U1188" s="1">
        <v>39.477305999999999</v>
      </c>
      <c r="V1188">
        <f t="shared" si="480"/>
        <v>104.15424999999999</v>
      </c>
      <c r="W1188">
        <f t="shared" si="481"/>
        <v>8.7521018771112499E-2</v>
      </c>
      <c r="X1188">
        <f t="shared" si="482"/>
        <v>1.8178345903681248</v>
      </c>
      <c r="Y1188">
        <f t="shared" si="483"/>
        <v>0.68900896873000494</v>
      </c>
      <c r="Z1188">
        <f t="shared" si="484"/>
        <v>0.95969935102984016</v>
      </c>
      <c r="AA1188">
        <f t="shared" si="485"/>
        <v>2.5650001695212552</v>
      </c>
      <c r="AB1188" s="1">
        <v>119.517507370253</v>
      </c>
      <c r="AC1188" s="4">
        <f t="shared" si="498"/>
        <v>0</v>
      </c>
      <c r="AD1188" s="3">
        <f t="shared" si="496"/>
        <v>0.52905241677027881</v>
      </c>
      <c r="AE1188">
        <f t="shared" si="497"/>
        <v>0</v>
      </c>
      <c r="AF1188">
        <f t="shared" si="486"/>
        <v>3.094052586291534</v>
      </c>
      <c r="AG1188" s="10">
        <f t="shared" si="487"/>
        <v>2.5650001695212552</v>
      </c>
      <c r="AH1188" s="8">
        <f t="shared" si="488"/>
        <v>2.5650001695212552</v>
      </c>
      <c r="AI1188" s="9">
        <f t="shared" si="489"/>
        <v>3.094052586291534</v>
      </c>
      <c r="AJ1188" s="11">
        <f t="shared" si="474"/>
        <v>0</v>
      </c>
    </row>
    <row r="1189" spans="1:36" x14ac:dyDescent="0.25">
      <c r="A1189" t="str">
        <f t="shared" si="475"/>
        <v>1993_12</v>
      </c>
      <c r="B1189">
        <v>1993</v>
      </c>
      <c r="C1189">
        <v>12</v>
      </c>
      <c r="D1189">
        <f t="shared" si="476"/>
        <v>349</v>
      </c>
      <c r="E1189" s="1">
        <v>6.02</v>
      </c>
      <c r="F1189" s="1">
        <v>-7.68</v>
      </c>
      <c r="G1189" s="1">
        <v>15.26</v>
      </c>
      <c r="H1189">
        <f t="shared" si="490"/>
        <v>-0.83000000000000007</v>
      </c>
      <c r="I1189">
        <f t="shared" si="491"/>
        <v>0</v>
      </c>
      <c r="J1189">
        <f t="shared" si="492"/>
        <v>0</v>
      </c>
      <c r="K1189">
        <f t="shared" si="493"/>
        <v>15.26</v>
      </c>
      <c r="L1189" s="3">
        <f t="shared" si="494"/>
        <v>5.1659474137084649</v>
      </c>
      <c r="M1189" s="3">
        <f t="shared" si="477"/>
        <v>0</v>
      </c>
      <c r="N1189" s="3">
        <f t="shared" si="495"/>
        <v>20.425947413708464</v>
      </c>
      <c r="O1189">
        <f t="shared" si="478"/>
        <v>0</v>
      </c>
      <c r="P1189">
        <v>31</v>
      </c>
      <c r="Q1189" s="2">
        <f t="shared" si="473"/>
        <v>9.203379809227302</v>
      </c>
      <c r="R1189">
        <f t="shared" si="479"/>
        <v>0.57962319636013826</v>
      </c>
      <c r="S1189" s="1">
        <v>5.0145850000000003</v>
      </c>
      <c r="T1189" s="1">
        <v>300.84575000000001</v>
      </c>
      <c r="U1189" s="1">
        <v>39.477305999999999</v>
      </c>
      <c r="V1189">
        <f t="shared" si="480"/>
        <v>104.15424999999999</v>
      </c>
      <c r="W1189">
        <f t="shared" si="481"/>
        <v>8.7521018771112499E-2</v>
      </c>
      <c r="X1189">
        <f t="shared" si="482"/>
        <v>1.8178345903681248</v>
      </c>
      <c r="Y1189">
        <f t="shared" si="483"/>
        <v>0.68900896873000494</v>
      </c>
      <c r="Z1189">
        <f t="shared" si="484"/>
        <v>0.95969935102984016</v>
      </c>
      <c r="AA1189">
        <f t="shared" si="485"/>
        <v>0</v>
      </c>
      <c r="AB1189" s="1">
        <v>119.517507370253</v>
      </c>
      <c r="AC1189" s="4">
        <f t="shared" si="498"/>
        <v>0.52905241677027881</v>
      </c>
      <c r="AD1189" s="3">
        <f t="shared" si="496"/>
        <v>0.52905241677027881</v>
      </c>
      <c r="AE1189">
        <f t="shared" si="497"/>
        <v>0</v>
      </c>
      <c r="AF1189">
        <f t="shared" si="486"/>
        <v>0</v>
      </c>
      <c r="AG1189" s="10">
        <f t="shared" si="487"/>
        <v>0</v>
      </c>
      <c r="AH1189" s="8">
        <f t="shared" si="488"/>
        <v>0</v>
      </c>
      <c r="AI1189" s="9">
        <f t="shared" si="489"/>
        <v>0</v>
      </c>
      <c r="AJ1189" s="11">
        <f t="shared" si="474"/>
        <v>0</v>
      </c>
    </row>
    <row r="1190" spans="1:36" x14ac:dyDescent="0.25">
      <c r="A1190" t="str">
        <f t="shared" si="475"/>
        <v>1994_1</v>
      </c>
      <c r="B1190">
        <v>1994</v>
      </c>
      <c r="C1190">
        <v>1</v>
      </c>
      <c r="D1190">
        <f t="shared" si="476"/>
        <v>14</v>
      </c>
      <c r="E1190" s="1">
        <v>7.58</v>
      </c>
      <c r="F1190" s="1">
        <v>-6.29</v>
      </c>
      <c r="G1190" s="1">
        <v>15.97</v>
      </c>
      <c r="H1190">
        <f t="shared" si="490"/>
        <v>0.64500000000000002</v>
      </c>
      <c r="I1190">
        <f t="shared" si="491"/>
        <v>0.10749999956999999</v>
      </c>
      <c r="J1190">
        <f t="shared" si="492"/>
        <v>1.7167749931328999</v>
      </c>
      <c r="K1190">
        <f t="shared" si="493"/>
        <v>14.253225006867101</v>
      </c>
      <c r="L1190" s="3">
        <f t="shared" si="494"/>
        <v>20.425947413708464</v>
      </c>
      <c r="M1190" s="3">
        <f t="shared" si="477"/>
        <v>3.7280110202998293</v>
      </c>
      <c r="N1190" s="3">
        <f t="shared" si="495"/>
        <v>30.951161400275737</v>
      </c>
      <c r="O1190">
        <f t="shared" si="478"/>
        <v>5.4447860134327293</v>
      </c>
      <c r="P1190">
        <v>31</v>
      </c>
      <c r="Q1190" s="2">
        <f t="shared" si="473"/>
        <v>9.4572373899910858</v>
      </c>
      <c r="R1190">
        <f t="shared" si="479"/>
        <v>0.63641092444551173</v>
      </c>
      <c r="S1190" s="1">
        <v>5.0145850000000003</v>
      </c>
      <c r="T1190" s="1">
        <v>300.84575000000001</v>
      </c>
      <c r="U1190" s="1">
        <v>39.477305999999999</v>
      </c>
      <c r="V1190">
        <f t="shared" si="480"/>
        <v>104.15424999999999</v>
      </c>
      <c r="W1190">
        <f t="shared" si="481"/>
        <v>8.7521018771112499E-2</v>
      </c>
      <c r="X1190">
        <f t="shared" si="482"/>
        <v>1.8178345903681248</v>
      </c>
      <c r="Y1190">
        <f t="shared" si="483"/>
        <v>0.68900896873000494</v>
      </c>
      <c r="Z1190">
        <f t="shared" si="484"/>
        <v>0.95969935102984016</v>
      </c>
      <c r="AA1190">
        <f t="shared" si="485"/>
        <v>1.2563522216977772</v>
      </c>
      <c r="AB1190" s="1">
        <v>119.517507370253</v>
      </c>
      <c r="AC1190" s="4">
        <f t="shared" si="498"/>
        <v>0.52905241677027881</v>
      </c>
      <c r="AD1190" s="3">
        <f t="shared" si="496"/>
        <v>4.7174862085052309</v>
      </c>
      <c r="AE1190">
        <f t="shared" si="497"/>
        <v>-1.8869086471626811E-2</v>
      </c>
      <c r="AF1190">
        <f t="shared" si="486"/>
        <v>5.4447860134327293</v>
      </c>
      <c r="AG1190" s="10">
        <f t="shared" si="487"/>
        <v>1.2563522216977772</v>
      </c>
      <c r="AH1190" s="8">
        <f t="shared" si="488"/>
        <v>1.2563522216977772</v>
      </c>
      <c r="AI1190" s="9">
        <f t="shared" si="489"/>
        <v>5.4447860134327293</v>
      </c>
      <c r="AJ1190" s="11">
        <f t="shared" si="474"/>
        <v>0</v>
      </c>
    </row>
    <row r="1191" spans="1:36" x14ac:dyDescent="0.25">
      <c r="A1191" t="str">
        <f t="shared" si="475"/>
        <v>1994_2</v>
      </c>
      <c r="B1191">
        <v>1994</v>
      </c>
      <c r="C1191">
        <v>2</v>
      </c>
      <c r="D1191">
        <f t="shared" si="476"/>
        <v>46</v>
      </c>
      <c r="E1191" s="1">
        <v>5.96</v>
      </c>
      <c r="F1191" s="1">
        <v>-7.43</v>
      </c>
      <c r="G1191" s="1">
        <v>35.6</v>
      </c>
      <c r="H1191">
        <f t="shared" si="490"/>
        <v>-0.73499999999999988</v>
      </c>
      <c r="I1191">
        <f t="shared" si="491"/>
        <v>0</v>
      </c>
      <c r="J1191">
        <f t="shared" si="492"/>
        <v>0</v>
      </c>
      <c r="K1191">
        <f t="shared" si="493"/>
        <v>35.6</v>
      </c>
      <c r="L1191" s="3">
        <f t="shared" si="494"/>
        <v>30.951161400275737</v>
      </c>
      <c r="M1191" s="3">
        <f t="shared" si="477"/>
        <v>0</v>
      </c>
      <c r="N1191" s="3">
        <f t="shared" si="495"/>
        <v>66.551161400275731</v>
      </c>
      <c r="O1191">
        <f t="shared" si="478"/>
        <v>0</v>
      </c>
      <c r="P1191">
        <v>28</v>
      </c>
      <c r="Q1191" s="2">
        <f t="shared" si="473"/>
        <v>10.577467234058618</v>
      </c>
      <c r="R1191">
        <f t="shared" si="479"/>
        <v>0.58314074933729454</v>
      </c>
      <c r="S1191" s="1">
        <v>5.0145850000000003</v>
      </c>
      <c r="T1191" s="1">
        <v>300.84575000000001</v>
      </c>
      <c r="U1191" s="1">
        <v>39.477305999999999</v>
      </c>
      <c r="V1191">
        <f t="shared" si="480"/>
        <v>104.15424999999999</v>
      </c>
      <c r="W1191">
        <f t="shared" si="481"/>
        <v>8.7521018771112499E-2</v>
      </c>
      <c r="X1191">
        <f t="shared" si="482"/>
        <v>1.8178345903681248</v>
      </c>
      <c r="Y1191">
        <f t="shared" si="483"/>
        <v>0.68900896873000494</v>
      </c>
      <c r="Z1191">
        <f t="shared" si="484"/>
        <v>0.95969935102984016</v>
      </c>
      <c r="AA1191">
        <f t="shared" si="485"/>
        <v>0</v>
      </c>
      <c r="AB1191" s="1">
        <v>119.517507370253</v>
      </c>
      <c r="AC1191" s="4">
        <f t="shared" si="498"/>
        <v>4.7174862085052309</v>
      </c>
      <c r="AD1191" s="3">
        <f t="shared" si="496"/>
        <v>4.7174862085052309</v>
      </c>
      <c r="AE1191">
        <f t="shared" si="497"/>
        <v>0</v>
      </c>
      <c r="AF1191">
        <f t="shared" si="486"/>
        <v>0</v>
      </c>
      <c r="AG1191" s="10">
        <f t="shared" si="487"/>
        <v>0</v>
      </c>
      <c r="AH1191" s="8">
        <f t="shared" si="488"/>
        <v>0</v>
      </c>
      <c r="AI1191" s="9">
        <f t="shared" si="489"/>
        <v>0</v>
      </c>
      <c r="AJ1191" s="11">
        <f t="shared" si="474"/>
        <v>0</v>
      </c>
    </row>
    <row r="1192" spans="1:36" x14ac:dyDescent="0.25">
      <c r="A1192" t="str">
        <f t="shared" si="475"/>
        <v>1994_3</v>
      </c>
      <c r="B1192">
        <v>1994</v>
      </c>
      <c r="C1192">
        <v>3</v>
      </c>
      <c r="D1192">
        <f t="shared" si="476"/>
        <v>74</v>
      </c>
      <c r="E1192" s="1">
        <v>13.86</v>
      </c>
      <c r="F1192" s="1">
        <v>-1.81</v>
      </c>
      <c r="G1192" s="1">
        <v>16.87</v>
      </c>
      <c r="H1192">
        <f t="shared" si="490"/>
        <v>6.0249999999999995</v>
      </c>
      <c r="I1192">
        <f t="shared" si="491"/>
        <v>1</v>
      </c>
      <c r="J1192">
        <f t="shared" si="492"/>
        <v>16.87</v>
      </c>
      <c r="K1192">
        <f t="shared" si="493"/>
        <v>0</v>
      </c>
      <c r="L1192" s="3">
        <f t="shared" si="494"/>
        <v>66.551161400275731</v>
      </c>
      <c r="M1192" s="3">
        <f t="shared" si="477"/>
        <v>66.551161400275731</v>
      </c>
      <c r="N1192" s="3">
        <f t="shared" si="495"/>
        <v>0</v>
      </c>
      <c r="O1192">
        <f t="shared" si="478"/>
        <v>83.421161400275736</v>
      </c>
      <c r="P1192">
        <v>31</v>
      </c>
      <c r="Q1192" s="2">
        <f t="shared" si="473"/>
        <v>11.851880186239093</v>
      </c>
      <c r="R1192">
        <f t="shared" si="479"/>
        <v>0.88748277000388665</v>
      </c>
      <c r="S1192" s="1">
        <v>5.0145850000000003</v>
      </c>
      <c r="T1192" s="1">
        <v>300.84575000000001</v>
      </c>
      <c r="U1192" s="1">
        <v>39.477305999999999</v>
      </c>
      <c r="V1192">
        <f t="shared" si="480"/>
        <v>104.15424999999999</v>
      </c>
      <c r="W1192">
        <f t="shared" si="481"/>
        <v>8.7521018771112499E-2</v>
      </c>
      <c r="X1192">
        <f t="shared" si="482"/>
        <v>1.8178345903681248</v>
      </c>
      <c r="Y1192">
        <f t="shared" si="483"/>
        <v>0.68900896873000494</v>
      </c>
      <c r="Z1192">
        <f t="shared" si="484"/>
        <v>0.95969935102984016</v>
      </c>
      <c r="AA1192">
        <f t="shared" si="485"/>
        <v>20.114423302420796</v>
      </c>
      <c r="AB1192" s="1">
        <v>119.517507370253</v>
      </c>
      <c r="AC1192" s="4">
        <f t="shared" si="498"/>
        <v>4.7174862085052309</v>
      </c>
      <c r="AD1192" s="3">
        <f t="shared" si="496"/>
        <v>68.024224306360168</v>
      </c>
      <c r="AE1192">
        <f t="shared" si="497"/>
        <v>-3.2946864837718506</v>
      </c>
      <c r="AF1192">
        <f t="shared" si="486"/>
        <v>83.421161400275736</v>
      </c>
      <c r="AG1192" s="10">
        <f t="shared" si="487"/>
        <v>20.114423302420796</v>
      </c>
      <c r="AH1192" s="8">
        <f t="shared" si="488"/>
        <v>20.114423302420796</v>
      </c>
      <c r="AI1192" s="9">
        <f t="shared" si="489"/>
        <v>83.421161400275736</v>
      </c>
      <c r="AJ1192" s="11">
        <f t="shared" si="474"/>
        <v>0</v>
      </c>
    </row>
    <row r="1193" spans="1:36" x14ac:dyDescent="0.25">
      <c r="A1193" t="str">
        <f t="shared" si="475"/>
        <v>1994_4</v>
      </c>
      <c r="B1193">
        <v>1994</v>
      </c>
      <c r="C1193">
        <v>4</v>
      </c>
      <c r="D1193">
        <f t="shared" si="476"/>
        <v>105</v>
      </c>
      <c r="E1193" s="1">
        <v>14.32</v>
      </c>
      <c r="F1193" s="1">
        <v>-0.15</v>
      </c>
      <c r="G1193" s="1">
        <v>93.05</v>
      </c>
      <c r="H1193">
        <f t="shared" si="490"/>
        <v>7.085</v>
      </c>
      <c r="I1193">
        <f t="shared" si="491"/>
        <v>1</v>
      </c>
      <c r="J1193">
        <f t="shared" si="492"/>
        <v>93.05</v>
      </c>
      <c r="K1193">
        <f t="shared" si="493"/>
        <v>0</v>
      </c>
      <c r="L1193" s="3">
        <f t="shared" si="494"/>
        <v>0</v>
      </c>
      <c r="M1193" s="3">
        <f t="shared" si="477"/>
        <v>0</v>
      </c>
      <c r="N1193" s="3">
        <f t="shared" si="495"/>
        <v>0</v>
      </c>
      <c r="O1193">
        <f t="shared" si="478"/>
        <v>93.05</v>
      </c>
      <c r="P1193">
        <v>30</v>
      </c>
      <c r="Q1193" s="2">
        <f t="shared" si="473"/>
        <v>13.288242851990873</v>
      </c>
      <c r="R1193">
        <f t="shared" si="479"/>
        <v>0.94615237514049544</v>
      </c>
      <c r="S1193" s="1">
        <v>5.0145850000000003</v>
      </c>
      <c r="T1193" s="1">
        <v>300.84575000000001</v>
      </c>
      <c r="U1193" s="1">
        <v>39.477305999999999</v>
      </c>
      <c r="V1193">
        <f t="shared" si="480"/>
        <v>104.15424999999999</v>
      </c>
      <c r="W1193">
        <f t="shared" si="481"/>
        <v>8.7521018771112499E-2</v>
      </c>
      <c r="X1193">
        <f t="shared" si="482"/>
        <v>1.8178345903681248</v>
      </c>
      <c r="Y1193">
        <f t="shared" si="483"/>
        <v>0.68900896873000494</v>
      </c>
      <c r="Z1193">
        <f t="shared" si="484"/>
        <v>0.95969935102984016</v>
      </c>
      <c r="AA1193">
        <f t="shared" si="485"/>
        <v>27.257526243221122</v>
      </c>
      <c r="AB1193" s="1">
        <v>119.517507370253</v>
      </c>
      <c r="AC1193" s="4">
        <f t="shared" si="498"/>
        <v>68.024224306360168</v>
      </c>
      <c r="AD1193" s="3">
        <f t="shared" si="496"/>
        <v>119.517507370253</v>
      </c>
      <c r="AE1193">
        <f t="shared" si="497"/>
        <v>-49.936044970321078</v>
      </c>
      <c r="AF1193">
        <f t="shared" si="486"/>
        <v>93.05</v>
      </c>
      <c r="AG1193" s="10">
        <f t="shared" si="487"/>
        <v>27.257526243221122</v>
      </c>
      <c r="AH1193" s="8">
        <f t="shared" si="488"/>
        <v>27.257526243221122</v>
      </c>
      <c r="AI1193" s="9">
        <f t="shared" si="489"/>
        <v>93.05</v>
      </c>
      <c r="AJ1193" s="11">
        <f t="shared" si="474"/>
        <v>0</v>
      </c>
    </row>
    <row r="1194" spans="1:36" x14ac:dyDescent="0.25">
      <c r="A1194" t="str">
        <f t="shared" si="475"/>
        <v>1994_5</v>
      </c>
      <c r="B1194">
        <v>1994</v>
      </c>
      <c r="C1194">
        <v>5</v>
      </c>
      <c r="D1194">
        <f t="shared" si="476"/>
        <v>135</v>
      </c>
      <c r="E1194" s="1">
        <v>19.68</v>
      </c>
      <c r="F1194" s="1">
        <v>3.91</v>
      </c>
      <c r="G1194" s="1">
        <v>42.49</v>
      </c>
      <c r="H1194">
        <f t="shared" si="490"/>
        <v>11.795</v>
      </c>
      <c r="I1194">
        <f t="shared" si="491"/>
        <v>1</v>
      </c>
      <c r="J1194">
        <f t="shared" si="492"/>
        <v>42.49</v>
      </c>
      <c r="K1194">
        <f t="shared" si="493"/>
        <v>0</v>
      </c>
      <c r="L1194" s="3">
        <f t="shared" si="494"/>
        <v>0</v>
      </c>
      <c r="M1194" s="3">
        <f t="shared" si="477"/>
        <v>0</v>
      </c>
      <c r="N1194" s="3">
        <f t="shared" si="495"/>
        <v>0</v>
      </c>
      <c r="O1194">
        <f t="shared" si="478"/>
        <v>42.49</v>
      </c>
      <c r="P1194">
        <v>31</v>
      </c>
      <c r="Q1194" s="2">
        <f t="shared" si="473"/>
        <v>14.482141246572208</v>
      </c>
      <c r="R1194">
        <f t="shared" si="479"/>
        <v>1.2502348759157427</v>
      </c>
      <c r="S1194" s="1">
        <v>5.0145850000000003</v>
      </c>
      <c r="T1194" s="1">
        <v>300.84575000000001</v>
      </c>
      <c r="U1194" s="1">
        <v>39.477305999999999</v>
      </c>
      <c r="V1194">
        <f t="shared" si="480"/>
        <v>104.15424999999999</v>
      </c>
      <c r="W1194">
        <f t="shared" si="481"/>
        <v>8.7521018771112499E-2</v>
      </c>
      <c r="X1194">
        <f t="shared" si="482"/>
        <v>1.8178345903681248</v>
      </c>
      <c r="Y1194">
        <f t="shared" si="483"/>
        <v>0.68900896873000494</v>
      </c>
      <c r="Z1194">
        <f t="shared" si="484"/>
        <v>0.95969935102984016</v>
      </c>
      <c r="AA1194">
        <f t="shared" si="485"/>
        <v>66.411897974127569</v>
      </c>
      <c r="AB1194" s="1">
        <v>119.517507370253</v>
      </c>
      <c r="AC1194" s="4">
        <f t="shared" si="498"/>
        <v>119.517507370253</v>
      </c>
      <c r="AD1194" s="3">
        <f t="shared" si="496"/>
        <v>95.59560939612544</v>
      </c>
      <c r="AE1194">
        <f t="shared" si="497"/>
        <v>21.679909176246362</v>
      </c>
      <c r="AF1194">
        <f t="shared" si="486"/>
        <v>64.169909176246364</v>
      </c>
      <c r="AG1194" s="10">
        <f t="shared" si="487"/>
        <v>64.169909176246364</v>
      </c>
      <c r="AH1194" s="8">
        <f t="shared" si="488"/>
        <v>66.411897974127569</v>
      </c>
      <c r="AI1194" s="9">
        <f t="shared" si="489"/>
        <v>42.49</v>
      </c>
      <c r="AJ1194" s="11">
        <f t="shared" si="474"/>
        <v>2.2419887978812056</v>
      </c>
    </row>
    <row r="1195" spans="1:36" x14ac:dyDescent="0.25">
      <c r="A1195" t="str">
        <f t="shared" si="475"/>
        <v>1994_6</v>
      </c>
      <c r="B1195">
        <v>1994</v>
      </c>
      <c r="C1195">
        <v>6</v>
      </c>
      <c r="D1195">
        <f t="shared" si="476"/>
        <v>166</v>
      </c>
      <c r="E1195" s="1">
        <v>28.58</v>
      </c>
      <c r="F1195" s="1">
        <v>7.38</v>
      </c>
      <c r="G1195" s="1">
        <v>0.34</v>
      </c>
      <c r="H1195">
        <f t="shared" si="490"/>
        <v>17.98</v>
      </c>
      <c r="I1195">
        <f t="shared" si="491"/>
        <v>1</v>
      </c>
      <c r="J1195">
        <f t="shared" si="492"/>
        <v>0.34</v>
      </c>
      <c r="K1195">
        <f t="shared" si="493"/>
        <v>0</v>
      </c>
      <c r="L1195" s="3">
        <f t="shared" si="494"/>
        <v>0</v>
      </c>
      <c r="M1195" s="3">
        <f t="shared" si="477"/>
        <v>0</v>
      </c>
      <c r="N1195" s="3">
        <f t="shared" si="495"/>
        <v>0</v>
      </c>
      <c r="O1195">
        <f t="shared" si="478"/>
        <v>0.34</v>
      </c>
      <c r="P1195">
        <v>30</v>
      </c>
      <c r="Q1195" s="2">
        <f t="shared" si="473"/>
        <v>15.14268395896128</v>
      </c>
      <c r="R1195">
        <f t="shared" si="479"/>
        <v>1.7781882240620623</v>
      </c>
      <c r="S1195" s="1">
        <v>5.0145850000000003</v>
      </c>
      <c r="T1195" s="1">
        <v>300.84575000000001</v>
      </c>
      <c r="U1195" s="1">
        <v>39.477305999999999</v>
      </c>
      <c r="V1195">
        <f t="shared" si="480"/>
        <v>104.15424999999999</v>
      </c>
      <c r="W1195">
        <f t="shared" si="481"/>
        <v>8.7521018771112499E-2</v>
      </c>
      <c r="X1195">
        <f t="shared" si="482"/>
        <v>1.8178345903681248</v>
      </c>
      <c r="Y1195">
        <f t="shared" si="483"/>
        <v>0.68900896873000494</v>
      </c>
      <c r="Z1195">
        <f t="shared" si="484"/>
        <v>0.95969935102984016</v>
      </c>
      <c r="AA1195">
        <f t="shared" si="485"/>
        <v>142.60420425286722</v>
      </c>
      <c r="AB1195" s="1">
        <v>119.517507370253</v>
      </c>
      <c r="AC1195" s="4">
        <f t="shared" si="498"/>
        <v>95.59560939612544</v>
      </c>
      <c r="AD1195" s="3">
        <f t="shared" si="496"/>
        <v>0</v>
      </c>
      <c r="AE1195">
        <f t="shared" si="497"/>
        <v>66.522727464352883</v>
      </c>
      <c r="AF1195">
        <f t="shared" si="486"/>
        <v>66.862727464352886</v>
      </c>
      <c r="AG1195" s="10">
        <f t="shared" si="487"/>
        <v>66.862727464352886</v>
      </c>
      <c r="AH1195" s="8">
        <f t="shared" si="488"/>
        <v>142.60420425286722</v>
      </c>
      <c r="AI1195" s="9">
        <f t="shared" si="489"/>
        <v>0.34</v>
      </c>
      <c r="AJ1195" s="11">
        <f t="shared" si="474"/>
        <v>75.741476788514333</v>
      </c>
    </row>
    <row r="1196" spans="1:36" x14ac:dyDescent="0.25">
      <c r="A1196" t="str">
        <f t="shared" si="475"/>
        <v>1994_7</v>
      </c>
      <c r="B1196">
        <v>1994</v>
      </c>
      <c r="C1196">
        <v>7</v>
      </c>
      <c r="D1196">
        <f t="shared" si="476"/>
        <v>196</v>
      </c>
      <c r="E1196" s="1">
        <v>32.409999999999997</v>
      </c>
      <c r="F1196" s="1">
        <v>13.26</v>
      </c>
      <c r="G1196" s="1">
        <v>3.73</v>
      </c>
      <c r="H1196">
        <f t="shared" si="490"/>
        <v>22.834999999999997</v>
      </c>
      <c r="I1196">
        <f t="shared" si="491"/>
        <v>1</v>
      </c>
      <c r="J1196">
        <f t="shared" si="492"/>
        <v>3.73</v>
      </c>
      <c r="K1196">
        <f t="shared" si="493"/>
        <v>0</v>
      </c>
      <c r="L1196" s="3">
        <f t="shared" si="494"/>
        <v>0</v>
      </c>
      <c r="M1196" s="3">
        <f t="shared" si="477"/>
        <v>0</v>
      </c>
      <c r="N1196" s="3">
        <f t="shared" si="495"/>
        <v>0</v>
      </c>
      <c r="O1196">
        <f t="shared" si="478"/>
        <v>3.73</v>
      </c>
      <c r="P1196">
        <v>31</v>
      </c>
      <c r="Q1196" s="2">
        <f t="shared" si="473"/>
        <v>14.903968316809154</v>
      </c>
      <c r="R1196">
        <f t="shared" si="479"/>
        <v>2.3205333825663228</v>
      </c>
      <c r="S1196" s="1">
        <v>5.0145850000000003</v>
      </c>
      <c r="T1196" s="1">
        <v>300.84575000000001</v>
      </c>
      <c r="U1196" s="1">
        <v>39.477305999999999</v>
      </c>
      <c r="V1196">
        <f t="shared" si="480"/>
        <v>104.15424999999999</v>
      </c>
      <c r="W1196">
        <f t="shared" si="481"/>
        <v>8.7521018771112499E-2</v>
      </c>
      <c r="X1196">
        <f t="shared" si="482"/>
        <v>1.8178345903681248</v>
      </c>
      <c r="Y1196">
        <f t="shared" si="483"/>
        <v>0.68900896873000494</v>
      </c>
      <c r="Z1196">
        <f t="shared" si="484"/>
        <v>0.95969935102984016</v>
      </c>
      <c r="AA1196">
        <f t="shared" si="485"/>
        <v>236.43631101677357</v>
      </c>
      <c r="AB1196" s="1">
        <v>119.517507370253</v>
      </c>
      <c r="AC1196" s="4">
        <f t="shared" si="498"/>
        <v>0</v>
      </c>
      <c r="AD1196" s="3">
        <f t="shared" si="496"/>
        <v>0</v>
      </c>
      <c r="AE1196">
        <f t="shared" si="497"/>
        <v>0</v>
      </c>
      <c r="AF1196">
        <f t="shared" si="486"/>
        <v>3.73</v>
      </c>
      <c r="AG1196" s="10">
        <f t="shared" si="487"/>
        <v>3.73</v>
      </c>
      <c r="AH1196" s="8">
        <f t="shared" si="488"/>
        <v>236.43631101677357</v>
      </c>
      <c r="AI1196" s="9">
        <f t="shared" si="489"/>
        <v>3.73</v>
      </c>
      <c r="AJ1196" s="11">
        <f t="shared" si="474"/>
        <v>232.70631101677358</v>
      </c>
    </row>
    <row r="1197" spans="1:36" x14ac:dyDescent="0.25">
      <c r="A1197" t="str">
        <f t="shared" si="475"/>
        <v>1994_8</v>
      </c>
      <c r="B1197">
        <v>1994</v>
      </c>
      <c r="C1197">
        <v>8</v>
      </c>
      <c r="D1197">
        <f t="shared" si="476"/>
        <v>227</v>
      </c>
      <c r="E1197" s="1">
        <v>31.97</v>
      </c>
      <c r="F1197" s="1">
        <v>11.63</v>
      </c>
      <c r="G1197" s="1">
        <v>6.8</v>
      </c>
      <c r="H1197">
        <f t="shared" si="490"/>
        <v>21.8</v>
      </c>
      <c r="I1197">
        <f t="shared" si="491"/>
        <v>1</v>
      </c>
      <c r="J1197">
        <f t="shared" si="492"/>
        <v>6.8</v>
      </c>
      <c r="K1197">
        <f t="shared" si="493"/>
        <v>0</v>
      </c>
      <c r="L1197" s="3">
        <f t="shared" si="494"/>
        <v>0</v>
      </c>
      <c r="M1197" s="3">
        <f t="shared" si="477"/>
        <v>0</v>
      </c>
      <c r="N1197" s="3">
        <f t="shared" si="495"/>
        <v>0</v>
      </c>
      <c r="O1197">
        <f t="shared" si="478"/>
        <v>6.8</v>
      </c>
      <c r="P1197">
        <v>31</v>
      </c>
      <c r="Q1197" s="2">
        <f t="shared" si="473"/>
        <v>13.900371196906892</v>
      </c>
      <c r="R1197">
        <f t="shared" si="479"/>
        <v>2.1941228593275346</v>
      </c>
      <c r="S1197" s="1">
        <v>5.0145850000000003</v>
      </c>
      <c r="T1197" s="1">
        <v>300.84575000000001</v>
      </c>
      <c r="U1197" s="1">
        <v>39.477305999999999</v>
      </c>
      <c r="V1197">
        <f t="shared" si="480"/>
        <v>104.15424999999999</v>
      </c>
      <c r="W1197">
        <f t="shared" si="481"/>
        <v>8.7521018771112499E-2</v>
      </c>
      <c r="X1197">
        <f t="shared" si="482"/>
        <v>1.8178345903681248</v>
      </c>
      <c r="Y1197">
        <f t="shared" si="483"/>
        <v>0.68900896873000494</v>
      </c>
      <c r="Z1197">
        <f t="shared" si="484"/>
        <v>0.95969935102984016</v>
      </c>
      <c r="AA1197">
        <f t="shared" si="485"/>
        <v>199.7504577018064</v>
      </c>
      <c r="AB1197" s="1">
        <v>119.517507370253</v>
      </c>
      <c r="AC1197" s="4">
        <f t="shared" si="498"/>
        <v>0</v>
      </c>
      <c r="AD1197" s="3">
        <f t="shared" si="496"/>
        <v>0</v>
      </c>
      <c r="AE1197">
        <f t="shared" si="497"/>
        <v>0</v>
      </c>
      <c r="AF1197">
        <f t="shared" si="486"/>
        <v>6.8</v>
      </c>
      <c r="AG1197" s="10">
        <f t="shared" si="487"/>
        <v>6.8</v>
      </c>
      <c r="AH1197" s="8">
        <f t="shared" si="488"/>
        <v>199.7504577018064</v>
      </c>
      <c r="AI1197" s="9">
        <f t="shared" si="489"/>
        <v>6.8</v>
      </c>
      <c r="AJ1197" s="11">
        <f t="shared" si="474"/>
        <v>192.95045770180639</v>
      </c>
    </row>
    <row r="1198" spans="1:36" x14ac:dyDescent="0.25">
      <c r="A1198" t="str">
        <f t="shared" si="475"/>
        <v>1994_9</v>
      </c>
      <c r="B1198">
        <v>1994</v>
      </c>
      <c r="C1198">
        <v>9</v>
      </c>
      <c r="D1198">
        <f t="shared" si="476"/>
        <v>258</v>
      </c>
      <c r="E1198" s="1">
        <v>25.76</v>
      </c>
      <c r="F1198" s="1">
        <v>6.54</v>
      </c>
      <c r="G1198" s="1">
        <v>12.67</v>
      </c>
      <c r="H1198">
        <f t="shared" si="490"/>
        <v>16.150000000000002</v>
      </c>
      <c r="I1198">
        <f t="shared" si="491"/>
        <v>1</v>
      </c>
      <c r="J1198">
        <f t="shared" si="492"/>
        <v>12.67</v>
      </c>
      <c r="K1198">
        <f t="shared" si="493"/>
        <v>0</v>
      </c>
      <c r="L1198" s="3">
        <f t="shared" si="494"/>
        <v>0</v>
      </c>
      <c r="M1198" s="3">
        <f t="shared" si="477"/>
        <v>0</v>
      </c>
      <c r="N1198" s="3">
        <f t="shared" si="495"/>
        <v>0</v>
      </c>
      <c r="O1198">
        <f t="shared" si="478"/>
        <v>12.67</v>
      </c>
      <c r="P1198">
        <v>30</v>
      </c>
      <c r="Q1198" s="2">
        <f t="shared" si="473"/>
        <v>12.544025699174734</v>
      </c>
      <c r="R1198">
        <f t="shared" si="479"/>
        <v>1.6047002515787883</v>
      </c>
      <c r="S1198" s="1">
        <v>5.0145850000000003</v>
      </c>
      <c r="T1198" s="1">
        <v>300.84575000000001</v>
      </c>
      <c r="U1198" s="1">
        <v>39.477305999999999</v>
      </c>
      <c r="V1198">
        <f t="shared" si="480"/>
        <v>104.15424999999999</v>
      </c>
      <c r="W1198">
        <f t="shared" si="481"/>
        <v>8.7521018771112499E-2</v>
      </c>
      <c r="X1198">
        <f t="shared" si="482"/>
        <v>1.8178345903681248</v>
      </c>
      <c r="Y1198">
        <f t="shared" si="483"/>
        <v>0.68900896873000494</v>
      </c>
      <c r="Z1198">
        <f t="shared" si="484"/>
        <v>0.95969935102984016</v>
      </c>
      <c r="AA1198">
        <f t="shared" si="485"/>
        <v>96.361277387805927</v>
      </c>
      <c r="AB1198" s="1">
        <v>119.517507370253</v>
      </c>
      <c r="AC1198" s="4">
        <f t="shared" si="498"/>
        <v>0</v>
      </c>
      <c r="AD1198" s="3">
        <f t="shared" si="496"/>
        <v>0</v>
      </c>
      <c r="AE1198">
        <f t="shared" si="497"/>
        <v>0</v>
      </c>
      <c r="AF1198">
        <f t="shared" si="486"/>
        <v>12.67</v>
      </c>
      <c r="AG1198" s="10">
        <f t="shared" si="487"/>
        <v>12.67</v>
      </c>
      <c r="AH1198" s="8">
        <f t="shared" si="488"/>
        <v>96.361277387805927</v>
      </c>
      <c r="AI1198" s="9">
        <f t="shared" si="489"/>
        <v>12.67</v>
      </c>
      <c r="AJ1198" s="11">
        <f t="shared" si="474"/>
        <v>83.691277387805926</v>
      </c>
    </row>
    <row r="1199" spans="1:36" x14ac:dyDescent="0.25">
      <c r="A1199" t="str">
        <f t="shared" si="475"/>
        <v>1994_10</v>
      </c>
      <c r="B1199">
        <v>1994</v>
      </c>
      <c r="C1199">
        <v>10</v>
      </c>
      <c r="D1199">
        <f t="shared" si="476"/>
        <v>288</v>
      </c>
      <c r="E1199" s="1">
        <v>16.37</v>
      </c>
      <c r="F1199" s="1">
        <v>0.08</v>
      </c>
      <c r="G1199" s="1">
        <v>21.74</v>
      </c>
      <c r="H1199">
        <f t="shared" si="490"/>
        <v>8.2249999999999996</v>
      </c>
      <c r="I1199">
        <f t="shared" si="491"/>
        <v>1</v>
      </c>
      <c r="J1199">
        <f t="shared" si="492"/>
        <v>21.74</v>
      </c>
      <c r="K1199">
        <f t="shared" si="493"/>
        <v>0</v>
      </c>
      <c r="L1199" s="3">
        <f t="shared" si="494"/>
        <v>0</v>
      </c>
      <c r="M1199" s="3">
        <f t="shared" si="477"/>
        <v>0</v>
      </c>
      <c r="N1199" s="3">
        <f t="shared" si="495"/>
        <v>0</v>
      </c>
      <c r="O1199">
        <f t="shared" si="478"/>
        <v>21.74</v>
      </c>
      <c r="P1199">
        <v>31</v>
      </c>
      <c r="Q1199" s="2">
        <f t="shared" si="473"/>
        <v>11.161598960239019</v>
      </c>
      <c r="R1199">
        <f t="shared" si="479"/>
        <v>1.013040256779816</v>
      </c>
      <c r="S1199" s="1">
        <v>5.0145850000000003</v>
      </c>
      <c r="T1199" s="1">
        <v>300.84575000000001</v>
      </c>
      <c r="U1199" s="1">
        <v>39.477305999999999</v>
      </c>
      <c r="V1199">
        <f t="shared" si="480"/>
        <v>104.15424999999999</v>
      </c>
      <c r="W1199">
        <f t="shared" si="481"/>
        <v>8.7521018771112499E-2</v>
      </c>
      <c r="X1199">
        <f t="shared" si="482"/>
        <v>1.8178345903681248</v>
      </c>
      <c r="Y1199">
        <f t="shared" si="483"/>
        <v>0.68900896873000494</v>
      </c>
      <c r="Z1199">
        <f t="shared" si="484"/>
        <v>0.95969935102984016</v>
      </c>
      <c r="AA1199">
        <f t="shared" si="485"/>
        <v>29.287696578011669</v>
      </c>
      <c r="AB1199" s="1">
        <v>119.517507370253</v>
      </c>
      <c r="AC1199" s="4">
        <f t="shared" si="498"/>
        <v>0</v>
      </c>
      <c r="AD1199" s="3">
        <f t="shared" si="496"/>
        <v>0</v>
      </c>
      <c r="AE1199">
        <f t="shared" si="497"/>
        <v>0</v>
      </c>
      <c r="AF1199">
        <f t="shared" si="486"/>
        <v>21.74</v>
      </c>
      <c r="AG1199" s="10">
        <f t="shared" si="487"/>
        <v>21.74</v>
      </c>
      <c r="AH1199" s="8">
        <f t="shared" si="488"/>
        <v>29.287696578011669</v>
      </c>
      <c r="AI1199" s="9">
        <f t="shared" si="489"/>
        <v>21.74</v>
      </c>
      <c r="AJ1199" s="11">
        <f t="shared" si="474"/>
        <v>7.5476965780116707</v>
      </c>
    </row>
    <row r="1200" spans="1:36" x14ac:dyDescent="0.25">
      <c r="A1200" t="str">
        <f t="shared" si="475"/>
        <v>1994_11</v>
      </c>
      <c r="B1200">
        <v>1994</v>
      </c>
      <c r="C1200">
        <v>11</v>
      </c>
      <c r="D1200">
        <f t="shared" si="476"/>
        <v>319</v>
      </c>
      <c r="E1200" s="1">
        <v>3.28</v>
      </c>
      <c r="F1200" s="1">
        <v>-9.31</v>
      </c>
      <c r="G1200" s="1">
        <v>54.33</v>
      </c>
      <c r="H1200">
        <f t="shared" si="490"/>
        <v>-3.0150000000000006</v>
      </c>
      <c r="I1200">
        <f t="shared" si="491"/>
        <v>0</v>
      </c>
      <c r="J1200">
        <f t="shared" si="492"/>
        <v>0</v>
      </c>
      <c r="K1200">
        <f t="shared" si="493"/>
        <v>54.33</v>
      </c>
      <c r="L1200" s="3">
        <f t="shared" si="494"/>
        <v>0</v>
      </c>
      <c r="M1200" s="3">
        <f t="shared" si="477"/>
        <v>0</v>
      </c>
      <c r="N1200" s="3">
        <f t="shared" si="495"/>
        <v>54.33</v>
      </c>
      <c r="O1200">
        <f t="shared" si="478"/>
        <v>0</v>
      </c>
      <c r="P1200">
        <v>30</v>
      </c>
      <c r="Q1200" s="2">
        <f t="shared" si="473"/>
        <v>9.8901543123293383</v>
      </c>
      <c r="R1200">
        <f t="shared" si="479"/>
        <v>0.5037327661519474</v>
      </c>
      <c r="S1200" s="1">
        <v>5.0145850000000003</v>
      </c>
      <c r="T1200" s="1">
        <v>300.84575000000001</v>
      </c>
      <c r="U1200" s="1">
        <v>39.477305999999999</v>
      </c>
      <c r="V1200">
        <f t="shared" si="480"/>
        <v>104.15424999999999</v>
      </c>
      <c r="W1200">
        <f t="shared" si="481"/>
        <v>8.7521018771112499E-2</v>
      </c>
      <c r="X1200">
        <f t="shared" si="482"/>
        <v>1.8178345903681248</v>
      </c>
      <c r="Y1200">
        <f t="shared" si="483"/>
        <v>0.68900896873000494</v>
      </c>
      <c r="Z1200">
        <f t="shared" si="484"/>
        <v>0.95969935102984016</v>
      </c>
      <c r="AA1200">
        <f t="shared" si="485"/>
        <v>0</v>
      </c>
      <c r="AB1200" s="1">
        <v>119.517507370253</v>
      </c>
      <c r="AC1200" s="4">
        <f t="shared" si="498"/>
        <v>0</v>
      </c>
      <c r="AD1200" s="3">
        <f t="shared" si="496"/>
        <v>0</v>
      </c>
      <c r="AE1200">
        <f t="shared" si="497"/>
        <v>0</v>
      </c>
      <c r="AF1200">
        <f t="shared" si="486"/>
        <v>0</v>
      </c>
      <c r="AG1200" s="10">
        <f t="shared" si="487"/>
        <v>0</v>
      </c>
      <c r="AH1200" s="8">
        <f t="shared" si="488"/>
        <v>0</v>
      </c>
      <c r="AI1200" s="9">
        <f t="shared" si="489"/>
        <v>0</v>
      </c>
      <c r="AJ1200" s="11">
        <f t="shared" si="474"/>
        <v>0</v>
      </c>
    </row>
    <row r="1201" spans="1:36" x14ac:dyDescent="0.25">
      <c r="A1201" t="str">
        <f t="shared" si="475"/>
        <v>1994_12</v>
      </c>
      <c r="B1201">
        <v>1994</v>
      </c>
      <c r="C1201">
        <v>12</v>
      </c>
      <c r="D1201">
        <f t="shared" si="476"/>
        <v>349</v>
      </c>
      <c r="E1201" s="1">
        <v>5.05</v>
      </c>
      <c r="F1201" s="1">
        <v>-6.15</v>
      </c>
      <c r="G1201" s="1">
        <v>21.65</v>
      </c>
      <c r="H1201">
        <f t="shared" si="490"/>
        <v>-0.55000000000000027</v>
      </c>
      <c r="I1201">
        <f t="shared" si="491"/>
        <v>0</v>
      </c>
      <c r="J1201">
        <f t="shared" si="492"/>
        <v>0</v>
      </c>
      <c r="K1201">
        <f t="shared" si="493"/>
        <v>21.65</v>
      </c>
      <c r="L1201" s="3">
        <f t="shared" si="494"/>
        <v>54.33</v>
      </c>
      <c r="M1201" s="3">
        <f t="shared" si="477"/>
        <v>0</v>
      </c>
      <c r="N1201" s="3">
        <f t="shared" si="495"/>
        <v>75.97999999999999</v>
      </c>
      <c r="O1201">
        <f t="shared" si="478"/>
        <v>0</v>
      </c>
      <c r="P1201">
        <v>31</v>
      </c>
      <c r="Q1201" s="2">
        <f t="shared" si="473"/>
        <v>9.203379809227302</v>
      </c>
      <c r="R1201">
        <f t="shared" si="479"/>
        <v>0.59004496036740195</v>
      </c>
      <c r="S1201" s="1">
        <v>5.0145850000000003</v>
      </c>
      <c r="T1201" s="1">
        <v>300.84575000000001</v>
      </c>
      <c r="U1201" s="1">
        <v>39.477305999999999</v>
      </c>
      <c r="V1201">
        <f t="shared" si="480"/>
        <v>104.15424999999999</v>
      </c>
      <c r="W1201">
        <f t="shared" si="481"/>
        <v>8.7521018771112499E-2</v>
      </c>
      <c r="X1201">
        <f t="shared" si="482"/>
        <v>1.8178345903681248</v>
      </c>
      <c r="Y1201">
        <f t="shared" si="483"/>
        <v>0.68900896873000494</v>
      </c>
      <c r="Z1201">
        <f t="shared" si="484"/>
        <v>0.95969935102984016</v>
      </c>
      <c r="AA1201">
        <f t="shared" si="485"/>
        <v>0</v>
      </c>
      <c r="AB1201" s="1">
        <v>119.517507370253</v>
      </c>
      <c r="AC1201" s="4">
        <f t="shared" si="498"/>
        <v>0</v>
      </c>
      <c r="AD1201" s="3">
        <f t="shared" si="496"/>
        <v>0</v>
      </c>
      <c r="AE1201">
        <f t="shared" si="497"/>
        <v>0</v>
      </c>
      <c r="AF1201">
        <f t="shared" si="486"/>
        <v>0</v>
      </c>
      <c r="AG1201" s="10">
        <f t="shared" si="487"/>
        <v>0</v>
      </c>
      <c r="AH1201" s="8">
        <f t="shared" si="488"/>
        <v>0</v>
      </c>
      <c r="AI1201" s="9">
        <f t="shared" si="489"/>
        <v>0</v>
      </c>
      <c r="AJ1201" s="11">
        <f t="shared" si="474"/>
        <v>0</v>
      </c>
    </row>
    <row r="1202" spans="1:36" x14ac:dyDescent="0.25">
      <c r="A1202" t="str">
        <f t="shared" si="475"/>
        <v>1995_1</v>
      </c>
      <c r="B1202">
        <v>1995</v>
      </c>
      <c r="C1202">
        <v>1</v>
      </c>
      <c r="D1202">
        <f t="shared" si="476"/>
        <v>14</v>
      </c>
      <c r="E1202" s="1">
        <v>4.82</v>
      </c>
      <c r="F1202" s="1">
        <v>-4.84</v>
      </c>
      <c r="G1202" s="1">
        <v>50.85</v>
      </c>
      <c r="H1202">
        <f t="shared" si="490"/>
        <v>-9.9999999999997868E-3</v>
      </c>
      <c r="I1202">
        <f t="shared" si="491"/>
        <v>0</v>
      </c>
      <c r="J1202">
        <f t="shared" si="492"/>
        <v>0</v>
      </c>
      <c r="K1202">
        <f t="shared" si="493"/>
        <v>50.85</v>
      </c>
      <c r="L1202" s="3">
        <f t="shared" si="494"/>
        <v>75.97999999999999</v>
      </c>
      <c r="M1202" s="3">
        <f t="shared" si="477"/>
        <v>0</v>
      </c>
      <c r="N1202" s="3">
        <f t="shared" si="495"/>
        <v>126.82999999999998</v>
      </c>
      <c r="O1202">
        <f t="shared" si="478"/>
        <v>0</v>
      </c>
      <c r="P1202">
        <v>31</v>
      </c>
      <c r="Q1202" s="2">
        <f t="shared" si="473"/>
        <v>9.4572373899910858</v>
      </c>
      <c r="R1202">
        <f t="shared" si="479"/>
        <v>0.61061320129440788</v>
      </c>
      <c r="S1202" s="1">
        <v>5.0145850000000003</v>
      </c>
      <c r="T1202" s="1">
        <v>300.84575000000001</v>
      </c>
      <c r="U1202" s="1">
        <v>39.477305999999999</v>
      </c>
      <c r="V1202">
        <f t="shared" si="480"/>
        <v>104.15424999999999</v>
      </c>
      <c r="W1202">
        <f t="shared" si="481"/>
        <v>8.7521018771112499E-2</v>
      </c>
      <c r="X1202">
        <f t="shared" si="482"/>
        <v>1.8178345903681248</v>
      </c>
      <c r="Y1202">
        <f t="shared" si="483"/>
        <v>0.68900896873000494</v>
      </c>
      <c r="Z1202">
        <f t="shared" si="484"/>
        <v>0.95969935102984016</v>
      </c>
      <c r="AA1202">
        <f t="shared" si="485"/>
        <v>0</v>
      </c>
      <c r="AB1202" s="1">
        <v>119.517507370253</v>
      </c>
      <c r="AC1202" s="4">
        <f t="shared" si="498"/>
        <v>0</v>
      </c>
      <c r="AD1202" s="3">
        <f t="shared" si="496"/>
        <v>0</v>
      </c>
      <c r="AE1202">
        <f t="shared" si="497"/>
        <v>0</v>
      </c>
      <c r="AF1202">
        <f t="shared" si="486"/>
        <v>0</v>
      </c>
      <c r="AG1202" s="10">
        <f t="shared" si="487"/>
        <v>0</v>
      </c>
      <c r="AH1202" s="8">
        <f t="shared" si="488"/>
        <v>0</v>
      </c>
      <c r="AI1202" s="9">
        <f t="shared" si="489"/>
        <v>0</v>
      </c>
      <c r="AJ1202" s="11">
        <f t="shared" si="474"/>
        <v>0</v>
      </c>
    </row>
    <row r="1203" spans="1:36" x14ac:dyDescent="0.25">
      <c r="A1203" t="str">
        <f t="shared" si="475"/>
        <v>1995_2</v>
      </c>
      <c r="B1203">
        <v>1995</v>
      </c>
      <c r="C1203">
        <v>2</v>
      </c>
      <c r="D1203">
        <f t="shared" si="476"/>
        <v>46</v>
      </c>
      <c r="E1203" s="1">
        <v>13.04</v>
      </c>
      <c r="F1203" s="1">
        <v>-2.15</v>
      </c>
      <c r="G1203" s="1">
        <v>19.07</v>
      </c>
      <c r="H1203">
        <f t="shared" si="490"/>
        <v>5.4449999999999994</v>
      </c>
      <c r="I1203">
        <f t="shared" si="491"/>
        <v>0.9074999963699999</v>
      </c>
      <c r="J1203">
        <f t="shared" si="492"/>
        <v>17.306024930775898</v>
      </c>
      <c r="K1203">
        <f t="shared" si="493"/>
        <v>1.7639750692241021</v>
      </c>
      <c r="L1203" s="3">
        <f t="shared" si="494"/>
        <v>126.82999999999998</v>
      </c>
      <c r="M1203" s="3">
        <f t="shared" si="477"/>
        <v>116.69903190852472</v>
      </c>
      <c r="N1203" s="3">
        <f t="shared" si="495"/>
        <v>11.894943160699372</v>
      </c>
      <c r="O1203">
        <f t="shared" si="478"/>
        <v>134.00505683930061</v>
      </c>
      <c r="P1203">
        <v>28</v>
      </c>
      <c r="Q1203" s="2">
        <f t="shared" si="473"/>
        <v>10.577467234058618</v>
      </c>
      <c r="R1203">
        <f t="shared" si="479"/>
        <v>0.85675854840223653</v>
      </c>
      <c r="S1203" s="1">
        <v>5.0145850000000003</v>
      </c>
      <c r="T1203" s="1">
        <v>300.84575000000001</v>
      </c>
      <c r="U1203" s="1">
        <v>39.477305999999999</v>
      </c>
      <c r="V1203">
        <f t="shared" si="480"/>
        <v>104.15424999999999</v>
      </c>
      <c r="W1203">
        <f t="shared" si="481"/>
        <v>8.7521018771112499E-2</v>
      </c>
      <c r="X1203">
        <f t="shared" si="482"/>
        <v>1.8178345903681248</v>
      </c>
      <c r="Y1203">
        <f t="shared" si="483"/>
        <v>0.68900896873000494</v>
      </c>
      <c r="Z1203">
        <f t="shared" si="484"/>
        <v>0.95969935102984016</v>
      </c>
      <c r="AA1203">
        <f t="shared" si="485"/>
        <v>14.175566697018359</v>
      </c>
      <c r="AB1203" s="1">
        <v>119.517507370253</v>
      </c>
      <c r="AC1203" s="4">
        <f t="shared" si="498"/>
        <v>0</v>
      </c>
      <c r="AD1203" s="3">
        <f t="shared" si="496"/>
        <v>119.517507370253</v>
      </c>
      <c r="AE1203">
        <f t="shared" si="497"/>
        <v>0</v>
      </c>
      <c r="AF1203">
        <f t="shared" si="486"/>
        <v>134.00505683930061</v>
      </c>
      <c r="AG1203" s="10">
        <f t="shared" si="487"/>
        <v>14.175566697018359</v>
      </c>
      <c r="AH1203" s="8">
        <f t="shared" si="488"/>
        <v>14.175566697018359</v>
      </c>
      <c r="AI1203" s="9">
        <f t="shared" si="489"/>
        <v>134.00505683930061</v>
      </c>
      <c r="AJ1203" s="11">
        <f t="shared" si="474"/>
        <v>0</v>
      </c>
    </row>
    <row r="1204" spans="1:36" x14ac:dyDescent="0.25">
      <c r="A1204" t="str">
        <f t="shared" si="475"/>
        <v>1995_3</v>
      </c>
      <c r="B1204">
        <v>1995</v>
      </c>
      <c r="C1204">
        <v>3</v>
      </c>
      <c r="D1204">
        <f t="shared" si="476"/>
        <v>74</v>
      </c>
      <c r="E1204" s="1">
        <v>9.2799999999999994</v>
      </c>
      <c r="F1204" s="1">
        <v>-3.8</v>
      </c>
      <c r="G1204" s="1">
        <v>62.21</v>
      </c>
      <c r="H1204">
        <f t="shared" si="490"/>
        <v>2.7399999999999998</v>
      </c>
      <c r="I1204">
        <f t="shared" si="491"/>
        <v>0.45666666483999996</v>
      </c>
      <c r="J1204">
        <f t="shared" si="492"/>
        <v>28.409233219696397</v>
      </c>
      <c r="K1204">
        <f t="shared" si="493"/>
        <v>33.800766780303604</v>
      </c>
      <c r="L1204" s="3">
        <f t="shared" si="494"/>
        <v>11.894943160699372</v>
      </c>
      <c r="M1204" s="3">
        <f t="shared" si="477"/>
        <v>20.867707456253861</v>
      </c>
      <c r="N1204" s="3">
        <f t="shared" si="495"/>
        <v>24.828002484749113</v>
      </c>
      <c r="O1204">
        <f t="shared" si="478"/>
        <v>49.276940675950257</v>
      </c>
      <c r="P1204">
        <v>31</v>
      </c>
      <c r="Q1204" s="2">
        <f t="shared" si="473"/>
        <v>11.851880186239093</v>
      </c>
      <c r="R1204">
        <f t="shared" si="479"/>
        <v>0.72551422570439428</v>
      </c>
      <c r="S1204" s="1">
        <v>5.0145850000000003</v>
      </c>
      <c r="T1204" s="1">
        <v>300.84575000000001</v>
      </c>
      <c r="U1204" s="1">
        <v>39.477305999999999</v>
      </c>
      <c r="V1204">
        <f t="shared" si="480"/>
        <v>104.15424999999999</v>
      </c>
      <c r="W1204">
        <f t="shared" si="481"/>
        <v>8.7521018771112499E-2</v>
      </c>
      <c r="X1204">
        <f t="shared" si="482"/>
        <v>1.8178345903681248</v>
      </c>
      <c r="Y1204">
        <f t="shared" si="483"/>
        <v>0.68900896873000494</v>
      </c>
      <c r="Z1204">
        <f t="shared" si="484"/>
        <v>0.95969935102984016</v>
      </c>
      <c r="AA1204">
        <f t="shared" si="485"/>
        <v>7.567020106648398</v>
      </c>
      <c r="AB1204" s="1">
        <v>119.517507370253</v>
      </c>
      <c r="AC1204" s="4">
        <f t="shared" si="498"/>
        <v>119.517507370253</v>
      </c>
      <c r="AD1204" s="3">
        <f t="shared" si="496"/>
        <v>119.517507370253</v>
      </c>
      <c r="AE1204">
        <f t="shared" si="497"/>
        <v>-49.913995079365627</v>
      </c>
      <c r="AF1204">
        <f t="shared" si="486"/>
        <v>49.276940675950257</v>
      </c>
      <c r="AG1204" s="10">
        <f t="shared" si="487"/>
        <v>7.567020106648398</v>
      </c>
      <c r="AH1204" s="8">
        <f t="shared" si="488"/>
        <v>7.567020106648398</v>
      </c>
      <c r="AI1204" s="9">
        <f t="shared" si="489"/>
        <v>49.276940675950257</v>
      </c>
      <c r="AJ1204" s="11">
        <f t="shared" si="474"/>
        <v>0</v>
      </c>
    </row>
    <row r="1205" spans="1:36" x14ac:dyDescent="0.25">
      <c r="A1205" t="str">
        <f t="shared" si="475"/>
        <v>1995_4</v>
      </c>
      <c r="B1205">
        <v>1995</v>
      </c>
      <c r="C1205">
        <v>4</v>
      </c>
      <c r="D1205">
        <f t="shared" si="476"/>
        <v>105</v>
      </c>
      <c r="E1205" s="1">
        <v>12.1</v>
      </c>
      <c r="F1205" s="1">
        <v>-2.56</v>
      </c>
      <c r="G1205" s="1">
        <v>58.58</v>
      </c>
      <c r="H1205">
        <f t="shared" si="490"/>
        <v>4.7699999999999996</v>
      </c>
      <c r="I1205">
        <f t="shared" si="491"/>
        <v>0.79499999681999989</v>
      </c>
      <c r="J1205">
        <f t="shared" si="492"/>
        <v>46.571099813715591</v>
      </c>
      <c r="K1205">
        <f t="shared" si="493"/>
        <v>12.008900186284405</v>
      </c>
      <c r="L1205" s="3">
        <f t="shared" si="494"/>
        <v>24.828002484749113</v>
      </c>
      <c r="M1205" s="3">
        <f t="shared" si="477"/>
        <v>29.285337506330293</v>
      </c>
      <c r="N1205" s="3">
        <f t="shared" si="495"/>
        <v>7.5515651647032263</v>
      </c>
      <c r="O1205">
        <f t="shared" si="478"/>
        <v>75.856437320045885</v>
      </c>
      <c r="P1205">
        <v>30</v>
      </c>
      <c r="Q1205" s="2">
        <f t="shared" si="473"/>
        <v>13.288242851990873</v>
      </c>
      <c r="R1205">
        <f t="shared" si="479"/>
        <v>0.82218639315731279</v>
      </c>
      <c r="S1205" s="1">
        <v>5.0145850000000003</v>
      </c>
      <c r="T1205" s="1">
        <v>300.84575000000001</v>
      </c>
      <c r="U1205" s="1">
        <v>39.477305999999999</v>
      </c>
      <c r="V1205">
        <f t="shared" si="480"/>
        <v>104.15424999999999</v>
      </c>
      <c r="W1205">
        <f t="shared" si="481"/>
        <v>8.7521018771112499E-2</v>
      </c>
      <c r="X1205">
        <f t="shared" si="482"/>
        <v>1.8178345903681248</v>
      </c>
      <c r="Y1205">
        <f t="shared" si="483"/>
        <v>0.68900896873000494</v>
      </c>
      <c r="Z1205">
        <f t="shared" si="484"/>
        <v>0.95969935102984016</v>
      </c>
      <c r="AA1205">
        <f t="shared" si="485"/>
        <v>16.079583813320923</v>
      </c>
      <c r="AB1205" s="1">
        <v>119.517507370253</v>
      </c>
      <c r="AC1205" s="4">
        <f t="shared" si="498"/>
        <v>119.517507370253</v>
      </c>
      <c r="AD1205" s="3">
        <f t="shared" si="496"/>
        <v>119.517507370253</v>
      </c>
      <c r="AE1205">
        <f t="shared" si="497"/>
        <v>-77.563393072736062</v>
      </c>
      <c r="AF1205">
        <f t="shared" si="486"/>
        <v>75.856437320045885</v>
      </c>
      <c r="AG1205" s="10">
        <f t="shared" si="487"/>
        <v>16.079583813320923</v>
      </c>
      <c r="AH1205" s="8">
        <f t="shared" si="488"/>
        <v>16.079583813320923</v>
      </c>
      <c r="AI1205" s="9">
        <f t="shared" si="489"/>
        <v>75.856437320045885</v>
      </c>
      <c r="AJ1205" s="11">
        <f t="shared" si="474"/>
        <v>0</v>
      </c>
    </row>
    <row r="1206" spans="1:36" x14ac:dyDescent="0.25">
      <c r="A1206" t="str">
        <f t="shared" si="475"/>
        <v>1995_5</v>
      </c>
      <c r="B1206">
        <v>1995</v>
      </c>
      <c r="C1206">
        <v>5</v>
      </c>
      <c r="D1206">
        <f t="shared" si="476"/>
        <v>135</v>
      </c>
      <c r="E1206" s="1">
        <v>15.16</v>
      </c>
      <c r="F1206" s="1">
        <v>1.59</v>
      </c>
      <c r="G1206" s="1">
        <v>87.86</v>
      </c>
      <c r="H1206">
        <f t="shared" si="490"/>
        <v>8.375</v>
      </c>
      <c r="I1206">
        <f t="shared" si="491"/>
        <v>1</v>
      </c>
      <c r="J1206">
        <f t="shared" si="492"/>
        <v>87.86</v>
      </c>
      <c r="K1206">
        <f t="shared" si="493"/>
        <v>0</v>
      </c>
      <c r="L1206" s="3">
        <f t="shared" si="494"/>
        <v>7.5515651647032263</v>
      </c>
      <c r="M1206" s="3">
        <f t="shared" si="477"/>
        <v>7.5515651647032263</v>
      </c>
      <c r="N1206" s="3">
        <f t="shared" si="495"/>
        <v>0</v>
      </c>
      <c r="O1206">
        <f t="shared" si="478"/>
        <v>95.411565164703219</v>
      </c>
      <c r="P1206">
        <v>31</v>
      </c>
      <c r="Q1206" s="2">
        <f t="shared" si="473"/>
        <v>14.482141246572208</v>
      </c>
      <c r="R1206">
        <f t="shared" si="479"/>
        <v>1.0221442554612059</v>
      </c>
      <c r="S1206" s="1">
        <v>5.0145850000000003</v>
      </c>
      <c r="T1206" s="1">
        <v>300.84575000000001</v>
      </c>
      <c r="U1206" s="1">
        <v>39.477305999999999</v>
      </c>
      <c r="V1206">
        <f t="shared" si="480"/>
        <v>104.15424999999999</v>
      </c>
      <c r="W1206">
        <f t="shared" si="481"/>
        <v>8.7521018771112499E-2</v>
      </c>
      <c r="X1206">
        <f t="shared" si="482"/>
        <v>1.8178345903681248</v>
      </c>
      <c r="Y1206">
        <f t="shared" si="483"/>
        <v>0.68900896873000494</v>
      </c>
      <c r="Z1206">
        <f t="shared" si="484"/>
        <v>0.95969935102984016</v>
      </c>
      <c r="AA1206">
        <f t="shared" si="485"/>
        <v>39.020662878782375</v>
      </c>
      <c r="AB1206" s="1">
        <v>119.517507370253</v>
      </c>
      <c r="AC1206" s="4">
        <f t="shared" si="498"/>
        <v>119.517507370253</v>
      </c>
      <c r="AD1206" s="3">
        <f t="shared" si="496"/>
        <v>119.517507370253</v>
      </c>
      <c r="AE1206">
        <f t="shared" si="497"/>
        <v>-72.05840460699163</v>
      </c>
      <c r="AF1206">
        <f t="shared" si="486"/>
        <v>95.411565164703219</v>
      </c>
      <c r="AG1206" s="10">
        <f t="shared" si="487"/>
        <v>39.020662878782375</v>
      </c>
      <c r="AH1206" s="8">
        <f t="shared" si="488"/>
        <v>39.020662878782375</v>
      </c>
      <c r="AI1206" s="9">
        <f t="shared" si="489"/>
        <v>95.411565164703219</v>
      </c>
      <c r="AJ1206" s="11">
        <f t="shared" si="474"/>
        <v>0</v>
      </c>
    </row>
    <row r="1207" spans="1:36" x14ac:dyDescent="0.25">
      <c r="A1207" t="str">
        <f t="shared" si="475"/>
        <v>1995_6</v>
      </c>
      <c r="B1207">
        <v>1995</v>
      </c>
      <c r="C1207">
        <v>6</v>
      </c>
      <c r="D1207">
        <f t="shared" si="476"/>
        <v>166</v>
      </c>
      <c r="E1207" s="1">
        <v>20.78</v>
      </c>
      <c r="F1207" s="1">
        <v>3.74</v>
      </c>
      <c r="G1207" s="1">
        <v>34.65</v>
      </c>
      <c r="H1207">
        <f t="shared" si="490"/>
        <v>12.260000000000002</v>
      </c>
      <c r="I1207">
        <f t="shared" si="491"/>
        <v>1</v>
      </c>
      <c r="J1207">
        <f t="shared" si="492"/>
        <v>34.65</v>
      </c>
      <c r="K1207">
        <f t="shared" si="493"/>
        <v>0</v>
      </c>
      <c r="L1207" s="3">
        <f t="shared" si="494"/>
        <v>0</v>
      </c>
      <c r="M1207" s="3">
        <f t="shared" si="477"/>
        <v>0</v>
      </c>
      <c r="N1207" s="3">
        <f t="shared" si="495"/>
        <v>0</v>
      </c>
      <c r="O1207">
        <f t="shared" si="478"/>
        <v>34.65</v>
      </c>
      <c r="P1207">
        <v>30</v>
      </c>
      <c r="Q1207" s="2">
        <f t="shared" si="473"/>
        <v>15.14268395896128</v>
      </c>
      <c r="R1207">
        <f t="shared" si="479"/>
        <v>1.2844697072555595</v>
      </c>
      <c r="S1207" s="1">
        <v>5.0145850000000003</v>
      </c>
      <c r="T1207" s="1">
        <v>300.84575000000001</v>
      </c>
      <c r="U1207" s="1">
        <v>39.477305999999999</v>
      </c>
      <c r="V1207">
        <f t="shared" si="480"/>
        <v>104.15424999999999</v>
      </c>
      <c r="W1207">
        <f t="shared" si="481"/>
        <v>8.7521018771112499E-2</v>
      </c>
      <c r="X1207">
        <f t="shared" si="482"/>
        <v>1.8178345903681248</v>
      </c>
      <c r="Y1207">
        <f t="shared" si="483"/>
        <v>0.68900896873000494</v>
      </c>
      <c r="Z1207">
        <f t="shared" si="484"/>
        <v>0.95969935102984016</v>
      </c>
      <c r="AA1207">
        <f t="shared" si="485"/>
        <v>71.646097797244735</v>
      </c>
      <c r="AB1207" s="1">
        <v>119.517507370253</v>
      </c>
      <c r="AC1207" s="4">
        <f t="shared" si="498"/>
        <v>119.517507370253</v>
      </c>
      <c r="AD1207" s="3">
        <f t="shared" si="496"/>
        <v>82.52140957300827</v>
      </c>
      <c r="AE1207">
        <f t="shared" si="497"/>
        <v>31.817898518513918</v>
      </c>
      <c r="AF1207">
        <f t="shared" si="486"/>
        <v>66.46789851851392</v>
      </c>
      <c r="AG1207" s="10">
        <f t="shared" si="487"/>
        <v>66.46789851851392</v>
      </c>
      <c r="AH1207" s="8">
        <f t="shared" si="488"/>
        <v>71.646097797244735</v>
      </c>
      <c r="AI1207" s="9">
        <f t="shared" si="489"/>
        <v>34.65</v>
      </c>
      <c r="AJ1207" s="11">
        <f t="shared" si="474"/>
        <v>5.1781992787308155</v>
      </c>
    </row>
    <row r="1208" spans="1:36" x14ac:dyDescent="0.25">
      <c r="A1208" t="str">
        <f t="shared" si="475"/>
        <v>1995_7</v>
      </c>
      <c r="B1208">
        <v>1995</v>
      </c>
      <c r="C1208">
        <v>7</v>
      </c>
      <c r="D1208">
        <f t="shared" si="476"/>
        <v>196</v>
      </c>
      <c r="E1208" s="1">
        <v>29.84</v>
      </c>
      <c r="F1208" s="1">
        <v>10.039999999999999</v>
      </c>
      <c r="G1208" s="1">
        <v>2.17</v>
      </c>
      <c r="H1208">
        <f t="shared" si="490"/>
        <v>19.939999999999998</v>
      </c>
      <c r="I1208">
        <f t="shared" si="491"/>
        <v>1</v>
      </c>
      <c r="J1208">
        <f t="shared" si="492"/>
        <v>2.17</v>
      </c>
      <c r="K1208">
        <f t="shared" si="493"/>
        <v>0</v>
      </c>
      <c r="L1208" s="3">
        <f t="shared" si="494"/>
        <v>0</v>
      </c>
      <c r="M1208" s="3">
        <f t="shared" si="477"/>
        <v>0</v>
      </c>
      <c r="N1208" s="3">
        <f t="shared" si="495"/>
        <v>0</v>
      </c>
      <c r="O1208">
        <f t="shared" si="478"/>
        <v>2.17</v>
      </c>
      <c r="P1208">
        <v>31</v>
      </c>
      <c r="Q1208" s="2">
        <f t="shared" si="473"/>
        <v>14.903968316809154</v>
      </c>
      <c r="R1208">
        <f t="shared" si="479"/>
        <v>1.9820350203895396</v>
      </c>
      <c r="S1208" s="1">
        <v>5.0145850000000003</v>
      </c>
      <c r="T1208" s="1">
        <v>300.84575000000001</v>
      </c>
      <c r="U1208" s="1">
        <v>39.477305999999999</v>
      </c>
      <c r="V1208">
        <f t="shared" si="480"/>
        <v>104.15424999999999</v>
      </c>
      <c r="W1208">
        <f t="shared" si="481"/>
        <v>8.7521018771112499E-2</v>
      </c>
      <c r="X1208">
        <f t="shared" si="482"/>
        <v>1.8178345903681248</v>
      </c>
      <c r="Y1208">
        <f t="shared" si="483"/>
        <v>0.68900896873000494</v>
      </c>
      <c r="Z1208">
        <f t="shared" si="484"/>
        <v>0.95969935102984016</v>
      </c>
      <c r="AA1208">
        <f t="shared" si="485"/>
        <v>178.08541167010634</v>
      </c>
      <c r="AB1208" s="1">
        <v>119.517507370253</v>
      </c>
      <c r="AC1208" s="4">
        <f t="shared" si="498"/>
        <v>82.52140957300827</v>
      </c>
      <c r="AD1208" s="3">
        <f t="shared" si="496"/>
        <v>0</v>
      </c>
      <c r="AE1208">
        <f t="shared" si="497"/>
        <v>63.583268920344857</v>
      </c>
      <c r="AF1208">
        <f t="shared" si="486"/>
        <v>65.753268920344851</v>
      </c>
      <c r="AG1208" s="10">
        <f t="shared" si="487"/>
        <v>65.753268920344851</v>
      </c>
      <c r="AH1208" s="8">
        <f t="shared" si="488"/>
        <v>178.08541167010634</v>
      </c>
      <c r="AI1208" s="9">
        <f t="shared" si="489"/>
        <v>2.17</v>
      </c>
      <c r="AJ1208" s="11">
        <f t="shared" si="474"/>
        <v>112.33214274976149</v>
      </c>
    </row>
    <row r="1209" spans="1:36" x14ac:dyDescent="0.25">
      <c r="A1209" t="str">
        <f t="shared" si="475"/>
        <v>1995_8</v>
      </c>
      <c r="B1209">
        <v>1995</v>
      </c>
      <c r="C1209">
        <v>8</v>
      </c>
      <c r="D1209">
        <f t="shared" si="476"/>
        <v>227</v>
      </c>
      <c r="E1209" s="1">
        <v>30.75</v>
      </c>
      <c r="F1209" s="1">
        <v>9.81</v>
      </c>
      <c r="G1209" s="1">
        <v>17.27</v>
      </c>
      <c r="H1209">
        <f t="shared" si="490"/>
        <v>20.28</v>
      </c>
      <c r="I1209">
        <f t="shared" si="491"/>
        <v>1</v>
      </c>
      <c r="J1209">
        <f t="shared" si="492"/>
        <v>17.27</v>
      </c>
      <c r="K1209">
        <f t="shared" si="493"/>
        <v>0</v>
      </c>
      <c r="L1209" s="3">
        <f t="shared" si="494"/>
        <v>0</v>
      </c>
      <c r="M1209" s="3">
        <f t="shared" si="477"/>
        <v>0</v>
      </c>
      <c r="N1209" s="3">
        <f t="shared" si="495"/>
        <v>0</v>
      </c>
      <c r="O1209">
        <f t="shared" si="478"/>
        <v>17.27</v>
      </c>
      <c r="P1209">
        <v>31</v>
      </c>
      <c r="Q1209" s="2">
        <f t="shared" si="473"/>
        <v>13.900371196906892</v>
      </c>
      <c r="R1209">
        <f t="shared" si="479"/>
        <v>2.0194052561624516</v>
      </c>
      <c r="S1209" s="1">
        <v>5.0145850000000003</v>
      </c>
      <c r="T1209" s="1">
        <v>300.84575000000001</v>
      </c>
      <c r="U1209" s="1">
        <v>39.477305999999999</v>
      </c>
      <c r="V1209">
        <f t="shared" si="480"/>
        <v>104.15424999999999</v>
      </c>
      <c r="W1209">
        <f t="shared" si="481"/>
        <v>8.7521018771112499E-2</v>
      </c>
      <c r="X1209">
        <f t="shared" si="482"/>
        <v>1.8178345903681248</v>
      </c>
      <c r="Y1209">
        <f t="shared" si="483"/>
        <v>0.68900896873000494</v>
      </c>
      <c r="Z1209">
        <f t="shared" si="484"/>
        <v>0.95969935102984016</v>
      </c>
      <c r="AA1209">
        <f t="shared" si="485"/>
        <v>171.91133928283193</v>
      </c>
      <c r="AB1209" s="1">
        <v>119.517507370253</v>
      </c>
      <c r="AC1209" s="4">
        <f t="shared" si="498"/>
        <v>0</v>
      </c>
      <c r="AD1209" s="3">
        <f t="shared" si="496"/>
        <v>0</v>
      </c>
      <c r="AE1209">
        <f t="shared" si="497"/>
        <v>0</v>
      </c>
      <c r="AF1209">
        <f t="shared" si="486"/>
        <v>17.27</v>
      </c>
      <c r="AG1209" s="10">
        <f t="shared" si="487"/>
        <v>17.27</v>
      </c>
      <c r="AH1209" s="8">
        <f t="shared" si="488"/>
        <v>171.91133928283193</v>
      </c>
      <c r="AI1209" s="9">
        <f t="shared" si="489"/>
        <v>17.27</v>
      </c>
      <c r="AJ1209" s="11">
        <f t="shared" si="474"/>
        <v>154.64133928283192</v>
      </c>
    </row>
    <row r="1210" spans="1:36" x14ac:dyDescent="0.25">
      <c r="A1210" t="str">
        <f t="shared" si="475"/>
        <v>1995_9</v>
      </c>
      <c r="B1210">
        <v>1995</v>
      </c>
      <c r="C1210">
        <v>9</v>
      </c>
      <c r="D1210">
        <f t="shared" si="476"/>
        <v>258</v>
      </c>
      <c r="E1210" s="1">
        <v>26.64</v>
      </c>
      <c r="F1210" s="1">
        <v>7.16</v>
      </c>
      <c r="G1210" s="1">
        <v>4.49</v>
      </c>
      <c r="H1210">
        <f t="shared" si="490"/>
        <v>16.899999999999999</v>
      </c>
      <c r="I1210">
        <f t="shared" si="491"/>
        <v>1</v>
      </c>
      <c r="J1210">
        <f t="shared" si="492"/>
        <v>4.49</v>
      </c>
      <c r="K1210">
        <f t="shared" si="493"/>
        <v>0</v>
      </c>
      <c r="L1210" s="3">
        <f t="shared" si="494"/>
        <v>0</v>
      </c>
      <c r="M1210" s="3">
        <f t="shared" si="477"/>
        <v>0</v>
      </c>
      <c r="N1210" s="3">
        <f t="shared" si="495"/>
        <v>0</v>
      </c>
      <c r="O1210">
        <f t="shared" si="478"/>
        <v>4.49</v>
      </c>
      <c r="P1210">
        <v>30</v>
      </c>
      <c r="Q1210" s="2">
        <f t="shared" si="473"/>
        <v>12.544025699174734</v>
      </c>
      <c r="R1210">
        <f t="shared" si="479"/>
        <v>1.673917299900612</v>
      </c>
      <c r="S1210" s="1">
        <v>5.0145850000000003</v>
      </c>
      <c r="T1210" s="1">
        <v>300.84575000000001</v>
      </c>
      <c r="U1210" s="1">
        <v>39.477305999999999</v>
      </c>
      <c r="V1210">
        <f t="shared" si="480"/>
        <v>104.15424999999999</v>
      </c>
      <c r="W1210">
        <f t="shared" si="481"/>
        <v>8.7521018771112499E-2</v>
      </c>
      <c r="X1210">
        <f t="shared" si="482"/>
        <v>1.8178345903681248</v>
      </c>
      <c r="Y1210">
        <f t="shared" si="483"/>
        <v>0.68900896873000494</v>
      </c>
      <c r="Z1210">
        <f t="shared" si="484"/>
        <v>0.95969935102984016</v>
      </c>
      <c r="AA1210">
        <f t="shared" si="485"/>
        <v>104.91388014941644</v>
      </c>
      <c r="AB1210" s="1">
        <v>119.517507370253</v>
      </c>
      <c r="AC1210" s="4">
        <f t="shared" si="498"/>
        <v>0</v>
      </c>
      <c r="AD1210" s="3">
        <f t="shared" si="496"/>
        <v>0</v>
      </c>
      <c r="AE1210">
        <f t="shared" si="497"/>
        <v>0</v>
      </c>
      <c r="AF1210">
        <f t="shared" si="486"/>
        <v>4.49</v>
      </c>
      <c r="AG1210" s="10">
        <f t="shared" si="487"/>
        <v>4.49</v>
      </c>
      <c r="AH1210" s="8">
        <f t="shared" si="488"/>
        <v>104.91388014941644</v>
      </c>
      <c r="AI1210" s="9">
        <f t="shared" si="489"/>
        <v>4.49</v>
      </c>
      <c r="AJ1210" s="11">
        <f t="shared" si="474"/>
        <v>100.42388014941645</v>
      </c>
    </row>
    <row r="1211" spans="1:36" x14ac:dyDescent="0.25">
      <c r="A1211" t="str">
        <f t="shared" si="475"/>
        <v>1995_10</v>
      </c>
      <c r="B1211">
        <v>1995</v>
      </c>
      <c r="C1211">
        <v>10</v>
      </c>
      <c r="D1211">
        <f t="shared" si="476"/>
        <v>288</v>
      </c>
      <c r="E1211" s="1">
        <v>20.38</v>
      </c>
      <c r="F1211" s="1">
        <v>0.88</v>
      </c>
      <c r="G1211" s="1">
        <v>0.2</v>
      </c>
      <c r="H1211">
        <f t="shared" si="490"/>
        <v>10.629999999999999</v>
      </c>
      <c r="I1211">
        <f t="shared" si="491"/>
        <v>1</v>
      </c>
      <c r="J1211">
        <f t="shared" si="492"/>
        <v>0.2</v>
      </c>
      <c r="K1211">
        <f t="shared" si="493"/>
        <v>0</v>
      </c>
      <c r="L1211" s="3">
        <f t="shared" si="494"/>
        <v>0</v>
      </c>
      <c r="M1211" s="3">
        <f t="shared" si="477"/>
        <v>0</v>
      </c>
      <c r="N1211" s="3">
        <f t="shared" si="495"/>
        <v>0</v>
      </c>
      <c r="O1211">
        <f t="shared" si="478"/>
        <v>0.2</v>
      </c>
      <c r="P1211">
        <v>31</v>
      </c>
      <c r="Q1211" s="2">
        <f t="shared" si="473"/>
        <v>11.161598960239019</v>
      </c>
      <c r="R1211">
        <f t="shared" si="479"/>
        <v>1.1679630042783431</v>
      </c>
      <c r="S1211" s="1">
        <v>5.0145850000000003</v>
      </c>
      <c r="T1211" s="1">
        <v>300.84575000000001</v>
      </c>
      <c r="U1211" s="1">
        <v>39.477305999999999</v>
      </c>
      <c r="V1211">
        <f t="shared" si="480"/>
        <v>104.15424999999999</v>
      </c>
      <c r="W1211">
        <f t="shared" si="481"/>
        <v>8.7521018771112499E-2</v>
      </c>
      <c r="X1211">
        <f t="shared" si="482"/>
        <v>1.8178345903681248</v>
      </c>
      <c r="Y1211">
        <f t="shared" si="483"/>
        <v>0.68900896873000494</v>
      </c>
      <c r="Z1211">
        <f t="shared" si="484"/>
        <v>0.95969935102984016</v>
      </c>
      <c r="AA1211">
        <f t="shared" si="485"/>
        <v>43.270373283858888</v>
      </c>
      <c r="AB1211" s="1">
        <v>119.517507370253</v>
      </c>
      <c r="AC1211" s="4">
        <f t="shared" si="498"/>
        <v>0</v>
      </c>
      <c r="AD1211" s="3">
        <f t="shared" si="496"/>
        <v>0</v>
      </c>
      <c r="AE1211">
        <f t="shared" si="497"/>
        <v>0</v>
      </c>
      <c r="AF1211">
        <f t="shared" si="486"/>
        <v>0.2</v>
      </c>
      <c r="AG1211" s="10">
        <f t="shared" si="487"/>
        <v>0.2</v>
      </c>
      <c r="AH1211" s="8">
        <f t="shared" si="488"/>
        <v>43.270373283858888</v>
      </c>
      <c r="AI1211" s="9">
        <f t="shared" si="489"/>
        <v>0.2</v>
      </c>
      <c r="AJ1211" s="11">
        <f t="shared" si="474"/>
        <v>43.070373283858885</v>
      </c>
    </row>
    <row r="1212" spans="1:36" x14ac:dyDescent="0.25">
      <c r="A1212" t="str">
        <f t="shared" si="475"/>
        <v>1995_11</v>
      </c>
      <c r="B1212">
        <v>1995</v>
      </c>
      <c r="C1212">
        <v>11</v>
      </c>
      <c r="D1212">
        <f t="shared" si="476"/>
        <v>319</v>
      </c>
      <c r="E1212" s="1">
        <v>16.149999999999999</v>
      </c>
      <c r="F1212" s="1">
        <v>-1.0900000000000001</v>
      </c>
      <c r="G1212" s="1">
        <v>2.96</v>
      </c>
      <c r="H1212">
        <f t="shared" si="490"/>
        <v>7.5299999999999994</v>
      </c>
      <c r="I1212">
        <f t="shared" si="491"/>
        <v>1</v>
      </c>
      <c r="J1212">
        <f t="shared" si="492"/>
        <v>2.96</v>
      </c>
      <c r="K1212">
        <f t="shared" si="493"/>
        <v>0</v>
      </c>
      <c r="L1212" s="3">
        <f t="shared" si="494"/>
        <v>0</v>
      </c>
      <c r="M1212" s="3">
        <f t="shared" si="477"/>
        <v>0</v>
      </c>
      <c r="N1212" s="3">
        <f t="shared" si="495"/>
        <v>0</v>
      </c>
      <c r="O1212">
        <f t="shared" si="478"/>
        <v>2.96</v>
      </c>
      <c r="P1212">
        <v>30</v>
      </c>
      <c r="Q1212" s="2">
        <f t="shared" si="473"/>
        <v>9.8901543123293383</v>
      </c>
      <c r="R1212">
        <f t="shared" si="479"/>
        <v>0.97178401986678964</v>
      </c>
      <c r="S1212" s="1">
        <v>5.0145850000000003</v>
      </c>
      <c r="T1212" s="1">
        <v>300.84575000000001</v>
      </c>
      <c r="U1212" s="1">
        <v>39.477305999999999</v>
      </c>
      <c r="V1212">
        <f t="shared" si="480"/>
        <v>104.15424999999999</v>
      </c>
      <c r="W1212">
        <f t="shared" si="481"/>
        <v>8.7521018771112499E-2</v>
      </c>
      <c r="X1212">
        <f t="shared" si="482"/>
        <v>1.8178345903681248</v>
      </c>
      <c r="Y1212">
        <f t="shared" si="483"/>
        <v>0.68900896873000494</v>
      </c>
      <c r="Z1212">
        <f t="shared" si="484"/>
        <v>0.95969935102984016</v>
      </c>
      <c r="AA1212">
        <f t="shared" si="485"/>
        <v>22.110421263001911</v>
      </c>
      <c r="AB1212" s="1">
        <v>119.517507370253</v>
      </c>
      <c r="AC1212" s="4">
        <f t="shared" si="498"/>
        <v>0</v>
      </c>
      <c r="AD1212" s="3">
        <f t="shared" si="496"/>
        <v>0</v>
      </c>
      <c r="AE1212">
        <f t="shared" si="497"/>
        <v>0</v>
      </c>
      <c r="AF1212">
        <f t="shared" si="486"/>
        <v>2.96</v>
      </c>
      <c r="AG1212" s="10">
        <f t="shared" si="487"/>
        <v>2.96</v>
      </c>
      <c r="AH1212" s="8">
        <f t="shared" si="488"/>
        <v>22.110421263001911</v>
      </c>
      <c r="AI1212" s="9">
        <f t="shared" si="489"/>
        <v>2.96</v>
      </c>
      <c r="AJ1212" s="11">
        <f t="shared" si="474"/>
        <v>19.15042126300191</v>
      </c>
    </row>
    <row r="1213" spans="1:36" x14ac:dyDescent="0.25">
      <c r="A1213" t="str">
        <f t="shared" si="475"/>
        <v>1995_12</v>
      </c>
      <c r="B1213">
        <v>1995</v>
      </c>
      <c r="C1213">
        <v>12</v>
      </c>
      <c r="D1213">
        <f t="shared" si="476"/>
        <v>349</v>
      </c>
      <c r="E1213" s="1">
        <v>7.18</v>
      </c>
      <c r="F1213" s="1">
        <v>-5.46</v>
      </c>
      <c r="G1213" s="1">
        <v>62.7</v>
      </c>
      <c r="H1213">
        <f t="shared" si="490"/>
        <v>0.85999999999999988</v>
      </c>
      <c r="I1213">
        <f t="shared" si="491"/>
        <v>0.14333333275999996</v>
      </c>
      <c r="J1213">
        <f t="shared" si="492"/>
        <v>8.9869999640519982</v>
      </c>
      <c r="K1213">
        <f t="shared" si="493"/>
        <v>53.713000035948006</v>
      </c>
      <c r="L1213" s="3">
        <f t="shared" si="494"/>
        <v>0</v>
      </c>
      <c r="M1213" s="3">
        <f t="shared" si="477"/>
        <v>7.6988633076904254</v>
      </c>
      <c r="N1213" s="3">
        <f t="shared" si="495"/>
        <v>46.014136728257583</v>
      </c>
      <c r="O1213">
        <f t="shared" si="478"/>
        <v>16.685863271742424</v>
      </c>
      <c r="P1213">
        <v>31</v>
      </c>
      <c r="Q1213" s="2">
        <f t="shared" si="473"/>
        <v>9.203379809227302</v>
      </c>
      <c r="R1213">
        <f t="shared" si="479"/>
        <v>0.64508645172525925</v>
      </c>
      <c r="S1213" s="1">
        <v>5.0145850000000003</v>
      </c>
      <c r="T1213" s="1">
        <v>300.84575000000001</v>
      </c>
      <c r="U1213" s="1">
        <v>39.477305999999999</v>
      </c>
      <c r="V1213">
        <f t="shared" si="480"/>
        <v>104.15424999999999</v>
      </c>
      <c r="W1213">
        <f t="shared" si="481"/>
        <v>8.7521018771112499E-2</v>
      </c>
      <c r="X1213">
        <f t="shared" si="482"/>
        <v>1.8178345903681248</v>
      </c>
      <c r="Y1213">
        <f t="shared" si="483"/>
        <v>0.68900896873000494</v>
      </c>
      <c r="Z1213">
        <f t="shared" si="484"/>
        <v>0.95969935102984016</v>
      </c>
      <c r="AA1213">
        <f t="shared" si="485"/>
        <v>1.6510977468094588</v>
      </c>
      <c r="AB1213" s="1">
        <v>119.517507370253</v>
      </c>
      <c r="AC1213" s="4">
        <f t="shared" si="498"/>
        <v>0</v>
      </c>
      <c r="AD1213" s="3">
        <f t="shared" si="496"/>
        <v>15.034765524932965</v>
      </c>
      <c r="AE1213">
        <f t="shared" si="497"/>
        <v>0</v>
      </c>
      <c r="AF1213">
        <f t="shared" si="486"/>
        <v>16.685863271742424</v>
      </c>
      <c r="AG1213" s="10">
        <f t="shared" si="487"/>
        <v>1.6510977468094588</v>
      </c>
      <c r="AH1213" s="8">
        <f t="shared" si="488"/>
        <v>1.6510977468094588</v>
      </c>
      <c r="AI1213" s="9">
        <f t="shared" si="489"/>
        <v>16.685863271742424</v>
      </c>
      <c r="AJ1213" s="11">
        <f t="shared" si="474"/>
        <v>0</v>
      </c>
    </row>
    <row r="1214" spans="1:36" x14ac:dyDescent="0.25">
      <c r="A1214" t="str">
        <f t="shared" si="475"/>
        <v>1996_1</v>
      </c>
      <c r="B1214">
        <v>1996</v>
      </c>
      <c r="C1214">
        <v>1</v>
      </c>
      <c r="D1214">
        <f t="shared" si="476"/>
        <v>14</v>
      </c>
      <c r="E1214" s="1">
        <v>6.89</v>
      </c>
      <c r="F1214" s="1">
        <v>-5.89</v>
      </c>
      <c r="G1214" s="1">
        <v>44.99</v>
      </c>
      <c r="H1214">
        <f t="shared" si="490"/>
        <v>0.5</v>
      </c>
      <c r="I1214">
        <f t="shared" si="491"/>
        <v>8.3333332999999996E-2</v>
      </c>
      <c r="J1214">
        <f t="shared" si="492"/>
        <v>3.74916665167</v>
      </c>
      <c r="K1214">
        <f t="shared" si="493"/>
        <v>41.24083334833</v>
      </c>
      <c r="L1214" s="3">
        <f t="shared" si="494"/>
        <v>46.014136728257583</v>
      </c>
      <c r="M1214" s="3">
        <f t="shared" si="477"/>
        <v>7.2712474772973081</v>
      </c>
      <c r="N1214" s="3">
        <f t="shared" si="495"/>
        <v>79.983722599290275</v>
      </c>
      <c r="O1214">
        <f t="shared" si="478"/>
        <v>11.020414128967309</v>
      </c>
      <c r="P1214">
        <v>31</v>
      </c>
      <c r="Q1214" s="2">
        <f t="shared" si="473"/>
        <v>9.4572373899910858</v>
      </c>
      <c r="R1214">
        <f t="shared" si="479"/>
        <v>0.63061838729456288</v>
      </c>
      <c r="S1214" s="1">
        <v>5.0145850000000003</v>
      </c>
      <c r="T1214" s="1">
        <v>300.84575000000001</v>
      </c>
      <c r="U1214" s="1">
        <v>39.477305999999999</v>
      </c>
      <c r="V1214">
        <f t="shared" si="480"/>
        <v>104.15424999999999</v>
      </c>
      <c r="W1214">
        <f t="shared" si="481"/>
        <v>8.7521018771112499E-2</v>
      </c>
      <c r="X1214">
        <f t="shared" si="482"/>
        <v>1.8178345903681248</v>
      </c>
      <c r="Y1214">
        <f t="shared" si="483"/>
        <v>0.68900896873000494</v>
      </c>
      <c r="Z1214">
        <f t="shared" si="484"/>
        <v>0.95969935102984016</v>
      </c>
      <c r="AA1214">
        <f t="shared" si="485"/>
        <v>0.96556305403142506</v>
      </c>
      <c r="AB1214" s="1">
        <v>119.517507370253</v>
      </c>
      <c r="AC1214" s="4">
        <f t="shared" si="498"/>
        <v>15.034765524932965</v>
      </c>
      <c r="AD1214" s="3">
        <f t="shared" si="496"/>
        <v>25.089616599868847</v>
      </c>
      <c r="AE1214">
        <f t="shared" si="497"/>
        <v>-1.3195843429879355</v>
      </c>
      <c r="AF1214">
        <f t="shared" si="486"/>
        <v>11.020414128967309</v>
      </c>
      <c r="AG1214" s="10">
        <f t="shared" si="487"/>
        <v>0.96556305403142506</v>
      </c>
      <c r="AH1214" s="8">
        <f t="shared" si="488"/>
        <v>0.96556305403142506</v>
      </c>
      <c r="AI1214" s="9">
        <f t="shared" si="489"/>
        <v>11.020414128967309</v>
      </c>
      <c r="AJ1214" s="11">
        <f t="shared" si="474"/>
        <v>0</v>
      </c>
    </row>
    <row r="1215" spans="1:36" x14ac:dyDescent="0.25">
      <c r="A1215" t="str">
        <f t="shared" si="475"/>
        <v>1996_2</v>
      </c>
      <c r="B1215">
        <v>1996</v>
      </c>
      <c r="C1215">
        <v>2</v>
      </c>
      <c r="D1215">
        <f t="shared" si="476"/>
        <v>46</v>
      </c>
      <c r="E1215" s="1">
        <v>7.76</v>
      </c>
      <c r="F1215" s="1">
        <v>-4.8899999999999997</v>
      </c>
      <c r="G1215" s="1">
        <v>28.92</v>
      </c>
      <c r="H1215">
        <f t="shared" si="490"/>
        <v>1.4350000000000001</v>
      </c>
      <c r="I1215">
        <f t="shared" si="491"/>
        <v>0.23916666571</v>
      </c>
      <c r="J1215">
        <f t="shared" si="492"/>
        <v>6.9166999723332001</v>
      </c>
      <c r="K1215">
        <f t="shared" si="493"/>
        <v>22.0033000276668</v>
      </c>
      <c r="L1215" s="3">
        <f t="shared" si="494"/>
        <v>79.983722599290275</v>
      </c>
      <c r="M1215" s="3">
        <f t="shared" si="477"/>
        <v>24.391896147379647</v>
      </c>
      <c r="N1215" s="3">
        <f t="shared" si="495"/>
        <v>77.595126479577431</v>
      </c>
      <c r="O1215">
        <f t="shared" si="478"/>
        <v>31.308596119712846</v>
      </c>
      <c r="P1215">
        <v>29</v>
      </c>
      <c r="Q1215" s="2">
        <f t="shared" si="473"/>
        <v>10.577467234058618</v>
      </c>
      <c r="R1215">
        <f t="shared" si="479"/>
        <v>0.66880429440639044</v>
      </c>
      <c r="S1215" s="1">
        <v>5.0145850000000003</v>
      </c>
      <c r="T1215" s="1">
        <v>300.84575000000001</v>
      </c>
      <c r="U1215" s="1">
        <v>39.477305999999999</v>
      </c>
      <c r="V1215">
        <f t="shared" si="480"/>
        <v>104.15424999999999</v>
      </c>
      <c r="W1215">
        <f t="shared" si="481"/>
        <v>8.7521018771112499E-2</v>
      </c>
      <c r="X1215">
        <f t="shared" si="482"/>
        <v>1.8178345903681248</v>
      </c>
      <c r="Y1215">
        <f t="shared" si="483"/>
        <v>0.68900896873000494</v>
      </c>
      <c r="Z1215">
        <f t="shared" si="484"/>
        <v>0.95969935102984016</v>
      </c>
      <c r="AA1215">
        <f t="shared" si="485"/>
        <v>3.0645599091686573</v>
      </c>
      <c r="AB1215" s="1">
        <v>119.517507370253</v>
      </c>
      <c r="AC1215" s="4">
        <f t="shared" si="498"/>
        <v>25.089616599868847</v>
      </c>
      <c r="AD1215" s="3">
        <f t="shared" si="496"/>
        <v>53.333652810413035</v>
      </c>
      <c r="AE1215">
        <f t="shared" si="497"/>
        <v>-6.6882880206902913</v>
      </c>
      <c r="AF1215">
        <f t="shared" si="486"/>
        <v>31.308596119712846</v>
      </c>
      <c r="AG1215" s="10">
        <f t="shared" si="487"/>
        <v>3.0645599091686573</v>
      </c>
      <c r="AH1215" s="8">
        <f t="shared" si="488"/>
        <v>3.0645599091686573</v>
      </c>
      <c r="AI1215" s="9">
        <f t="shared" si="489"/>
        <v>31.308596119712846</v>
      </c>
      <c r="AJ1215" s="11">
        <f t="shared" si="474"/>
        <v>0</v>
      </c>
    </row>
    <row r="1216" spans="1:36" x14ac:dyDescent="0.25">
      <c r="A1216" t="str">
        <f t="shared" si="475"/>
        <v>1996_3</v>
      </c>
      <c r="B1216">
        <v>1996</v>
      </c>
      <c r="C1216">
        <v>3</v>
      </c>
      <c r="D1216">
        <f t="shared" si="476"/>
        <v>74</v>
      </c>
      <c r="E1216" s="1">
        <v>11.27</v>
      </c>
      <c r="F1216" s="1">
        <v>-4.1100000000000003</v>
      </c>
      <c r="G1216" s="1">
        <v>38.24</v>
      </c>
      <c r="H1216">
        <f t="shared" si="490"/>
        <v>3.5799999999999996</v>
      </c>
      <c r="I1216">
        <f t="shared" si="491"/>
        <v>0.59666666427999993</v>
      </c>
      <c r="J1216">
        <f t="shared" si="492"/>
        <v>22.816533242067198</v>
      </c>
      <c r="K1216">
        <f t="shared" si="493"/>
        <v>15.423466757932804</v>
      </c>
      <c r="L1216" s="3">
        <f t="shared" si="494"/>
        <v>77.595126479577431</v>
      </c>
      <c r="M1216" s="3">
        <f t="shared" si="477"/>
        <v>55.501093743043391</v>
      </c>
      <c r="N1216" s="3">
        <f t="shared" si="495"/>
        <v>37.517499494466847</v>
      </c>
      <c r="O1216">
        <f t="shared" si="478"/>
        <v>78.317626985110593</v>
      </c>
      <c r="P1216">
        <v>31</v>
      </c>
      <c r="Q1216" s="2">
        <f t="shared" si="473"/>
        <v>11.851880186239093</v>
      </c>
      <c r="R1216">
        <f t="shared" si="479"/>
        <v>0.7642256716168041</v>
      </c>
      <c r="S1216" s="1">
        <v>5.0145850000000003</v>
      </c>
      <c r="T1216" s="1">
        <v>300.84575000000001</v>
      </c>
      <c r="U1216" s="1">
        <v>39.477305999999999</v>
      </c>
      <c r="V1216">
        <f t="shared" si="480"/>
        <v>104.15424999999999</v>
      </c>
      <c r="W1216">
        <f t="shared" si="481"/>
        <v>8.7521018771112499E-2</v>
      </c>
      <c r="X1216">
        <f t="shared" si="482"/>
        <v>1.8178345903681248</v>
      </c>
      <c r="Y1216">
        <f t="shared" si="483"/>
        <v>0.68900896873000494</v>
      </c>
      <c r="Z1216">
        <f t="shared" si="484"/>
        <v>0.95969935102984016</v>
      </c>
      <c r="AA1216">
        <f t="shared" si="485"/>
        <v>10.382775749885898</v>
      </c>
      <c r="AB1216" s="1">
        <v>119.517507370253</v>
      </c>
      <c r="AC1216" s="4">
        <f t="shared" si="498"/>
        <v>53.333652810413035</v>
      </c>
      <c r="AD1216" s="3">
        <f t="shared" si="496"/>
        <v>119.517507370253</v>
      </c>
      <c r="AE1216">
        <f t="shared" si="497"/>
        <v>-40.824582445109954</v>
      </c>
      <c r="AF1216">
        <f t="shared" si="486"/>
        <v>78.317626985110593</v>
      </c>
      <c r="AG1216" s="10">
        <f t="shared" si="487"/>
        <v>10.382775749885898</v>
      </c>
      <c r="AH1216" s="8">
        <f t="shared" si="488"/>
        <v>10.382775749885898</v>
      </c>
      <c r="AI1216" s="9">
        <f t="shared" si="489"/>
        <v>78.317626985110593</v>
      </c>
      <c r="AJ1216" s="11">
        <f t="shared" si="474"/>
        <v>0</v>
      </c>
    </row>
    <row r="1217" spans="1:36" x14ac:dyDescent="0.25">
      <c r="A1217" t="str">
        <f t="shared" si="475"/>
        <v>1996_4</v>
      </c>
      <c r="B1217">
        <v>1996</v>
      </c>
      <c r="C1217">
        <v>4</v>
      </c>
      <c r="D1217">
        <f t="shared" si="476"/>
        <v>105</v>
      </c>
      <c r="E1217" s="1">
        <v>15.3</v>
      </c>
      <c r="F1217" s="1">
        <v>-1.46</v>
      </c>
      <c r="G1217" s="1">
        <v>28.01</v>
      </c>
      <c r="H1217">
        <f t="shared" si="490"/>
        <v>6.92</v>
      </c>
      <c r="I1217">
        <f t="shared" si="491"/>
        <v>1</v>
      </c>
      <c r="J1217">
        <f t="shared" si="492"/>
        <v>28.01</v>
      </c>
      <c r="K1217">
        <f t="shared" si="493"/>
        <v>0</v>
      </c>
      <c r="L1217" s="3">
        <f t="shared" si="494"/>
        <v>37.517499494466847</v>
      </c>
      <c r="M1217" s="3">
        <f t="shared" si="477"/>
        <v>37.517499494466847</v>
      </c>
      <c r="N1217" s="3">
        <f t="shared" si="495"/>
        <v>0</v>
      </c>
      <c r="O1217">
        <f t="shared" si="478"/>
        <v>65.527499494466852</v>
      </c>
      <c r="P1217">
        <v>30</v>
      </c>
      <c r="Q1217" s="2">
        <f t="shared" si="473"/>
        <v>13.288242851990873</v>
      </c>
      <c r="R1217">
        <f t="shared" si="479"/>
        <v>0.9368010580852667</v>
      </c>
      <c r="S1217" s="1">
        <v>5.0145850000000003</v>
      </c>
      <c r="T1217" s="1">
        <v>300.84575000000001</v>
      </c>
      <c r="U1217" s="1">
        <v>39.477305999999999</v>
      </c>
      <c r="V1217">
        <f t="shared" si="480"/>
        <v>104.15424999999999</v>
      </c>
      <c r="W1217">
        <f t="shared" si="481"/>
        <v>8.7521018771112499E-2</v>
      </c>
      <c r="X1217">
        <f t="shared" si="482"/>
        <v>1.8178345903681248</v>
      </c>
      <c r="Y1217">
        <f t="shared" si="483"/>
        <v>0.68900896873000494</v>
      </c>
      <c r="Z1217">
        <f t="shared" si="484"/>
        <v>0.95969935102984016</v>
      </c>
      <c r="AA1217">
        <f t="shared" si="485"/>
        <v>26.375130357156841</v>
      </c>
      <c r="AB1217" s="1">
        <v>119.517507370253</v>
      </c>
      <c r="AC1217" s="4">
        <f t="shared" si="498"/>
        <v>119.517507370253</v>
      </c>
      <c r="AD1217" s="3">
        <f t="shared" si="496"/>
        <v>119.517507370253</v>
      </c>
      <c r="AE1217">
        <f t="shared" si="497"/>
        <v>-46.326853068688578</v>
      </c>
      <c r="AF1217">
        <f t="shared" si="486"/>
        <v>65.527499494466852</v>
      </c>
      <c r="AG1217" s="10">
        <f t="shared" si="487"/>
        <v>26.375130357156841</v>
      </c>
      <c r="AH1217" s="8">
        <f t="shared" si="488"/>
        <v>26.375130357156841</v>
      </c>
      <c r="AI1217" s="9">
        <f t="shared" si="489"/>
        <v>65.527499494466852</v>
      </c>
      <c r="AJ1217" s="11">
        <f t="shared" si="474"/>
        <v>0</v>
      </c>
    </row>
    <row r="1218" spans="1:36" x14ac:dyDescent="0.25">
      <c r="A1218" t="str">
        <f t="shared" si="475"/>
        <v>1996_5</v>
      </c>
      <c r="B1218">
        <v>1996</v>
      </c>
      <c r="C1218">
        <v>5</v>
      </c>
      <c r="D1218">
        <f t="shared" si="476"/>
        <v>135</v>
      </c>
      <c r="E1218" s="1">
        <v>19.27</v>
      </c>
      <c r="F1218" s="1">
        <v>2.84</v>
      </c>
      <c r="G1218" s="1">
        <v>51.47</v>
      </c>
      <c r="H1218">
        <f t="shared" si="490"/>
        <v>11.055</v>
      </c>
      <c r="I1218">
        <f t="shared" si="491"/>
        <v>1</v>
      </c>
      <c r="J1218">
        <f t="shared" si="492"/>
        <v>51.47</v>
      </c>
      <c r="K1218">
        <f t="shared" si="493"/>
        <v>0</v>
      </c>
      <c r="L1218" s="3">
        <f t="shared" si="494"/>
        <v>0</v>
      </c>
      <c r="M1218" s="3">
        <f t="shared" si="477"/>
        <v>0</v>
      </c>
      <c r="N1218" s="3">
        <f t="shared" si="495"/>
        <v>0</v>
      </c>
      <c r="O1218">
        <f t="shared" si="478"/>
        <v>51.47</v>
      </c>
      <c r="P1218">
        <v>31</v>
      </c>
      <c r="Q1218" s="2">
        <f t="shared" ref="Q1218:Q1281" si="499">24 - ((ACOS((0.014543316 + SIN((U1218*0.017453293)*SIN(ASIN(0.39795*COS(0.2163108+2*ATAN(0.9671396*TAN(0.0086*(D1218-186)))))))) / (COS(U1218*0.017453293)*COS(ASIN(0.39795*COS(0.2163108+2*ATAN(0.9671396*TAN(0.0086*(D1218-186)))))))))*7.639437277)</f>
        <v>14.482141246572208</v>
      </c>
      <c r="R1218">
        <f t="shared" si="479"/>
        <v>1.1974069470678057</v>
      </c>
      <c r="S1218" s="1">
        <v>5.0145850000000003</v>
      </c>
      <c r="T1218" s="1">
        <v>300.84575000000001</v>
      </c>
      <c r="U1218" s="1">
        <v>39.477305999999999</v>
      </c>
      <c r="V1218">
        <f t="shared" si="480"/>
        <v>104.15424999999999</v>
      </c>
      <c r="W1218">
        <f t="shared" si="481"/>
        <v>8.7521018771112499E-2</v>
      </c>
      <c r="X1218">
        <f t="shared" si="482"/>
        <v>1.8178345903681248</v>
      </c>
      <c r="Y1218">
        <f t="shared" si="483"/>
        <v>0.68900896873000494</v>
      </c>
      <c r="Z1218">
        <f t="shared" si="484"/>
        <v>0.95969935102984016</v>
      </c>
      <c r="AA1218">
        <f t="shared" si="485"/>
        <v>59.77032113245231</v>
      </c>
      <c r="AB1218" s="1">
        <v>119.517507370253</v>
      </c>
      <c r="AC1218" s="4">
        <f t="shared" si="498"/>
        <v>119.517507370253</v>
      </c>
      <c r="AD1218" s="3">
        <f t="shared" si="496"/>
        <v>111.21718623780069</v>
      </c>
      <c r="AE1218">
        <f t="shared" si="497"/>
        <v>8.0186563426333297</v>
      </c>
      <c r="AF1218">
        <f t="shared" si="486"/>
        <v>59.488656342633327</v>
      </c>
      <c r="AG1218" s="10">
        <f t="shared" si="487"/>
        <v>59.488656342633327</v>
      </c>
      <c r="AH1218" s="8">
        <f t="shared" si="488"/>
        <v>59.77032113245231</v>
      </c>
      <c r="AI1218" s="9">
        <f t="shared" si="489"/>
        <v>51.47</v>
      </c>
      <c r="AJ1218" s="11">
        <f t="shared" ref="AJ1218:AJ1281" si="500">AH1218-AG1218</f>
        <v>0.2816647898189828</v>
      </c>
    </row>
    <row r="1219" spans="1:36" x14ac:dyDescent="0.25">
      <c r="A1219" t="str">
        <f t="shared" ref="A1219:A1282" si="501">B1219&amp;"_"&amp;C1219</f>
        <v>1996_6</v>
      </c>
      <c r="B1219">
        <v>1996</v>
      </c>
      <c r="C1219">
        <v>6</v>
      </c>
      <c r="D1219">
        <f t="shared" ref="D1219:D1282" si="502">IF(C1219=1,14,(IF(C1219=2,46,(IF(C1219=3,74,(IF(C1219=4,105,(IF(C1219=5,135,(IF(C1219=6,166,(IF(C1219=7,196,(IF(C1219=8,227,(IF(C1219=9,258,(IF(C1219=10,288,(IF(C1219=11,319,(IF(C1219=12,349,0)))))))))))))))))))))))</f>
        <v>166</v>
      </c>
      <c r="E1219" s="1">
        <v>26.95</v>
      </c>
      <c r="F1219" s="1">
        <v>7.18</v>
      </c>
      <c r="G1219" s="1">
        <v>5.21</v>
      </c>
      <c r="H1219">
        <f t="shared" si="490"/>
        <v>17.064999999999998</v>
      </c>
      <c r="I1219">
        <f t="shared" si="491"/>
        <v>1</v>
      </c>
      <c r="J1219">
        <f t="shared" si="492"/>
        <v>5.21</v>
      </c>
      <c r="K1219">
        <f t="shared" si="493"/>
        <v>0</v>
      </c>
      <c r="L1219" s="3">
        <f t="shared" si="494"/>
        <v>0</v>
      </c>
      <c r="M1219" s="3">
        <f t="shared" ref="M1219:M1282" si="503">(K1219+L1219)*I1219</f>
        <v>0</v>
      </c>
      <c r="N1219" s="3">
        <f t="shared" si="495"/>
        <v>0</v>
      </c>
      <c r="O1219">
        <f t="shared" ref="O1219:O1282" si="504">J1219+M1219</f>
        <v>5.21</v>
      </c>
      <c r="P1219">
        <v>30</v>
      </c>
      <c r="Q1219" s="2">
        <f t="shared" si="499"/>
        <v>15.14268395896128</v>
      </c>
      <c r="R1219">
        <f t="shared" ref="R1219:R1282" si="505">EXP(((17.3*H1219)/(H1219+273.2)))*0.611</f>
        <v>1.6894918295721006</v>
      </c>
      <c r="S1219" s="1">
        <v>5.0145850000000003</v>
      </c>
      <c r="T1219" s="1">
        <v>300.84575000000001</v>
      </c>
      <c r="U1219" s="1">
        <v>39.477305999999999</v>
      </c>
      <c r="V1219">
        <f t="shared" ref="V1219:V1282" si="506">ABS(ABS((180) - ABS(T1219 - 225)))</f>
        <v>104.15424999999999</v>
      </c>
      <c r="W1219">
        <f t="shared" ref="W1219:W1282" si="507">S1219*0.0174532925</f>
        <v>8.7521018771112499E-2</v>
      </c>
      <c r="X1219">
        <f t="shared" ref="X1219:X1282" si="508">V1219*0.0174532925</f>
        <v>1.8178345903681248</v>
      </c>
      <c r="Y1219">
        <f t="shared" ref="Y1219:Y1282" si="509">U1219*0.0174532925</f>
        <v>0.68900896873000494</v>
      </c>
      <c r="Z1219">
        <f t="shared" ref="Z1219:Z1282" si="510">0.339+0.808*(COS(Y1219)*COS(W1219))-0.196*(SIN(Y1219)*SIN(W1219))-0.482*(COS(X1219)*SIN(W1219))</f>
        <v>0.95969935102984016</v>
      </c>
      <c r="AA1219">
        <f t="shared" ref="AA1219:AA1282" si="511">IF(H1219&lt;0,0,((((R1219*H1219)/(H1219+273.3))*Q1219*P1219*29.8)*Z1219/10))</f>
        <v>129.00118523172949</v>
      </c>
      <c r="AB1219" s="1">
        <v>119.517507370253</v>
      </c>
      <c r="AC1219" s="4">
        <f t="shared" si="498"/>
        <v>111.21718623780069</v>
      </c>
      <c r="AD1219" s="3">
        <f t="shared" si="496"/>
        <v>0</v>
      </c>
      <c r="AE1219">
        <f t="shared" si="497"/>
        <v>71.739833210121517</v>
      </c>
      <c r="AF1219">
        <f t="shared" ref="AF1219:AF1282" si="512">IF(AE1219&gt;0,AE1219+O1219,O1219)</f>
        <v>76.949833210121511</v>
      </c>
      <c r="AG1219" s="10">
        <f t="shared" ref="AG1219:AG1282" si="513">MIN(IF(AF1219&gt;0,AF1219,0),AA1219)</f>
        <v>76.949833210121511</v>
      </c>
      <c r="AH1219" s="8">
        <f t="shared" ref="AH1219:AH1282" si="514">AA1219</f>
        <v>129.00118523172949</v>
      </c>
      <c r="AI1219" s="9">
        <f t="shared" ref="AI1219:AI1282" si="515">O1219</f>
        <v>5.21</v>
      </c>
      <c r="AJ1219" s="11">
        <f t="shared" si="500"/>
        <v>52.051352021607983</v>
      </c>
    </row>
    <row r="1220" spans="1:36" x14ac:dyDescent="0.25">
      <c r="A1220" t="str">
        <f t="shared" si="501"/>
        <v>1996_7</v>
      </c>
      <c r="B1220">
        <v>1996</v>
      </c>
      <c r="C1220">
        <v>7</v>
      </c>
      <c r="D1220">
        <f t="shared" si="502"/>
        <v>196</v>
      </c>
      <c r="E1220" s="1">
        <v>31.83</v>
      </c>
      <c r="F1220" s="1">
        <v>12.78</v>
      </c>
      <c r="G1220" s="1">
        <v>2.67</v>
      </c>
      <c r="H1220">
        <f t="shared" ref="H1220:H1283" si="516">AVERAGE(E1220:F1220)</f>
        <v>22.305</v>
      </c>
      <c r="I1220">
        <f t="shared" ref="I1220:I1283" si="517">IF(H1220&lt;0,0,(IF(H1220&gt;=6,1,(H1220*0.166666666))))</f>
        <v>1</v>
      </c>
      <c r="J1220">
        <f t="shared" ref="J1220:J1283" si="518">I1220*G1220</f>
        <v>2.67</v>
      </c>
      <c r="K1220">
        <f t="shared" ref="K1220:K1283" si="519">(1-I1220)*G1220</f>
        <v>0</v>
      </c>
      <c r="L1220" s="3">
        <f t="shared" ref="L1220:L1283" si="520">N1219</f>
        <v>0</v>
      </c>
      <c r="M1220" s="3">
        <f t="shared" si="503"/>
        <v>0</v>
      </c>
      <c r="N1220" s="3">
        <f t="shared" ref="N1220:N1283" si="521">(((1-I1220)^2)*G1220)+((1-I1220)*L1220)</f>
        <v>0</v>
      </c>
      <c r="O1220">
        <f t="shared" si="504"/>
        <v>2.67</v>
      </c>
      <c r="P1220">
        <v>31</v>
      </c>
      <c r="Q1220" s="2">
        <f t="shared" si="499"/>
        <v>14.903968316809154</v>
      </c>
      <c r="R1220">
        <f t="shared" si="505"/>
        <v>2.255027627812388</v>
      </c>
      <c r="S1220" s="1">
        <v>5.0145850000000003</v>
      </c>
      <c r="T1220" s="1">
        <v>300.84575000000001</v>
      </c>
      <c r="U1220" s="1">
        <v>39.477305999999999</v>
      </c>
      <c r="V1220">
        <f t="shared" si="506"/>
        <v>104.15424999999999</v>
      </c>
      <c r="W1220">
        <f t="shared" si="507"/>
        <v>8.7521018771112499E-2</v>
      </c>
      <c r="X1220">
        <f t="shared" si="508"/>
        <v>1.8178345903681248</v>
      </c>
      <c r="Y1220">
        <f t="shared" si="509"/>
        <v>0.68900896873000494</v>
      </c>
      <c r="Z1220">
        <f t="shared" si="510"/>
        <v>0.95969935102984016</v>
      </c>
      <c r="AA1220">
        <f t="shared" si="511"/>
        <v>224.83162359515686</v>
      </c>
      <c r="AB1220" s="1">
        <v>119.517507370253</v>
      </c>
      <c r="AC1220" s="4">
        <f t="shared" si="498"/>
        <v>0</v>
      </c>
      <c r="AD1220" s="3">
        <f t="shared" ref="AD1220:AD1283" si="522">MIN(AB1220,IF(((O1220-AA1220)+AC1220)&lt;=0,0,((O1220-AA1220)+AC1220)))</f>
        <v>0</v>
      </c>
      <c r="AE1220">
        <f t="shared" ref="AE1220:AE1283" si="523">(AC1220*(1-(EXP(-1*(AH1220-AI1220)/AB1220))))</f>
        <v>0</v>
      </c>
      <c r="AF1220">
        <f t="shared" si="512"/>
        <v>2.67</v>
      </c>
      <c r="AG1220" s="10">
        <f t="shared" si="513"/>
        <v>2.67</v>
      </c>
      <c r="AH1220" s="8">
        <f t="shared" si="514"/>
        <v>224.83162359515686</v>
      </c>
      <c r="AI1220" s="9">
        <f t="shared" si="515"/>
        <v>2.67</v>
      </c>
      <c r="AJ1220" s="11">
        <f t="shared" si="500"/>
        <v>222.16162359515687</v>
      </c>
    </row>
    <row r="1221" spans="1:36" x14ac:dyDescent="0.25">
      <c r="A1221" t="str">
        <f t="shared" si="501"/>
        <v>1996_8</v>
      </c>
      <c r="B1221">
        <v>1996</v>
      </c>
      <c r="C1221">
        <v>8</v>
      </c>
      <c r="D1221">
        <f t="shared" si="502"/>
        <v>227</v>
      </c>
      <c r="E1221" s="1">
        <v>30.96</v>
      </c>
      <c r="F1221" s="1">
        <v>9.3800000000000008</v>
      </c>
      <c r="G1221" s="1">
        <v>0.99</v>
      </c>
      <c r="H1221">
        <f t="shared" si="516"/>
        <v>20.170000000000002</v>
      </c>
      <c r="I1221">
        <f t="shared" si="517"/>
        <v>1</v>
      </c>
      <c r="J1221">
        <f t="shared" si="518"/>
        <v>0.99</v>
      </c>
      <c r="K1221">
        <f t="shared" si="519"/>
        <v>0</v>
      </c>
      <c r="L1221" s="3">
        <f t="shared" si="520"/>
        <v>0</v>
      </c>
      <c r="M1221" s="3">
        <f t="shared" si="503"/>
        <v>0</v>
      </c>
      <c r="N1221" s="3">
        <f t="shared" si="521"/>
        <v>0</v>
      </c>
      <c r="O1221">
        <f t="shared" si="504"/>
        <v>0.99</v>
      </c>
      <c r="P1221">
        <v>31</v>
      </c>
      <c r="Q1221" s="2">
        <f t="shared" si="499"/>
        <v>13.900371196906892</v>
      </c>
      <c r="R1221">
        <f t="shared" si="505"/>
        <v>2.0072479268164454</v>
      </c>
      <c r="S1221" s="1">
        <v>5.0145850000000003</v>
      </c>
      <c r="T1221" s="1">
        <v>300.84575000000001</v>
      </c>
      <c r="U1221" s="1">
        <v>39.477305999999999</v>
      </c>
      <c r="V1221">
        <f t="shared" si="506"/>
        <v>104.15424999999999</v>
      </c>
      <c r="W1221">
        <f t="shared" si="507"/>
        <v>8.7521018771112499E-2</v>
      </c>
      <c r="X1221">
        <f t="shared" si="508"/>
        <v>1.8178345903681248</v>
      </c>
      <c r="Y1221">
        <f t="shared" si="509"/>
        <v>0.68900896873000494</v>
      </c>
      <c r="Z1221">
        <f t="shared" si="510"/>
        <v>0.95969935102984016</v>
      </c>
      <c r="AA1221">
        <f t="shared" si="511"/>
        <v>170.01324670739569</v>
      </c>
      <c r="AB1221" s="1">
        <v>119.517507370253</v>
      </c>
      <c r="AC1221" s="4">
        <f t="shared" si="498"/>
        <v>0</v>
      </c>
      <c r="AD1221" s="3">
        <f t="shared" si="522"/>
        <v>0</v>
      </c>
      <c r="AE1221">
        <f t="shared" si="523"/>
        <v>0</v>
      </c>
      <c r="AF1221">
        <f t="shared" si="512"/>
        <v>0.99</v>
      </c>
      <c r="AG1221" s="10">
        <f t="shared" si="513"/>
        <v>0.99</v>
      </c>
      <c r="AH1221" s="8">
        <f t="shared" si="514"/>
        <v>170.01324670739569</v>
      </c>
      <c r="AI1221" s="9">
        <f t="shared" si="515"/>
        <v>0.99</v>
      </c>
      <c r="AJ1221" s="11">
        <f t="shared" si="500"/>
        <v>169.02324670739569</v>
      </c>
    </row>
    <row r="1222" spans="1:36" x14ac:dyDescent="0.25">
      <c r="A1222" t="str">
        <f t="shared" si="501"/>
        <v>1996_9</v>
      </c>
      <c r="B1222">
        <v>1996</v>
      </c>
      <c r="C1222">
        <v>9</v>
      </c>
      <c r="D1222">
        <f t="shared" si="502"/>
        <v>258</v>
      </c>
      <c r="E1222" s="1">
        <v>23.99</v>
      </c>
      <c r="F1222" s="1">
        <v>4.88</v>
      </c>
      <c r="G1222" s="1">
        <v>8.3800000000000008</v>
      </c>
      <c r="H1222">
        <f t="shared" si="516"/>
        <v>14.434999999999999</v>
      </c>
      <c r="I1222">
        <f t="shared" si="517"/>
        <v>1</v>
      </c>
      <c r="J1222">
        <f t="shared" si="518"/>
        <v>8.3800000000000008</v>
      </c>
      <c r="K1222">
        <f t="shared" si="519"/>
        <v>0</v>
      </c>
      <c r="L1222" s="3">
        <f t="shared" si="520"/>
        <v>0</v>
      </c>
      <c r="M1222" s="3">
        <f t="shared" si="503"/>
        <v>0</v>
      </c>
      <c r="N1222" s="3">
        <f t="shared" si="521"/>
        <v>0</v>
      </c>
      <c r="O1222">
        <f t="shared" si="504"/>
        <v>8.3800000000000008</v>
      </c>
      <c r="P1222">
        <v>30</v>
      </c>
      <c r="Q1222" s="2">
        <f t="shared" si="499"/>
        <v>12.544025699174734</v>
      </c>
      <c r="R1222">
        <f t="shared" si="505"/>
        <v>1.4557837816830834</v>
      </c>
      <c r="S1222" s="1">
        <v>5.0145850000000003</v>
      </c>
      <c r="T1222" s="1">
        <v>300.84575000000001</v>
      </c>
      <c r="U1222" s="1">
        <v>39.477305999999999</v>
      </c>
      <c r="V1222">
        <f t="shared" si="506"/>
        <v>104.15424999999999</v>
      </c>
      <c r="W1222">
        <f t="shared" si="507"/>
        <v>8.7521018771112499E-2</v>
      </c>
      <c r="X1222">
        <f t="shared" si="508"/>
        <v>1.8178345903681248</v>
      </c>
      <c r="Y1222">
        <f t="shared" si="509"/>
        <v>0.68900896873000494</v>
      </c>
      <c r="Z1222">
        <f t="shared" si="510"/>
        <v>0.95969935102984016</v>
      </c>
      <c r="AA1222">
        <f t="shared" si="511"/>
        <v>78.601462610526852</v>
      </c>
      <c r="AB1222" s="1">
        <v>119.517507370253</v>
      </c>
      <c r="AC1222" s="4">
        <f t="shared" ref="AC1222:AC1285" si="524">AD1221</f>
        <v>0</v>
      </c>
      <c r="AD1222" s="3">
        <f t="shared" si="522"/>
        <v>0</v>
      </c>
      <c r="AE1222">
        <f t="shared" si="523"/>
        <v>0</v>
      </c>
      <c r="AF1222">
        <f t="shared" si="512"/>
        <v>8.3800000000000008</v>
      </c>
      <c r="AG1222" s="10">
        <f t="shared" si="513"/>
        <v>8.3800000000000008</v>
      </c>
      <c r="AH1222" s="8">
        <f t="shared" si="514"/>
        <v>78.601462610526852</v>
      </c>
      <c r="AI1222" s="9">
        <f t="shared" si="515"/>
        <v>8.3800000000000008</v>
      </c>
      <c r="AJ1222" s="11">
        <f t="shared" si="500"/>
        <v>70.221462610526856</v>
      </c>
    </row>
    <row r="1223" spans="1:36" x14ac:dyDescent="0.25">
      <c r="A1223" t="str">
        <f t="shared" si="501"/>
        <v>1996_10</v>
      </c>
      <c r="B1223">
        <v>1996</v>
      </c>
      <c r="C1223">
        <v>10</v>
      </c>
      <c r="D1223">
        <f t="shared" si="502"/>
        <v>288</v>
      </c>
      <c r="E1223" s="1">
        <v>16.96</v>
      </c>
      <c r="F1223" s="1">
        <v>0.56000000000000005</v>
      </c>
      <c r="G1223" s="1">
        <v>19.18</v>
      </c>
      <c r="H1223">
        <f t="shared" si="516"/>
        <v>8.76</v>
      </c>
      <c r="I1223">
        <f t="shared" si="517"/>
        <v>1</v>
      </c>
      <c r="J1223">
        <f t="shared" si="518"/>
        <v>19.18</v>
      </c>
      <c r="K1223">
        <f t="shared" si="519"/>
        <v>0</v>
      </c>
      <c r="L1223" s="3">
        <f t="shared" si="520"/>
        <v>0</v>
      </c>
      <c r="M1223" s="3">
        <f t="shared" si="503"/>
        <v>0</v>
      </c>
      <c r="N1223" s="3">
        <f t="shared" si="521"/>
        <v>0</v>
      </c>
      <c r="O1223">
        <f t="shared" si="504"/>
        <v>19.18</v>
      </c>
      <c r="P1223">
        <v>31</v>
      </c>
      <c r="Q1223" s="2">
        <f t="shared" si="499"/>
        <v>11.161598960239019</v>
      </c>
      <c r="R1223">
        <f t="shared" si="505"/>
        <v>1.0458418653671571</v>
      </c>
      <c r="S1223" s="1">
        <v>5.0145850000000003</v>
      </c>
      <c r="T1223" s="1">
        <v>300.84575000000001</v>
      </c>
      <c r="U1223" s="1">
        <v>39.477305999999999</v>
      </c>
      <c r="V1223">
        <f t="shared" si="506"/>
        <v>104.15424999999999</v>
      </c>
      <c r="W1223">
        <f t="shared" si="507"/>
        <v>8.7521018771112499E-2</v>
      </c>
      <c r="X1223">
        <f t="shared" si="508"/>
        <v>1.8178345903681248</v>
      </c>
      <c r="Y1223">
        <f t="shared" si="509"/>
        <v>0.68900896873000494</v>
      </c>
      <c r="Z1223">
        <f t="shared" si="510"/>
        <v>0.95969935102984016</v>
      </c>
      <c r="AA1223">
        <f t="shared" si="511"/>
        <v>32.141652436060099</v>
      </c>
      <c r="AB1223" s="1">
        <v>119.517507370253</v>
      </c>
      <c r="AC1223" s="4">
        <f t="shared" si="524"/>
        <v>0</v>
      </c>
      <c r="AD1223" s="3">
        <f t="shared" si="522"/>
        <v>0</v>
      </c>
      <c r="AE1223">
        <f t="shared" si="523"/>
        <v>0</v>
      </c>
      <c r="AF1223">
        <f t="shared" si="512"/>
        <v>19.18</v>
      </c>
      <c r="AG1223" s="10">
        <f t="shared" si="513"/>
        <v>19.18</v>
      </c>
      <c r="AH1223" s="8">
        <f t="shared" si="514"/>
        <v>32.141652436060099</v>
      </c>
      <c r="AI1223" s="9">
        <f t="shared" si="515"/>
        <v>19.18</v>
      </c>
      <c r="AJ1223" s="11">
        <f t="shared" si="500"/>
        <v>12.961652436060099</v>
      </c>
    </row>
    <row r="1224" spans="1:36" x14ac:dyDescent="0.25">
      <c r="A1224" t="str">
        <f t="shared" si="501"/>
        <v>1996_11</v>
      </c>
      <c r="B1224">
        <v>1996</v>
      </c>
      <c r="C1224">
        <v>11</v>
      </c>
      <c r="D1224">
        <f t="shared" si="502"/>
        <v>319</v>
      </c>
      <c r="E1224" s="1">
        <v>10.61</v>
      </c>
      <c r="F1224" s="1">
        <v>-2.64</v>
      </c>
      <c r="G1224" s="1">
        <v>40.18</v>
      </c>
      <c r="H1224">
        <f t="shared" si="516"/>
        <v>3.9849999999999994</v>
      </c>
      <c r="I1224">
        <f t="shared" si="517"/>
        <v>0.66416666400999991</v>
      </c>
      <c r="J1224">
        <f t="shared" si="518"/>
        <v>26.686216559921796</v>
      </c>
      <c r="K1224">
        <f t="shared" si="519"/>
        <v>13.493783440078204</v>
      </c>
      <c r="L1224" s="3">
        <f t="shared" si="520"/>
        <v>0</v>
      </c>
      <c r="M1224" s="3">
        <f t="shared" si="503"/>
        <v>8.9621211322701217</v>
      </c>
      <c r="N1224" s="3">
        <f t="shared" si="521"/>
        <v>4.5316623078080829</v>
      </c>
      <c r="O1224">
        <f t="shared" si="504"/>
        <v>35.648337692191916</v>
      </c>
      <c r="P1224">
        <v>30</v>
      </c>
      <c r="Q1224" s="2">
        <f t="shared" si="499"/>
        <v>9.8901543123293383</v>
      </c>
      <c r="R1224">
        <f t="shared" si="505"/>
        <v>0.78353326695429393</v>
      </c>
      <c r="S1224" s="1">
        <v>5.0145850000000003</v>
      </c>
      <c r="T1224" s="1">
        <v>300.84575000000001</v>
      </c>
      <c r="U1224" s="1">
        <v>39.477305999999999</v>
      </c>
      <c r="V1224">
        <f t="shared" si="506"/>
        <v>104.15424999999999</v>
      </c>
      <c r="W1224">
        <f t="shared" si="507"/>
        <v>8.7521018771112499E-2</v>
      </c>
      <c r="X1224">
        <f t="shared" si="508"/>
        <v>1.8178345903681248</v>
      </c>
      <c r="Y1224">
        <f t="shared" si="509"/>
        <v>0.68900896873000494</v>
      </c>
      <c r="Z1224">
        <f t="shared" si="510"/>
        <v>0.95969935102984016</v>
      </c>
      <c r="AA1224">
        <f t="shared" si="511"/>
        <v>9.5550986916048632</v>
      </c>
      <c r="AB1224" s="1">
        <v>119.517507370253</v>
      </c>
      <c r="AC1224" s="4">
        <f t="shared" si="524"/>
        <v>0</v>
      </c>
      <c r="AD1224" s="3">
        <f t="shared" si="522"/>
        <v>26.093239000587054</v>
      </c>
      <c r="AE1224">
        <f t="shared" si="523"/>
        <v>0</v>
      </c>
      <c r="AF1224">
        <f t="shared" si="512"/>
        <v>35.648337692191916</v>
      </c>
      <c r="AG1224" s="10">
        <f t="shared" si="513"/>
        <v>9.5550986916048632</v>
      </c>
      <c r="AH1224" s="8">
        <f t="shared" si="514"/>
        <v>9.5550986916048632</v>
      </c>
      <c r="AI1224" s="9">
        <f t="shared" si="515"/>
        <v>35.648337692191916</v>
      </c>
      <c r="AJ1224" s="11">
        <f t="shared" si="500"/>
        <v>0</v>
      </c>
    </row>
    <row r="1225" spans="1:36" x14ac:dyDescent="0.25">
      <c r="A1225" t="str">
        <f t="shared" si="501"/>
        <v>1996_12</v>
      </c>
      <c r="B1225">
        <v>1996</v>
      </c>
      <c r="C1225">
        <v>12</v>
      </c>
      <c r="D1225">
        <f t="shared" si="502"/>
        <v>349</v>
      </c>
      <c r="E1225" s="1">
        <v>5.79</v>
      </c>
      <c r="F1225" s="1">
        <v>-5.99</v>
      </c>
      <c r="G1225" s="1">
        <v>47.53</v>
      </c>
      <c r="H1225">
        <f t="shared" si="516"/>
        <v>-0.10000000000000009</v>
      </c>
      <c r="I1225">
        <f t="shared" si="517"/>
        <v>0</v>
      </c>
      <c r="J1225">
        <f t="shared" si="518"/>
        <v>0</v>
      </c>
      <c r="K1225">
        <f t="shared" si="519"/>
        <v>47.53</v>
      </c>
      <c r="L1225" s="3">
        <f t="shared" si="520"/>
        <v>4.5316623078080829</v>
      </c>
      <c r="M1225" s="3">
        <f t="shared" si="503"/>
        <v>0</v>
      </c>
      <c r="N1225" s="3">
        <f t="shared" si="521"/>
        <v>52.061662307808085</v>
      </c>
      <c r="O1225">
        <f t="shared" si="504"/>
        <v>0</v>
      </c>
      <c r="P1225">
        <v>31</v>
      </c>
      <c r="Q1225" s="2">
        <f t="shared" si="499"/>
        <v>9.203379809227302</v>
      </c>
      <c r="R1225">
        <f t="shared" si="505"/>
        <v>0.60714174629439677</v>
      </c>
      <c r="S1225" s="1">
        <v>5.0145850000000003</v>
      </c>
      <c r="T1225" s="1">
        <v>300.84575000000001</v>
      </c>
      <c r="U1225" s="1">
        <v>39.477305999999999</v>
      </c>
      <c r="V1225">
        <f t="shared" si="506"/>
        <v>104.15424999999999</v>
      </c>
      <c r="W1225">
        <f t="shared" si="507"/>
        <v>8.7521018771112499E-2</v>
      </c>
      <c r="X1225">
        <f t="shared" si="508"/>
        <v>1.8178345903681248</v>
      </c>
      <c r="Y1225">
        <f t="shared" si="509"/>
        <v>0.68900896873000494</v>
      </c>
      <c r="Z1225">
        <f t="shared" si="510"/>
        <v>0.95969935102984016</v>
      </c>
      <c r="AA1225">
        <f t="shared" si="511"/>
        <v>0</v>
      </c>
      <c r="AB1225" s="1">
        <v>119.517507370253</v>
      </c>
      <c r="AC1225" s="4">
        <f t="shared" si="524"/>
        <v>26.093239000587054</v>
      </c>
      <c r="AD1225" s="3">
        <f t="shared" si="522"/>
        <v>26.093239000587054</v>
      </c>
      <c r="AE1225">
        <f t="shared" si="523"/>
        <v>0</v>
      </c>
      <c r="AF1225">
        <f t="shared" si="512"/>
        <v>0</v>
      </c>
      <c r="AG1225" s="10">
        <f t="shared" si="513"/>
        <v>0</v>
      </c>
      <c r="AH1225" s="8">
        <f t="shared" si="514"/>
        <v>0</v>
      </c>
      <c r="AI1225" s="9">
        <f t="shared" si="515"/>
        <v>0</v>
      </c>
      <c r="AJ1225" s="11">
        <f t="shared" si="500"/>
        <v>0</v>
      </c>
    </row>
    <row r="1226" spans="1:36" x14ac:dyDescent="0.25">
      <c r="A1226" t="str">
        <f t="shared" si="501"/>
        <v>1997_1</v>
      </c>
      <c r="B1226">
        <v>1997</v>
      </c>
      <c r="C1226">
        <v>1</v>
      </c>
      <c r="D1226">
        <f t="shared" si="502"/>
        <v>14</v>
      </c>
      <c r="E1226" s="1">
        <v>3.99</v>
      </c>
      <c r="F1226" s="1">
        <v>-6.77</v>
      </c>
      <c r="G1226" s="1">
        <v>55.44</v>
      </c>
      <c r="H1226">
        <f t="shared" si="516"/>
        <v>-1.3899999999999997</v>
      </c>
      <c r="I1226">
        <f t="shared" si="517"/>
        <v>0</v>
      </c>
      <c r="J1226">
        <f t="shared" si="518"/>
        <v>0</v>
      </c>
      <c r="K1226">
        <f t="shared" si="519"/>
        <v>55.44</v>
      </c>
      <c r="L1226" s="3">
        <f t="shared" si="520"/>
        <v>52.061662307808085</v>
      </c>
      <c r="M1226" s="3">
        <f t="shared" si="503"/>
        <v>0</v>
      </c>
      <c r="N1226" s="3">
        <f t="shared" si="521"/>
        <v>107.50166230780809</v>
      </c>
      <c r="O1226">
        <f t="shared" si="504"/>
        <v>0</v>
      </c>
      <c r="P1226">
        <v>31</v>
      </c>
      <c r="Q1226" s="2">
        <f t="shared" si="499"/>
        <v>9.4572373899910858</v>
      </c>
      <c r="R1226">
        <f t="shared" si="505"/>
        <v>0.55926704158465512</v>
      </c>
      <c r="S1226" s="1">
        <v>5.0145850000000003</v>
      </c>
      <c r="T1226" s="1">
        <v>300.84575000000001</v>
      </c>
      <c r="U1226" s="1">
        <v>39.477305999999999</v>
      </c>
      <c r="V1226">
        <f t="shared" si="506"/>
        <v>104.15424999999999</v>
      </c>
      <c r="W1226">
        <f t="shared" si="507"/>
        <v>8.7521018771112499E-2</v>
      </c>
      <c r="X1226">
        <f t="shared" si="508"/>
        <v>1.8178345903681248</v>
      </c>
      <c r="Y1226">
        <f t="shared" si="509"/>
        <v>0.68900896873000494</v>
      </c>
      <c r="Z1226">
        <f t="shared" si="510"/>
        <v>0.95969935102984016</v>
      </c>
      <c r="AA1226">
        <f t="shared" si="511"/>
        <v>0</v>
      </c>
      <c r="AB1226" s="1">
        <v>119.517507370253</v>
      </c>
      <c r="AC1226" s="4">
        <f t="shared" si="524"/>
        <v>26.093239000587054</v>
      </c>
      <c r="AD1226" s="3">
        <f t="shared" si="522"/>
        <v>26.093239000587054</v>
      </c>
      <c r="AE1226">
        <f t="shared" si="523"/>
        <v>0</v>
      </c>
      <c r="AF1226">
        <f t="shared" si="512"/>
        <v>0</v>
      </c>
      <c r="AG1226" s="10">
        <f t="shared" si="513"/>
        <v>0</v>
      </c>
      <c r="AH1226" s="8">
        <f t="shared" si="514"/>
        <v>0</v>
      </c>
      <c r="AI1226" s="9">
        <f t="shared" si="515"/>
        <v>0</v>
      </c>
      <c r="AJ1226" s="11">
        <f t="shared" si="500"/>
        <v>0</v>
      </c>
    </row>
    <row r="1227" spans="1:36" x14ac:dyDescent="0.25">
      <c r="A1227" t="str">
        <f t="shared" si="501"/>
        <v>1997_2</v>
      </c>
      <c r="B1227">
        <v>1997</v>
      </c>
      <c r="C1227">
        <v>2</v>
      </c>
      <c r="D1227">
        <f t="shared" si="502"/>
        <v>46</v>
      </c>
      <c r="E1227" s="1">
        <v>5.73</v>
      </c>
      <c r="F1227" s="1">
        <v>-6.67</v>
      </c>
      <c r="G1227" s="1">
        <v>19.7</v>
      </c>
      <c r="H1227">
        <f t="shared" si="516"/>
        <v>-0.46999999999999975</v>
      </c>
      <c r="I1227">
        <f t="shared" si="517"/>
        <v>0</v>
      </c>
      <c r="J1227">
        <f t="shared" si="518"/>
        <v>0</v>
      </c>
      <c r="K1227">
        <f t="shared" si="519"/>
        <v>19.7</v>
      </c>
      <c r="L1227" s="3">
        <f t="shared" si="520"/>
        <v>107.50166230780809</v>
      </c>
      <c r="M1227" s="3">
        <f t="shared" si="503"/>
        <v>0</v>
      </c>
      <c r="N1227" s="3">
        <f t="shared" si="521"/>
        <v>127.20166230780809</v>
      </c>
      <c r="O1227">
        <f t="shared" si="504"/>
        <v>0</v>
      </c>
      <c r="P1227">
        <v>28</v>
      </c>
      <c r="Q1227" s="2">
        <f t="shared" si="499"/>
        <v>10.577467234058618</v>
      </c>
      <c r="R1227">
        <f t="shared" si="505"/>
        <v>0.59305289300181863</v>
      </c>
      <c r="S1227" s="1">
        <v>5.0145850000000003</v>
      </c>
      <c r="T1227" s="1">
        <v>300.84575000000001</v>
      </c>
      <c r="U1227" s="1">
        <v>39.477305999999999</v>
      </c>
      <c r="V1227">
        <f t="shared" si="506"/>
        <v>104.15424999999999</v>
      </c>
      <c r="W1227">
        <f t="shared" si="507"/>
        <v>8.7521018771112499E-2</v>
      </c>
      <c r="X1227">
        <f t="shared" si="508"/>
        <v>1.8178345903681248</v>
      </c>
      <c r="Y1227">
        <f t="shared" si="509"/>
        <v>0.68900896873000494</v>
      </c>
      <c r="Z1227">
        <f t="shared" si="510"/>
        <v>0.95969935102984016</v>
      </c>
      <c r="AA1227">
        <f t="shared" si="511"/>
        <v>0</v>
      </c>
      <c r="AB1227" s="1">
        <v>119.517507370253</v>
      </c>
      <c r="AC1227" s="4">
        <f t="shared" si="524"/>
        <v>26.093239000587054</v>
      </c>
      <c r="AD1227" s="3">
        <f t="shared" si="522"/>
        <v>26.093239000587054</v>
      </c>
      <c r="AE1227">
        <f t="shared" si="523"/>
        <v>0</v>
      </c>
      <c r="AF1227">
        <f t="shared" si="512"/>
        <v>0</v>
      </c>
      <c r="AG1227" s="10">
        <f t="shared" si="513"/>
        <v>0</v>
      </c>
      <c r="AH1227" s="8">
        <f t="shared" si="514"/>
        <v>0</v>
      </c>
      <c r="AI1227" s="9">
        <f t="shared" si="515"/>
        <v>0</v>
      </c>
      <c r="AJ1227" s="11">
        <f t="shared" si="500"/>
        <v>0</v>
      </c>
    </row>
    <row r="1228" spans="1:36" x14ac:dyDescent="0.25">
      <c r="A1228" t="str">
        <f t="shared" si="501"/>
        <v>1997_3</v>
      </c>
      <c r="B1228">
        <v>1997</v>
      </c>
      <c r="C1228">
        <v>3</v>
      </c>
      <c r="D1228">
        <f t="shared" si="502"/>
        <v>74</v>
      </c>
      <c r="E1228" s="1">
        <v>14.46</v>
      </c>
      <c r="F1228" s="1">
        <v>-2.77</v>
      </c>
      <c r="G1228" s="1">
        <v>5.7</v>
      </c>
      <c r="H1228">
        <f t="shared" si="516"/>
        <v>5.8450000000000006</v>
      </c>
      <c r="I1228">
        <f t="shared" si="517"/>
        <v>0.97416666277000008</v>
      </c>
      <c r="J1228">
        <f t="shared" si="518"/>
        <v>5.5527499777890004</v>
      </c>
      <c r="K1228">
        <f t="shared" si="519"/>
        <v>0.14725002221099956</v>
      </c>
      <c r="L1228" s="3">
        <f t="shared" si="520"/>
        <v>127.20166230780809</v>
      </c>
      <c r="M1228" s="3">
        <f t="shared" si="503"/>
        <v>124.05906493192401</v>
      </c>
      <c r="N1228" s="3">
        <f t="shared" si="521"/>
        <v>3.2898473980950782</v>
      </c>
      <c r="O1228">
        <f t="shared" si="504"/>
        <v>129.61181490971302</v>
      </c>
      <c r="P1228">
        <v>31</v>
      </c>
      <c r="Q1228" s="2">
        <f t="shared" si="499"/>
        <v>11.851880186239093</v>
      </c>
      <c r="R1228">
        <f t="shared" si="505"/>
        <v>0.87784532569552531</v>
      </c>
      <c r="S1228" s="1">
        <v>5.0145850000000003</v>
      </c>
      <c r="T1228" s="1">
        <v>300.84575000000001</v>
      </c>
      <c r="U1228" s="1">
        <v>39.477305999999999</v>
      </c>
      <c r="V1228">
        <f t="shared" si="506"/>
        <v>104.15424999999999</v>
      </c>
      <c r="W1228">
        <f t="shared" si="507"/>
        <v>8.7521018771112499E-2</v>
      </c>
      <c r="X1228">
        <f t="shared" si="508"/>
        <v>1.8178345903681248</v>
      </c>
      <c r="Y1228">
        <f t="shared" si="509"/>
        <v>0.68900896873000494</v>
      </c>
      <c r="Z1228">
        <f t="shared" si="510"/>
        <v>0.95969935102984016</v>
      </c>
      <c r="AA1228">
        <f t="shared" si="511"/>
        <v>19.314037695610061</v>
      </c>
      <c r="AB1228" s="1">
        <v>119.517507370253</v>
      </c>
      <c r="AC1228" s="4">
        <f t="shared" si="524"/>
        <v>26.093239000587054</v>
      </c>
      <c r="AD1228" s="3">
        <f t="shared" si="522"/>
        <v>119.517507370253</v>
      </c>
      <c r="AE1228">
        <f t="shared" si="523"/>
        <v>-39.569720661774539</v>
      </c>
      <c r="AF1228">
        <f t="shared" si="512"/>
        <v>129.61181490971302</v>
      </c>
      <c r="AG1228" s="10">
        <f t="shared" si="513"/>
        <v>19.314037695610061</v>
      </c>
      <c r="AH1228" s="8">
        <f t="shared" si="514"/>
        <v>19.314037695610061</v>
      </c>
      <c r="AI1228" s="9">
        <f t="shared" si="515"/>
        <v>129.61181490971302</v>
      </c>
      <c r="AJ1228" s="11">
        <f t="shared" si="500"/>
        <v>0</v>
      </c>
    </row>
    <row r="1229" spans="1:36" x14ac:dyDescent="0.25">
      <c r="A1229" t="str">
        <f t="shared" si="501"/>
        <v>1997_4</v>
      </c>
      <c r="B1229">
        <v>1997</v>
      </c>
      <c r="C1229">
        <v>4</v>
      </c>
      <c r="D1229">
        <f t="shared" si="502"/>
        <v>105</v>
      </c>
      <c r="E1229" s="1">
        <v>12.67</v>
      </c>
      <c r="F1229" s="1">
        <v>-2.46</v>
      </c>
      <c r="G1229" s="1">
        <v>31.21</v>
      </c>
      <c r="H1229">
        <f t="shared" si="516"/>
        <v>5.1050000000000004</v>
      </c>
      <c r="I1229">
        <f t="shared" si="517"/>
        <v>0.85083332993000005</v>
      </c>
      <c r="J1229">
        <f t="shared" si="518"/>
        <v>26.554508227115303</v>
      </c>
      <c r="K1229">
        <f t="shared" si="519"/>
        <v>4.655491772884699</v>
      </c>
      <c r="L1229" s="3">
        <f t="shared" si="520"/>
        <v>3.2898473980950782</v>
      </c>
      <c r="M1229" s="3">
        <f t="shared" si="503"/>
        <v>6.7601593842679897</v>
      </c>
      <c r="N1229" s="3">
        <f t="shared" si="521"/>
        <v>1.1851797867117873</v>
      </c>
      <c r="O1229">
        <f t="shared" si="504"/>
        <v>33.314667611383292</v>
      </c>
      <c r="P1229">
        <v>30</v>
      </c>
      <c r="Q1229" s="2">
        <f t="shared" si="499"/>
        <v>13.288242851990873</v>
      </c>
      <c r="R1229">
        <f t="shared" si="505"/>
        <v>0.83918740897659783</v>
      </c>
      <c r="S1229" s="1">
        <v>5.0145850000000003</v>
      </c>
      <c r="T1229" s="1">
        <v>300.84575000000001</v>
      </c>
      <c r="U1229" s="1">
        <v>39.477305999999999</v>
      </c>
      <c r="V1229">
        <f t="shared" si="506"/>
        <v>104.15424999999999</v>
      </c>
      <c r="W1229">
        <f t="shared" si="507"/>
        <v>8.7521018771112499E-2</v>
      </c>
      <c r="X1229">
        <f t="shared" si="508"/>
        <v>1.8178345903681248</v>
      </c>
      <c r="Y1229">
        <f t="shared" si="509"/>
        <v>0.68900896873000494</v>
      </c>
      <c r="Z1229">
        <f t="shared" si="510"/>
        <v>0.95969935102984016</v>
      </c>
      <c r="AA1229">
        <f t="shared" si="511"/>
        <v>17.543569082497978</v>
      </c>
      <c r="AB1229" s="1">
        <v>119.517507370253</v>
      </c>
      <c r="AC1229" s="4">
        <f t="shared" si="524"/>
        <v>119.517507370253</v>
      </c>
      <c r="AD1229" s="3">
        <f t="shared" si="522"/>
        <v>119.517507370253</v>
      </c>
      <c r="AE1229">
        <f t="shared" si="523"/>
        <v>-16.858966754527835</v>
      </c>
      <c r="AF1229">
        <f t="shared" si="512"/>
        <v>33.314667611383292</v>
      </c>
      <c r="AG1229" s="10">
        <f t="shared" si="513"/>
        <v>17.543569082497978</v>
      </c>
      <c r="AH1229" s="8">
        <f t="shared" si="514"/>
        <v>17.543569082497978</v>
      </c>
      <c r="AI1229" s="9">
        <f t="shared" si="515"/>
        <v>33.314667611383292</v>
      </c>
      <c r="AJ1229" s="11">
        <f t="shared" si="500"/>
        <v>0</v>
      </c>
    </row>
    <row r="1230" spans="1:36" x14ac:dyDescent="0.25">
      <c r="A1230" t="str">
        <f t="shared" si="501"/>
        <v>1997_5</v>
      </c>
      <c r="B1230">
        <v>1997</v>
      </c>
      <c r="C1230">
        <v>5</v>
      </c>
      <c r="D1230">
        <f t="shared" si="502"/>
        <v>135</v>
      </c>
      <c r="E1230" s="1">
        <v>23.31</v>
      </c>
      <c r="F1230" s="1">
        <v>4.01</v>
      </c>
      <c r="G1230" s="1">
        <v>11.36</v>
      </c>
      <c r="H1230">
        <f t="shared" si="516"/>
        <v>13.66</v>
      </c>
      <c r="I1230">
        <f t="shared" si="517"/>
        <v>1</v>
      </c>
      <c r="J1230">
        <f t="shared" si="518"/>
        <v>11.36</v>
      </c>
      <c r="K1230">
        <f t="shared" si="519"/>
        <v>0</v>
      </c>
      <c r="L1230" s="3">
        <f t="shared" si="520"/>
        <v>1.1851797867117873</v>
      </c>
      <c r="M1230" s="3">
        <f t="shared" si="503"/>
        <v>1.1851797867117873</v>
      </c>
      <c r="N1230" s="3">
        <f t="shared" si="521"/>
        <v>0</v>
      </c>
      <c r="O1230">
        <f t="shared" si="504"/>
        <v>12.545179786711786</v>
      </c>
      <c r="P1230">
        <v>31</v>
      </c>
      <c r="Q1230" s="2">
        <f t="shared" si="499"/>
        <v>14.482141246572208</v>
      </c>
      <c r="R1230">
        <f t="shared" si="505"/>
        <v>1.3925703385941319</v>
      </c>
      <c r="S1230" s="1">
        <v>5.0145850000000003</v>
      </c>
      <c r="T1230" s="1">
        <v>300.84575000000001</v>
      </c>
      <c r="U1230" s="1">
        <v>39.477305999999999</v>
      </c>
      <c r="V1230">
        <f t="shared" si="506"/>
        <v>104.15424999999999</v>
      </c>
      <c r="W1230">
        <f t="shared" si="507"/>
        <v>8.7521018771112499E-2</v>
      </c>
      <c r="X1230">
        <f t="shared" si="508"/>
        <v>1.8178345903681248</v>
      </c>
      <c r="Y1230">
        <f t="shared" si="509"/>
        <v>0.68900896873000494</v>
      </c>
      <c r="Z1230">
        <f t="shared" si="510"/>
        <v>0.95969935102984016</v>
      </c>
      <c r="AA1230">
        <f t="shared" si="511"/>
        <v>85.112317152991153</v>
      </c>
      <c r="AB1230" s="1">
        <v>119.517507370253</v>
      </c>
      <c r="AC1230" s="4">
        <f t="shared" si="524"/>
        <v>119.517507370253</v>
      </c>
      <c r="AD1230" s="3">
        <f t="shared" si="522"/>
        <v>46.950370003973632</v>
      </c>
      <c r="AE1230">
        <f t="shared" si="523"/>
        <v>54.393357942598385</v>
      </c>
      <c r="AF1230">
        <f t="shared" si="512"/>
        <v>66.93853772931017</v>
      </c>
      <c r="AG1230" s="10">
        <f t="shared" si="513"/>
        <v>66.93853772931017</v>
      </c>
      <c r="AH1230" s="8">
        <f t="shared" si="514"/>
        <v>85.112317152991153</v>
      </c>
      <c r="AI1230" s="9">
        <f t="shared" si="515"/>
        <v>12.545179786711786</v>
      </c>
      <c r="AJ1230" s="11">
        <f t="shared" si="500"/>
        <v>18.173779423680983</v>
      </c>
    </row>
    <row r="1231" spans="1:36" x14ac:dyDescent="0.25">
      <c r="A1231" t="str">
        <f t="shared" si="501"/>
        <v>1997_6</v>
      </c>
      <c r="B1231">
        <v>1997</v>
      </c>
      <c r="C1231">
        <v>6</v>
      </c>
      <c r="D1231">
        <f t="shared" si="502"/>
        <v>166</v>
      </c>
      <c r="E1231" s="1">
        <v>24.41</v>
      </c>
      <c r="F1231" s="1">
        <v>6.7</v>
      </c>
      <c r="G1231" s="1">
        <v>54.33</v>
      </c>
      <c r="H1231">
        <f t="shared" si="516"/>
        <v>15.555</v>
      </c>
      <c r="I1231">
        <f t="shared" si="517"/>
        <v>1</v>
      </c>
      <c r="J1231">
        <f t="shared" si="518"/>
        <v>54.33</v>
      </c>
      <c r="K1231">
        <f t="shared" si="519"/>
        <v>0</v>
      </c>
      <c r="L1231" s="3">
        <f t="shared" si="520"/>
        <v>0</v>
      </c>
      <c r="M1231" s="3">
        <f t="shared" si="503"/>
        <v>0</v>
      </c>
      <c r="N1231" s="3">
        <f t="shared" si="521"/>
        <v>0</v>
      </c>
      <c r="O1231">
        <f t="shared" si="504"/>
        <v>54.33</v>
      </c>
      <c r="P1231">
        <v>30</v>
      </c>
      <c r="Q1231" s="2">
        <f t="shared" si="499"/>
        <v>15.14268395896128</v>
      </c>
      <c r="R1231">
        <f t="shared" si="505"/>
        <v>1.5515877934865436</v>
      </c>
      <c r="S1231" s="1">
        <v>5.0145850000000003</v>
      </c>
      <c r="T1231" s="1">
        <v>300.84575000000001</v>
      </c>
      <c r="U1231" s="1">
        <v>39.477305999999999</v>
      </c>
      <c r="V1231">
        <f t="shared" si="506"/>
        <v>104.15424999999999</v>
      </c>
      <c r="W1231">
        <f t="shared" si="507"/>
        <v>8.7521018771112499E-2</v>
      </c>
      <c r="X1231">
        <f t="shared" si="508"/>
        <v>1.8178345903681248</v>
      </c>
      <c r="Y1231">
        <f t="shared" si="509"/>
        <v>0.68900896873000494</v>
      </c>
      <c r="Z1231">
        <f t="shared" si="510"/>
        <v>0.95969935102984016</v>
      </c>
      <c r="AA1231">
        <f t="shared" si="511"/>
        <v>108.55305706578005</v>
      </c>
      <c r="AB1231" s="1">
        <v>119.517507370253</v>
      </c>
      <c r="AC1231" s="4">
        <f t="shared" si="524"/>
        <v>46.950370003973632</v>
      </c>
      <c r="AD1231" s="3">
        <f t="shared" si="522"/>
        <v>0</v>
      </c>
      <c r="AE1231">
        <f t="shared" si="523"/>
        <v>17.123546034794909</v>
      </c>
      <c r="AF1231">
        <f t="shared" si="512"/>
        <v>71.453546034794911</v>
      </c>
      <c r="AG1231" s="10">
        <f t="shared" si="513"/>
        <v>71.453546034794911</v>
      </c>
      <c r="AH1231" s="8">
        <f t="shared" si="514"/>
        <v>108.55305706578005</v>
      </c>
      <c r="AI1231" s="9">
        <f t="shared" si="515"/>
        <v>54.33</v>
      </c>
      <c r="AJ1231" s="11">
        <f t="shared" si="500"/>
        <v>37.099511030985141</v>
      </c>
    </row>
    <row r="1232" spans="1:36" x14ac:dyDescent="0.25">
      <c r="A1232" t="str">
        <f t="shared" si="501"/>
        <v>1997_7</v>
      </c>
      <c r="B1232">
        <v>1997</v>
      </c>
      <c r="C1232">
        <v>7</v>
      </c>
      <c r="D1232">
        <f t="shared" si="502"/>
        <v>196</v>
      </c>
      <c r="E1232" s="1">
        <v>29.09</v>
      </c>
      <c r="F1232" s="1">
        <v>9.68</v>
      </c>
      <c r="G1232" s="1">
        <v>6.52</v>
      </c>
      <c r="H1232">
        <f t="shared" si="516"/>
        <v>19.384999999999998</v>
      </c>
      <c r="I1232">
        <f t="shared" si="517"/>
        <v>1</v>
      </c>
      <c r="J1232">
        <f t="shared" si="518"/>
        <v>6.52</v>
      </c>
      <c r="K1232">
        <f t="shared" si="519"/>
        <v>0</v>
      </c>
      <c r="L1232" s="3">
        <f t="shared" si="520"/>
        <v>0</v>
      </c>
      <c r="M1232" s="3">
        <f t="shared" si="503"/>
        <v>0</v>
      </c>
      <c r="N1232" s="3">
        <f t="shared" si="521"/>
        <v>0</v>
      </c>
      <c r="O1232">
        <f t="shared" si="504"/>
        <v>6.52</v>
      </c>
      <c r="P1232">
        <v>31</v>
      </c>
      <c r="Q1232" s="2">
        <f t="shared" si="499"/>
        <v>14.903968316809154</v>
      </c>
      <c r="R1232">
        <f t="shared" si="505"/>
        <v>1.9223342845412668</v>
      </c>
      <c r="S1232" s="1">
        <v>5.0145850000000003</v>
      </c>
      <c r="T1232" s="1">
        <v>300.84575000000001</v>
      </c>
      <c r="U1232" s="1">
        <v>39.477305999999999</v>
      </c>
      <c r="V1232">
        <f t="shared" si="506"/>
        <v>104.15424999999999</v>
      </c>
      <c r="W1232">
        <f t="shared" si="507"/>
        <v>8.7521018771112499E-2</v>
      </c>
      <c r="X1232">
        <f t="shared" si="508"/>
        <v>1.8178345903681248</v>
      </c>
      <c r="Y1232">
        <f t="shared" si="509"/>
        <v>0.68900896873000494</v>
      </c>
      <c r="Z1232">
        <f t="shared" si="510"/>
        <v>0.95969935102984016</v>
      </c>
      <c r="AA1232">
        <f t="shared" si="511"/>
        <v>168.23227931376152</v>
      </c>
      <c r="AB1232" s="1">
        <v>119.517507370253</v>
      </c>
      <c r="AC1232" s="4">
        <f t="shared" si="524"/>
        <v>0</v>
      </c>
      <c r="AD1232" s="3">
        <f t="shared" si="522"/>
        <v>0</v>
      </c>
      <c r="AE1232">
        <f t="shared" si="523"/>
        <v>0</v>
      </c>
      <c r="AF1232">
        <f t="shared" si="512"/>
        <v>6.52</v>
      </c>
      <c r="AG1232" s="10">
        <f t="shared" si="513"/>
        <v>6.52</v>
      </c>
      <c r="AH1232" s="8">
        <f t="shared" si="514"/>
        <v>168.23227931376152</v>
      </c>
      <c r="AI1232" s="9">
        <f t="shared" si="515"/>
        <v>6.52</v>
      </c>
      <c r="AJ1232" s="11">
        <f t="shared" si="500"/>
        <v>161.71227931376151</v>
      </c>
    </row>
    <row r="1233" spans="1:36" x14ac:dyDescent="0.25">
      <c r="A1233" t="str">
        <f t="shared" si="501"/>
        <v>1997_8</v>
      </c>
      <c r="B1233">
        <v>1997</v>
      </c>
      <c r="C1233">
        <v>8</v>
      </c>
      <c r="D1233">
        <f t="shared" si="502"/>
        <v>227</v>
      </c>
      <c r="E1233" s="1">
        <v>30.93</v>
      </c>
      <c r="F1233" s="1">
        <v>10.52</v>
      </c>
      <c r="G1233" s="1">
        <v>2.38</v>
      </c>
      <c r="H1233">
        <f t="shared" si="516"/>
        <v>20.725000000000001</v>
      </c>
      <c r="I1233">
        <f t="shared" si="517"/>
        <v>1</v>
      </c>
      <c r="J1233">
        <f t="shared" si="518"/>
        <v>2.38</v>
      </c>
      <c r="K1233">
        <f t="shared" si="519"/>
        <v>0</v>
      </c>
      <c r="L1233" s="3">
        <f t="shared" si="520"/>
        <v>0</v>
      </c>
      <c r="M1233" s="3">
        <f t="shared" si="503"/>
        <v>0</v>
      </c>
      <c r="N1233" s="3">
        <f t="shared" si="521"/>
        <v>0</v>
      </c>
      <c r="O1233">
        <f t="shared" si="504"/>
        <v>2.38</v>
      </c>
      <c r="P1233">
        <v>31</v>
      </c>
      <c r="Q1233" s="2">
        <f t="shared" si="499"/>
        <v>13.900371196906892</v>
      </c>
      <c r="R1233">
        <f t="shared" si="505"/>
        <v>2.0692478374216368</v>
      </c>
      <c r="S1233" s="1">
        <v>5.0145850000000003</v>
      </c>
      <c r="T1233" s="1">
        <v>300.84575000000001</v>
      </c>
      <c r="U1233" s="1">
        <v>39.477305999999999</v>
      </c>
      <c r="V1233">
        <f t="shared" si="506"/>
        <v>104.15424999999999</v>
      </c>
      <c r="W1233">
        <f t="shared" si="507"/>
        <v>8.7521018771112499E-2</v>
      </c>
      <c r="X1233">
        <f t="shared" si="508"/>
        <v>1.8178345903681248</v>
      </c>
      <c r="Y1233">
        <f t="shared" si="509"/>
        <v>0.68900896873000494</v>
      </c>
      <c r="Z1233">
        <f t="shared" si="510"/>
        <v>0.95969935102984016</v>
      </c>
      <c r="AA1233">
        <f t="shared" si="511"/>
        <v>179.74728838002721</v>
      </c>
      <c r="AB1233" s="1">
        <v>119.517507370253</v>
      </c>
      <c r="AC1233" s="4">
        <f t="shared" si="524"/>
        <v>0</v>
      </c>
      <c r="AD1233" s="3">
        <f t="shared" si="522"/>
        <v>0</v>
      </c>
      <c r="AE1233">
        <f t="shared" si="523"/>
        <v>0</v>
      </c>
      <c r="AF1233">
        <f t="shared" si="512"/>
        <v>2.38</v>
      </c>
      <c r="AG1233" s="10">
        <f t="shared" si="513"/>
        <v>2.38</v>
      </c>
      <c r="AH1233" s="8">
        <f t="shared" si="514"/>
        <v>179.74728838002721</v>
      </c>
      <c r="AI1233" s="9">
        <f t="shared" si="515"/>
        <v>2.38</v>
      </c>
      <c r="AJ1233" s="11">
        <f t="shared" si="500"/>
        <v>177.36728838002722</v>
      </c>
    </row>
    <row r="1234" spans="1:36" x14ac:dyDescent="0.25">
      <c r="A1234" t="str">
        <f t="shared" si="501"/>
        <v>1997_9</v>
      </c>
      <c r="B1234">
        <v>1997</v>
      </c>
      <c r="C1234">
        <v>9</v>
      </c>
      <c r="D1234">
        <f t="shared" si="502"/>
        <v>258</v>
      </c>
      <c r="E1234" s="1">
        <v>25.21</v>
      </c>
      <c r="F1234" s="1">
        <v>5.87</v>
      </c>
      <c r="G1234" s="1">
        <v>22.34</v>
      </c>
      <c r="H1234">
        <f t="shared" si="516"/>
        <v>15.540000000000001</v>
      </c>
      <c r="I1234">
        <f t="shared" si="517"/>
        <v>1</v>
      </c>
      <c r="J1234">
        <f t="shared" si="518"/>
        <v>22.34</v>
      </c>
      <c r="K1234">
        <f t="shared" si="519"/>
        <v>0</v>
      </c>
      <c r="L1234" s="3">
        <f t="shared" si="520"/>
        <v>0</v>
      </c>
      <c r="M1234" s="3">
        <f t="shared" si="503"/>
        <v>0</v>
      </c>
      <c r="N1234" s="3">
        <f t="shared" si="521"/>
        <v>0</v>
      </c>
      <c r="O1234">
        <f t="shared" si="504"/>
        <v>22.34</v>
      </c>
      <c r="P1234">
        <v>30</v>
      </c>
      <c r="Q1234" s="2">
        <f t="shared" si="499"/>
        <v>12.544025699174734</v>
      </c>
      <c r="R1234">
        <f t="shared" si="505"/>
        <v>1.5502690105627863</v>
      </c>
      <c r="S1234" s="1">
        <v>5.0145850000000003</v>
      </c>
      <c r="T1234" s="1">
        <v>300.84575000000001</v>
      </c>
      <c r="U1234" s="1">
        <v>39.477305999999999</v>
      </c>
      <c r="V1234">
        <f t="shared" si="506"/>
        <v>104.15424999999999</v>
      </c>
      <c r="W1234">
        <f t="shared" si="507"/>
        <v>8.7521018771112499E-2</v>
      </c>
      <c r="X1234">
        <f t="shared" si="508"/>
        <v>1.8178345903681248</v>
      </c>
      <c r="Y1234">
        <f t="shared" si="509"/>
        <v>0.68900896873000494</v>
      </c>
      <c r="Z1234">
        <f t="shared" si="510"/>
        <v>0.95969935102984016</v>
      </c>
      <c r="AA1234">
        <f t="shared" si="511"/>
        <v>89.765695235752872</v>
      </c>
      <c r="AB1234" s="1">
        <v>119.517507370253</v>
      </c>
      <c r="AC1234" s="4">
        <f t="shared" si="524"/>
        <v>0</v>
      </c>
      <c r="AD1234" s="3">
        <f t="shared" si="522"/>
        <v>0</v>
      </c>
      <c r="AE1234">
        <f t="shared" si="523"/>
        <v>0</v>
      </c>
      <c r="AF1234">
        <f t="shared" si="512"/>
        <v>22.34</v>
      </c>
      <c r="AG1234" s="10">
        <f t="shared" si="513"/>
        <v>22.34</v>
      </c>
      <c r="AH1234" s="8">
        <f t="shared" si="514"/>
        <v>89.765695235752872</v>
      </c>
      <c r="AI1234" s="9">
        <f t="shared" si="515"/>
        <v>22.34</v>
      </c>
      <c r="AJ1234" s="11">
        <f t="shared" si="500"/>
        <v>67.425695235752869</v>
      </c>
    </row>
    <row r="1235" spans="1:36" x14ac:dyDescent="0.25">
      <c r="A1235" t="str">
        <f t="shared" si="501"/>
        <v>1997_10</v>
      </c>
      <c r="B1235">
        <v>1997</v>
      </c>
      <c r="C1235">
        <v>10</v>
      </c>
      <c r="D1235">
        <f t="shared" si="502"/>
        <v>288</v>
      </c>
      <c r="E1235" s="1">
        <v>17.260000000000002</v>
      </c>
      <c r="F1235" s="1">
        <v>-0.59</v>
      </c>
      <c r="G1235" s="1">
        <v>18.079999999999998</v>
      </c>
      <c r="H1235">
        <f t="shared" si="516"/>
        <v>8.3350000000000009</v>
      </c>
      <c r="I1235">
        <f t="shared" si="517"/>
        <v>1</v>
      </c>
      <c r="J1235">
        <f t="shared" si="518"/>
        <v>18.079999999999998</v>
      </c>
      <c r="K1235">
        <f t="shared" si="519"/>
        <v>0</v>
      </c>
      <c r="L1235" s="3">
        <f t="shared" si="520"/>
        <v>0</v>
      </c>
      <c r="M1235" s="3">
        <f t="shared" si="503"/>
        <v>0</v>
      </c>
      <c r="N1235" s="3">
        <f t="shared" si="521"/>
        <v>0</v>
      </c>
      <c r="O1235">
        <f t="shared" si="504"/>
        <v>18.079999999999998</v>
      </c>
      <c r="P1235">
        <v>31</v>
      </c>
      <c r="Q1235" s="2">
        <f t="shared" si="499"/>
        <v>11.161598960239019</v>
      </c>
      <c r="R1235">
        <f t="shared" si="505"/>
        <v>1.0197095034359729</v>
      </c>
      <c r="S1235" s="1">
        <v>5.0145850000000003</v>
      </c>
      <c r="T1235" s="1">
        <v>300.84575000000001</v>
      </c>
      <c r="U1235" s="1">
        <v>39.477305999999999</v>
      </c>
      <c r="V1235">
        <f t="shared" si="506"/>
        <v>104.15424999999999</v>
      </c>
      <c r="W1235">
        <f t="shared" si="507"/>
        <v>8.7521018771112499E-2</v>
      </c>
      <c r="X1235">
        <f t="shared" si="508"/>
        <v>1.8178345903681248</v>
      </c>
      <c r="Y1235">
        <f t="shared" si="509"/>
        <v>0.68900896873000494</v>
      </c>
      <c r="Z1235">
        <f t="shared" si="510"/>
        <v>0.95969935102984016</v>
      </c>
      <c r="AA1235">
        <f t="shared" si="511"/>
        <v>29.863108947866362</v>
      </c>
      <c r="AB1235" s="1">
        <v>119.517507370253</v>
      </c>
      <c r="AC1235" s="4">
        <f t="shared" si="524"/>
        <v>0</v>
      </c>
      <c r="AD1235" s="3">
        <f t="shared" si="522"/>
        <v>0</v>
      </c>
      <c r="AE1235">
        <f t="shared" si="523"/>
        <v>0</v>
      </c>
      <c r="AF1235">
        <f t="shared" si="512"/>
        <v>18.079999999999998</v>
      </c>
      <c r="AG1235" s="10">
        <f t="shared" si="513"/>
        <v>18.079999999999998</v>
      </c>
      <c r="AH1235" s="8">
        <f t="shared" si="514"/>
        <v>29.863108947866362</v>
      </c>
      <c r="AI1235" s="9">
        <f t="shared" si="515"/>
        <v>18.079999999999998</v>
      </c>
      <c r="AJ1235" s="11">
        <f t="shared" si="500"/>
        <v>11.783108947866364</v>
      </c>
    </row>
    <row r="1236" spans="1:36" x14ac:dyDescent="0.25">
      <c r="A1236" t="str">
        <f t="shared" si="501"/>
        <v>1997_11</v>
      </c>
      <c r="B1236">
        <v>1997</v>
      </c>
      <c r="C1236">
        <v>11</v>
      </c>
      <c r="D1236">
        <f t="shared" si="502"/>
        <v>319</v>
      </c>
      <c r="E1236" s="1">
        <v>10.81</v>
      </c>
      <c r="F1236" s="1">
        <v>-2.81</v>
      </c>
      <c r="G1236" s="1">
        <v>16.2</v>
      </c>
      <c r="H1236">
        <f t="shared" si="516"/>
        <v>4</v>
      </c>
      <c r="I1236">
        <f t="shared" si="517"/>
        <v>0.66666666399999996</v>
      </c>
      <c r="J1236">
        <f t="shared" si="518"/>
        <v>10.799999956799999</v>
      </c>
      <c r="K1236">
        <f t="shared" si="519"/>
        <v>5.4000000432000004</v>
      </c>
      <c r="L1236" s="3">
        <f t="shared" si="520"/>
        <v>0</v>
      </c>
      <c r="M1236" s="3">
        <f t="shared" si="503"/>
        <v>3.6000000143999999</v>
      </c>
      <c r="N1236" s="3">
        <f t="shared" si="521"/>
        <v>1.8000000288000004</v>
      </c>
      <c r="O1236">
        <f t="shared" si="504"/>
        <v>14.3999999712</v>
      </c>
      <c r="P1236">
        <v>30</v>
      </c>
      <c r="Q1236" s="2">
        <f t="shared" si="499"/>
        <v>9.8901543123293383</v>
      </c>
      <c r="R1236">
        <f t="shared" si="505"/>
        <v>0.78425655772205694</v>
      </c>
      <c r="S1236" s="1">
        <v>5.0145850000000003</v>
      </c>
      <c r="T1236" s="1">
        <v>300.84575000000001</v>
      </c>
      <c r="U1236" s="1">
        <v>39.477305999999999</v>
      </c>
      <c r="V1236">
        <f t="shared" si="506"/>
        <v>104.15424999999999</v>
      </c>
      <c r="W1236">
        <f t="shared" si="507"/>
        <v>8.7521018771112499E-2</v>
      </c>
      <c r="X1236">
        <f t="shared" si="508"/>
        <v>1.8178345903681248</v>
      </c>
      <c r="Y1236">
        <f t="shared" si="509"/>
        <v>0.68900896873000494</v>
      </c>
      <c r="Z1236">
        <f t="shared" si="510"/>
        <v>0.95969935102984016</v>
      </c>
      <c r="AA1236">
        <f t="shared" si="511"/>
        <v>9.5993995467394235</v>
      </c>
      <c r="AB1236" s="1">
        <v>119.517507370253</v>
      </c>
      <c r="AC1236" s="4">
        <f t="shared" si="524"/>
        <v>0</v>
      </c>
      <c r="AD1236" s="3">
        <f t="shared" si="522"/>
        <v>4.8006004244605762</v>
      </c>
      <c r="AE1236">
        <f t="shared" si="523"/>
        <v>0</v>
      </c>
      <c r="AF1236">
        <f t="shared" si="512"/>
        <v>14.3999999712</v>
      </c>
      <c r="AG1236" s="10">
        <f t="shared" si="513"/>
        <v>9.5993995467394235</v>
      </c>
      <c r="AH1236" s="8">
        <f t="shared" si="514"/>
        <v>9.5993995467394235</v>
      </c>
      <c r="AI1236" s="9">
        <f t="shared" si="515"/>
        <v>14.3999999712</v>
      </c>
      <c r="AJ1236" s="11">
        <f t="shared" si="500"/>
        <v>0</v>
      </c>
    </row>
    <row r="1237" spans="1:36" x14ac:dyDescent="0.25">
      <c r="A1237" t="str">
        <f t="shared" si="501"/>
        <v>1997_12</v>
      </c>
      <c r="B1237">
        <v>1997</v>
      </c>
      <c r="C1237">
        <v>12</v>
      </c>
      <c r="D1237">
        <f t="shared" si="502"/>
        <v>349</v>
      </c>
      <c r="E1237" s="1">
        <v>2.92</v>
      </c>
      <c r="F1237" s="1">
        <v>-8.8000000000000007</v>
      </c>
      <c r="G1237" s="1">
        <v>17.059999999999999</v>
      </c>
      <c r="H1237">
        <f t="shared" si="516"/>
        <v>-2.9400000000000004</v>
      </c>
      <c r="I1237">
        <f t="shared" si="517"/>
        <v>0</v>
      </c>
      <c r="J1237">
        <f t="shared" si="518"/>
        <v>0</v>
      </c>
      <c r="K1237">
        <f t="shared" si="519"/>
        <v>17.059999999999999</v>
      </c>
      <c r="L1237" s="3">
        <f t="shared" si="520"/>
        <v>1.8000000288000004</v>
      </c>
      <c r="M1237" s="3">
        <f t="shared" si="503"/>
        <v>0</v>
      </c>
      <c r="N1237" s="3">
        <f t="shared" si="521"/>
        <v>18.860000028799998</v>
      </c>
      <c r="O1237">
        <f t="shared" si="504"/>
        <v>0</v>
      </c>
      <c r="P1237">
        <v>31</v>
      </c>
      <c r="Q1237" s="2">
        <f t="shared" si="499"/>
        <v>9.203379809227302</v>
      </c>
      <c r="R1237">
        <f t="shared" si="505"/>
        <v>0.50618408511546242</v>
      </c>
      <c r="S1237" s="1">
        <v>5.0145850000000003</v>
      </c>
      <c r="T1237" s="1">
        <v>300.84575000000001</v>
      </c>
      <c r="U1237" s="1">
        <v>39.477305999999999</v>
      </c>
      <c r="V1237">
        <f t="shared" si="506"/>
        <v>104.15424999999999</v>
      </c>
      <c r="W1237">
        <f t="shared" si="507"/>
        <v>8.7521018771112499E-2</v>
      </c>
      <c r="X1237">
        <f t="shared" si="508"/>
        <v>1.8178345903681248</v>
      </c>
      <c r="Y1237">
        <f t="shared" si="509"/>
        <v>0.68900896873000494</v>
      </c>
      <c r="Z1237">
        <f t="shared" si="510"/>
        <v>0.95969935102984016</v>
      </c>
      <c r="AA1237">
        <f t="shared" si="511"/>
        <v>0</v>
      </c>
      <c r="AB1237" s="1">
        <v>119.517507370253</v>
      </c>
      <c r="AC1237" s="4">
        <f t="shared" si="524"/>
        <v>4.8006004244605762</v>
      </c>
      <c r="AD1237" s="3">
        <f t="shared" si="522"/>
        <v>4.8006004244605762</v>
      </c>
      <c r="AE1237">
        <f t="shared" si="523"/>
        <v>0</v>
      </c>
      <c r="AF1237">
        <f t="shared" si="512"/>
        <v>0</v>
      </c>
      <c r="AG1237" s="10">
        <f t="shared" si="513"/>
        <v>0</v>
      </c>
      <c r="AH1237" s="8">
        <f t="shared" si="514"/>
        <v>0</v>
      </c>
      <c r="AI1237" s="9">
        <f t="shared" si="515"/>
        <v>0</v>
      </c>
      <c r="AJ1237" s="11">
        <f t="shared" si="500"/>
        <v>0</v>
      </c>
    </row>
    <row r="1238" spans="1:36" x14ac:dyDescent="0.25">
      <c r="A1238" t="str">
        <f t="shared" si="501"/>
        <v>1998_1</v>
      </c>
      <c r="B1238">
        <v>1998</v>
      </c>
      <c r="C1238">
        <v>1</v>
      </c>
      <c r="D1238">
        <f t="shared" si="502"/>
        <v>14</v>
      </c>
      <c r="E1238" s="1">
        <v>6.69</v>
      </c>
      <c r="F1238" s="1">
        <v>-5.69</v>
      </c>
      <c r="G1238" s="1">
        <v>45.38</v>
      </c>
      <c r="H1238">
        <f t="shared" si="516"/>
        <v>0.5</v>
      </c>
      <c r="I1238">
        <f t="shared" si="517"/>
        <v>8.3333332999999996E-2</v>
      </c>
      <c r="J1238">
        <f t="shared" si="518"/>
        <v>3.7816666515400001</v>
      </c>
      <c r="K1238">
        <f t="shared" si="519"/>
        <v>41.598333348460002</v>
      </c>
      <c r="L1238" s="3">
        <f t="shared" si="520"/>
        <v>18.860000028799998</v>
      </c>
      <c r="M1238" s="3">
        <f t="shared" si="503"/>
        <v>5.0381944279522219</v>
      </c>
      <c r="N1238" s="3">
        <f t="shared" si="521"/>
        <v>55.420138949307777</v>
      </c>
      <c r="O1238">
        <f t="shared" si="504"/>
        <v>8.8198610794922221</v>
      </c>
      <c r="P1238">
        <v>31</v>
      </c>
      <c r="Q1238" s="2">
        <f t="shared" si="499"/>
        <v>9.4572373899910858</v>
      </c>
      <c r="R1238">
        <f t="shared" si="505"/>
        <v>0.63061838729456288</v>
      </c>
      <c r="S1238" s="1">
        <v>5.0145850000000003</v>
      </c>
      <c r="T1238" s="1">
        <v>300.84575000000001</v>
      </c>
      <c r="U1238" s="1">
        <v>39.477305999999999</v>
      </c>
      <c r="V1238">
        <f t="shared" si="506"/>
        <v>104.15424999999999</v>
      </c>
      <c r="W1238">
        <f t="shared" si="507"/>
        <v>8.7521018771112499E-2</v>
      </c>
      <c r="X1238">
        <f t="shared" si="508"/>
        <v>1.8178345903681248</v>
      </c>
      <c r="Y1238">
        <f t="shared" si="509"/>
        <v>0.68900896873000494</v>
      </c>
      <c r="Z1238">
        <f t="shared" si="510"/>
        <v>0.95969935102984016</v>
      </c>
      <c r="AA1238">
        <f t="shared" si="511"/>
        <v>0.96556305403142506</v>
      </c>
      <c r="AB1238" s="1">
        <v>119.517507370253</v>
      </c>
      <c r="AC1238" s="4">
        <f t="shared" si="524"/>
        <v>4.8006004244605762</v>
      </c>
      <c r="AD1238" s="3">
        <f t="shared" si="522"/>
        <v>12.654898449921372</v>
      </c>
      <c r="AE1238">
        <f t="shared" si="523"/>
        <v>-0.3260766933380117</v>
      </c>
      <c r="AF1238">
        <f t="shared" si="512"/>
        <v>8.8198610794922221</v>
      </c>
      <c r="AG1238" s="10">
        <f t="shared" si="513"/>
        <v>0.96556305403142506</v>
      </c>
      <c r="AH1238" s="8">
        <f t="shared" si="514"/>
        <v>0.96556305403142506</v>
      </c>
      <c r="AI1238" s="9">
        <f t="shared" si="515"/>
        <v>8.8198610794922221</v>
      </c>
      <c r="AJ1238" s="11">
        <f t="shared" si="500"/>
        <v>0</v>
      </c>
    </row>
    <row r="1239" spans="1:36" x14ac:dyDescent="0.25">
      <c r="A1239" t="str">
        <f t="shared" si="501"/>
        <v>1998_2</v>
      </c>
      <c r="B1239">
        <v>1998</v>
      </c>
      <c r="C1239">
        <v>2</v>
      </c>
      <c r="D1239">
        <f t="shared" si="502"/>
        <v>46</v>
      </c>
      <c r="E1239" s="1">
        <v>4.79</v>
      </c>
      <c r="F1239" s="1">
        <v>-6.14</v>
      </c>
      <c r="G1239" s="1">
        <v>58.06</v>
      </c>
      <c r="H1239">
        <f t="shared" si="516"/>
        <v>-0.67499999999999982</v>
      </c>
      <c r="I1239">
        <f t="shared" si="517"/>
        <v>0</v>
      </c>
      <c r="J1239">
        <f t="shared" si="518"/>
        <v>0</v>
      </c>
      <c r="K1239">
        <f t="shared" si="519"/>
        <v>58.06</v>
      </c>
      <c r="L1239" s="3">
        <f t="shared" si="520"/>
        <v>55.420138949307777</v>
      </c>
      <c r="M1239" s="3">
        <f t="shared" si="503"/>
        <v>0</v>
      </c>
      <c r="N1239" s="3">
        <f t="shared" si="521"/>
        <v>113.48013894930779</v>
      </c>
      <c r="O1239">
        <f t="shared" si="504"/>
        <v>0</v>
      </c>
      <c r="P1239">
        <v>28</v>
      </c>
      <c r="Q1239" s="2">
        <f t="shared" si="499"/>
        <v>10.577467234058618</v>
      </c>
      <c r="R1239">
        <f t="shared" si="505"/>
        <v>0.58537208003110852</v>
      </c>
      <c r="S1239" s="1">
        <v>5.0145850000000003</v>
      </c>
      <c r="T1239" s="1">
        <v>300.84575000000001</v>
      </c>
      <c r="U1239" s="1">
        <v>39.477305999999999</v>
      </c>
      <c r="V1239">
        <f t="shared" si="506"/>
        <v>104.15424999999999</v>
      </c>
      <c r="W1239">
        <f t="shared" si="507"/>
        <v>8.7521018771112499E-2</v>
      </c>
      <c r="X1239">
        <f t="shared" si="508"/>
        <v>1.8178345903681248</v>
      </c>
      <c r="Y1239">
        <f t="shared" si="509"/>
        <v>0.68900896873000494</v>
      </c>
      <c r="Z1239">
        <f t="shared" si="510"/>
        <v>0.95969935102984016</v>
      </c>
      <c r="AA1239">
        <f t="shared" si="511"/>
        <v>0</v>
      </c>
      <c r="AB1239" s="1">
        <v>119.517507370253</v>
      </c>
      <c r="AC1239" s="4">
        <f t="shared" si="524"/>
        <v>12.654898449921372</v>
      </c>
      <c r="AD1239" s="3">
        <f t="shared" si="522"/>
        <v>12.654898449921372</v>
      </c>
      <c r="AE1239">
        <f t="shared" si="523"/>
        <v>0</v>
      </c>
      <c r="AF1239">
        <f t="shared" si="512"/>
        <v>0</v>
      </c>
      <c r="AG1239" s="10">
        <f t="shared" si="513"/>
        <v>0</v>
      </c>
      <c r="AH1239" s="8">
        <f t="shared" si="514"/>
        <v>0</v>
      </c>
      <c r="AI1239" s="9">
        <f t="shared" si="515"/>
        <v>0</v>
      </c>
      <c r="AJ1239" s="11">
        <f t="shared" si="500"/>
        <v>0</v>
      </c>
    </row>
    <row r="1240" spans="1:36" x14ac:dyDescent="0.25">
      <c r="A1240" t="str">
        <f t="shared" si="501"/>
        <v>1998_3</v>
      </c>
      <c r="B1240">
        <v>1998</v>
      </c>
      <c r="C1240">
        <v>3</v>
      </c>
      <c r="D1240">
        <f t="shared" si="502"/>
        <v>74</v>
      </c>
      <c r="E1240" s="1">
        <v>10.199999999999999</v>
      </c>
      <c r="F1240" s="1">
        <v>-3.1</v>
      </c>
      <c r="G1240" s="1">
        <v>50.82</v>
      </c>
      <c r="H1240">
        <f t="shared" si="516"/>
        <v>3.55</v>
      </c>
      <c r="I1240">
        <f t="shared" si="517"/>
        <v>0.59166666429999992</v>
      </c>
      <c r="J1240">
        <f t="shared" si="518"/>
        <v>30.068499879725998</v>
      </c>
      <c r="K1240">
        <f t="shared" si="519"/>
        <v>20.751500120274002</v>
      </c>
      <c r="L1240" s="3">
        <f t="shared" si="520"/>
        <v>113.48013894930779</v>
      </c>
      <c r="M1240" s="3">
        <f t="shared" si="503"/>
        <v>79.42038613182099</v>
      </c>
      <c r="N1240" s="3">
        <f t="shared" si="521"/>
        <v>54.811252937760791</v>
      </c>
      <c r="O1240">
        <f t="shared" si="504"/>
        <v>109.48888601154698</v>
      </c>
      <c r="P1240">
        <v>31</v>
      </c>
      <c r="Q1240" s="2">
        <f t="shared" si="499"/>
        <v>11.851880186239093</v>
      </c>
      <c r="R1240">
        <f t="shared" si="505"/>
        <v>0.76281233553904704</v>
      </c>
      <c r="S1240" s="1">
        <v>5.0145850000000003</v>
      </c>
      <c r="T1240" s="1">
        <v>300.84575000000001</v>
      </c>
      <c r="U1240" s="1">
        <v>39.477305999999999</v>
      </c>
      <c r="V1240">
        <f t="shared" si="506"/>
        <v>104.15424999999999</v>
      </c>
      <c r="W1240">
        <f t="shared" si="507"/>
        <v>8.7521018771112499E-2</v>
      </c>
      <c r="X1240">
        <f t="shared" si="508"/>
        <v>1.8178345903681248</v>
      </c>
      <c r="Y1240">
        <f t="shared" si="509"/>
        <v>0.68900896873000494</v>
      </c>
      <c r="Z1240">
        <f t="shared" si="510"/>
        <v>0.95969935102984016</v>
      </c>
      <c r="AA1240">
        <f t="shared" si="511"/>
        <v>10.277842167902191</v>
      </c>
      <c r="AB1240" s="1">
        <v>119.517507370253</v>
      </c>
      <c r="AC1240" s="4">
        <f t="shared" si="524"/>
        <v>12.654898449921372</v>
      </c>
      <c r="AD1240" s="3">
        <f t="shared" si="522"/>
        <v>111.86594229356616</v>
      </c>
      <c r="AE1240">
        <f t="shared" si="523"/>
        <v>-16.369613021999925</v>
      </c>
      <c r="AF1240">
        <f t="shared" si="512"/>
        <v>109.48888601154698</v>
      </c>
      <c r="AG1240" s="10">
        <f t="shared" si="513"/>
        <v>10.277842167902191</v>
      </c>
      <c r="AH1240" s="8">
        <f t="shared" si="514"/>
        <v>10.277842167902191</v>
      </c>
      <c r="AI1240" s="9">
        <f t="shared" si="515"/>
        <v>109.48888601154698</v>
      </c>
      <c r="AJ1240" s="11">
        <f t="shared" si="500"/>
        <v>0</v>
      </c>
    </row>
    <row r="1241" spans="1:36" x14ac:dyDescent="0.25">
      <c r="A1241" t="str">
        <f t="shared" si="501"/>
        <v>1998_4</v>
      </c>
      <c r="B1241">
        <v>1998</v>
      </c>
      <c r="C1241">
        <v>4</v>
      </c>
      <c r="D1241">
        <f t="shared" si="502"/>
        <v>105</v>
      </c>
      <c r="E1241" s="1">
        <v>12.58</v>
      </c>
      <c r="F1241" s="1">
        <v>-2.92</v>
      </c>
      <c r="G1241" s="1">
        <v>38.81</v>
      </c>
      <c r="H1241">
        <f t="shared" si="516"/>
        <v>4.83</v>
      </c>
      <c r="I1241">
        <f t="shared" si="517"/>
        <v>0.80499999678</v>
      </c>
      <c r="J1241">
        <f t="shared" si="518"/>
        <v>31.242049875031803</v>
      </c>
      <c r="K1241">
        <f t="shared" si="519"/>
        <v>7.5679501249682</v>
      </c>
      <c r="L1241" s="3">
        <f t="shared" si="520"/>
        <v>54.811252937760791</v>
      </c>
      <c r="M1241" s="3">
        <f t="shared" si="503"/>
        <v>50.215258264635807</v>
      </c>
      <c r="N1241" s="3">
        <f t="shared" si="521"/>
        <v>12.163944798093187</v>
      </c>
      <c r="O1241">
        <f t="shared" si="504"/>
        <v>81.457308139667617</v>
      </c>
      <c r="P1241">
        <v>30</v>
      </c>
      <c r="Q1241" s="2">
        <f t="shared" si="499"/>
        <v>13.288242851990873</v>
      </c>
      <c r="R1241">
        <f t="shared" si="505"/>
        <v>0.82520881986668038</v>
      </c>
      <c r="S1241" s="1">
        <v>5.0145850000000003</v>
      </c>
      <c r="T1241" s="1">
        <v>300.84575000000001</v>
      </c>
      <c r="U1241" s="1">
        <v>39.477305999999999</v>
      </c>
      <c r="V1241">
        <f t="shared" si="506"/>
        <v>104.15424999999999</v>
      </c>
      <c r="W1241">
        <f t="shared" si="507"/>
        <v>8.7521018771112499E-2</v>
      </c>
      <c r="X1241">
        <f t="shared" si="508"/>
        <v>1.8178345903681248</v>
      </c>
      <c r="Y1241">
        <f t="shared" si="509"/>
        <v>0.68900896873000494</v>
      </c>
      <c r="Z1241">
        <f t="shared" si="510"/>
        <v>0.95969935102984016</v>
      </c>
      <c r="AA1241">
        <f t="shared" si="511"/>
        <v>16.338170823712769</v>
      </c>
      <c r="AB1241" s="1">
        <v>119.517507370253</v>
      </c>
      <c r="AC1241" s="4">
        <f t="shared" si="524"/>
        <v>111.86594229356616</v>
      </c>
      <c r="AD1241" s="3">
        <f t="shared" si="522"/>
        <v>119.517507370253</v>
      </c>
      <c r="AE1241">
        <f t="shared" si="523"/>
        <v>-81.030100724750625</v>
      </c>
      <c r="AF1241">
        <f t="shared" si="512"/>
        <v>81.457308139667617</v>
      </c>
      <c r="AG1241" s="10">
        <f t="shared" si="513"/>
        <v>16.338170823712769</v>
      </c>
      <c r="AH1241" s="8">
        <f t="shared" si="514"/>
        <v>16.338170823712769</v>
      </c>
      <c r="AI1241" s="9">
        <f t="shared" si="515"/>
        <v>81.457308139667617</v>
      </c>
      <c r="AJ1241" s="11">
        <f t="shared" si="500"/>
        <v>0</v>
      </c>
    </row>
    <row r="1242" spans="1:36" x14ac:dyDescent="0.25">
      <c r="A1242" t="str">
        <f t="shared" si="501"/>
        <v>1998_5</v>
      </c>
      <c r="B1242">
        <v>1998</v>
      </c>
      <c r="C1242">
        <v>5</v>
      </c>
      <c r="D1242">
        <f t="shared" si="502"/>
        <v>135</v>
      </c>
      <c r="E1242" s="1">
        <v>15.35</v>
      </c>
      <c r="F1242" s="1">
        <v>-0.12</v>
      </c>
      <c r="G1242" s="1">
        <v>171.08</v>
      </c>
      <c r="H1242">
        <f t="shared" si="516"/>
        <v>7.6150000000000002</v>
      </c>
      <c r="I1242">
        <f t="shared" si="517"/>
        <v>1</v>
      </c>
      <c r="J1242">
        <f t="shared" si="518"/>
        <v>171.08</v>
      </c>
      <c r="K1242">
        <f t="shared" si="519"/>
        <v>0</v>
      </c>
      <c r="L1242" s="3">
        <f t="shared" si="520"/>
        <v>12.163944798093187</v>
      </c>
      <c r="M1242" s="3">
        <f t="shared" si="503"/>
        <v>12.163944798093187</v>
      </c>
      <c r="N1242" s="3">
        <f t="shared" si="521"/>
        <v>0</v>
      </c>
      <c r="O1242">
        <f t="shared" si="504"/>
        <v>183.2439447980932</v>
      </c>
      <c r="P1242">
        <v>31</v>
      </c>
      <c r="Q1242" s="2">
        <f t="shared" si="499"/>
        <v>14.482141246572208</v>
      </c>
      <c r="R1242">
        <f t="shared" si="505"/>
        <v>0.97674895318001886</v>
      </c>
      <c r="S1242" s="1">
        <v>5.0145850000000003</v>
      </c>
      <c r="T1242" s="1">
        <v>300.84575000000001</v>
      </c>
      <c r="U1242" s="1">
        <v>39.477305999999999</v>
      </c>
      <c r="V1242">
        <f t="shared" si="506"/>
        <v>104.15424999999999</v>
      </c>
      <c r="W1242">
        <f t="shared" si="507"/>
        <v>8.7521018771112499E-2</v>
      </c>
      <c r="X1242">
        <f t="shared" si="508"/>
        <v>1.8178345903681248</v>
      </c>
      <c r="Y1242">
        <f t="shared" si="509"/>
        <v>0.68900896873000494</v>
      </c>
      <c r="Z1242">
        <f t="shared" si="510"/>
        <v>0.95969935102984016</v>
      </c>
      <c r="AA1242">
        <f t="shared" si="511"/>
        <v>33.995690775343277</v>
      </c>
      <c r="AB1242" s="1">
        <v>119.517507370253</v>
      </c>
      <c r="AC1242" s="4">
        <f t="shared" si="524"/>
        <v>119.517507370253</v>
      </c>
      <c r="AD1242" s="3">
        <f t="shared" si="522"/>
        <v>119.517507370253</v>
      </c>
      <c r="AE1242">
        <f t="shared" si="523"/>
        <v>-297.12113486959521</v>
      </c>
      <c r="AF1242">
        <f t="shared" si="512"/>
        <v>183.2439447980932</v>
      </c>
      <c r="AG1242" s="10">
        <f t="shared" si="513"/>
        <v>33.995690775343277</v>
      </c>
      <c r="AH1242" s="8">
        <f t="shared" si="514"/>
        <v>33.995690775343277</v>
      </c>
      <c r="AI1242" s="9">
        <f t="shared" si="515"/>
        <v>183.2439447980932</v>
      </c>
      <c r="AJ1242" s="11">
        <f t="shared" si="500"/>
        <v>0</v>
      </c>
    </row>
    <row r="1243" spans="1:36" x14ac:dyDescent="0.25">
      <c r="A1243" t="str">
        <f t="shared" si="501"/>
        <v>1998_6</v>
      </c>
      <c r="B1243">
        <v>1998</v>
      </c>
      <c r="C1243">
        <v>6</v>
      </c>
      <c r="D1243">
        <f t="shared" si="502"/>
        <v>166</v>
      </c>
      <c r="E1243" s="1">
        <v>21.94</v>
      </c>
      <c r="F1243" s="1">
        <v>5.41</v>
      </c>
      <c r="G1243" s="1">
        <v>56.92</v>
      </c>
      <c r="H1243">
        <f t="shared" si="516"/>
        <v>13.675000000000001</v>
      </c>
      <c r="I1243">
        <f t="shared" si="517"/>
        <v>1</v>
      </c>
      <c r="J1243">
        <f t="shared" si="518"/>
        <v>56.92</v>
      </c>
      <c r="K1243">
        <f t="shared" si="519"/>
        <v>0</v>
      </c>
      <c r="L1243" s="3">
        <f t="shared" si="520"/>
        <v>0</v>
      </c>
      <c r="M1243" s="3">
        <f t="shared" si="503"/>
        <v>0</v>
      </c>
      <c r="N1243" s="3">
        <f t="shared" si="521"/>
        <v>0</v>
      </c>
      <c r="O1243">
        <f t="shared" si="504"/>
        <v>56.92</v>
      </c>
      <c r="P1243">
        <v>30</v>
      </c>
      <c r="Q1243" s="2">
        <f t="shared" si="499"/>
        <v>15.14268395896128</v>
      </c>
      <c r="R1243">
        <f t="shared" si="505"/>
        <v>1.3937705550766515</v>
      </c>
      <c r="S1243" s="1">
        <v>5.0145850000000003</v>
      </c>
      <c r="T1243" s="1">
        <v>300.84575000000001</v>
      </c>
      <c r="U1243" s="1">
        <v>39.477305999999999</v>
      </c>
      <c r="V1243">
        <f t="shared" si="506"/>
        <v>104.15424999999999</v>
      </c>
      <c r="W1243">
        <f t="shared" si="507"/>
        <v>8.7521018771112499E-2</v>
      </c>
      <c r="X1243">
        <f t="shared" si="508"/>
        <v>1.8178345903681248</v>
      </c>
      <c r="Y1243">
        <f t="shared" si="509"/>
        <v>0.68900896873000494</v>
      </c>
      <c r="Z1243">
        <f t="shared" si="510"/>
        <v>0.95969935102984016</v>
      </c>
      <c r="AA1243">
        <f t="shared" si="511"/>
        <v>86.287946573419148</v>
      </c>
      <c r="AB1243" s="1">
        <v>119.517507370253</v>
      </c>
      <c r="AC1243" s="4">
        <f t="shared" si="524"/>
        <v>119.517507370253</v>
      </c>
      <c r="AD1243" s="3">
        <f t="shared" si="522"/>
        <v>90.149560796833853</v>
      </c>
      <c r="AE1243">
        <f t="shared" si="523"/>
        <v>26.038023336103166</v>
      </c>
      <c r="AF1243">
        <f t="shared" si="512"/>
        <v>82.958023336103167</v>
      </c>
      <c r="AG1243" s="10">
        <f t="shared" si="513"/>
        <v>82.958023336103167</v>
      </c>
      <c r="AH1243" s="8">
        <f t="shared" si="514"/>
        <v>86.287946573419148</v>
      </c>
      <c r="AI1243" s="9">
        <f t="shared" si="515"/>
        <v>56.92</v>
      </c>
      <c r="AJ1243" s="11">
        <f t="shared" si="500"/>
        <v>3.3299232373159811</v>
      </c>
    </row>
    <row r="1244" spans="1:36" x14ac:dyDescent="0.25">
      <c r="A1244" t="str">
        <f t="shared" si="501"/>
        <v>1998_7</v>
      </c>
      <c r="B1244">
        <v>1998</v>
      </c>
      <c r="C1244">
        <v>7</v>
      </c>
      <c r="D1244">
        <f t="shared" si="502"/>
        <v>196</v>
      </c>
      <c r="E1244" s="1">
        <v>31.49</v>
      </c>
      <c r="F1244" s="1">
        <v>11.67</v>
      </c>
      <c r="G1244" s="1">
        <v>16.350000000000001</v>
      </c>
      <c r="H1244">
        <f t="shared" si="516"/>
        <v>21.58</v>
      </c>
      <c r="I1244">
        <f t="shared" si="517"/>
        <v>1</v>
      </c>
      <c r="J1244">
        <f t="shared" si="518"/>
        <v>16.350000000000001</v>
      </c>
      <c r="K1244">
        <f t="shared" si="519"/>
        <v>0</v>
      </c>
      <c r="L1244" s="3">
        <f t="shared" si="520"/>
        <v>0</v>
      </c>
      <c r="M1244" s="3">
        <f t="shared" si="503"/>
        <v>0</v>
      </c>
      <c r="N1244" s="3">
        <f t="shared" si="521"/>
        <v>0</v>
      </c>
      <c r="O1244">
        <f t="shared" si="504"/>
        <v>16.350000000000001</v>
      </c>
      <c r="P1244">
        <v>31</v>
      </c>
      <c r="Q1244" s="2">
        <f t="shared" si="499"/>
        <v>14.903968316809154</v>
      </c>
      <c r="R1244">
        <f t="shared" si="505"/>
        <v>2.1680435248079131</v>
      </c>
      <c r="S1244" s="1">
        <v>5.0145850000000003</v>
      </c>
      <c r="T1244" s="1">
        <v>300.84575000000001</v>
      </c>
      <c r="U1244" s="1">
        <v>39.477305999999999</v>
      </c>
      <c r="V1244">
        <f t="shared" si="506"/>
        <v>104.15424999999999</v>
      </c>
      <c r="W1244">
        <f t="shared" si="507"/>
        <v>8.7521018771112499E-2</v>
      </c>
      <c r="X1244">
        <f t="shared" si="508"/>
        <v>1.8178345903681248</v>
      </c>
      <c r="Y1244">
        <f t="shared" si="509"/>
        <v>0.68900896873000494</v>
      </c>
      <c r="Z1244">
        <f t="shared" si="510"/>
        <v>0.95969935102984016</v>
      </c>
      <c r="AA1244">
        <f t="shared" si="511"/>
        <v>209.64726295049681</v>
      </c>
      <c r="AB1244" s="1">
        <v>119.517507370253</v>
      </c>
      <c r="AC1244" s="4">
        <f t="shared" si="524"/>
        <v>90.149560796833853</v>
      </c>
      <c r="AD1244" s="3">
        <f t="shared" si="522"/>
        <v>0</v>
      </c>
      <c r="AE1244">
        <f t="shared" si="523"/>
        <v>72.261084827032491</v>
      </c>
      <c r="AF1244">
        <f t="shared" si="512"/>
        <v>88.611084827032499</v>
      </c>
      <c r="AG1244" s="10">
        <f t="shared" si="513"/>
        <v>88.611084827032499</v>
      </c>
      <c r="AH1244" s="8">
        <f t="shared" si="514"/>
        <v>209.64726295049681</v>
      </c>
      <c r="AI1244" s="9">
        <f t="shared" si="515"/>
        <v>16.350000000000001</v>
      </c>
      <c r="AJ1244" s="11">
        <f t="shared" si="500"/>
        <v>121.03617812346431</v>
      </c>
    </row>
    <row r="1245" spans="1:36" x14ac:dyDescent="0.25">
      <c r="A1245" t="str">
        <f t="shared" si="501"/>
        <v>1998_8</v>
      </c>
      <c r="B1245">
        <v>1998</v>
      </c>
      <c r="C1245">
        <v>8</v>
      </c>
      <c r="D1245">
        <f t="shared" si="502"/>
        <v>227</v>
      </c>
      <c r="E1245" s="1">
        <v>32.450000000000003</v>
      </c>
      <c r="F1245" s="1">
        <v>12.63</v>
      </c>
      <c r="G1245" s="1">
        <v>1.29</v>
      </c>
      <c r="H1245">
        <f t="shared" si="516"/>
        <v>22.540000000000003</v>
      </c>
      <c r="I1245">
        <f t="shared" si="517"/>
        <v>1</v>
      </c>
      <c r="J1245">
        <f t="shared" si="518"/>
        <v>1.29</v>
      </c>
      <c r="K1245">
        <f t="shared" si="519"/>
        <v>0</v>
      </c>
      <c r="L1245" s="3">
        <f t="shared" si="520"/>
        <v>0</v>
      </c>
      <c r="M1245" s="3">
        <f t="shared" si="503"/>
        <v>0</v>
      </c>
      <c r="N1245" s="3">
        <f t="shared" si="521"/>
        <v>0</v>
      </c>
      <c r="O1245">
        <f t="shared" si="504"/>
        <v>1.29</v>
      </c>
      <c r="P1245">
        <v>31</v>
      </c>
      <c r="Q1245" s="2">
        <f t="shared" si="499"/>
        <v>13.900371196906892</v>
      </c>
      <c r="R1245">
        <f t="shared" si="505"/>
        <v>2.283870222412312</v>
      </c>
      <c r="S1245" s="1">
        <v>5.0145850000000003</v>
      </c>
      <c r="T1245" s="1">
        <v>300.84575000000001</v>
      </c>
      <c r="U1245" s="1">
        <v>39.477305999999999</v>
      </c>
      <c r="V1245">
        <f t="shared" si="506"/>
        <v>104.15424999999999</v>
      </c>
      <c r="W1245">
        <f t="shared" si="507"/>
        <v>8.7521018771112499E-2</v>
      </c>
      <c r="X1245">
        <f t="shared" si="508"/>
        <v>1.8178345903681248</v>
      </c>
      <c r="Y1245">
        <f t="shared" si="509"/>
        <v>0.68900896873000494</v>
      </c>
      <c r="Z1245">
        <f t="shared" si="510"/>
        <v>0.95969935102984016</v>
      </c>
      <c r="AA1245">
        <f t="shared" si="511"/>
        <v>214.44108547623142</v>
      </c>
      <c r="AB1245" s="1">
        <v>119.517507370253</v>
      </c>
      <c r="AC1245" s="4">
        <f t="shared" si="524"/>
        <v>0</v>
      </c>
      <c r="AD1245" s="3">
        <f t="shared" si="522"/>
        <v>0</v>
      </c>
      <c r="AE1245">
        <f t="shared" si="523"/>
        <v>0</v>
      </c>
      <c r="AF1245">
        <f t="shared" si="512"/>
        <v>1.29</v>
      </c>
      <c r="AG1245" s="10">
        <f t="shared" si="513"/>
        <v>1.29</v>
      </c>
      <c r="AH1245" s="8">
        <f t="shared" si="514"/>
        <v>214.44108547623142</v>
      </c>
      <c r="AI1245" s="9">
        <f t="shared" si="515"/>
        <v>1.29</v>
      </c>
      <c r="AJ1245" s="11">
        <f t="shared" si="500"/>
        <v>213.15108547623143</v>
      </c>
    </row>
    <row r="1246" spans="1:36" x14ac:dyDescent="0.25">
      <c r="A1246" t="str">
        <f t="shared" si="501"/>
        <v>1998_9</v>
      </c>
      <c r="B1246">
        <v>1998</v>
      </c>
      <c r="C1246">
        <v>9</v>
      </c>
      <c r="D1246">
        <f t="shared" si="502"/>
        <v>258</v>
      </c>
      <c r="E1246" s="1">
        <v>23.26</v>
      </c>
      <c r="F1246" s="1">
        <v>7.46</v>
      </c>
      <c r="G1246" s="1">
        <v>54.16</v>
      </c>
      <c r="H1246">
        <f t="shared" si="516"/>
        <v>15.360000000000001</v>
      </c>
      <c r="I1246">
        <f t="shared" si="517"/>
        <v>1</v>
      </c>
      <c r="J1246">
        <f t="shared" si="518"/>
        <v>54.16</v>
      </c>
      <c r="K1246">
        <f t="shared" si="519"/>
        <v>0</v>
      </c>
      <c r="L1246" s="3">
        <f t="shared" si="520"/>
        <v>0</v>
      </c>
      <c r="M1246" s="3">
        <f t="shared" si="503"/>
        <v>0</v>
      </c>
      <c r="N1246" s="3">
        <f t="shared" si="521"/>
        <v>0</v>
      </c>
      <c r="O1246">
        <f t="shared" si="504"/>
        <v>54.16</v>
      </c>
      <c r="P1246">
        <v>30</v>
      </c>
      <c r="Q1246" s="2">
        <f t="shared" si="499"/>
        <v>12.544025699174734</v>
      </c>
      <c r="R1246">
        <f t="shared" si="505"/>
        <v>1.5345201932502368</v>
      </c>
      <c r="S1246" s="1">
        <v>5.0145850000000003</v>
      </c>
      <c r="T1246" s="1">
        <v>300.84575000000001</v>
      </c>
      <c r="U1246" s="1">
        <v>39.477305999999999</v>
      </c>
      <c r="V1246">
        <f t="shared" si="506"/>
        <v>104.15424999999999</v>
      </c>
      <c r="W1246">
        <f t="shared" si="507"/>
        <v>8.7521018771112499E-2</v>
      </c>
      <c r="X1246">
        <f t="shared" si="508"/>
        <v>1.8178345903681248</v>
      </c>
      <c r="Y1246">
        <f t="shared" si="509"/>
        <v>0.68900896873000494</v>
      </c>
      <c r="Z1246">
        <f t="shared" si="510"/>
        <v>0.95969935102984016</v>
      </c>
      <c r="AA1246">
        <f t="shared" si="511"/>
        <v>87.879357132059781</v>
      </c>
      <c r="AB1246" s="1">
        <v>119.517507370253</v>
      </c>
      <c r="AC1246" s="4">
        <f t="shared" si="524"/>
        <v>0</v>
      </c>
      <c r="AD1246" s="3">
        <f t="shared" si="522"/>
        <v>0</v>
      </c>
      <c r="AE1246">
        <f t="shared" si="523"/>
        <v>0</v>
      </c>
      <c r="AF1246">
        <f t="shared" si="512"/>
        <v>54.16</v>
      </c>
      <c r="AG1246" s="10">
        <f t="shared" si="513"/>
        <v>54.16</v>
      </c>
      <c r="AH1246" s="8">
        <f t="shared" si="514"/>
        <v>87.879357132059781</v>
      </c>
      <c r="AI1246" s="9">
        <f t="shared" si="515"/>
        <v>54.16</v>
      </c>
      <c r="AJ1246" s="11">
        <f t="shared" si="500"/>
        <v>33.719357132059784</v>
      </c>
    </row>
    <row r="1247" spans="1:36" x14ac:dyDescent="0.25">
      <c r="A1247" t="str">
        <f t="shared" si="501"/>
        <v>1998_10</v>
      </c>
      <c r="B1247">
        <v>1998</v>
      </c>
      <c r="C1247">
        <v>10</v>
      </c>
      <c r="D1247">
        <f t="shared" si="502"/>
        <v>288</v>
      </c>
      <c r="E1247" s="1">
        <v>15.1</v>
      </c>
      <c r="F1247" s="1">
        <v>-1.46</v>
      </c>
      <c r="G1247" s="1">
        <v>32.46</v>
      </c>
      <c r="H1247">
        <f t="shared" si="516"/>
        <v>6.82</v>
      </c>
      <c r="I1247">
        <f t="shared" si="517"/>
        <v>1</v>
      </c>
      <c r="J1247">
        <f t="shared" si="518"/>
        <v>32.46</v>
      </c>
      <c r="K1247">
        <f t="shared" si="519"/>
        <v>0</v>
      </c>
      <c r="L1247" s="3">
        <f t="shared" si="520"/>
        <v>0</v>
      </c>
      <c r="M1247" s="3">
        <f t="shared" si="503"/>
        <v>0</v>
      </c>
      <c r="N1247" s="3">
        <f t="shared" si="521"/>
        <v>0</v>
      </c>
      <c r="O1247">
        <f t="shared" si="504"/>
        <v>32.46</v>
      </c>
      <c r="P1247">
        <v>31</v>
      </c>
      <c r="Q1247" s="2">
        <f t="shared" si="499"/>
        <v>11.161598960239019</v>
      </c>
      <c r="R1247">
        <f t="shared" si="505"/>
        <v>0.93117332830284927</v>
      </c>
      <c r="S1247" s="1">
        <v>5.0145850000000003</v>
      </c>
      <c r="T1247" s="1">
        <v>300.84575000000001</v>
      </c>
      <c r="U1247" s="1">
        <v>39.477305999999999</v>
      </c>
      <c r="V1247">
        <f t="shared" si="506"/>
        <v>104.15424999999999</v>
      </c>
      <c r="W1247">
        <f t="shared" si="507"/>
        <v>8.7521018771112499E-2</v>
      </c>
      <c r="X1247">
        <f t="shared" si="508"/>
        <v>1.8178345903681248</v>
      </c>
      <c r="Y1247">
        <f t="shared" si="509"/>
        <v>0.68900896873000494</v>
      </c>
      <c r="Z1247">
        <f t="shared" si="510"/>
        <v>0.95969935102984016</v>
      </c>
      <c r="AA1247">
        <f t="shared" si="511"/>
        <v>22.434188160633603</v>
      </c>
      <c r="AB1247" s="1">
        <v>119.517507370253</v>
      </c>
      <c r="AC1247" s="4">
        <f t="shared" si="524"/>
        <v>0</v>
      </c>
      <c r="AD1247" s="3">
        <f t="shared" si="522"/>
        <v>10.025811839366398</v>
      </c>
      <c r="AE1247">
        <f t="shared" si="523"/>
        <v>0</v>
      </c>
      <c r="AF1247">
        <f t="shared" si="512"/>
        <v>32.46</v>
      </c>
      <c r="AG1247" s="10">
        <f t="shared" si="513"/>
        <v>22.434188160633603</v>
      </c>
      <c r="AH1247" s="8">
        <f t="shared" si="514"/>
        <v>22.434188160633603</v>
      </c>
      <c r="AI1247" s="9">
        <f t="shared" si="515"/>
        <v>32.46</v>
      </c>
      <c r="AJ1247" s="11">
        <f t="shared" si="500"/>
        <v>0</v>
      </c>
    </row>
    <row r="1248" spans="1:36" x14ac:dyDescent="0.25">
      <c r="A1248" t="str">
        <f t="shared" si="501"/>
        <v>1998_11</v>
      </c>
      <c r="B1248">
        <v>1998</v>
      </c>
      <c r="C1248">
        <v>11</v>
      </c>
      <c r="D1248">
        <f t="shared" si="502"/>
        <v>319</v>
      </c>
      <c r="E1248" s="1">
        <v>9.41</v>
      </c>
      <c r="F1248" s="1">
        <v>-3.06</v>
      </c>
      <c r="G1248" s="1">
        <v>12.38</v>
      </c>
      <c r="H1248">
        <f t="shared" si="516"/>
        <v>3.1749999999999998</v>
      </c>
      <c r="I1248">
        <f t="shared" si="517"/>
        <v>0.52916666454999994</v>
      </c>
      <c r="J1248">
        <f t="shared" si="518"/>
        <v>6.5510833071289998</v>
      </c>
      <c r="K1248">
        <f t="shared" si="519"/>
        <v>5.828916692871001</v>
      </c>
      <c r="L1248" s="3">
        <f t="shared" si="520"/>
        <v>0</v>
      </c>
      <c r="M1248" s="3">
        <f t="shared" si="503"/>
        <v>3.0844684043063642</v>
      </c>
      <c r="N1248" s="3">
        <f t="shared" si="521"/>
        <v>2.7444482885646373</v>
      </c>
      <c r="O1248">
        <f t="shared" si="504"/>
        <v>9.6355517114353635</v>
      </c>
      <c r="P1248">
        <v>30</v>
      </c>
      <c r="Q1248" s="2">
        <f t="shared" si="499"/>
        <v>9.8901543123293383</v>
      </c>
      <c r="R1248">
        <f t="shared" si="505"/>
        <v>0.74533934368767163</v>
      </c>
      <c r="S1248" s="1">
        <v>5.0145850000000003</v>
      </c>
      <c r="T1248" s="1">
        <v>300.84575000000001</v>
      </c>
      <c r="U1248" s="1">
        <v>39.477305999999999</v>
      </c>
      <c r="V1248">
        <f t="shared" si="506"/>
        <v>104.15424999999999</v>
      </c>
      <c r="W1248">
        <f t="shared" si="507"/>
        <v>8.7521018771112499E-2</v>
      </c>
      <c r="X1248">
        <f t="shared" si="508"/>
        <v>1.8178345903681248</v>
      </c>
      <c r="Y1248">
        <f t="shared" si="509"/>
        <v>0.68900896873000494</v>
      </c>
      <c r="Z1248">
        <f t="shared" si="510"/>
        <v>0.95969935102984016</v>
      </c>
      <c r="AA1248">
        <f t="shared" si="511"/>
        <v>7.2630276452764928</v>
      </c>
      <c r="AB1248" s="1">
        <v>119.517507370253</v>
      </c>
      <c r="AC1248" s="4">
        <f t="shared" si="524"/>
        <v>10.025811839366398</v>
      </c>
      <c r="AD1248" s="3">
        <f t="shared" si="522"/>
        <v>12.398335905525268</v>
      </c>
      <c r="AE1248">
        <f t="shared" si="523"/>
        <v>-0.20100938601539031</v>
      </c>
      <c r="AF1248">
        <f t="shared" si="512"/>
        <v>9.6355517114353635</v>
      </c>
      <c r="AG1248" s="10">
        <f t="shared" si="513"/>
        <v>7.2630276452764928</v>
      </c>
      <c r="AH1248" s="8">
        <f t="shared" si="514"/>
        <v>7.2630276452764928</v>
      </c>
      <c r="AI1248" s="9">
        <f t="shared" si="515"/>
        <v>9.6355517114353635</v>
      </c>
      <c r="AJ1248" s="11">
        <f t="shared" si="500"/>
        <v>0</v>
      </c>
    </row>
    <row r="1249" spans="1:36" x14ac:dyDescent="0.25">
      <c r="A1249" t="str">
        <f t="shared" si="501"/>
        <v>1998_12</v>
      </c>
      <c r="B1249">
        <v>1998</v>
      </c>
      <c r="C1249">
        <v>12</v>
      </c>
      <c r="D1249">
        <f t="shared" si="502"/>
        <v>349</v>
      </c>
      <c r="E1249" s="1">
        <v>4.71</v>
      </c>
      <c r="F1249" s="1">
        <v>-9.16</v>
      </c>
      <c r="G1249" s="1">
        <v>24.03</v>
      </c>
      <c r="H1249">
        <f t="shared" si="516"/>
        <v>-2.2250000000000001</v>
      </c>
      <c r="I1249">
        <f t="shared" si="517"/>
        <v>0</v>
      </c>
      <c r="J1249">
        <f t="shared" si="518"/>
        <v>0</v>
      </c>
      <c r="K1249">
        <f t="shared" si="519"/>
        <v>24.03</v>
      </c>
      <c r="L1249" s="3">
        <f t="shared" si="520"/>
        <v>2.7444482885646373</v>
      </c>
      <c r="M1249" s="3">
        <f t="shared" si="503"/>
        <v>0</v>
      </c>
      <c r="N1249" s="3">
        <f t="shared" si="521"/>
        <v>26.774448288564638</v>
      </c>
      <c r="O1249">
        <f t="shared" si="504"/>
        <v>0</v>
      </c>
      <c r="P1249">
        <v>31</v>
      </c>
      <c r="Q1249" s="2">
        <f t="shared" si="499"/>
        <v>9.203379809227302</v>
      </c>
      <c r="R1249">
        <f t="shared" si="505"/>
        <v>0.53008910198554415</v>
      </c>
      <c r="S1249" s="1">
        <v>5.0145850000000003</v>
      </c>
      <c r="T1249" s="1">
        <v>300.84575000000001</v>
      </c>
      <c r="U1249" s="1">
        <v>39.477305999999999</v>
      </c>
      <c r="V1249">
        <f t="shared" si="506"/>
        <v>104.15424999999999</v>
      </c>
      <c r="W1249">
        <f t="shared" si="507"/>
        <v>8.7521018771112499E-2</v>
      </c>
      <c r="X1249">
        <f t="shared" si="508"/>
        <v>1.8178345903681248</v>
      </c>
      <c r="Y1249">
        <f t="shared" si="509"/>
        <v>0.68900896873000494</v>
      </c>
      <c r="Z1249">
        <f t="shared" si="510"/>
        <v>0.95969935102984016</v>
      </c>
      <c r="AA1249">
        <f t="shared" si="511"/>
        <v>0</v>
      </c>
      <c r="AB1249" s="1">
        <v>119.517507370253</v>
      </c>
      <c r="AC1249" s="4">
        <f t="shared" si="524"/>
        <v>12.398335905525268</v>
      </c>
      <c r="AD1249" s="3">
        <f t="shared" si="522"/>
        <v>12.398335905525268</v>
      </c>
      <c r="AE1249">
        <f t="shared" si="523"/>
        <v>0</v>
      </c>
      <c r="AF1249">
        <f t="shared" si="512"/>
        <v>0</v>
      </c>
      <c r="AG1249" s="10">
        <f t="shared" si="513"/>
        <v>0</v>
      </c>
      <c r="AH1249" s="8">
        <f t="shared" si="514"/>
        <v>0</v>
      </c>
      <c r="AI1249" s="9">
        <f t="shared" si="515"/>
        <v>0</v>
      </c>
      <c r="AJ1249" s="11">
        <f t="shared" si="500"/>
        <v>0</v>
      </c>
    </row>
    <row r="1250" spans="1:36" x14ac:dyDescent="0.25">
      <c r="A1250" t="str">
        <f t="shared" si="501"/>
        <v>1999_1</v>
      </c>
      <c r="B1250">
        <v>1999</v>
      </c>
      <c r="C1250">
        <v>1</v>
      </c>
      <c r="D1250">
        <f t="shared" si="502"/>
        <v>14</v>
      </c>
      <c r="E1250" s="1">
        <v>7.08</v>
      </c>
      <c r="F1250" s="1">
        <v>-6.67</v>
      </c>
      <c r="G1250" s="1">
        <v>40.200000000000003</v>
      </c>
      <c r="H1250">
        <f t="shared" si="516"/>
        <v>0.20500000000000007</v>
      </c>
      <c r="I1250">
        <f t="shared" si="517"/>
        <v>3.4166666530000007E-2</v>
      </c>
      <c r="J1250">
        <f t="shared" si="518"/>
        <v>1.3734999945060005</v>
      </c>
      <c r="K1250">
        <f t="shared" si="519"/>
        <v>38.826500005494005</v>
      </c>
      <c r="L1250" s="3">
        <f t="shared" si="520"/>
        <v>26.774448288564638</v>
      </c>
      <c r="M1250" s="3">
        <f t="shared" si="503"/>
        <v>2.2413657244148744</v>
      </c>
      <c r="N1250" s="3">
        <f t="shared" si="521"/>
        <v>63.359582569643763</v>
      </c>
      <c r="O1250">
        <f t="shared" si="504"/>
        <v>3.6148657189208748</v>
      </c>
      <c r="P1250">
        <v>31</v>
      </c>
      <c r="Q1250" s="2">
        <f t="shared" si="499"/>
        <v>9.4572373899910858</v>
      </c>
      <c r="R1250">
        <f t="shared" si="505"/>
        <v>0.61897727407795755</v>
      </c>
      <c r="S1250" s="1">
        <v>5.0145850000000003</v>
      </c>
      <c r="T1250" s="1">
        <v>300.84575000000001</v>
      </c>
      <c r="U1250" s="1">
        <v>39.477305999999999</v>
      </c>
      <c r="V1250">
        <f t="shared" si="506"/>
        <v>104.15424999999999</v>
      </c>
      <c r="W1250">
        <f t="shared" si="507"/>
        <v>8.7521018771112499E-2</v>
      </c>
      <c r="X1250">
        <f t="shared" si="508"/>
        <v>1.8178345903681248</v>
      </c>
      <c r="Y1250">
        <f t="shared" si="509"/>
        <v>0.68900896873000494</v>
      </c>
      <c r="Z1250">
        <f t="shared" si="510"/>
        <v>0.95969935102984016</v>
      </c>
      <c r="AA1250">
        <f t="shared" si="511"/>
        <v>0.3889920670361745</v>
      </c>
      <c r="AB1250" s="1">
        <v>119.517507370253</v>
      </c>
      <c r="AC1250" s="4">
        <f t="shared" si="524"/>
        <v>12.398335905525268</v>
      </c>
      <c r="AD1250" s="3">
        <f t="shared" si="522"/>
        <v>15.624209557409969</v>
      </c>
      <c r="AE1250">
        <f t="shared" si="523"/>
        <v>-0.33919808058131579</v>
      </c>
      <c r="AF1250">
        <f t="shared" si="512"/>
        <v>3.6148657189208748</v>
      </c>
      <c r="AG1250" s="10">
        <f t="shared" si="513"/>
        <v>0.3889920670361745</v>
      </c>
      <c r="AH1250" s="8">
        <f t="shared" si="514"/>
        <v>0.3889920670361745</v>
      </c>
      <c r="AI1250" s="9">
        <f t="shared" si="515"/>
        <v>3.6148657189208748</v>
      </c>
      <c r="AJ1250" s="11">
        <f t="shared" si="500"/>
        <v>0</v>
      </c>
    </row>
    <row r="1251" spans="1:36" x14ac:dyDescent="0.25">
      <c r="A1251" t="str">
        <f t="shared" si="501"/>
        <v>1999_2</v>
      </c>
      <c r="B1251">
        <v>1999</v>
      </c>
      <c r="C1251">
        <v>2</v>
      </c>
      <c r="D1251">
        <f t="shared" si="502"/>
        <v>46</v>
      </c>
      <c r="E1251" s="1">
        <v>7.7</v>
      </c>
      <c r="F1251" s="1">
        <v>-5.84</v>
      </c>
      <c r="G1251" s="1">
        <v>14.98</v>
      </c>
      <c r="H1251">
        <f t="shared" si="516"/>
        <v>0.93000000000000016</v>
      </c>
      <c r="I1251">
        <f t="shared" si="517"/>
        <v>0.15499999938000003</v>
      </c>
      <c r="J1251">
        <f t="shared" si="518"/>
        <v>2.3218999907124007</v>
      </c>
      <c r="K1251">
        <f t="shared" si="519"/>
        <v>12.658100009287601</v>
      </c>
      <c r="L1251" s="3">
        <f t="shared" si="520"/>
        <v>63.359582569643763</v>
      </c>
      <c r="M1251" s="3">
        <f t="shared" si="503"/>
        <v>11.782740752603399</v>
      </c>
      <c r="N1251" s="3">
        <f t="shared" si="521"/>
        <v>64.234941826327969</v>
      </c>
      <c r="O1251">
        <f t="shared" si="504"/>
        <v>14.1046407433158</v>
      </c>
      <c r="P1251">
        <v>28</v>
      </c>
      <c r="Q1251" s="2">
        <f t="shared" si="499"/>
        <v>10.577467234058618</v>
      </c>
      <c r="R1251">
        <f t="shared" si="505"/>
        <v>0.64793351521798559</v>
      </c>
      <c r="S1251" s="1">
        <v>5.0145850000000003</v>
      </c>
      <c r="T1251" s="1">
        <v>300.84575000000001</v>
      </c>
      <c r="U1251" s="1">
        <v>39.477305999999999</v>
      </c>
      <c r="V1251">
        <f t="shared" si="506"/>
        <v>104.15424999999999</v>
      </c>
      <c r="W1251">
        <f t="shared" si="507"/>
        <v>8.7521018771112499E-2</v>
      </c>
      <c r="X1251">
        <f t="shared" si="508"/>
        <v>1.8178345903681248</v>
      </c>
      <c r="Y1251">
        <f t="shared" si="509"/>
        <v>0.68900896873000494</v>
      </c>
      <c r="Z1251">
        <f t="shared" si="510"/>
        <v>0.95969935102984016</v>
      </c>
      <c r="AA1251">
        <f t="shared" si="511"/>
        <v>1.861185305873563</v>
      </c>
      <c r="AB1251" s="1">
        <v>119.517507370253</v>
      </c>
      <c r="AC1251" s="4">
        <f t="shared" si="524"/>
        <v>15.624209557409969</v>
      </c>
      <c r="AD1251" s="3">
        <f t="shared" si="522"/>
        <v>27.867664994852205</v>
      </c>
      <c r="AE1251">
        <f t="shared" si="523"/>
        <v>-1.6854082900251584</v>
      </c>
      <c r="AF1251">
        <f t="shared" si="512"/>
        <v>14.1046407433158</v>
      </c>
      <c r="AG1251" s="10">
        <f t="shared" si="513"/>
        <v>1.861185305873563</v>
      </c>
      <c r="AH1251" s="8">
        <f t="shared" si="514"/>
        <v>1.861185305873563</v>
      </c>
      <c r="AI1251" s="9">
        <f t="shared" si="515"/>
        <v>14.1046407433158</v>
      </c>
      <c r="AJ1251" s="11">
        <f t="shared" si="500"/>
        <v>0</v>
      </c>
    </row>
    <row r="1252" spans="1:36" x14ac:dyDescent="0.25">
      <c r="A1252" t="str">
        <f t="shared" si="501"/>
        <v>1999_3</v>
      </c>
      <c r="B1252">
        <v>1999</v>
      </c>
      <c r="C1252">
        <v>3</v>
      </c>
      <c r="D1252">
        <f t="shared" si="502"/>
        <v>74</v>
      </c>
      <c r="E1252" s="1">
        <v>10.62</v>
      </c>
      <c r="F1252" s="1">
        <v>-4.0999999999999996</v>
      </c>
      <c r="G1252" s="1">
        <v>29.83</v>
      </c>
      <c r="H1252">
        <f t="shared" si="516"/>
        <v>3.26</v>
      </c>
      <c r="I1252">
        <f t="shared" si="517"/>
        <v>0.54333333115999993</v>
      </c>
      <c r="J1252">
        <f t="shared" si="518"/>
        <v>16.207633268502796</v>
      </c>
      <c r="K1252">
        <f t="shared" si="519"/>
        <v>13.622366731497202</v>
      </c>
      <c r="L1252" s="3">
        <f t="shared" si="520"/>
        <v>64.234941826327969</v>
      </c>
      <c r="M1252" s="3">
        <f t="shared" si="503"/>
        <v>42.302470813875125</v>
      </c>
      <c r="N1252" s="3">
        <f t="shared" si="521"/>
        <v>35.554837743950053</v>
      </c>
      <c r="O1252">
        <f t="shared" si="504"/>
        <v>58.510104082377921</v>
      </c>
      <c r="P1252">
        <v>31</v>
      </c>
      <c r="Q1252" s="2">
        <f t="shared" si="499"/>
        <v>11.851880186239093</v>
      </c>
      <c r="R1252">
        <f t="shared" si="505"/>
        <v>0.74926860539750451</v>
      </c>
      <c r="S1252" s="1">
        <v>5.0145850000000003</v>
      </c>
      <c r="T1252" s="1">
        <v>300.84575000000001</v>
      </c>
      <c r="U1252" s="1">
        <v>39.477305999999999</v>
      </c>
      <c r="V1252">
        <f t="shared" si="506"/>
        <v>104.15424999999999</v>
      </c>
      <c r="W1252">
        <f t="shared" si="507"/>
        <v>8.7521018771112499E-2</v>
      </c>
      <c r="X1252">
        <f t="shared" si="508"/>
        <v>1.8178345903681248</v>
      </c>
      <c r="Y1252">
        <f t="shared" si="509"/>
        <v>0.68900896873000494</v>
      </c>
      <c r="Z1252">
        <f t="shared" si="510"/>
        <v>0.95969935102984016</v>
      </c>
      <c r="AA1252">
        <f t="shared" si="511"/>
        <v>9.2803890055639435</v>
      </c>
      <c r="AB1252" s="1">
        <v>119.517507370253</v>
      </c>
      <c r="AC1252" s="4">
        <f t="shared" si="524"/>
        <v>27.867664994852205</v>
      </c>
      <c r="AD1252" s="3">
        <f t="shared" si="522"/>
        <v>77.09738007166618</v>
      </c>
      <c r="AE1252">
        <f t="shared" si="523"/>
        <v>-14.203847668049772</v>
      </c>
      <c r="AF1252">
        <f t="shared" si="512"/>
        <v>58.510104082377921</v>
      </c>
      <c r="AG1252" s="10">
        <f t="shared" si="513"/>
        <v>9.2803890055639435</v>
      </c>
      <c r="AH1252" s="8">
        <f t="shared" si="514"/>
        <v>9.2803890055639435</v>
      </c>
      <c r="AI1252" s="9">
        <f t="shared" si="515"/>
        <v>58.510104082377921</v>
      </c>
      <c r="AJ1252" s="11">
        <f t="shared" si="500"/>
        <v>0</v>
      </c>
    </row>
    <row r="1253" spans="1:36" x14ac:dyDescent="0.25">
      <c r="A1253" t="str">
        <f t="shared" si="501"/>
        <v>1999_4</v>
      </c>
      <c r="B1253">
        <v>1999</v>
      </c>
      <c r="C1253">
        <v>4</v>
      </c>
      <c r="D1253">
        <f t="shared" si="502"/>
        <v>105</v>
      </c>
      <c r="E1253" s="1">
        <v>10.46</v>
      </c>
      <c r="F1253" s="1">
        <v>-3.74</v>
      </c>
      <c r="G1253" s="1">
        <v>74.34</v>
      </c>
      <c r="H1253">
        <f t="shared" si="516"/>
        <v>3.3600000000000003</v>
      </c>
      <c r="I1253">
        <f t="shared" si="517"/>
        <v>0.55999999775999998</v>
      </c>
      <c r="J1253">
        <f t="shared" si="518"/>
        <v>41.6303998334784</v>
      </c>
      <c r="K1253">
        <f t="shared" si="519"/>
        <v>32.709600166521604</v>
      </c>
      <c r="L1253" s="3">
        <f t="shared" si="520"/>
        <v>35.554837743950053</v>
      </c>
      <c r="M1253" s="3">
        <f t="shared" si="503"/>
        <v>38.228085076951785</v>
      </c>
      <c r="N1253" s="3">
        <f t="shared" si="521"/>
        <v>30.036352833519871</v>
      </c>
      <c r="O1253">
        <f t="shared" si="504"/>
        <v>79.858484910430178</v>
      </c>
      <c r="P1253">
        <v>30</v>
      </c>
      <c r="Q1253" s="2">
        <f t="shared" si="499"/>
        <v>13.288242851990873</v>
      </c>
      <c r="R1253">
        <f t="shared" si="505"/>
        <v>0.75391467472296358</v>
      </c>
      <c r="S1253" s="1">
        <v>5.0145850000000003</v>
      </c>
      <c r="T1253" s="1">
        <v>300.84575000000001</v>
      </c>
      <c r="U1253" s="1">
        <v>39.477305999999999</v>
      </c>
      <c r="V1253">
        <f t="shared" si="506"/>
        <v>104.15424999999999</v>
      </c>
      <c r="W1253">
        <f t="shared" si="507"/>
        <v>8.7521018771112499E-2</v>
      </c>
      <c r="X1253">
        <f t="shared" si="508"/>
        <v>1.8178345903681248</v>
      </c>
      <c r="Y1253">
        <f t="shared" si="509"/>
        <v>0.68900896873000494</v>
      </c>
      <c r="Z1253">
        <f t="shared" si="510"/>
        <v>0.95969935102984016</v>
      </c>
      <c r="AA1253">
        <f t="shared" si="511"/>
        <v>10.438915402768728</v>
      </c>
      <c r="AB1253" s="1">
        <v>119.517507370253</v>
      </c>
      <c r="AC1253" s="4">
        <f t="shared" si="524"/>
        <v>77.09738007166618</v>
      </c>
      <c r="AD1253" s="3">
        <f t="shared" si="522"/>
        <v>119.517507370253</v>
      </c>
      <c r="AE1253">
        <f t="shared" si="523"/>
        <v>-60.716089885071902</v>
      </c>
      <c r="AF1253">
        <f t="shared" si="512"/>
        <v>79.858484910430178</v>
      </c>
      <c r="AG1253" s="10">
        <f t="shared" si="513"/>
        <v>10.438915402768728</v>
      </c>
      <c r="AH1253" s="8">
        <f t="shared" si="514"/>
        <v>10.438915402768728</v>
      </c>
      <c r="AI1253" s="9">
        <f t="shared" si="515"/>
        <v>79.858484910430178</v>
      </c>
      <c r="AJ1253" s="11">
        <f t="shared" si="500"/>
        <v>0</v>
      </c>
    </row>
    <row r="1254" spans="1:36" x14ac:dyDescent="0.25">
      <c r="A1254" t="str">
        <f t="shared" si="501"/>
        <v>1999_5</v>
      </c>
      <c r="B1254">
        <v>1999</v>
      </c>
      <c r="C1254">
        <v>5</v>
      </c>
      <c r="D1254">
        <f t="shared" si="502"/>
        <v>135</v>
      </c>
      <c r="E1254" s="1">
        <v>19.02</v>
      </c>
      <c r="F1254" s="1">
        <v>1.87</v>
      </c>
      <c r="G1254" s="1">
        <v>24.1</v>
      </c>
      <c r="H1254">
        <f t="shared" si="516"/>
        <v>10.445</v>
      </c>
      <c r="I1254">
        <f t="shared" si="517"/>
        <v>1</v>
      </c>
      <c r="J1254">
        <f t="shared" si="518"/>
        <v>24.1</v>
      </c>
      <c r="K1254">
        <f t="shared" si="519"/>
        <v>0</v>
      </c>
      <c r="L1254" s="3">
        <f t="shared" si="520"/>
        <v>30.036352833519871</v>
      </c>
      <c r="M1254" s="3">
        <f t="shared" si="503"/>
        <v>30.036352833519871</v>
      </c>
      <c r="N1254" s="3">
        <f t="shared" si="521"/>
        <v>0</v>
      </c>
      <c r="O1254">
        <f t="shared" si="504"/>
        <v>54.136352833519872</v>
      </c>
      <c r="P1254">
        <v>31</v>
      </c>
      <c r="Q1254" s="2">
        <f t="shared" si="499"/>
        <v>14.482141246572208</v>
      </c>
      <c r="R1254">
        <f t="shared" si="505"/>
        <v>1.155346532880505</v>
      </c>
      <c r="S1254" s="1">
        <v>5.0145850000000003</v>
      </c>
      <c r="T1254" s="1">
        <v>300.84575000000001</v>
      </c>
      <c r="U1254" s="1">
        <v>39.477305999999999</v>
      </c>
      <c r="V1254">
        <f t="shared" si="506"/>
        <v>104.15424999999999</v>
      </c>
      <c r="W1254">
        <f t="shared" si="507"/>
        <v>8.7521018771112499E-2</v>
      </c>
      <c r="X1254">
        <f t="shared" si="508"/>
        <v>1.8178345903681248</v>
      </c>
      <c r="Y1254">
        <f t="shared" si="509"/>
        <v>0.68900896873000494</v>
      </c>
      <c r="Z1254">
        <f t="shared" si="510"/>
        <v>0.95969935102984016</v>
      </c>
      <c r="AA1254">
        <f t="shared" si="511"/>
        <v>54.605756770329627</v>
      </c>
      <c r="AB1254" s="1">
        <v>119.517507370253</v>
      </c>
      <c r="AC1254" s="4">
        <f t="shared" si="524"/>
        <v>119.517507370253</v>
      </c>
      <c r="AD1254" s="3">
        <f t="shared" si="522"/>
        <v>119.04810343344325</v>
      </c>
      <c r="AE1254">
        <f t="shared" si="523"/>
        <v>0.46848335252654616</v>
      </c>
      <c r="AF1254">
        <f t="shared" si="512"/>
        <v>54.60483618604642</v>
      </c>
      <c r="AG1254" s="10">
        <f t="shared" si="513"/>
        <v>54.60483618604642</v>
      </c>
      <c r="AH1254" s="8">
        <f t="shared" si="514"/>
        <v>54.605756770329627</v>
      </c>
      <c r="AI1254" s="9">
        <f t="shared" si="515"/>
        <v>54.136352833519872</v>
      </c>
      <c r="AJ1254" s="11">
        <f t="shared" si="500"/>
        <v>9.2058428320740404E-4</v>
      </c>
    </row>
    <row r="1255" spans="1:36" x14ac:dyDescent="0.25">
      <c r="A1255" t="str">
        <f t="shared" si="501"/>
        <v>1999_6</v>
      </c>
      <c r="B1255">
        <v>1999</v>
      </c>
      <c r="C1255">
        <v>6</v>
      </c>
      <c r="D1255">
        <f t="shared" si="502"/>
        <v>166</v>
      </c>
      <c r="E1255" s="1">
        <v>25.09</v>
      </c>
      <c r="F1255" s="1">
        <v>7.63</v>
      </c>
      <c r="G1255" s="1">
        <v>36.369999999999997</v>
      </c>
      <c r="H1255">
        <f t="shared" si="516"/>
        <v>16.36</v>
      </c>
      <c r="I1255">
        <f t="shared" si="517"/>
        <v>1</v>
      </c>
      <c r="J1255">
        <f t="shared" si="518"/>
        <v>36.369999999999997</v>
      </c>
      <c r="K1255">
        <f t="shared" si="519"/>
        <v>0</v>
      </c>
      <c r="L1255" s="3">
        <f t="shared" si="520"/>
        <v>0</v>
      </c>
      <c r="M1255" s="3">
        <f t="shared" si="503"/>
        <v>0</v>
      </c>
      <c r="N1255" s="3">
        <f t="shared" si="521"/>
        <v>0</v>
      </c>
      <c r="O1255">
        <f t="shared" si="504"/>
        <v>36.369999999999997</v>
      </c>
      <c r="P1255">
        <v>30</v>
      </c>
      <c r="Q1255" s="2">
        <f t="shared" si="499"/>
        <v>15.14268395896128</v>
      </c>
      <c r="R1255">
        <f t="shared" si="505"/>
        <v>1.6238231138667576</v>
      </c>
      <c r="S1255" s="1">
        <v>5.0145850000000003</v>
      </c>
      <c r="T1255" s="1">
        <v>300.84575000000001</v>
      </c>
      <c r="U1255" s="1">
        <v>39.477305999999999</v>
      </c>
      <c r="V1255">
        <f t="shared" si="506"/>
        <v>104.15424999999999</v>
      </c>
      <c r="W1255">
        <f t="shared" si="507"/>
        <v>8.7521018771112499E-2</v>
      </c>
      <c r="X1255">
        <f t="shared" si="508"/>
        <v>1.8178345903681248</v>
      </c>
      <c r="Y1255">
        <f t="shared" si="509"/>
        <v>0.68900896873000494</v>
      </c>
      <c r="Z1255">
        <f t="shared" si="510"/>
        <v>0.95969935102984016</v>
      </c>
      <c r="AA1255">
        <f t="shared" si="511"/>
        <v>119.15412182121263</v>
      </c>
      <c r="AB1255" s="1">
        <v>119.517507370253</v>
      </c>
      <c r="AC1255" s="4">
        <f t="shared" si="524"/>
        <v>119.04810343344325</v>
      </c>
      <c r="AD1255" s="3">
        <f t="shared" si="522"/>
        <v>36.263981612230609</v>
      </c>
      <c r="AE1255">
        <f t="shared" si="523"/>
        <v>59.494609777970304</v>
      </c>
      <c r="AF1255">
        <f t="shared" si="512"/>
        <v>95.864609777970301</v>
      </c>
      <c r="AG1255" s="10">
        <f t="shared" si="513"/>
        <v>95.864609777970301</v>
      </c>
      <c r="AH1255" s="8">
        <f t="shared" si="514"/>
        <v>119.15412182121263</v>
      </c>
      <c r="AI1255" s="9">
        <f t="shared" si="515"/>
        <v>36.369999999999997</v>
      </c>
      <c r="AJ1255" s="11">
        <f t="shared" si="500"/>
        <v>23.289512043242325</v>
      </c>
    </row>
    <row r="1256" spans="1:36" x14ac:dyDescent="0.25">
      <c r="A1256" t="str">
        <f t="shared" si="501"/>
        <v>1999_7</v>
      </c>
      <c r="B1256">
        <v>1999</v>
      </c>
      <c r="C1256">
        <v>7</v>
      </c>
      <c r="D1256">
        <f t="shared" si="502"/>
        <v>196</v>
      </c>
      <c r="E1256" s="1">
        <v>30.56</v>
      </c>
      <c r="F1256" s="1">
        <v>10.96</v>
      </c>
      <c r="G1256" s="1">
        <v>1.95</v>
      </c>
      <c r="H1256">
        <f t="shared" si="516"/>
        <v>20.759999999999998</v>
      </c>
      <c r="I1256">
        <f t="shared" si="517"/>
        <v>1</v>
      </c>
      <c r="J1256">
        <f t="shared" si="518"/>
        <v>1.95</v>
      </c>
      <c r="K1256">
        <f t="shared" si="519"/>
        <v>0</v>
      </c>
      <c r="L1256" s="3">
        <f t="shared" si="520"/>
        <v>0</v>
      </c>
      <c r="M1256" s="3">
        <f t="shared" si="503"/>
        <v>0</v>
      </c>
      <c r="N1256" s="3">
        <f t="shared" si="521"/>
        <v>0</v>
      </c>
      <c r="O1256">
        <f t="shared" si="504"/>
        <v>1.95</v>
      </c>
      <c r="P1256">
        <v>31</v>
      </c>
      <c r="Q1256" s="2">
        <f t="shared" si="499"/>
        <v>14.903968316809154</v>
      </c>
      <c r="R1256">
        <f t="shared" si="505"/>
        <v>2.0732133414528122</v>
      </c>
      <c r="S1256" s="1">
        <v>5.0145850000000003</v>
      </c>
      <c r="T1256" s="1">
        <v>300.84575000000001</v>
      </c>
      <c r="U1256" s="1">
        <v>39.477305999999999</v>
      </c>
      <c r="V1256">
        <f t="shared" si="506"/>
        <v>104.15424999999999</v>
      </c>
      <c r="W1256">
        <f t="shared" si="507"/>
        <v>8.7521018771112499E-2</v>
      </c>
      <c r="X1256">
        <f t="shared" si="508"/>
        <v>1.8178345903681248</v>
      </c>
      <c r="Y1256">
        <f t="shared" si="509"/>
        <v>0.68900896873000494</v>
      </c>
      <c r="Z1256">
        <f t="shared" si="510"/>
        <v>0.95969935102984016</v>
      </c>
      <c r="AA1256">
        <f t="shared" si="511"/>
        <v>193.39732772183112</v>
      </c>
      <c r="AB1256" s="1">
        <v>119.517507370253</v>
      </c>
      <c r="AC1256" s="4">
        <f t="shared" si="524"/>
        <v>36.263981612230609</v>
      </c>
      <c r="AD1256" s="3">
        <f t="shared" si="522"/>
        <v>0</v>
      </c>
      <c r="AE1256">
        <f t="shared" si="523"/>
        <v>28.95583284056076</v>
      </c>
      <c r="AF1256">
        <f t="shared" si="512"/>
        <v>30.905832840560759</v>
      </c>
      <c r="AG1256" s="10">
        <f t="shared" si="513"/>
        <v>30.905832840560759</v>
      </c>
      <c r="AH1256" s="8">
        <f t="shared" si="514"/>
        <v>193.39732772183112</v>
      </c>
      <c r="AI1256" s="9">
        <f t="shared" si="515"/>
        <v>1.95</v>
      </c>
      <c r="AJ1256" s="11">
        <f t="shared" si="500"/>
        <v>162.49149488127037</v>
      </c>
    </row>
    <row r="1257" spans="1:36" x14ac:dyDescent="0.25">
      <c r="A1257" t="str">
        <f t="shared" si="501"/>
        <v>1999_8</v>
      </c>
      <c r="B1257">
        <v>1999</v>
      </c>
      <c r="C1257">
        <v>8</v>
      </c>
      <c r="D1257">
        <f t="shared" si="502"/>
        <v>227</v>
      </c>
      <c r="E1257" s="1">
        <v>29.12</v>
      </c>
      <c r="F1257" s="1">
        <v>10.19</v>
      </c>
      <c r="G1257" s="1">
        <v>10.32</v>
      </c>
      <c r="H1257">
        <f t="shared" si="516"/>
        <v>19.655000000000001</v>
      </c>
      <c r="I1257">
        <f t="shared" si="517"/>
        <v>1</v>
      </c>
      <c r="J1257">
        <f t="shared" si="518"/>
        <v>10.32</v>
      </c>
      <c r="K1257">
        <f t="shared" si="519"/>
        <v>0</v>
      </c>
      <c r="L1257" s="3">
        <f t="shared" si="520"/>
        <v>0</v>
      </c>
      <c r="M1257" s="3">
        <f t="shared" si="503"/>
        <v>0</v>
      </c>
      <c r="N1257" s="3">
        <f t="shared" si="521"/>
        <v>0</v>
      </c>
      <c r="O1257">
        <f t="shared" si="504"/>
        <v>10.32</v>
      </c>
      <c r="P1257">
        <v>31</v>
      </c>
      <c r="Q1257" s="2">
        <f t="shared" si="499"/>
        <v>13.900371196906892</v>
      </c>
      <c r="R1257">
        <f t="shared" si="505"/>
        <v>1.9511781053062305</v>
      </c>
      <c r="S1257" s="1">
        <v>5.0145850000000003</v>
      </c>
      <c r="T1257" s="1">
        <v>300.84575000000001</v>
      </c>
      <c r="U1257" s="1">
        <v>39.477305999999999</v>
      </c>
      <c r="V1257">
        <f t="shared" si="506"/>
        <v>104.15424999999999</v>
      </c>
      <c r="W1257">
        <f t="shared" si="507"/>
        <v>8.7521018771112499E-2</v>
      </c>
      <c r="X1257">
        <f t="shared" si="508"/>
        <v>1.8178345903681248</v>
      </c>
      <c r="Y1257">
        <f t="shared" si="509"/>
        <v>0.68900896873000494</v>
      </c>
      <c r="Z1257">
        <f t="shared" si="510"/>
        <v>0.95969935102984016</v>
      </c>
      <c r="AA1257">
        <f t="shared" si="511"/>
        <v>161.32757447343306</v>
      </c>
      <c r="AB1257" s="1">
        <v>119.517507370253</v>
      </c>
      <c r="AC1257" s="4">
        <f t="shared" si="524"/>
        <v>0</v>
      </c>
      <c r="AD1257" s="3">
        <f t="shared" si="522"/>
        <v>0</v>
      </c>
      <c r="AE1257">
        <f t="shared" si="523"/>
        <v>0</v>
      </c>
      <c r="AF1257">
        <f t="shared" si="512"/>
        <v>10.32</v>
      </c>
      <c r="AG1257" s="10">
        <f t="shared" si="513"/>
        <v>10.32</v>
      </c>
      <c r="AH1257" s="8">
        <f t="shared" si="514"/>
        <v>161.32757447343306</v>
      </c>
      <c r="AI1257" s="9">
        <f t="shared" si="515"/>
        <v>10.32</v>
      </c>
      <c r="AJ1257" s="11">
        <f t="shared" si="500"/>
        <v>151.00757447343307</v>
      </c>
    </row>
    <row r="1258" spans="1:36" x14ac:dyDescent="0.25">
      <c r="A1258" t="str">
        <f t="shared" si="501"/>
        <v>1999_9</v>
      </c>
      <c r="B1258">
        <v>1999</v>
      </c>
      <c r="C1258">
        <v>9</v>
      </c>
      <c r="D1258">
        <f t="shared" si="502"/>
        <v>258</v>
      </c>
      <c r="E1258" s="1">
        <v>25.07</v>
      </c>
      <c r="F1258" s="1">
        <v>5.07</v>
      </c>
      <c r="G1258" s="1">
        <v>2.35</v>
      </c>
      <c r="H1258">
        <f t="shared" si="516"/>
        <v>15.07</v>
      </c>
      <c r="I1258">
        <f t="shared" si="517"/>
        <v>1</v>
      </c>
      <c r="J1258">
        <f t="shared" si="518"/>
        <v>2.35</v>
      </c>
      <c r="K1258">
        <f t="shared" si="519"/>
        <v>0</v>
      </c>
      <c r="L1258" s="3">
        <f t="shared" si="520"/>
        <v>0</v>
      </c>
      <c r="M1258" s="3">
        <f t="shared" si="503"/>
        <v>0</v>
      </c>
      <c r="N1258" s="3">
        <f t="shared" si="521"/>
        <v>0</v>
      </c>
      <c r="O1258">
        <f t="shared" si="504"/>
        <v>2.35</v>
      </c>
      <c r="P1258">
        <v>30</v>
      </c>
      <c r="Q1258" s="2">
        <f t="shared" si="499"/>
        <v>12.544025699174734</v>
      </c>
      <c r="R1258">
        <f t="shared" si="505"/>
        <v>1.5094424349027438</v>
      </c>
      <c r="S1258" s="1">
        <v>5.0145850000000003</v>
      </c>
      <c r="T1258" s="1">
        <v>300.84575000000001</v>
      </c>
      <c r="U1258" s="1">
        <v>39.477305999999999</v>
      </c>
      <c r="V1258">
        <f t="shared" si="506"/>
        <v>104.15424999999999</v>
      </c>
      <c r="W1258">
        <f t="shared" si="507"/>
        <v>8.7521018771112499E-2</v>
      </c>
      <c r="X1258">
        <f t="shared" si="508"/>
        <v>1.8178345903681248</v>
      </c>
      <c r="Y1258">
        <f t="shared" si="509"/>
        <v>0.68900896873000494</v>
      </c>
      <c r="Z1258">
        <f t="shared" si="510"/>
        <v>0.95969935102984016</v>
      </c>
      <c r="AA1258">
        <f t="shared" si="511"/>
        <v>84.896421597184926</v>
      </c>
      <c r="AB1258" s="1">
        <v>119.517507370253</v>
      </c>
      <c r="AC1258" s="4">
        <f t="shared" si="524"/>
        <v>0</v>
      </c>
      <c r="AD1258" s="3">
        <f t="shared" si="522"/>
        <v>0</v>
      </c>
      <c r="AE1258">
        <f t="shared" si="523"/>
        <v>0</v>
      </c>
      <c r="AF1258">
        <f t="shared" si="512"/>
        <v>2.35</v>
      </c>
      <c r="AG1258" s="10">
        <f t="shared" si="513"/>
        <v>2.35</v>
      </c>
      <c r="AH1258" s="8">
        <f t="shared" si="514"/>
        <v>84.896421597184926</v>
      </c>
      <c r="AI1258" s="9">
        <f t="shared" si="515"/>
        <v>2.35</v>
      </c>
      <c r="AJ1258" s="11">
        <f t="shared" si="500"/>
        <v>82.546421597184931</v>
      </c>
    </row>
    <row r="1259" spans="1:36" x14ac:dyDescent="0.25">
      <c r="A1259" t="str">
        <f t="shared" si="501"/>
        <v>1999_10</v>
      </c>
      <c r="B1259">
        <v>1999</v>
      </c>
      <c r="C1259">
        <v>10</v>
      </c>
      <c r="D1259">
        <f t="shared" si="502"/>
        <v>288</v>
      </c>
      <c r="E1259" s="1">
        <v>21.58</v>
      </c>
      <c r="F1259" s="1">
        <v>0.93</v>
      </c>
      <c r="G1259" s="1">
        <v>2.69</v>
      </c>
      <c r="H1259">
        <f t="shared" si="516"/>
        <v>11.254999999999999</v>
      </c>
      <c r="I1259">
        <f t="shared" si="517"/>
        <v>1</v>
      </c>
      <c r="J1259">
        <f t="shared" si="518"/>
        <v>2.69</v>
      </c>
      <c r="K1259">
        <f t="shared" si="519"/>
        <v>0</v>
      </c>
      <c r="L1259" s="3">
        <f t="shared" si="520"/>
        <v>0</v>
      </c>
      <c r="M1259" s="3">
        <f t="shared" si="503"/>
        <v>0</v>
      </c>
      <c r="N1259" s="3">
        <f t="shared" si="521"/>
        <v>0</v>
      </c>
      <c r="O1259">
        <f t="shared" si="504"/>
        <v>2.69</v>
      </c>
      <c r="P1259">
        <v>31</v>
      </c>
      <c r="Q1259" s="2">
        <f t="shared" si="499"/>
        <v>11.161598960239019</v>
      </c>
      <c r="R1259">
        <f t="shared" si="505"/>
        <v>1.2114874422225366</v>
      </c>
      <c r="S1259" s="1">
        <v>5.0145850000000003</v>
      </c>
      <c r="T1259" s="1">
        <v>300.84575000000001</v>
      </c>
      <c r="U1259" s="1">
        <v>39.477305999999999</v>
      </c>
      <c r="V1259">
        <f t="shared" si="506"/>
        <v>104.15424999999999</v>
      </c>
      <c r="W1259">
        <f t="shared" si="507"/>
        <v>8.7521018771112499E-2</v>
      </c>
      <c r="X1259">
        <f t="shared" si="508"/>
        <v>1.8178345903681248</v>
      </c>
      <c r="Y1259">
        <f t="shared" si="509"/>
        <v>0.68900896873000494</v>
      </c>
      <c r="Z1259">
        <f t="shared" si="510"/>
        <v>0.95969935102984016</v>
      </c>
      <c r="AA1259">
        <f t="shared" si="511"/>
        <v>47.41740340326853</v>
      </c>
      <c r="AB1259" s="1">
        <v>119.517507370253</v>
      </c>
      <c r="AC1259" s="4">
        <f t="shared" si="524"/>
        <v>0</v>
      </c>
      <c r="AD1259" s="3">
        <f t="shared" si="522"/>
        <v>0</v>
      </c>
      <c r="AE1259">
        <f t="shared" si="523"/>
        <v>0</v>
      </c>
      <c r="AF1259">
        <f t="shared" si="512"/>
        <v>2.69</v>
      </c>
      <c r="AG1259" s="10">
        <f t="shared" si="513"/>
        <v>2.69</v>
      </c>
      <c r="AH1259" s="8">
        <f t="shared" si="514"/>
        <v>47.41740340326853</v>
      </c>
      <c r="AI1259" s="9">
        <f t="shared" si="515"/>
        <v>2.69</v>
      </c>
      <c r="AJ1259" s="11">
        <f t="shared" si="500"/>
        <v>44.727403403268532</v>
      </c>
    </row>
    <row r="1260" spans="1:36" x14ac:dyDescent="0.25">
      <c r="A1260" t="str">
        <f t="shared" si="501"/>
        <v>1999_11</v>
      </c>
      <c r="B1260">
        <v>1999</v>
      </c>
      <c r="C1260">
        <v>11</v>
      </c>
      <c r="D1260">
        <f t="shared" si="502"/>
        <v>319</v>
      </c>
      <c r="E1260" s="1">
        <v>14.63</v>
      </c>
      <c r="F1260" s="1">
        <v>-2.02</v>
      </c>
      <c r="G1260" s="1">
        <v>9.44</v>
      </c>
      <c r="H1260">
        <f t="shared" si="516"/>
        <v>6.3050000000000006</v>
      </c>
      <c r="I1260">
        <f t="shared" si="517"/>
        <v>1</v>
      </c>
      <c r="J1260">
        <f t="shared" si="518"/>
        <v>9.44</v>
      </c>
      <c r="K1260">
        <f t="shared" si="519"/>
        <v>0</v>
      </c>
      <c r="L1260" s="3">
        <f t="shared" si="520"/>
        <v>0</v>
      </c>
      <c r="M1260" s="3">
        <f t="shared" si="503"/>
        <v>0</v>
      </c>
      <c r="N1260" s="3">
        <f t="shared" si="521"/>
        <v>0</v>
      </c>
      <c r="O1260">
        <f t="shared" si="504"/>
        <v>9.44</v>
      </c>
      <c r="P1260">
        <v>30</v>
      </c>
      <c r="Q1260" s="2">
        <f t="shared" si="499"/>
        <v>9.8901543123293383</v>
      </c>
      <c r="R1260">
        <f t="shared" si="505"/>
        <v>0.90265984845883063</v>
      </c>
      <c r="S1260" s="1">
        <v>5.0145850000000003</v>
      </c>
      <c r="T1260" s="1">
        <v>300.84575000000001</v>
      </c>
      <c r="U1260" s="1">
        <v>39.477305999999999</v>
      </c>
      <c r="V1260">
        <f t="shared" si="506"/>
        <v>104.15424999999999</v>
      </c>
      <c r="W1260">
        <f t="shared" si="507"/>
        <v>8.7521018771112499E-2</v>
      </c>
      <c r="X1260">
        <f t="shared" si="508"/>
        <v>1.8178345903681248</v>
      </c>
      <c r="Y1260">
        <f t="shared" si="509"/>
        <v>0.68900896873000494</v>
      </c>
      <c r="Z1260">
        <f t="shared" si="510"/>
        <v>0.95969935102984016</v>
      </c>
      <c r="AA1260">
        <f t="shared" si="511"/>
        <v>17.271898220524125</v>
      </c>
      <c r="AB1260" s="1">
        <v>119.517507370253</v>
      </c>
      <c r="AC1260" s="4">
        <f t="shared" si="524"/>
        <v>0</v>
      </c>
      <c r="AD1260" s="3">
        <f t="shared" si="522"/>
        <v>0</v>
      </c>
      <c r="AE1260">
        <f t="shared" si="523"/>
        <v>0</v>
      </c>
      <c r="AF1260">
        <f t="shared" si="512"/>
        <v>9.44</v>
      </c>
      <c r="AG1260" s="10">
        <f t="shared" si="513"/>
        <v>9.44</v>
      </c>
      <c r="AH1260" s="8">
        <f t="shared" si="514"/>
        <v>17.271898220524125</v>
      </c>
      <c r="AI1260" s="9">
        <f t="shared" si="515"/>
        <v>9.44</v>
      </c>
      <c r="AJ1260" s="11">
        <f t="shared" si="500"/>
        <v>7.8318982205241259</v>
      </c>
    </row>
    <row r="1261" spans="1:36" x14ac:dyDescent="0.25">
      <c r="A1261" t="str">
        <f t="shared" si="501"/>
        <v>1999_12</v>
      </c>
      <c r="B1261">
        <v>1999</v>
      </c>
      <c r="C1261">
        <v>12</v>
      </c>
      <c r="D1261">
        <f t="shared" si="502"/>
        <v>349</v>
      </c>
      <c r="E1261" s="1">
        <v>6.09</v>
      </c>
      <c r="F1261" s="1">
        <v>-8.31</v>
      </c>
      <c r="G1261" s="1">
        <v>5.5</v>
      </c>
      <c r="H1261">
        <f t="shared" si="516"/>
        <v>-1.1100000000000003</v>
      </c>
      <c r="I1261">
        <f t="shared" si="517"/>
        <v>0</v>
      </c>
      <c r="J1261">
        <f t="shared" si="518"/>
        <v>0</v>
      </c>
      <c r="K1261">
        <f t="shared" si="519"/>
        <v>5.5</v>
      </c>
      <c r="L1261" s="3">
        <f t="shared" si="520"/>
        <v>0</v>
      </c>
      <c r="M1261" s="3">
        <f t="shared" si="503"/>
        <v>0</v>
      </c>
      <c r="N1261" s="3">
        <f t="shared" si="521"/>
        <v>5.5</v>
      </c>
      <c r="O1261">
        <f t="shared" si="504"/>
        <v>0</v>
      </c>
      <c r="P1261">
        <v>31</v>
      </c>
      <c r="Q1261" s="2">
        <f t="shared" si="499"/>
        <v>9.203379809227302</v>
      </c>
      <c r="R1261">
        <f t="shared" si="505"/>
        <v>0.56936462538478561</v>
      </c>
      <c r="S1261" s="1">
        <v>5.0145850000000003</v>
      </c>
      <c r="T1261" s="1">
        <v>300.84575000000001</v>
      </c>
      <c r="U1261" s="1">
        <v>39.477305999999999</v>
      </c>
      <c r="V1261">
        <f t="shared" si="506"/>
        <v>104.15424999999999</v>
      </c>
      <c r="W1261">
        <f t="shared" si="507"/>
        <v>8.7521018771112499E-2</v>
      </c>
      <c r="X1261">
        <f t="shared" si="508"/>
        <v>1.8178345903681248</v>
      </c>
      <c r="Y1261">
        <f t="shared" si="509"/>
        <v>0.68900896873000494</v>
      </c>
      <c r="Z1261">
        <f t="shared" si="510"/>
        <v>0.95969935102984016</v>
      </c>
      <c r="AA1261">
        <f t="shared" si="511"/>
        <v>0</v>
      </c>
      <c r="AB1261" s="1">
        <v>119.517507370253</v>
      </c>
      <c r="AC1261" s="4">
        <f t="shared" si="524"/>
        <v>0</v>
      </c>
      <c r="AD1261" s="3">
        <f t="shared" si="522"/>
        <v>0</v>
      </c>
      <c r="AE1261">
        <f t="shared" si="523"/>
        <v>0</v>
      </c>
      <c r="AF1261">
        <f t="shared" si="512"/>
        <v>0</v>
      </c>
      <c r="AG1261" s="10">
        <f t="shared" si="513"/>
        <v>0</v>
      </c>
      <c r="AH1261" s="8">
        <f t="shared" si="514"/>
        <v>0</v>
      </c>
      <c r="AI1261" s="9">
        <f t="shared" si="515"/>
        <v>0</v>
      </c>
      <c r="AJ1261" s="11">
        <f t="shared" si="500"/>
        <v>0</v>
      </c>
    </row>
    <row r="1262" spans="1:36" x14ac:dyDescent="0.25">
      <c r="A1262" t="str">
        <f t="shared" si="501"/>
        <v>2000_1</v>
      </c>
      <c r="B1262">
        <v>2000</v>
      </c>
      <c r="C1262">
        <v>1</v>
      </c>
      <c r="D1262">
        <f t="shared" si="502"/>
        <v>14</v>
      </c>
      <c r="E1262" s="1">
        <v>7.03</v>
      </c>
      <c r="F1262" s="1">
        <v>-5.89</v>
      </c>
      <c r="G1262" s="1">
        <v>27.19</v>
      </c>
      <c r="H1262">
        <f t="shared" si="516"/>
        <v>0.57000000000000028</v>
      </c>
      <c r="I1262">
        <f t="shared" si="517"/>
        <v>9.4999999620000039E-2</v>
      </c>
      <c r="J1262">
        <f t="shared" si="518"/>
        <v>2.583049989667801</v>
      </c>
      <c r="K1262">
        <f t="shared" si="519"/>
        <v>24.606950010332199</v>
      </c>
      <c r="L1262" s="3">
        <f t="shared" si="520"/>
        <v>5.5</v>
      </c>
      <c r="M1262" s="3">
        <f t="shared" si="503"/>
        <v>2.8601602395409191</v>
      </c>
      <c r="N1262" s="3">
        <f t="shared" si="521"/>
        <v>27.246789770791281</v>
      </c>
      <c r="O1262">
        <f t="shared" si="504"/>
        <v>5.4432102292087201</v>
      </c>
      <c r="P1262">
        <v>31</v>
      </c>
      <c r="Q1262" s="2">
        <f t="shared" si="499"/>
        <v>9.4572373899910858</v>
      </c>
      <c r="R1262">
        <f t="shared" si="505"/>
        <v>0.63340893817900956</v>
      </c>
      <c r="S1262" s="1">
        <v>5.0145850000000003</v>
      </c>
      <c r="T1262" s="1">
        <v>300.84575000000001</v>
      </c>
      <c r="U1262" s="1">
        <v>39.477305999999999</v>
      </c>
      <c r="V1262">
        <f t="shared" si="506"/>
        <v>104.15424999999999</v>
      </c>
      <c r="W1262">
        <f t="shared" si="507"/>
        <v>8.7521018771112499E-2</v>
      </c>
      <c r="X1262">
        <f t="shared" si="508"/>
        <v>1.8178345903681248</v>
      </c>
      <c r="Y1262">
        <f t="shared" si="509"/>
        <v>0.68900896873000494</v>
      </c>
      <c r="Z1262">
        <f t="shared" si="510"/>
        <v>0.95969935102984016</v>
      </c>
      <c r="AA1262">
        <f t="shared" si="511"/>
        <v>1.1053301871480061</v>
      </c>
      <c r="AB1262" s="1">
        <v>119.517507370253</v>
      </c>
      <c r="AC1262" s="4">
        <f t="shared" si="524"/>
        <v>0</v>
      </c>
      <c r="AD1262" s="3">
        <f t="shared" si="522"/>
        <v>4.3378800420607142</v>
      </c>
      <c r="AE1262">
        <f t="shared" si="523"/>
        <v>0</v>
      </c>
      <c r="AF1262">
        <f t="shared" si="512"/>
        <v>5.4432102292087201</v>
      </c>
      <c r="AG1262" s="10">
        <f t="shared" si="513"/>
        <v>1.1053301871480061</v>
      </c>
      <c r="AH1262" s="8">
        <f t="shared" si="514"/>
        <v>1.1053301871480061</v>
      </c>
      <c r="AI1262" s="9">
        <f t="shared" si="515"/>
        <v>5.4432102292087201</v>
      </c>
      <c r="AJ1262" s="11">
        <f t="shared" si="500"/>
        <v>0</v>
      </c>
    </row>
    <row r="1263" spans="1:36" x14ac:dyDescent="0.25">
      <c r="A1263" t="str">
        <f t="shared" si="501"/>
        <v>2000_2</v>
      </c>
      <c r="B1263">
        <v>2000</v>
      </c>
      <c r="C1263">
        <v>2</v>
      </c>
      <c r="D1263">
        <f t="shared" si="502"/>
        <v>46</v>
      </c>
      <c r="E1263" s="1">
        <v>7.89</v>
      </c>
      <c r="F1263" s="1">
        <v>-3.56</v>
      </c>
      <c r="G1263" s="1">
        <v>60.92</v>
      </c>
      <c r="H1263">
        <f t="shared" si="516"/>
        <v>2.165</v>
      </c>
      <c r="I1263">
        <f t="shared" si="517"/>
        <v>0.36083333189</v>
      </c>
      <c r="J1263">
        <f t="shared" si="518"/>
        <v>21.981966578738799</v>
      </c>
      <c r="K1263">
        <f t="shared" si="519"/>
        <v>38.938033421261203</v>
      </c>
      <c r="L1263" s="3">
        <f t="shared" si="520"/>
        <v>27.246789770791281</v>
      </c>
      <c r="M1263" s="3">
        <f t="shared" si="503"/>
        <v>23.88169027293884</v>
      </c>
      <c r="N1263" s="3">
        <f t="shared" si="521"/>
        <v>42.303132919113636</v>
      </c>
      <c r="O1263">
        <f t="shared" si="504"/>
        <v>45.863656851677639</v>
      </c>
      <c r="P1263">
        <v>29</v>
      </c>
      <c r="Q1263" s="2">
        <f t="shared" si="499"/>
        <v>10.577467234058618</v>
      </c>
      <c r="R1263">
        <f t="shared" si="505"/>
        <v>0.70002399181215702</v>
      </c>
      <c r="S1263" s="1">
        <v>5.0145850000000003</v>
      </c>
      <c r="T1263" s="1">
        <v>300.84575000000001</v>
      </c>
      <c r="U1263" s="1">
        <v>39.477305999999999</v>
      </c>
      <c r="V1263">
        <f t="shared" si="506"/>
        <v>104.15424999999999</v>
      </c>
      <c r="W1263">
        <f t="shared" si="507"/>
        <v>8.7521018771112499E-2</v>
      </c>
      <c r="X1263">
        <f t="shared" si="508"/>
        <v>1.8178345903681248</v>
      </c>
      <c r="Y1263">
        <f t="shared" si="509"/>
        <v>0.68900896873000494</v>
      </c>
      <c r="Z1263">
        <f t="shared" si="510"/>
        <v>0.95969935102984016</v>
      </c>
      <c r="AA1263">
        <f t="shared" si="511"/>
        <v>4.8265360139693225</v>
      </c>
      <c r="AB1263" s="1">
        <v>119.517507370253</v>
      </c>
      <c r="AC1263" s="4">
        <f t="shared" si="524"/>
        <v>4.3378800420607142</v>
      </c>
      <c r="AD1263" s="3">
        <f t="shared" si="522"/>
        <v>45.375000879769033</v>
      </c>
      <c r="AE1263">
        <f t="shared" si="523"/>
        <v>-1.7771050097030456</v>
      </c>
      <c r="AF1263">
        <f t="shared" si="512"/>
        <v>45.863656851677639</v>
      </c>
      <c r="AG1263" s="10">
        <f t="shared" si="513"/>
        <v>4.8265360139693225</v>
      </c>
      <c r="AH1263" s="8">
        <f t="shared" si="514"/>
        <v>4.8265360139693225</v>
      </c>
      <c r="AI1263" s="9">
        <f t="shared" si="515"/>
        <v>45.863656851677639</v>
      </c>
      <c r="AJ1263" s="11">
        <f t="shared" si="500"/>
        <v>0</v>
      </c>
    </row>
    <row r="1264" spans="1:36" x14ac:dyDescent="0.25">
      <c r="A1264" t="str">
        <f t="shared" si="501"/>
        <v>2000_3</v>
      </c>
      <c r="B1264">
        <v>2000</v>
      </c>
      <c r="C1264">
        <v>3</v>
      </c>
      <c r="D1264">
        <f t="shared" si="502"/>
        <v>74</v>
      </c>
      <c r="E1264" s="1">
        <v>11.02</v>
      </c>
      <c r="F1264" s="1">
        <v>-3.67</v>
      </c>
      <c r="G1264" s="1">
        <v>34.99</v>
      </c>
      <c r="H1264">
        <f t="shared" si="516"/>
        <v>3.6749999999999998</v>
      </c>
      <c r="I1264">
        <f t="shared" si="517"/>
        <v>0.61249999754999995</v>
      </c>
      <c r="J1264">
        <f t="shared" si="518"/>
        <v>21.4313749142745</v>
      </c>
      <c r="K1264">
        <f t="shared" si="519"/>
        <v>13.558625085725502</v>
      </c>
      <c r="L1264" s="3">
        <f t="shared" si="520"/>
        <v>42.303132919113636</v>
      </c>
      <c r="M1264" s="3">
        <f t="shared" si="503"/>
        <v>34.215326641102664</v>
      </c>
      <c r="N1264" s="3">
        <f t="shared" si="521"/>
        <v>21.646431363736475</v>
      </c>
      <c r="O1264">
        <f t="shared" si="504"/>
        <v>55.646701555377163</v>
      </c>
      <c r="P1264">
        <v>31</v>
      </c>
      <c r="Q1264" s="2">
        <f t="shared" si="499"/>
        <v>11.851880186239093</v>
      </c>
      <c r="R1264">
        <f t="shared" si="505"/>
        <v>0.76871650030994521</v>
      </c>
      <c r="S1264" s="1">
        <v>5.0145850000000003</v>
      </c>
      <c r="T1264" s="1">
        <v>300.84575000000001</v>
      </c>
      <c r="U1264" s="1">
        <v>39.477305999999999</v>
      </c>
      <c r="V1264">
        <f t="shared" si="506"/>
        <v>104.15424999999999</v>
      </c>
      <c r="W1264">
        <f t="shared" si="507"/>
        <v>8.7521018771112499E-2</v>
      </c>
      <c r="X1264">
        <f t="shared" si="508"/>
        <v>1.8178345903681248</v>
      </c>
      <c r="Y1264">
        <f t="shared" si="509"/>
        <v>0.68900896873000494</v>
      </c>
      <c r="Z1264">
        <f t="shared" si="510"/>
        <v>0.95969935102984016</v>
      </c>
      <c r="AA1264">
        <f t="shared" si="511"/>
        <v>10.717250628613321</v>
      </c>
      <c r="AB1264" s="1">
        <v>119.517507370253</v>
      </c>
      <c r="AC1264" s="4">
        <f t="shared" si="524"/>
        <v>45.375000879769033</v>
      </c>
      <c r="AD1264" s="3">
        <f t="shared" si="522"/>
        <v>90.304451806532882</v>
      </c>
      <c r="AE1264">
        <f t="shared" si="523"/>
        <v>-20.706239905904955</v>
      </c>
      <c r="AF1264">
        <f t="shared" si="512"/>
        <v>55.646701555377163</v>
      </c>
      <c r="AG1264" s="10">
        <f t="shared" si="513"/>
        <v>10.717250628613321</v>
      </c>
      <c r="AH1264" s="8">
        <f t="shared" si="514"/>
        <v>10.717250628613321</v>
      </c>
      <c r="AI1264" s="9">
        <f t="shared" si="515"/>
        <v>55.646701555377163</v>
      </c>
      <c r="AJ1264" s="11">
        <f t="shared" si="500"/>
        <v>0</v>
      </c>
    </row>
    <row r="1265" spans="1:36" x14ac:dyDescent="0.25">
      <c r="A1265" t="str">
        <f t="shared" si="501"/>
        <v>2000_4</v>
      </c>
      <c r="B1265">
        <v>2000</v>
      </c>
      <c r="C1265">
        <v>4</v>
      </c>
      <c r="D1265">
        <f t="shared" si="502"/>
        <v>105</v>
      </c>
      <c r="E1265" s="1">
        <v>17.38</v>
      </c>
      <c r="F1265" s="1">
        <v>0.55000000000000004</v>
      </c>
      <c r="G1265" s="1">
        <v>24.05</v>
      </c>
      <c r="H1265">
        <f t="shared" si="516"/>
        <v>8.9649999999999999</v>
      </c>
      <c r="I1265">
        <f t="shared" si="517"/>
        <v>1</v>
      </c>
      <c r="J1265">
        <f t="shared" si="518"/>
        <v>24.05</v>
      </c>
      <c r="K1265">
        <f t="shared" si="519"/>
        <v>0</v>
      </c>
      <c r="L1265" s="3">
        <f t="shared" si="520"/>
        <v>21.646431363736475</v>
      </c>
      <c r="M1265" s="3">
        <f t="shared" si="503"/>
        <v>21.646431363736475</v>
      </c>
      <c r="N1265" s="3">
        <f t="shared" si="521"/>
        <v>0</v>
      </c>
      <c r="O1265">
        <f t="shared" si="504"/>
        <v>45.69643136373648</v>
      </c>
      <c r="P1265">
        <v>30</v>
      </c>
      <c r="Q1265" s="2">
        <f t="shared" si="499"/>
        <v>13.288242851990873</v>
      </c>
      <c r="R1265">
        <f t="shared" si="505"/>
        <v>1.0586564114155399</v>
      </c>
      <c r="S1265" s="1">
        <v>5.0145850000000003</v>
      </c>
      <c r="T1265" s="1">
        <v>300.84575000000001</v>
      </c>
      <c r="U1265" s="1">
        <v>39.477305999999999</v>
      </c>
      <c r="V1265">
        <f t="shared" si="506"/>
        <v>104.15424999999999</v>
      </c>
      <c r="W1265">
        <f t="shared" si="507"/>
        <v>8.7521018771112499E-2</v>
      </c>
      <c r="X1265">
        <f t="shared" si="508"/>
        <v>1.8178345903681248</v>
      </c>
      <c r="Y1265">
        <f t="shared" si="509"/>
        <v>0.68900896873000494</v>
      </c>
      <c r="Z1265">
        <f t="shared" si="510"/>
        <v>0.95969935102984016</v>
      </c>
      <c r="AA1265">
        <f t="shared" si="511"/>
        <v>38.334391342918295</v>
      </c>
      <c r="AB1265" s="1">
        <v>119.517507370253</v>
      </c>
      <c r="AC1265" s="4">
        <f t="shared" si="524"/>
        <v>90.304451806532882</v>
      </c>
      <c r="AD1265" s="3">
        <f t="shared" si="522"/>
        <v>97.666491827351066</v>
      </c>
      <c r="AE1265">
        <f t="shared" si="523"/>
        <v>-5.7374683474139134</v>
      </c>
      <c r="AF1265">
        <f t="shared" si="512"/>
        <v>45.69643136373648</v>
      </c>
      <c r="AG1265" s="10">
        <f t="shared" si="513"/>
        <v>38.334391342918295</v>
      </c>
      <c r="AH1265" s="8">
        <f t="shared" si="514"/>
        <v>38.334391342918295</v>
      </c>
      <c r="AI1265" s="9">
        <f t="shared" si="515"/>
        <v>45.69643136373648</v>
      </c>
      <c r="AJ1265" s="11">
        <f t="shared" si="500"/>
        <v>0</v>
      </c>
    </row>
    <row r="1266" spans="1:36" x14ac:dyDescent="0.25">
      <c r="A1266" t="str">
        <f t="shared" si="501"/>
        <v>2000_5</v>
      </c>
      <c r="B1266">
        <v>2000</v>
      </c>
      <c r="C1266">
        <v>5</v>
      </c>
      <c r="D1266">
        <f t="shared" si="502"/>
        <v>135</v>
      </c>
      <c r="E1266" s="1">
        <v>21.33</v>
      </c>
      <c r="F1266" s="1">
        <v>3.93</v>
      </c>
      <c r="G1266" s="1">
        <v>74.42</v>
      </c>
      <c r="H1266">
        <f t="shared" si="516"/>
        <v>12.629999999999999</v>
      </c>
      <c r="I1266">
        <f t="shared" si="517"/>
        <v>1</v>
      </c>
      <c r="J1266">
        <f t="shared" si="518"/>
        <v>74.42</v>
      </c>
      <c r="K1266">
        <f t="shared" si="519"/>
        <v>0</v>
      </c>
      <c r="L1266" s="3">
        <f t="shared" si="520"/>
        <v>0</v>
      </c>
      <c r="M1266" s="3">
        <f t="shared" si="503"/>
        <v>0</v>
      </c>
      <c r="N1266" s="3">
        <f t="shared" si="521"/>
        <v>0</v>
      </c>
      <c r="O1266">
        <f t="shared" si="504"/>
        <v>74.42</v>
      </c>
      <c r="P1266">
        <v>31</v>
      </c>
      <c r="Q1266" s="2">
        <f t="shared" si="499"/>
        <v>14.482141246572208</v>
      </c>
      <c r="R1266">
        <f t="shared" si="505"/>
        <v>1.3122964047276082</v>
      </c>
      <c r="S1266" s="1">
        <v>5.0145850000000003</v>
      </c>
      <c r="T1266" s="1">
        <v>300.84575000000001</v>
      </c>
      <c r="U1266" s="1">
        <v>39.477305999999999</v>
      </c>
      <c r="V1266">
        <f t="shared" si="506"/>
        <v>104.15424999999999</v>
      </c>
      <c r="W1266">
        <f t="shared" si="507"/>
        <v>8.7521018771112499E-2</v>
      </c>
      <c r="X1266">
        <f t="shared" si="508"/>
        <v>1.8178345903681248</v>
      </c>
      <c r="Y1266">
        <f t="shared" si="509"/>
        <v>0.68900896873000494</v>
      </c>
      <c r="Z1266">
        <f t="shared" si="510"/>
        <v>0.95969935102984016</v>
      </c>
      <c r="AA1266">
        <f t="shared" si="511"/>
        <v>74.425455830546412</v>
      </c>
      <c r="AB1266" s="1">
        <v>119.517507370253</v>
      </c>
      <c r="AC1266" s="4">
        <f t="shared" si="524"/>
        <v>97.666491827351066</v>
      </c>
      <c r="AD1266" s="3">
        <f t="shared" si="522"/>
        <v>97.661035996804657</v>
      </c>
      <c r="AE1266">
        <f t="shared" si="523"/>
        <v>4.4582561949165827E-3</v>
      </c>
      <c r="AF1266">
        <f t="shared" si="512"/>
        <v>74.424458256194924</v>
      </c>
      <c r="AG1266" s="10">
        <f t="shared" si="513"/>
        <v>74.424458256194924</v>
      </c>
      <c r="AH1266" s="8">
        <f t="shared" si="514"/>
        <v>74.425455830546412</v>
      </c>
      <c r="AI1266" s="9">
        <f t="shared" si="515"/>
        <v>74.42</v>
      </c>
      <c r="AJ1266" s="11">
        <f t="shared" si="500"/>
        <v>9.9757435148717377E-4</v>
      </c>
    </row>
    <row r="1267" spans="1:36" x14ac:dyDescent="0.25">
      <c r="A1267" t="str">
        <f t="shared" si="501"/>
        <v>2000_6</v>
      </c>
      <c r="B1267">
        <v>2000</v>
      </c>
      <c r="C1267">
        <v>6</v>
      </c>
      <c r="D1267">
        <f t="shared" si="502"/>
        <v>166</v>
      </c>
      <c r="E1267" s="1">
        <v>28.05</v>
      </c>
      <c r="F1267" s="1">
        <v>8.6999999999999993</v>
      </c>
      <c r="G1267" s="1">
        <v>16.13</v>
      </c>
      <c r="H1267">
        <f t="shared" si="516"/>
        <v>18.375</v>
      </c>
      <c r="I1267">
        <f t="shared" si="517"/>
        <v>1</v>
      </c>
      <c r="J1267">
        <f t="shared" si="518"/>
        <v>16.13</v>
      </c>
      <c r="K1267">
        <f t="shared" si="519"/>
        <v>0</v>
      </c>
      <c r="L1267" s="3">
        <f t="shared" si="520"/>
        <v>0</v>
      </c>
      <c r="M1267" s="3">
        <f t="shared" si="503"/>
        <v>0</v>
      </c>
      <c r="N1267" s="3">
        <f t="shared" si="521"/>
        <v>0</v>
      </c>
      <c r="O1267">
        <f t="shared" si="504"/>
        <v>16.13</v>
      </c>
      <c r="P1267">
        <v>30</v>
      </c>
      <c r="Q1267" s="2">
        <f t="shared" si="499"/>
        <v>15.14268395896128</v>
      </c>
      <c r="R1267">
        <f t="shared" si="505"/>
        <v>1.8177224709858444</v>
      </c>
      <c r="S1267" s="1">
        <v>5.0145850000000003</v>
      </c>
      <c r="T1267" s="1">
        <v>300.84575000000001</v>
      </c>
      <c r="U1267" s="1">
        <v>39.477305999999999</v>
      </c>
      <c r="V1267">
        <f t="shared" si="506"/>
        <v>104.15424999999999</v>
      </c>
      <c r="W1267">
        <f t="shared" si="507"/>
        <v>8.7521018771112499E-2</v>
      </c>
      <c r="X1267">
        <f t="shared" si="508"/>
        <v>1.8178345903681248</v>
      </c>
      <c r="Y1267">
        <f t="shared" si="509"/>
        <v>0.68900896873000494</v>
      </c>
      <c r="Z1267">
        <f t="shared" si="510"/>
        <v>0.95969935102984016</v>
      </c>
      <c r="AA1267">
        <f t="shared" si="511"/>
        <v>148.77545787876241</v>
      </c>
      <c r="AB1267" s="1">
        <v>119.517507370253</v>
      </c>
      <c r="AC1267" s="4">
        <f t="shared" si="524"/>
        <v>97.661035996804657</v>
      </c>
      <c r="AD1267" s="3">
        <f t="shared" si="522"/>
        <v>0</v>
      </c>
      <c r="AE1267">
        <f t="shared" si="523"/>
        <v>65.470856139623734</v>
      </c>
      <c r="AF1267">
        <f t="shared" si="512"/>
        <v>81.60085613962373</v>
      </c>
      <c r="AG1267" s="10">
        <f t="shared" si="513"/>
        <v>81.60085613962373</v>
      </c>
      <c r="AH1267" s="8">
        <f t="shared" si="514"/>
        <v>148.77545787876241</v>
      </c>
      <c r="AI1267" s="9">
        <f t="shared" si="515"/>
        <v>16.13</v>
      </c>
      <c r="AJ1267" s="11">
        <f t="shared" si="500"/>
        <v>67.17460173913868</v>
      </c>
    </row>
    <row r="1268" spans="1:36" x14ac:dyDescent="0.25">
      <c r="A1268" t="str">
        <f t="shared" si="501"/>
        <v>2000_7</v>
      </c>
      <c r="B1268">
        <v>2000</v>
      </c>
      <c r="C1268">
        <v>7</v>
      </c>
      <c r="D1268">
        <f t="shared" si="502"/>
        <v>196</v>
      </c>
      <c r="E1268" s="1">
        <v>31.41</v>
      </c>
      <c r="F1268" s="1">
        <v>10.72</v>
      </c>
      <c r="G1268" s="1">
        <v>2.2799999999999998</v>
      </c>
      <c r="H1268">
        <f t="shared" si="516"/>
        <v>21.065000000000001</v>
      </c>
      <c r="I1268">
        <f t="shared" si="517"/>
        <v>1</v>
      </c>
      <c r="J1268">
        <f t="shared" si="518"/>
        <v>2.2799999999999998</v>
      </c>
      <c r="K1268">
        <f t="shared" si="519"/>
        <v>0</v>
      </c>
      <c r="L1268" s="3">
        <f t="shared" si="520"/>
        <v>0</v>
      </c>
      <c r="M1268" s="3">
        <f t="shared" si="503"/>
        <v>0</v>
      </c>
      <c r="N1268" s="3">
        <f t="shared" si="521"/>
        <v>0</v>
      </c>
      <c r="O1268">
        <f t="shared" si="504"/>
        <v>2.2799999999999998</v>
      </c>
      <c r="P1268">
        <v>31</v>
      </c>
      <c r="Q1268" s="2">
        <f t="shared" si="499"/>
        <v>14.903968316809154</v>
      </c>
      <c r="R1268">
        <f t="shared" si="505"/>
        <v>2.1080524891418517</v>
      </c>
      <c r="S1268" s="1">
        <v>5.0145850000000003</v>
      </c>
      <c r="T1268" s="1">
        <v>300.84575000000001</v>
      </c>
      <c r="U1268" s="1">
        <v>39.477305999999999</v>
      </c>
      <c r="V1268">
        <f t="shared" si="506"/>
        <v>104.15424999999999</v>
      </c>
      <c r="W1268">
        <f t="shared" si="507"/>
        <v>8.7521018771112499E-2</v>
      </c>
      <c r="X1268">
        <f t="shared" si="508"/>
        <v>1.8178345903681248</v>
      </c>
      <c r="Y1268">
        <f t="shared" si="509"/>
        <v>0.68900896873000494</v>
      </c>
      <c r="Z1268">
        <f t="shared" si="510"/>
        <v>0.95969935102984016</v>
      </c>
      <c r="AA1268">
        <f t="shared" si="511"/>
        <v>199.32959775665375</v>
      </c>
      <c r="AB1268" s="1">
        <v>119.517507370253</v>
      </c>
      <c r="AC1268" s="4">
        <f t="shared" si="524"/>
        <v>0</v>
      </c>
      <c r="AD1268" s="3">
        <f t="shared" si="522"/>
        <v>0</v>
      </c>
      <c r="AE1268">
        <f t="shared" si="523"/>
        <v>0</v>
      </c>
      <c r="AF1268">
        <f t="shared" si="512"/>
        <v>2.2799999999999998</v>
      </c>
      <c r="AG1268" s="10">
        <f t="shared" si="513"/>
        <v>2.2799999999999998</v>
      </c>
      <c r="AH1268" s="8">
        <f t="shared" si="514"/>
        <v>199.32959775665375</v>
      </c>
      <c r="AI1268" s="9">
        <f t="shared" si="515"/>
        <v>2.2799999999999998</v>
      </c>
      <c r="AJ1268" s="11">
        <f t="shared" si="500"/>
        <v>197.04959775665375</v>
      </c>
    </row>
    <row r="1269" spans="1:36" x14ac:dyDescent="0.25">
      <c r="A1269" t="str">
        <f t="shared" si="501"/>
        <v>2000_8</v>
      </c>
      <c r="B1269">
        <v>2000</v>
      </c>
      <c r="C1269">
        <v>8</v>
      </c>
      <c r="D1269">
        <f t="shared" si="502"/>
        <v>227</v>
      </c>
      <c r="E1269" s="1">
        <v>30.33</v>
      </c>
      <c r="F1269" s="1">
        <v>10.47</v>
      </c>
      <c r="G1269" s="1">
        <v>17.41</v>
      </c>
      <c r="H1269">
        <f t="shared" si="516"/>
        <v>20.399999999999999</v>
      </c>
      <c r="I1269">
        <f t="shared" si="517"/>
        <v>1</v>
      </c>
      <c r="J1269">
        <f t="shared" si="518"/>
        <v>17.41</v>
      </c>
      <c r="K1269">
        <f t="shared" si="519"/>
        <v>0</v>
      </c>
      <c r="L1269" s="3">
        <f t="shared" si="520"/>
        <v>0</v>
      </c>
      <c r="M1269" s="3">
        <f t="shared" si="503"/>
        <v>0</v>
      </c>
      <c r="N1269" s="3">
        <f t="shared" si="521"/>
        <v>0</v>
      </c>
      <c r="O1269">
        <f t="shared" si="504"/>
        <v>17.41</v>
      </c>
      <c r="P1269">
        <v>31</v>
      </c>
      <c r="Q1269" s="2">
        <f t="shared" si="499"/>
        <v>13.900371196906892</v>
      </c>
      <c r="R1269">
        <f t="shared" si="505"/>
        <v>2.0327413015030538</v>
      </c>
      <c r="S1269" s="1">
        <v>5.0145850000000003</v>
      </c>
      <c r="T1269" s="1">
        <v>300.84575000000001</v>
      </c>
      <c r="U1269" s="1">
        <v>39.477305999999999</v>
      </c>
      <c r="V1269">
        <f t="shared" si="506"/>
        <v>104.15424999999999</v>
      </c>
      <c r="W1269">
        <f t="shared" si="507"/>
        <v>8.7521018771112499E-2</v>
      </c>
      <c r="X1269">
        <f t="shared" si="508"/>
        <v>1.8178345903681248</v>
      </c>
      <c r="Y1269">
        <f t="shared" si="509"/>
        <v>0.68900896873000494</v>
      </c>
      <c r="Z1269">
        <f t="shared" si="510"/>
        <v>0.95969935102984016</v>
      </c>
      <c r="AA1269">
        <f t="shared" si="511"/>
        <v>173.999455444548</v>
      </c>
      <c r="AB1269" s="1">
        <v>119.517507370253</v>
      </c>
      <c r="AC1269" s="4">
        <f t="shared" si="524"/>
        <v>0</v>
      </c>
      <c r="AD1269" s="3">
        <f t="shared" si="522"/>
        <v>0</v>
      </c>
      <c r="AE1269">
        <f t="shared" si="523"/>
        <v>0</v>
      </c>
      <c r="AF1269">
        <f t="shared" si="512"/>
        <v>17.41</v>
      </c>
      <c r="AG1269" s="10">
        <f t="shared" si="513"/>
        <v>17.41</v>
      </c>
      <c r="AH1269" s="8">
        <f t="shared" si="514"/>
        <v>173.999455444548</v>
      </c>
      <c r="AI1269" s="9">
        <f t="shared" si="515"/>
        <v>17.41</v>
      </c>
      <c r="AJ1269" s="11">
        <f t="shared" si="500"/>
        <v>156.58945544454801</v>
      </c>
    </row>
    <row r="1270" spans="1:36" x14ac:dyDescent="0.25">
      <c r="A1270" t="str">
        <f t="shared" si="501"/>
        <v>2000_9</v>
      </c>
      <c r="B1270">
        <v>2000</v>
      </c>
      <c r="C1270">
        <v>9</v>
      </c>
      <c r="D1270">
        <f t="shared" si="502"/>
        <v>258</v>
      </c>
      <c r="E1270" s="1">
        <v>25.26</v>
      </c>
      <c r="F1270" s="1">
        <v>6.11</v>
      </c>
      <c r="G1270" s="1">
        <v>3.04</v>
      </c>
      <c r="H1270">
        <f t="shared" si="516"/>
        <v>15.685</v>
      </c>
      <c r="I1270">
        <f t="shared" si="517"/>
        <v>1</v>
      </c>
      <c r="J1270">
        <f t="shared" si="518"/>
        <v>3.04</v>
      </c>
      <c r="K1270">
        <f t="shared" si="519"/>
        <v>0</v>
      </c>
      <c r="L1270" s="3">
        <f t="shared" si="520"/>
        <v>0</v>
      </c>
      <c r="M1270" s="3">
        <f t="shared" si="503"/>
        <v>0</v>
      </c>
      <c r="N1270" s="3">
        <f t="shared" si="521"/>
        <v>0</v>
      </c>
      <c r="O1270">
        <f t="shared" si="504"/>
        <v>3.04</v>
      </c>
      <c r="P1270">
        <v>30</v>
      </c>
      <c r="Q1270" s="2">
        <f t="shared" si="499"/>
        <v>12.544025699174734</v>
      </c>
      <c r="R1270">
        <f t="shared" si="505"/>
        <v>1.5630585597032924</v>
      </c>
      <c r="S1270" s="1">
        <v>5.0145850000000003</v>
      </c>
      <c r="T1270" s="1">
        <v>300.84575000000001</v>
      </c>
      <c r="U1270" s="1">
        <v>39.477305999999999</v>
      </c>
      <c r="V1270">
        <f t="shared" si="506"/>
        <v>104.15424999999999</v>
      </c>
      <c r="W1270">
        <f t="shared" si="507"/>
        <v>8.7521018771112499E-2</v>
      </c>
      <c r="X1270">
        <f t="shared" si="508"/>
        <v>1.8178345903681248</v>
      </c>
      <c r="Y1270">
        <f t="shared" si="509"/>
        <v>0.68900896873000494</v>
      </c>
      <c r="Z1270">
        <f t="shared" si="510"/>
        <v>0.95969935102984016</v>
      </c>
      <c r="AA1270">
        <f t="shared" si="511"/>
        <v>91.304908627757399</v>
      </c>
      <c r="AB1270" s="1">
        <v>119.517507370253</v>
      </c>
      <c r="AC1270" s="4">
        <f t="shared" si="524"/>
        <v>0</v>
      </c>
      <c r="AD1270" s="3">
        <f t="shared" si="522"/>
        <v>0</v>
      </c>
      <c r="AE1270">
        <f t="shared" si="523"/>
        <v>0</v>
      </c>
      <c r="AF1270">
        <f t="shared" si="512"/>
        <v>3.04</v>
      </c>
      <c r="AG1270" s="10">
        <f t="shared" si="513"/>
        <v>3.04</v>
      </c>
      <c r="AH1270" s="8">
        <f t="shared" si="514"/>
        <v>91.304908627757399</v>
      </c>
      <c r="AI1270" s="9">
        <f t="shared" si="515"/>
        <v>3.04</v>
      </c>
      <c r="AJ1270" s="11">
        <f t="shared" si="500"/>
        <v>88.264908627757393</v>
      </c>
    </row>
    <row r="1271" spans="1:36" x14ac:dyDescent="0.25">
      <c r="A1271" t="str">
        <f t="shared" si="501"/>
        <v>2000_10</v>
      </c>
      <c r="B1271">
        <v>2000</v>
      </c>
      <c r="C1271">
        <v>10</v>
      </c>
      <c r="D1271">
        <f t="shared" si="502"/>
        <v>288</v>
      </c>
      <c r="E1271" s="1">
        <v>16.93</v>
      </c>
      <c r="F1271" s="1">
        <v>2.2799999999999998</v>
      </c>
      <c r="G1271" s="1">
        <v>40.67</v>
      </c>
      <c r="H1271">
        <f t="shared" si="516"/>
        <v>9.6050000000000004</v>
      </c>
      <c r="I1271">
        <f t="shared" si="517"/>
        <v>1</v>
      </c>
      <c r="J1271">
        <f t="shared" si="518"/>
        <v>40.67</v>
      </c>
      <c r="K1271">
        <f t="shared" si="519"/>
        <v>0</v>
      </c>
      <c r="L1271" s="3">
        <f t="shared" si="520"/>
        <v>0</v>
      </c>
      <c r="M1271" s="3">
        <f t="shared" si="503"/>
        <v>0</v>
      </c>
      <c r="N1271" s="3">
        <f t="shared" si="521"/>
        <v>0</v>
      </c>
      <c r="O1271">
        <f t="shared" si="504"/>
        <v>40.67</v>
      </c>
      <c r="P1271">
        <v>31</v>
      </c>
      <c r="Q1271" s="2">
        <f t="shared" si="499"/>
        <v>11.161598960239019</v>
      </c>
      <c r="R1271">
        <f t="shared" si="505"/>
        <v>1.0995569404854195</v>
      </c>
      <c r="S1271" s="1">
        <v>5.0145850000000003</v>
      </c>
      <c r="T1271" s="1">
        <v>300.84575000000001</v>
      </c>
      <c r="U1271" s="1">
        <v>39.477305999999999</v>
      </c>
      <c r="V1271">
        <f t="shared" si="506"/>
        <v>104.15424999999999</v>
      </c>
      <c r="W1271">
        <f t="shared" si="507"/>
        <v>8.7521018771112499E-2</v>
      </c>
      <c r="X1271">
        <f t="shared" si="508"/>
        <v>1.8178345903681248</v>
      </c>
      <c r="Y1271">
        <f t="shared" si="509"/>
        <v>0.68900896873000494</v>
      </c>
      <c r="Z1271">
        <f t="shared" si="510"/>
        <v>0.95969935102984016</v>
      </c>
      <c r="AA1271">
        <f t="shared" si="511"/>
        <v>36.941458959944725</v>
      </c>
      <c r="AB1271" s="1">
        <v>119.517507370253</v>
      </c>
      <c r="AC1271" s="4">
        <f t="shared" si="524"/>
        <v>0</v>
      </c>
      <c r="AD1271" s="3">
        <f t="shared" si="522"/>
        <v>3.7285410400552763</v>
      </c>
      <c r="AE1271">
        <f t="shared" si="523"/>
        <v>0</v>
      </c>
      <c r="AF1271">
        <f t="shared" si="512"/>
        <v>40.67</v>
      </c>
      <c r="AG1271" s="10">
        <f t="shared" si="513"/>
        <v>36.941458959944725</v>
      </c>
      <c r="AH1271" s="8">
        <f t="shared" si="514"/>
        <v>36.941458959944725</v>
      </c>
      <c r="AI1271" s="9">
        <f t="shared" si="515"/>
        <v>40.67</v>
      </c>
      <c r="AJ1271" s="11">
        <f t="shared" si="500"/>
        <v>0</v>
      </c>
    </row>
    <row r="1272" spans="1:36" x14ac:dyDescent="0.25">
      <c r="A1272" t="str">
        <f t="shared" si="501"/>
        <v>2000_11</v>
      </c>
      <c r="B1272">
        <v>2000</v>
      </c>
      <c r="C1272">
        <v>11</v>
      </c>
      <c r="D1272">
        <f t="shared" si="502"/>
        <v>319</v>
      </c>
      <c r="E1272" s="1">
        <v>6.28</v>
      </c>
      <c r="F1272" s="1">
        <v>-7.67</v>
      </c>
      <c r="G1272" s="1">
        <v>9.4</v>
      </c>
      <c r="H1272">
        <f t="shared" si="516"/>
        <v>-0.69499999999999984</v>
      </c>
      <c r="I1272">
        <f t="shared" si="517"/>
        <v>0</v>
      </c>
      <c r="J1272">
        <f t="shared" si="518"/>
        <v>0</v>
      </c>
      <c r="K1272">
        <f t="shared" si="519"/>
        <v>9.4</v>
      </c>
      <c r="L1272" s="3">
        <f t="shared" si="520"/>
        <v>0</v>
      </c>
      <c r="M1272" s="3">
        <f t="shared" si="503"/>
        <v>0</v>
      </c>
      <c r="N1272" s="3">
        <f t="shared" si="521"/>
        <v>9.4</v>
      </c>
      <c r="O1272">
        <f t="shared" si="504"/>
        <v>0</v>
      </c>
      <c r="P1272">
        <v>30</v>
      </c>
      <c r="Q1272" s="2">
        <f t="shared" si="499"/>
        <v>9.8901543123293383</v>
      </c>
      <c r="R1272">
        <f t="shared" si="505"/>
        <v>0.58462746532557586</v>
      </c>
      <c r="S1272" s="1">
        <v>5.0145850000000003</v>
      </c>
      <c r="T1272" s="1">
        <v>300.84575000000001</v>
      </c>
      <c r="U1272" s="1">
        <v>39.477305999999999</v>
      </c>
      <c r="V1272">
        <f t="shared" si="506"/>
        <v>104.15424999999999</v>
      </c>
      <c r="W1272">
        <f t="shared" si="507"/>
        <v>8.7521018771112499E-2</v>
      </c>
      <c r="X1272">
        <f t="shared" si="508"/>
        <v>1.8178345903681248</v>
      </c>
      <c r="Y1272">
        <f t="shared" si="509"/>
        <v>0.68900896873000494</v>
      </c>
      <c r="Z1272">
        <f t="shared" si="510"/>
        <v>0.95969935102984016</v>
      </c>
      <c r="AA1272">
        <f t="shared" si="511"/>
        <v>0</v>
      </c>
      <c r="AB1272" s="1">
        <v>119.517507370253</v>
      </c>
      <c r="AC1272" s="4">
        <f t="shared" si="524"/>
        <v>3.7285410400552763</v>
      </c>
      <c r="AD1272" s="3">
        <f t="shared" si="522"/>
        <v>3.7285410400552763</v>
      </c>
      <c r="AE1272">
        <f t="shared" si="523"/>
        <v>0</v>
      </c>
      <c r="AF1272">
        <f t="shared" si="512"/>
        <v>0</v>
      </c>
      <c r="AG1272" s="10">
        <f t="shared" si="513"/>
        <v>0</v>
      </c>
      <c r="AH1272" s="8">
        <f t="shared" si="514"/>
        <v>0</v>
      </c>
      <c r="AI1272" s="9">
        <f t="shared" si="515"/>
        <v>0</v>
      </c>
      <c r="AJ1272" s="11">
        <f t="shared" si="500"/>
        <v>0</v>
      </c>
    </row>
    <row r="1273" spans="1:36" x14ac:dyDescent="0.25">
      <c r="A1273" t="str">
        <f t="shared" si="501"/>
        <v>2000_12</v>
      </c>
      <c r="B1273">
        <v>2000</v>
      </c>
      <c r="C1273">
        <v>12</v>
      </c>
      <c r="D1273">
        <f t="shared" si="502"/>
        <v>349</v>
      </c>
      <c r="E1273" s="1">
        <v>7.17</v>
      </c>
      <c r="F1273" s="1">
        <v>-5.58</v>
      </c>
      <c r="G1273" s="1">
        <v>8.9600000000000009</v>
      </c>
      <c r="H1273">
        <f t="shared" si="516"/>
        <v>0.79499999999999993</v>
      </c>
      <c r="I1273">
        <f t="shared" si="517"/>
        <v>0.13249999946999999</v>
      </c>
      <c r="J1273">
        <f t="shared" si="518"/>
        <v>1.1871999952512</v>
      </c>
      <c r="K1273">
        <f t="shared" si="519"/>
        <v>7.7728000047488006</v>
      </c>
      <c r="L1273" s="3">
        <f t="shared" si="520"/>
        <v>9.4</v>
      </c>
      <c r="M1273" s="3">
        <f t="shared" si="503"/>
        <v>2.2753959915276321</v>
      </c>
      <c r="N1273" s="3">
        <f t="shared" si="521"/>
        <v>14.897404013221166</v>
      </c>
      <c r="O1273">
        <f t="shared" si="504"/>
        <v>3.4625959867788323</v>
      </c>
      <c r="P1273">
        <v>31</v>
      </c>
      <c r="Q1273" s="2">
        <f t="shared" si="499"/>
        <v>9.203379809227302</v>
      </c>
      <c r="R1273">
        <f t="shared" si="505"/>
        <v>0.64245265840262422</v>
      </c>
      <c r="S1273" s="1">
        <v>5.0145850000000003</v>
      </c>
      <c r="T1273" s="1">
        <v>300.84575000000001</v>
      </c>
      <c r="U1273" s="1">
        <v>39.477305999999999</v>
      </c>
      <c r="V1273">
        <f t="shared" si="506"/>
        <v>104.15424999999999</v>
      </c>
      <c r="W1273">
        <f t="shared" si="507"/>
        <v>8.7521018771112499E-2</v>
      </c>
      <c r="X1273">
        <f t="shared" si="508"/>
        <v>1.8178345903681248</v>
      </c>
      <c r="Y1273">
        <f t="shared" si="509"/>
        <v>0.68900896873000494</v>
      </c>
      <c r="Z1273">
        <f t="shared" si="510"/>
        <v>0.95969935102984016</v>
      </c>
      <c r="AA1273">
        <f t="shared" si="511"/>
        <v>1.5204342704271263</v>
      </c>
      <c r="AB1273" s="1">
        <v>119.517507370253</v>
      </c>
      <c r="AC1273" s="4">
        <f t="shared" si="524"/>
        <v>3.7285410400552763</v>
      </c>
      <c r="AD1273" s="3">
        <f t="shared" si="522"/>
        <v>5.6707027564069818</v>
      </c>
      <c r="AE1273">
        <f t="shared" si="523"/>
        <v>-6.1083823682527981E-2</v>
      </c>
      <c r="AF1273">
        <f t="shared" si="512"/>
        <v>3.4625959867788323</v>
      </c>
      <c r="AG1273" s="10">
        <f t="shared" si="513"/>
        <v>1.5204342704271263</v>
      </c>
      <c r="AH1273" s="8">
        <f t="shared" si="514"/>
        <v>1.5204342704271263</v>
      </c>
      <c r="AI1273" s="9">
        <f t="shared" si="515"/>
        <v>3.4625959867788323</v>
      </c>
      <c r="AJ1273" s="11">
        <f t="shared" si="500"/>
        <v>0</v>
      </c>
    </row>
    <row r="1274" spans="1:36" x14ac:dyDescent="0.25">
      <c r="A1274" t="str">
        <f t="shared" si="501"/>
        <v>2001_1</v>
      </c>
      <c r="B1274">
        <v>2001</v>
      </c>
      <c r="C1274">
        <v>1</v>
      </c>
      <c r="D1274">
        <f t="shared" si="502"/>
        <v>14</v>
      </c>
      <c r="E1274" s="1">
        <v>3.59</v>
      </c>
      <c r="F1274" s="1">
        <v>-10.02</v>
      </c>
      <c r="G1274" s="1">
        <v>32.619999999999997</v>
      </c>
      <c r="H1274">
        <f t="shared" si="516"/>
        <v>-3.2149999999999999</v>
      </c>
      <c r="I1274">
        <f t="shared" si="517"/>
        <v>0</v>
      </c>
      <c r="J1274">
        <f t="shared" si="518"/>
        <v>0</v>
      </c>
      <c r="K1274">
        <f t="shared" si="519"/>
        <v>32.619999999999997</v>
      </c>
      <c r="L1274" s="3">
        <f t="shared" si="520"/>
        <v>14.897404013221166</v>
      </c>
      <c r="M1274" s="3">
        <f t="shared" si="503"/>
        <v>0</v>
      </c>
      <c r="N1274" s="3">
        <f t="shared" si="521"/>
        <v>47.517404013221167</v>
      </c>
      <c r="O1274">
        <f t="shared" si="504"/>
        <v>0</v>
      </c>
      <c r="P1274">
        <v>31</v>
      </c>
      <c r="Q1274" s="2">
        <f t="shared" si="499"/>
        <v>9.4572373899910858</v>
      </c>
      <c r="R1274">
        <f t="shared" si="505"/>
        <v>0.4972472394307898</v>
      </c>
      <c r="S1274" s="1">
        <v>5.0145850000000003</v>
      </c>
      <c r="T1274" s="1">
        <v>300.84575000000001</v>
      </c>
      <c r="U1274" s="1">
        <v>39.477305999999999</v>
      </c>
      <c r="V1274">
        <f t="shared" si="506"/>
        <v>104.15424999999999</v>
      </c>
      <c r="W1274">
        <f t="shared" si="507"/>
        <v>8.7521018771112499E-2</v>
      </c>
      <c r="X1274">
        <f t="shared" si="508"/>
        <v>1.8178345903681248</v>
      </c>
      <c r="Y1274">
        <f t="shared" si="509"/>
        <v>0.68900896873000494</v>
      </c>
      <c r="Z1274">
        <f t="shared" si="510"/>
        <v>0.95969935102984016</v>
      </c>
      <c r="AA1274">
        <f t="shared" si="511"/>
        <v>0</v>
      </c>
      <c r="AB1274" s="1">
        <v>119.517507370253</v>
      </c>
      <c r="AC1274" s="4">
        <f t="shared" si="524"/>
        <v>5.6707027564069818</v>
      </c>
      <c r="AD1274" s="3">
        <f t="shared" si="522"/>
        <v>5.6707027564069818</v>
      </c>
      <c r="AE1274">
        <f t="shared" si="523"/>
        <v>0</v>
      </c>
      <c r="AF1274">
        <f t="shared" si="512"/>
        <v>0</v>
      </c>
      <c r="AG1274" s="10">
        <f t="shared" si="513"/>
        <v>0</v>
      </c>
      <c r="AH1274" s="8">
        <f t="shared" si="514"/>
        <v>0</v>
      </c>
      <c r="AI1274" s="9">
        <f t="shared" si="515"/>
        <v>0</v>
      </c>
      <c r="AJ1274" s="11">
        <f t="shared" si="500"/>
        <v>0</v>
      </c>
    </row>
    <row r="1275" spans="1:36" x14ac:dyDescent="0.25">
      <c r="A1275" t="str">
        <f t="shared" si="501"/>
        <v>2001_2</v>
      </c>
      <c r="B1275">
        <v>2001</v>
      </c>
      <c r="C1275">
        <v>2</v>
      </c>
      <c r="D1275">
        <f t="shared" si="502"/>
        <v>46</v>
      </c>
      <c r="E1275" s="1">
        <v>4.58</v>
      </c>
      <c r="F1275" s="1">
        <v>-8.39</v>
      </c>
      <c r="G1275" s="1">
        <v>29.28</v>
      </c>
      <c r="H1275">
        <f t="shared" si="516"/>
        <v>-1.9050000000000002</v>
      </c>
      <c r="I1275">
        <f t="shared" si="517"/>
        <v>0</v>
      </c>
      <c r="J1275">
        <f t="shared" si="518"/>
        <v>0</v>
      </c>
      <c r="K1275">
        <f t="shared" si="519"/>
        <v>29.28</v>
      </c>
      <c r="L1275" s="3">
        <f t="shared" si="520"/>
        <v>47.517404013221167</v>
      </c>
      <c r="M1275" s="3">
        <f t="shared" si="503"/>
        <v>0</v>
      </c>
      <c r="N1275" s="3">
        <f t="shared" si="521"/>
        <v>76.797404013221168</v>
      </c>
      <c r="O1275">
        <f t="shared" si="504"/>
        <v>0</v>
      </c>
      <c r="P1275">
        <v>28</v>
      </c>
      <c r="Q1275" s="2">
        <f t="shared" si="499"/>
        <v>10.577467234058618</v>
      </c>
      <c r="R1275">
        <f t="shared" si="505"/>
        <v>0.54110778655032821</v>
      </c>
      <c r="S1275" s="1">
        <v>5.0145850000000003</v>
      </c>
      <c r="T1275" s="1">
        <v>300.84575000000001</v>
      </c>
      <c r="U1275" s="1">
        <v>39.477305999999999</v>
      </c>
      <c r="V1275">
        <f t="shared" si="506"/>
        <v>104.15424999999999</v>
      </c>
      <c r="W1275">
        <f t="shared" si="507"/>
        <v>8.7521018771112499E-2</v>
      </c>
      <c r="X1275">
        <f t="shared" si="508"/>
        <v>1.8178345903681248</v>
      </c>
      <c r="Y1275">
        <f t="shared" si="509"/>
        <v>0.68900896873000494</v>
      </c>
      <c r="Z1275">
        <f t="shared" si="510"/>
        <v>0.95969935102984016</v>
      </c>
      <c r="AA1275">
        <f t="shared" si="511"/>
        <v>0</v>
      </c>
      <c r="AB1275" s="1">
        <v>119.517507370253</v>
      </c>
      <c r="AC1275" s="4">
        <f t="shared" si="524"/>
        <v>5.6707027564069818</v>
      </c>
      <c r="AD1275" s="3">
        <f t="shared" si="522"/>
        <v>5.6707027564069818</v>
      </c>
      <c r="AE1275">
        <f t="shared" si="523"/>
        <v>0</v>
      </c>
      <c r="AF1275">
        <f t="shared" si="512"/>
        <v>0</v>
      </c>
      <c r="AG1275" s="10">
        <f t="shared" si="513"/>
        <v>0</v>
      </c>
      <c r="AH1275" s="8">
        <f t="shared" si="514"/>
        <v>0</v>
      </c>
      <c r="AI1275" s="9">
        <f t="shared" si="515"/>
        <v>0</v>
      </c>
      <c r="AJ1275" s="11">
        <f t="shared" si="500"/>
        <v>0</v>
      </c>
    </row>
    <row r="1276" spans="1:36" x14ac:dyDescent="0.25">
      <c r="A1276" t="str">
        <f t="shared" si="501"/>
        <v>2001_3</v>
      </c>
      <c r="B1276">
        <v>2001</v>
      </c>
      <c r="C1276">
        <v>3</v>
      </c>
      <c r="D1276">
        <f t="shared" si="502"/>
        <v>74</v>
      </c>
      <c r="E1276" s="1">
        <v>11.83</v>
      </c>
      <c r="F1276" s="1">
        <v>-1.53</v>
      </c>
      <c r="G1276" s="1">
        <v>38.299999999999997</v>
      </c>
      <c r="H1276">
        <f t="shared" si="516"/>
        <v>5.15</v>
      </c>
      <c r="I1276">
        <f t="shared" si="517"/>
        <v>0.8583333299</v>
      </c>
      <c r="J1276">
        <f t="shared" si="518"/>
        <v>32.874166535169998</v>
      </c>
      <c r="K1276">
        <f t="shared" si="519"/>
        <v>5.4258334648299993</v>
      </c>
      <c r="L1276" s="3">
        <f t="shared" si="520"/>
        <v>76.797404013221168</v>
      </c>
      <c r="M1276" s="3">
        <f t="shared" si="503"/>
        <v>70.574945219694143</v>
      </c>
      <c r="N1276" s="3">
        <f t="shared" si="521"/>
        <v>11.648292258357031</v>
      </c>
      <c r="O1276">
        <f t="shared" si="504"/>
        <v>103.44911175486413</v>
      </c>
      <c r="P1276">
        <v>31</v>
      </c>
      <c r="Q1276" s="2">
        <f t="shared" si="499"/>
        <v>11.851880186239093</v>
      </c>
      <c r="R1276">
        <f t="shared" si="505"/>
        <v>0.84149459365199331</v>
      </c>
      <c r="S1276" s="1">
        <v>5.0145850000000003</v>
      </c>
      <c r="T1276" s="1">
        <v>300.84575000000001</v>
      </c>
      <c r="U1276" s="1">
        <v>39.477305999999999</v>
      </c>
      <c r="V1276">
        <f t="shared" si="506"/>
        <v>104.15424999999999</v>
      </c>
      <c r="W1276">
        <f t="shared" si="507"/>
        <v>8.7521018771112499E-2</v>
      </c>
      <c r="X1276">
        <f t="shared" si="508"/>
        <v>1.8178345903681248</v>
      </c>
      <c r="Y1276">
        <f t="shared" si="509"/>
        <v>0.68900896873000494</v>
      </c>
      <c r="Z1276">
        <f t="shared" si="510"/>
        <v>0.95969935102984016</v>
      </c>
      <c r="AA1276">
        <f t="shared" si="511"/>
        <v>16.353538902110799</v>
      </c>
      <c r="AB1276" s="1">
        <v>119.517507370253</v>
      </c>
      <c r="AC1276" s="4">
        <f t="shared" si="524"/>
        <v>5.6707027564069818</v>
      </c>
      <c r="AD1276" s="3">
        <f t="shared" si="522"/>
        <v>92.766275609160317</v>
      </c>
      <c r="AE1276">
        <f t="shared" si="523"/>
        <v>-6.0814864233381414</v>
      </c>
      <c r="AF1276">
        <f t="shared" si="512"/>
        <v>103.44911175486413</v>
      </c>
      <c r="AG1276" s="10">
        <f t="shared" si="513"/>
        <v>16.353538902110799</v>
      </c>
      <c r="AH1276" s="8">
        <f t="shared" si="514"/>
        <v>16.353538902110799</v>
      </c>
      <c r="AI1276" s="9">
        <f t="shared" si="515"/>
        <v>103.44911175486413</v>
      </c>
      <c r="AJ1276" s="11">
        <f t="shared" si="500"/>
        <v>0</v>
      </c>
    </row>
    <row r="1277" spans="1:36" x14ac:dyDescent="0.25">
      <c r="A1277" t="str">
        <f t="shared" si="501"/>
        <v>2001_4</v>
      </c>
      <c r="B1277">
        <v>2001</v>
      </c>
      <c r="C1277">
        <v>4</v>
      </c>
      <c r="D1277">
        <f t="shared" si="502"/>
        <v>105</v>
      </c>
      <c r="E1277" s="1">
        <v>13.35</v>
      </c>
      <c r="F1277" s="1">
        <v>-2.2799999999999998</v>
      </c>
      <c r="G1277" s="1">
        <v>50.93</v>
      </c>
      <c r="H1277">
        <f t="shared" si="516"/>
        <v>5.5350000000000001</v>
      </c>
      <c r="I1277">
        <f t="shared" si="517"/>
        <v>0.92249999631000001</v>
      </c>
      <c r="J1277">
        <f t="shared" si="518"/>
        <v>46.982924812068298</v>
      </c>
      <c r="K1277">
        <f t="shared" si="519"/>
        <v>3.9470751879316994</v>
      </c>
      <c r="L1277" s="3">
        <f t="shared" si="520"/>
        <v>11.648292258357031</v>
      </c>
      <c r="M1277" s="3">
        <f t="shared" si="503"/>
        <v>14.386726411654447</v>
      </c>
      <c r="N1277" s="3">
        <f t="shared" si="521"/>
        <v>1.2086410346342822</v>
      </c>
      <c r="O1277">
        <f t="shared" si="504"/>
        <v>61.369651223722741</v>
      </c>
      <c r="P1277">
        <v>30</v>
      </c>
      <c r="Q1277" s="2">
        <f t="shared" si="499"/>
        <v>13.288242851990873</v>
      </c>
      <c r="R1277">
        <f t="shared" si="505"/>
        <v>0.86146371286254042</v>
      </c>
      <c r="S1277" s="1">
        <v>5.0145850000000003</v>
      </c>
      <c r="T1277" s="1">
        <v>300.84575000000001</v>
      </c>
      <c r="U1277" s="1">
        <v>39.477305999999999</v>
      </c>
      <c r="V1277">
        <f t="shared" si="506"/>
        <v>104.15424999999999</v>
      </c>
      <c r="W1277">
        <f t="shared" si="507"/>
        <v>8.7521018771112499E-2</v>
      </c>
      <c r="X1277">
        <f t="shared" si="508"/>
        <v>1.8178345903681248</v>
      </c>
      <c r="Y1277">
        <f t="shared" si="509"/>
        <v>0.68900896873000494</v>
      </c>
      <c r="Z1277">
        <f t="shared" si="510"/>
        <v>0.95969935102984016</v>
      </c>
      <c r="AA1277">
        <f t="shared" si="511"/>
        <v>19.496093713804648</v>
      </c>
      <c r="AB1277" s="1">
        <v>119.517507370253</v>
      </c>
      <c r="AC1277" s="4">
        <f t="shared" si="524"/>
        <v>92.766275609160317</v>
      </c>
      <c r="AD1277" s="3">
        <f t="shared" si="522"/>
        <v>119.517507370253</v>
      </c>
      <c r="AE1277">
        <f t="shared" si="523"/>
        <v>-38.922078118686983</v>
      </c>
      <c r="AF1277">
        <f t="shared" si="512"/>
        <v>61.369651223722741</v>
      </c>
      <c r="AG1277" s="10">
        <f t="shared" si="513"/>
        <v>19.496093713804648</v>
      </c>
      <c r="AH1277" s="8">
        <f t="shared" si="514"/>
        <v>19.496093713804648</v>
      </c>
      <c r="AI1277" s="9">
        <f t="shared" si="515"/>
        <v>61.369651223722741</v>
      </c>
      <c r="AJ1277" s="11">
        <f t="shared" si="500"/>
        <v>0</v>
      </c>
    </row>
    <row r="1278" spans="1:36" x14ac:dyDescent="0.25">
      <c r="A1278" t="str">
        <f t="shared" si="501"/>
        <v>2001_5</v>
      </c>
      <c r="B1278">
        <v>2001</v>
      </c>
      <c r="C1278">
        <v>5</v>
      </c>
      <c r="D1278">
        <f t="shared" si="502"/>
        <v>135</v>
      </c>
      <c r="E1278" s="1">
        <v>24.51</v>
      </c>
      <c r="F1278" s="1">
        <v>5.78</v>
      </c>
      <c r="G1278" s="1">
        <v>4.08</v>
      </c>
      <c r="H1278">
        <f t="shared" si="516"/>
        <v>15.145000000000001</v>
      </c>
      <c r="I1278">
        <f t="shared" si="517"/>
        <v>1</v>
      </c>
      <c r="J1278">
        <f t="shared" si="518"/>
        <v>4.08</v>
      </c>
      <c r="K1278">
        <f t="shared" si="519"/>
        <v>0</v>
      </c>
      <c r="L1278" s="3">
        <f t="shared" si="520"/>
        <v>1.2086410346342822</v>
      </c>
      <c r="M1278" s="3">
        <f t="shared" si="503"/>
        <v>1.2086410346342822</v>
      </c>
      <c r="N1278" s="3">
        <f t="shared" si="521"/>
        <v>0</v>
      </c>
      <c r="O1278">
        <f t="shared" si="504"/>
        <v>5.2886410346342823</v>
      </c>
      <c r="P1278">
        <v>31</v>
      </c>
      <c r="Q1278" s="2">
        <f t="shared" si="499"/>
        <v>14.482141246572208</v>
      </c>
      <c r="R1278">
        <f t="shared" si="505"/>
        <v>1.5158933171471471</v>
      </c>
      <c r="S1278" s="1">
        <v>5.0145850000000003</v>
      </c>
      <c r="T1278" s="1">
        <v>300.84575000000001</v>
      </c>
      <c r="U1278" s="1">
        <v>39.477305999999999</v>
      </c>
      <c r="V1278">
        <f t="shared" si="506"/>
        <v>104.15424999999999</v>
      </c>
      <c r="W1278">
        <f t="shared" si="507"/>
        <v>8.7521018771112499E-2</v>
      </c>
      <c r="X1278">
        <f t="shared" si="508"/>
        <v>1.8178345903681248</v>
      </c>
      <c r="Y1278">
        <f t="shared" si="509"/>
        <v>0.68900896873000494</v>
      </c>
      <c r="Z1278">
        <f t="shared" si="510"/>
        <v>0.95969935102984016</v>
      </c>
      <c r="AA1278">
        <f t="shared" si="511"/>
        <v>102.19292710988229</v>
      </c>
      <c r="AB1278" s="1">
        <v>119.517507370253</v>
      </c>
      <c r="AC1278" s="4">
        <f t="shared" si="524"/>
        <v>119.517507370253</v>
      </c>
      <c r="AD1278" s="3">
        <f t="shared" si="522"/>
        <v>22.61322129500499</v>
      </c>
      <c r="AE1278">
        <f t="shared" si="523"/>
        <v>66.391471606215205</v>
      </c>
      <c r="AF1278">
        <f t="shared" si="512"/>
        <v>71.680112640849487</v>
      </c>
      <c r="AG1278" s="10">
        <f t="shared" si="513"/>
        <v>71.680112640849487</v>
      </c>
      <c r="AH1278" s="8">
        <f t="shared" si="514"/>
        <v>102.19292710988229</v>
      </c>
      <c r="AI1278" s="9">
        <f t="shared" si="515"/>
        <v>5.2886410346342823</v>
      </c>
      <c r="AJ1278" s="11">
        <f t="shared" si="500"/>
        <v>30.512814469032804</v>
      </c>
    </row>
    <row r="1279" spans="1:36" x14ac:dyDescent="0.25">
      <c r="A1279" t="str">
        <f t="shared" si="501"/>
        <v>2001_6</v>
      </c>
      <c r="B1279">
        <v>2001</v>
      </c>
      <c r="C1279">
        <v>6</v>
      </c>
      <c r="D1279">
        <f t="shared" si="502"/>
        <v>166</v>
      </c>
      <c r="E1279" s="1">
        <v>27.96</v>
      </c>
      <c r="F1279" s="1">
        <v>6.96</v>
      </c>
      <c r="G1279" s="1">
        <v>0.4</v>
      </c>
      <c r="H1279">
        <f t="shared" si="516"/>
        <v>17.46</v>
      </c>
      <c r="I1279">
        <f t="shared" si="517"/>
        <v>1</v>
      </c>
      <c r="J1279">
        <f t="shared" si="518"/>
        <v>0.4</v>
      </c>
      <c r="K1279">
        <f t="shared" si="519"/>
        <v>0</v>
      </c>
      <c r="L1279" s="3">
        <f t="shared" si="520"/>
        <v>0</v>
      </c>
      <c r="M1279" s="3">
        <f t="shared" si="503"/>
        <v>0</v>
      </c>
      <c r="N1279" s="3">
        <f t="shared" si="521"/>
        <v>0</v>
      </c>
      <c r="O1279">
        <f t="shared" si="504"/>
        <v>0.4</v>
      </c>
      <c r="P1279">
        <v>30</v>
      </c>
      <c r="Q1279" s="2">
        <f t="shared" si="499"/>
        <v>15.14268395896128</v>
      </c>
      <c r="R1279">
        <f t="shared" si="505"/>
        <v>1.7272937586423824</v>
      </c>
      <c r="S1279" s="1">
        <v>5.0145850000000003</v>
      </c>
      <c r="T1279" s="1">
        <v>300.84575000000001</v>
      </c>
      <c r="U1279" s="1">
        <v>39.477305999999999</v>
      </c>
      <c r="V1279">
        <f t="shared" si="506"/>
        <v>104.15424999999999</v>
      </c>
      <c r="W1279">
        <f t="shared" si="507"/>
        <v>8.7521018771112499E-2</v>
      </c>
      <c r="X1279">
        <f t="shared" si="508"/>
        <v>1.8178345903681248</v>
      </c>
      <c r="Y1279">
        <f t="shared" si="509"/>
        <v>0.68900896873000494</v>
      </c>
      <c r="Z1279">
        <f t="shared" si="510"/>
        <v>0.95969935102984016</v>
      </c>
      <c r="AA1279">
        <f t="shared" si="511"/>
        <v>134.7570084318869</v>
      </c>
      <c r="AB1279" s="1">
        <v>119.517507370253</v>
      </c>
      <c r="AC1279" s="4">
        <f t="shared" si="524"/>
        <v>22.61322129500499</v>
      </c>
      <c r="AD1279" s="3">
        <f t="shared" si="522"/>
        <v>0</v>
      </c>
      <c r="AE1279">
        <f t="shared" si="523"/>
        <v>15.265626554966195</v>
      </c>
      <c r="AF1279">
        <f t="shared" si="512"/>
        <v>15.665626554966195</v>
      </c>
      <c r="AG1279" s="10">
        <f t="shared" si="513"/>
        <v>15.665626554966195</v>
      </c>
      <c r="AH1279" s="8">
        <f t="shared" si="514"/>
        <v>134.7570084318869</v>
      </c>
      <c r="AI1279" s="9">
        <f t="shared" si="515"/>
        <v>0.4</v>
      </c>
      <c r="AJ1279" s="11">
        <f t="shared" si="500"/>
        <v>119.09138187692071</v>
      </c>
    </row>
    <row r="1280" spans="1:36" x14ac:dyDescent="0.25">
      <c r="A1280" t="str">
        <f t="shared" si="501"/>
        <v>2001_7</v>
      </c>
      <c r="B1280">
        <v>2001</v>
      </c>
      <c r="C1280">
        <v>7</v>
      </c>
      <c r="D1280">
        <f t="shared" si="502"/>
        <v>196</v>
      </c>
      <c r="E1280" s="1">
        <v>30.45</v>
      </c>
      <c r="F1280" s="1">
        <v>9.81</v>
      </c>
      <c r="G1280" s="1">
        <v>22.22</v>
      </c>
      <c r="H1280">
        <f t="shared" si="516"/>
        <v>20.13</v>
      </c>
      <c r="I1280">
        <f t="shared" si="517"/>
        <v>1</v>
      </c>
      <c r="J1280">
        <f t="shared" si="518"/>
        <v>22.22</v>
      </c>
      <c r="K1280">
        <f t="shared" si="519"/>
        <v>0</v>
      </c>
      <c r="L1280" s="3">
        <f t="shared" si="520"/>
        <v>0</v>
      </c>
      <c r="M1280" s="3">
        <f t="shared" si="503"/>
        <v>0</v>
      </c>
      <c r="N1280" s="3">
        <f t="shared" si="521"/>
        <v>0</v>
      </c>
      <c r="O1280">
        <f t="shared" si="504"/>
        <v>22.22</v>
      </c>
      <c r="P1280">
        <v>31</v>
      </c>
      <c r="Q1280" s="2">
        <f t="shared" si="499"/>
        <v>14.903968316809154</v>
      </c>
      <c r="R1280">
        <f t="shared" si="505"/>
        <v>2.0028430004178852</v>
      </c>
      <c r="S1280" s="1">
        <v>5.0145850000000003</v>
      </c>
      <c r="T1280" s="1">
        <v>300.84575000000001</v>
      </c>
      <c r="U1280" s="1">
        <v>39.477305999999999</v>
      </c>
      <c r="V1280">
        <f t="shared" si="506"/>
        <v>104.15424999999999</v>
      </c>
      <c r="W1280">
        <f t="shared" si="507"/>
        <v>8.7521018771112499E-2</v>
      </c>
      <c r="X1280">
        <f t="shared" si="508"/>
        <v>1.8178345903681248</v>
      </c>
      <c r="Y1280">
        <f t="shared" si="509"/>
        <v>0.68900896873000494</v>
      </c>
      <c r="Z1280">
        <f t="shared" si="510"/>
        <v>0.95969935102984016</v>
      </c>
      <c r="AA1280">
        <f t="shared" si="511"/>
        <v>181.55208713178246</v>
      </c>
      <c r="AB1280" s="1">
        <v>119.517507370253</v>
      </c>
      <c r="AC1280" s="4">
        <f t="shared" si="524"/>
        <v>0</v>
      </c>
      <c r="AD1280" s="3">
        <f t="shared" si="522"/>
        <v>0</v>
      </c>
      <c r="AE1280">
        <f t="shared" si="523"/>
        <v>0</v>
      </c>
      <c r="AF1280">
        <f t="shared" si="512"/>
        <v>22.22</v>
      </c>
      <c r="AG1280" s="10">
        <f t="shared" si="513"/>
        <v>22.22</v>
      </c>
      <c r="AH1280" s="8">
        <f t="shared" si="514"/>
        <v>181.55208713178246</v>
      </c>
      <c r="AI1280" s="9">
        <f t="shared" si="515"/>
        <v>22.22</v>
      </c>
      <c r="AJ1280" s="11">
        <f t="shared" si="500"/>
        <v>159.33208713178246</v>
      </c>
    </row>
    <row r="1281" spans="1:36" x14ac:dyDescent="0.25">
      <c r="A1281" t="str">
        <f t="shared" si="501"/>
        <v>2001_8</v>
      </c>
      <c r="B1281">
        <v>2001</v>
      </c>
      <c r="C1281">
        <v>8</v>
      </c>
      <c r="D1281">
        <f t="shared" si="502"/>
        <v>227</v>
      </c>
      <c r="E1281" s="1">
        <v>32.729999999999997</v>
      </c>
      <c r="F1281" s="1">
        <v>11.29</v>
      </c>
      <c r="G1281" s="1">
        <v>1.94</v>
      </c>
      <c r="H1281">
        <f t="shared" si="516"/>
        <v>22.009999999999998</v>
      </c>
      <c r="I1281">
        <f t="shared" si="517"/>
        <v>1</v>
      </c>
      <c r="J1281">
        <f t="shared" si="518"/>
        <v>1.94</v>
      </c>
      <c r="K1281">
        <f t="shared" si="519"/>
        <v>0</v>
      </c>
      <c r="L1281" s="3">
        <f t="shared" si="520"/>
        <v>0</v>
      </c>
      <c r="M1281" s="3">
        <f t="shared" si="503"/>
        <v>0</v>
      </c>
      <c r="N1281" s="3">
        <f t="shared" si="521"/>
        <v>0</v>
      </c>
      <c r="O1281">
        <f t="shared" si="504"/>
        <v>1.94</v>
      </c>
      <c r="P1281">
        <v>31</v>
      </c>
      <c r="Q1281" s="2">
        <f t="shared" si="499"/>
        <v>13.900371196906892</v>
      </c>
      <c r="R1281">
        <f t="shared" si="505"/>
        <v>2.2192724630227749</v>
      </c>
      <c r="S1281" s="1">
        <v>5.0145850000000003</v>
      </c>
      <c r="T1281" s="1">
        <v>300.84575000000001</v>
      </c>
      <c r="U1281" s="1">
        <v>39.477305999999999</v>
      </c>
      <c r="V1281">
        <f t="shared" si="506"/>
        <v>104.15424999999999</v>
      </c>
      <c r="W1281">
        <f t="shared" si="507"/>
        <v>8.7521018771112499E-2</v>
      </c>
      <c r="X1281">
        <f t="shared" si="508"/>
        <v>1.8178345903681248</v>
      </c>
      <c r="Y1281">
        <f t="shared" si="509"/>
        <v>0.68900896873000494</v>
      </c>
      <c r="Z1281">
        <f t="shared" si="510"/>
        <v>0.95969935102984016</v>
      </c>
      <c r="AA1281">
        <f t="shared" si="511"/>
        <v>203.84124830764171</v>
      </c>
      <c r="AB1281" s="1">
        <v>119.517507370253</v>
      </c>
      <c r="AC1281" s="4">
        <f t="shared" si="524"/>
        <v>0</v>
      </c>
      <c r="AD1281" s="3">
        <f t="shared" si="522"/>
        <v>0</v>
      </c>
      <c r="AE1281">
        <f t="shared" si="523"/>
        <v>0</v>
      </c>
      <c r="AF1281">
        <f t="shared" si="512"/>
        <v>1.94</v>
      </c>
      <c r="AG1281" s="10">
        <f t="shared" si="513"/>
        <v>1.94</v>
      </c>
      <c r="AH1281" s="8">
        <f t="shared" si="514"/>
        <v>203.84124830764171</v>
      </c>
      <c r="AI1281" s="9">
        <f t="shared" si="515"/>
        <v>1.94</v>
      </c>
      <c r="AJ1281" s="11">
        <f t="shared" si="500"/>
        <v>201.90124830764171</v>
      </c>
    </row>
    <row r="1282" spans="1:36" x14ac:dyDescent="0.25">
      <c r="A1282" t="str">
        <f t="shared" si="501"/>
        <v>2001_9</v>
      </c>
      <c r="B1282">
        <v>2001</v>
      </c>
      <c r="C1282">
        <v>9</v>
      </c>
      <c r="D1282">
        <f t="shared" si="502"/>
        <v>258</v>
      </c>
      <c r="E1282" s="1">
        <v>27.15</v>
      </c>
      <c r="F1282" s="1">
        <v>6.05</v>
      </c>
      <c r="G1282" s="1">
        <v>2.74</v>
      </c>
      <c r="H1282">
        <f t="shared" si="516"/>
        <v>16.599999999999998</v>
      </c>
      <c r="I1282">
        <f t="shared" si="517"/>
        <v>1</v>
      </c>
      <c r="J1282">
        <f t="shared" si="518"/>
        <v>2.74</v>
      </c>
      <c r="K1282">
        <f t="shared" si="519"/>
        <v>0</v>
      </c>
      <c r="L1282" s="3">
        <f t="shared" si="520"/>
        <v>0</v>
      </c>
      <c r="M1282" s="3">
        <f t="shared" si="503"/>
        <v>0</v>
      </c>
      <c r="N1282" s="3">
        <f t="shared" si="521"/>
        <v>0</v>
      </c>
      <c r="O1282">
        <f t="shared" si="504"/>
        <v>2.74</v>
      </c>
      <c r="P1282">
        <v>30</v>
      </c>
      <c r="Q1282" s="2">
        <f t="shared" ref="Q1282:Q1345" si="525">24 - ((ACOS((0.014543316 + SIN((U1282*0.017453293)*SIN(ASIN(0.39795*COS(0.2163108+2*ATAN(0.9671396*TAN(0.0086*(D1282-186)))))))) / (COS(U1282*0.017453293)*COS(ASIN(0.39795*COS(0.2163108+2*ATAN(0.9671396*TAN(0.0086*(D1282-186)))))))))*7.639437277)</f>
        <v>12.544025699174734</v>
      </c>
      <c r="R1282">
        <f t="shared" si="505"/>
        <v>1.6459224097150633</v>
      </c>
      <c r="S1282" s="1">
        <v>5.0145850000000003</v>
      </c>
      <c r="T1282" s="1">
        <v>300.84575000000001</v>
      </c>
      <c r="U1282" s="1">
        <v>39.477305999999999</v>
      </c>
      <c r="V1282">
        <f t="shared" si="506"/>
        <v>104.15424999999999</v>
      </c>
      <c r="W1282">
        <f t="shared" si="507"/>
        <v>8.7521018771112499E-2</v>
      </c>
      <c r="X1282">
        <f t="shared" si="508"/>
        <v>1.8178345903681248</v>
      </c>
      <c r="Y1282">
        <f t="shared" si="509"/>
        <v>0.68900896873000494</v>
      </c>
      <c r="Z1282">
        <f t="shared" si="510"/>
        <v>0.95969935102984016</v>
      </c>
      <c r="AA1282">
        <f t="shared" si="511"/>
        <v>101.43291021321815</v>
      </c>
      <c r="AB1282" s="1">
        <v>119.517507370253</v>
      </c>
      <c r="AC1282" s="4">
        <f t="shared" si="524"/>
        <v>0</v>
      </c>
      <c r="AD1282" s="3">
        <f t="shared" si="522"/>
        <v>0</v>
      </c>
      <c r="AE1282">
        <f t="shared" si="523"/>
        <v>0</v>
      </c>
      <c r="AF1282">
        <f t="shared" si="512"/>
        <v>2.74</v>
      </c>
      <c r="AG1282" s="10">
        <f t="shared" si="513"/>
        <v>2.74</v>
      </c>
      <c r="AH1282" s="8">
        <f t="shared" si="514"/>
        <v>101.43291021321815</v>
      </c>
      <c r="AI1282" s="9">
        <f t="shared" si="515"/>
        <v>2.74</v>
      </c>
      <c r="AJ1282" s="11">
        <f t="shared" ref="AJ1282:AJ1345" si="526">AH1282-AG1282</f>
        <v>98.692910213218155</v>
      </c>
    </row>
    <row r="1283" spans="1:36" x14ac:dyDescent="0.25">
      <c r="A1283" t="str">
        <f t="shared" ref="A1283:A1346" si="527">B1283&amp;"_"&amp;C1283</f>
        <v>2001_10</v>
      </c>
      <c r="B1283">
        <v>2001</v>
      </c>
      <c r="C1283">
        <v>10</v>
      </c>
      <c r="D1283">
        <f t="shared" ref="D1283:D1346" si="528">IF(C1283=1,14,(IF(C1283=2,46,(IF(C1283=3,74,(IF(C1283=4,105,(IF(C1283=5,135,(IF(C1283=6,166,(IF(C1283=7,196,(IF(C1283=8,227,(IF(C1283=9,258,(IF(C1283=10,288,(IF(C1283=11,319,(IF(C1283=12,349,0)))))))))))))))))))))))</f>
        <v>288</v>
      </c>
      <c r="E1283" s="1">
        <v>20.91</v>
      </c>
      <c r="F1283" s="1">
        <v>2.36</v>
      </c>
      <c r="G1283" s="1">
        <v>9.2799999999999994</v>
      </c>
      <c r="H1283">
        <f t="shared" si="516"/>
        <v>11.635</v>
      </c>
      <c r="I1283">
        <f t="shared" si="517"/>
        <v>1</v>
      </c>
      <c r="J1283">
        <f t="shared" si="518"/>
        <v>9.2799999999999994</v>
      </c>
      <c r="K1283">
        <f t="shared" si="519"/>
        <v>0</v>
      </c>
      <c r="L1283" s="3">
        <f t="shared" si="520"/>
        <v>0</v>
      </c>
      <c r="M1283" s="3">
        <f t="shared" ref="M1283:M1346" si="529">(K1283+L1283)*I1283</f>
        <v>0</v>
      </c>
      <c r="N1283" s="3">
        <f t="shared" si="521"/>
        <v>0</v>
      </c>
      <c r="O1283">
        <f t="shared" ref="O1283:O1346" si="530">J1283+M1283</f>
        <v>9.2799999999999994</v>
      </c>
      <c r="P1283">
        <v>31</v>
      </c>
      <c r="Q1283" s="2">
        <f t="shared" si="525"/>
        <v>11.161598960239019</v>
      </c>
      <c r="R1283">
        <f t="shared" ref="R1283:R1346" si="531">EXP(((17.3*H1283)/(H1283+273.2)))*0.611</f>
        <v>1.2386421255317619</v>
      </c>
      <c r="S1283" s="1">
        <v>5.0145850000000003</v>
      </c>
      <c r="T1283" s="1">
        <v>300.84575000000001</v>
      </c>
      <c r="U1283" s="1">
        <v>39.477305999999999</v>
      </c>
      <c r="V1283">
        <f t="shared" ref="V1283:V1346" si="532">ABS(ABS((180) - ABS(T1283 - 225)))</f>
        <v>104.15424999999999</v>
      </c>
      <c r="W1283">
        <f t="shared" ref="W1283:W1346" si="533">S1283*0.0174532925</f>
        <v>8.7521018771112499E-2</v>
      </c>
      <c r="X1283">
        <f t="shared" ref="X1283:X1346" si="534">V1283*0.0174532925</f>
        <v>1.8178345903681248</v>
      </c>
      <c r="Y1283">
        <f t="shared" ref="Y1283:Y1346" si="535">U1283*0.0174532925</f>
        <v>0.68900896873000494</v>
      </c>
      <c r="Z1283">
        <f t="shared" ref="Z1283:Z1346" si="536">0.339+0.808*(COS(Y1283)*COS(W1283))-0.196*(SIN(Y1283)*SIN(W1283))-0.482*(COS(X1283)*SIN(W1283))</f>
        <v>0.95969935102984016</v>
      </c>
      <c r="AA1283">
        <f t="shared" ref="AA1283:AA1346" si="537">IF(H1283&lt;0,0,((((R1283*H1283)/(H1283+273.3))*Q1283*P1283*29.8)*Z1283/10))</f>
        <v>50.050221951037933</v>
      </c>
      <c r="AB1283" s="1">
        <v>119.517507370253</v>
      </c>
      <c r="AC1283" s="4">
        <f t="shared" si="524"/>
        <v>0</v>
      </c>
      <c r="AD1283" s="3">
        <f t="shared" si="522"/>
        <v>0</v>
      </c>
      <c r="AE1283">
        <f t="shared" si="523"/>
        <v>0</v>
      </c>
      <c r="AF1283">
        <f t="shared" ref="AF1283:AF1346" si="538">IF(AE1283&gt;0,AE1283+O1283,O1283)</f>
        <v>9.2799999999999994</v>
      </c>
      <c r="AG1283" s="10">
        <f t="shared" ref="AG1283:AG1346" si="539">MIN(IF(AF1283&gt;0,AF1283,0),AA1283)</f>
        <v>9.2799999999999994</v>
      </c>
      <c r="AH1283" s="8">
        <f t="shared" ref="AH1283:AH1346" si="540">AA1283</f>
        <v>50.050221951037933</v>
      </c>
      <c r="AI1283" s="9">
        <f t="shared" ref="AI1283:AI1346" si="541">O1283</f>
        <v>9.2799999999999994</v>
      </c>
      <c r="AJ1283" s="11">
        <f t="shared" si="526"/>
        <v>40.770221951037932</v>
      </c>
    </row>
    <row r="1284" spans="1:36" x14ac:dyDescent="0.25">
      <c r="A1284" t="str">
        <f t="shared" si="527"/>
        <v>2001_11</v>
      </c>
      <c r="B1284">
        <v>2001</v>
      </c>
      <c r="C1284">
        <v>11</v>
      </c>
      <c r="D1284">
        <f t="shared" si="528"/>
        <v>319</v>
      </c>
      <c r="E1284" s="1">
        <v>11.27</v>
      </c>
      <c r="F1284" s="1">
        <v>-2.37</v>
      </c>
      <c r="G1284" s="1">
        <v>28.1</v>
      </c>
      <c r="H1284">
        <f t="shared" ref="H1284:H1347" si="542">AVERAGE(E1284:F1284)</f>
        <v>4.4499999999999993</v>
      </c>
      <c r="I1284">
        <f t="shared" ref="I1284:I1347" si="543">IF(H1284&lt;0,0,(IF(H1284&gt;=6,1,(H1284*0.166666666))))</f>
        <v>0.7416666636999999</v>
      </c>
      <c r="J1284">
        <f t="shared" ref="J1284:J1347" si="544">I1284*G1284</f>
        <v>20.840833249969997</v>
      </c>
      <c r="K1284">
        <f t="shared" ref="K1284:K1347" si="545">(1-I1284)*G1284</f>
        <v>7.259166750030003</v>
      </c>
      <c r="L1284" s="3">
        <f t="shared" ref="L1284:L1347" si="546">N1283</f>
        <v>0</v>
      </c>
      <c r="M1284" s="3">
        <f t="shared" si="529"/>
        <v>5.3838819847367239</v>
      </c>
      <c r="N1284" s="3">
        <f t="shared" ref="N1284:N1347" si="547">(((1-I1284)^2)*G1284)+((1-I1284)*L1284)</f>
        <v>1.8752847652932798</v>
      </c>
      <c r="O1284">
        <f t="shared" si="530"/>
        <v>26.224715234706721</v>
      </c>
      <c r="P1284">
        <v>30</v>
      </c>
      <c r="Q1284" s="2">
        <f t="shared" si="525"/>
        <v>9.8901543123293383</v>
      </c>
      <c r="R1284">
        <f t="shared" si="531"/>
        <v>0.80623116371477344</v>
      </c>
      <c r="S1284" s="1">
        <v>5.0145850000000003</v>
      </c>
      <c r="T1284" s="1">
        <v>300.84575000000001</v>
      </c>
      <c r="U1284" s="1">
        <v>39.477305999999999</v>
      </c>
      <c r="V1284">
        <f t="shared" si="532"/>
        <v>104.15424999999999</v>
      </c>
      <c r="W1284">
        <f t="shared" si="533"/>
        <v>8.7521018771112499E-2</v>
      </c>
      <c r="X1284">
        <f t="shared" si="534"/>
        <v>1.8178345903681248</v>
      </c>
      <c r="Y1284">
        <f t="shared" si="535"/>
        <v>0.68900896873000494</v>
      </c>
      <c r="Z1284">
        <f t="shared" si="536"/>
        <v>0.95969935102984016</v>
      </c>
      <c r="AA1284">
        <f t="shared" si="537"/>
        <v>10.960776249049692</v>
      </c>
      <c r="AB1284" s="1">
        <v>119.517507370253</v>
      </c>
      <c r="AC1284" s="4">
        <f t="shared" si="524"/>
        <v>0</v>
      </c>
      <c r="AD1284" s="3">
        <f t="shared" ref="AD1284:AD1347" si="548">MIN(AB1284,IF(((O1284-AA1284)+AC1284)&lt;=0,0,((O1284-AA1284)+AC1284)))</f>
        <v>15.263938985657029</v>
      </c>
      <c r="AE1284">
        <f t="shared" ref="AE1284:AE1347" si="549">(AC1284*(1-(EXP(-1*(AH1284-AI1284)/AB1284))))</f>
        <v>0</v>
      </c>
      <c r="AF1284">
        <f t="shared" si="538"/>
        <v>26.224715234706721</v>
      </c>
      <c r="AG1284" s="10">
        <f t="shared" si="539"/>
        <v>10.960776249049692</v>
      </c>
      <c r="AH1284" s="8">
        <f t="shared" si="540"/>
        <v>10.960776249049692</v>
      </c>
      <c r="AI1284" s="9">
        <f t="shared" si="541"/>
        <v>26.224715234706721</v>
      </c>
      <c r="AJ1284" s="11">
        <f t="shared" si="526"/>
        <v>0</v>
      </c>
    </row>
    <row r="1285" spans="1:36" x14ac:dyDescent="0.25">
      <c r="A1285" t="str">
        <f t="shared" si="527"/>
        <v>2001_12</v>
      </c>
      <c r="B1285">
        <v>2001</v>
      </c>
      <c r="C1285">
        <v>12</v>
      </c>
      <c r="D1285">
        <f t="shared" si="528"/>
        <v>349</v>
      </c>
      <c r="E1285" s="1">
        <v>3.1</v>
      </c>
      <c r="F1285" s="1">
        <v>-7.84</v>
      </c>
      <c r="G1285" s="1">
        <v>55.22</v>
      </c>
      <c r="H1285">
        <f t="shared" si="542"/>
        <v>-2.37</v>
      </c>
      <c r="I1285">
        <f t="shared" si="543"/>
        <v>0</v>
      </c>
      <c r="J1285">
        <f t="shared" si="544"/>
        <v>0</v>
      </c>
      <c r="K1285">
        <f t="shared" si="545"/>
        <v>55.22</v>
      </c>
      <c r="L1285" s="3">
        <f t="shared" si="546"/>
        <v>1.8752847652932798</v>
      </c>
      <c r="M1285" s="3">
        <f t="shared" si="529"/>
        <v>0</v>
      </c>
      <c r="N1285" s="3">
        <f t="shared" si="547"/>
        <v>57.095284765293279</v>
      </c>
      <c r="O1285">
        <f t="shared" si="530"/>
        <v>0</v>
      </c>
      <c r="P1285">
        <v>31</v>
      </c>
      <c r="Q1285" s="2">
        <f t="shared" si="525"/>
        <v>9.203379809227302</v>
      </c>
      <c r="R1285">
        <f t="shared" si="531"/>
        <v>0.52516200094204701</v>
      </c>
      <c r="S1285" s="1">
        <v>5.0145850000000003</v>
      </c>
      <c r="T1285" s="1">
        <v>300.84575000000001</v>
      </c>
      <c r="U1285" s="1">
        <v>39.477305999999999</v>
      </c>
      <c r="V1285">
        <f t="shared" si="532"/>
        <v>104.15424999999999</v>
      </c>
      <c r="W1285">
        <f t="shared" si="533"/>
        <v>8.7521018771112499E-2</v>
      </c>
      <c r="X1285">
        <f t="shared" si="534"/>
        <v>1.8178345903681248</v>
      </c>
      <c r="Y1285">
        <f t="shared" si="535"/>
        <v>0.68900896873000494</v>
      </c>
      <c r="Z1285">
        <f t="shared" si="536"/>
        <v>0.95969935102984016</v>
      </c>
      <c r="AA1285">
        <f t="shared" si="537"/>
        <v>0</v>
      </c>
      <c r="AB1285" s="1">
        <v>119.517507370253</v>
      </c>
      <c r="AC1285" s="4">
        <f t="shared" si="524"/>
        <v>15.263938985657029</v>
      </c>
      <c r="AD1285" s="3">
        <f t="shared" si="548"/>
        <v>15.263938985657029</v>
      </c>
      <c r="AE1285">
        <f t="shared" si="549"/>
        <v>0</v>
      </c>
      <c r="AF1285">
        <f t="shared" si="538"/>
        <v>0</v>
      </c>
      <c r="AG1285" s="10">
        <f t="shared" si="539"/>
        <v>0</v>
      </c>
      <c r="AH1285" s="8">
        <f t="shared" si="540"/>
        <v>0</v>
      </c>
      <c r="AI1285" s="9">
        <f t="shared" si="541"/>
        <v>0</v>
      </c>
      <c r="AJ1285" s="11">
        <f t="shared" si="526"/>
        <v>0</v>
      </c>
    </row>
    <row r="1286" spans="1:36" x14ac:dyDescent="0.25">
      <c r="A1286" t="str">
        <f t="shared" si="527"/>
        <v>2002_1</v>
      </c>
      <c r="B1286">
        <v>2002</v>
      </c>
      <c r="C1286">
        <v>1</v>
      </c>
      <c r="D1286">
        <f t="shared" si="528"/>
        <v>14</v>
      </c>
      <c r="E1286" s="1">
        <v>4.08</v>
      </c>
      <c r="F1286" s="1">
        <v>-8.7100000000000009</v>
      </c>
      <c r="G1286" s="1">
        <v>18.89</v>
      </c>
      <c r="H1286">
        <f t="shared" si="542"/>
        <v>-2.3150000000000004</v>
      </c>
      <c r="I1286">
        <f t="shared" si="543"/>
        <v>0</v>
      </c>
      <c r="J1286">
        <f t="shared" si="544"/>
        <v>0</v>
      </c>
      <c r="K1286">
        <f t="shared" si="545"/>
        <v>18.89</v>
      </c>
      <c r="L1286" s="3">
        <f t="shared" si="546"/>
        <v>57.095284765293279</v>
      </c>
      <c r="M1286" s="3">
        <f t="shared" si="529"/>
        <v>0</v>
      </c>
      <c r="N1286" s="3">
        <f t="shared" si="547"/>
        <v>75.985284765293272</v>
      </c>
      <c r="O1286">
        <f t="shared" si="530"/>
        <v>0</v>
      </c>
      <c r="P1286">
        <v>31</v>
      </c>
      <c r="Q1286" s="2">
        <f t="shared" si="525"/>
        <v>9.4572373899910858</v>
      </c>
      <c r="R1286">
        <f t="shared" si="531"/>
        <v>0.52702610735249311</v>
      </c>
      <c r="S1286" s="1">
        <v>5.0145850000000003</v>
      </c>
      <c r="T1286" s="1">
        <v>300.84575000000001</v>
      </c>
      <c r="U1286" s="1">
        <v>39.477305999999999</v>
      </c>
      <c r="V1286">
        <f t="shared" si="532"/>
        <v>104.15424999999999</v>
      </c>
      <c r="W1286">
        <f t="shared" si="533"/>
        <v>8.7521018771112499E-2</v>
      </c>
      <c r="X1286">
        <f t="shared" si="534"/>
        <v>1.8178345903681248</v>
      </c>
      <c r="Y1286">
        <f t="shared" si="535"/>
        <v>0.68900896873000494</v>
      </c>
      <c r="Z1286">
        <f t="shared" si="536"/>
        <v>0.95969935102984016</v>
      </c>
      <c r="AA1286">
        <f t="shared" si="537"/>
        <v>0</v>
      </c>
      <c r="AB1286" s="1">
        <v>119.517507370253</v>
      </c>
      <c r="AC1286" s="4">
        <f t="shared" ref="AC1286:AC1349" si="550">AD1285</f>
        <v>15.263938985657029</v>
      </c>
      <c r="AD1286" s="3">
        <f t="shared" si="548"/>
        <v>15.263938985657029</v>
      </c>
      <c r="AE1286">
        <f t="shared" si="549"/>
        <v>0</v>
      </c>
      <c r="AF1286">
        <f t="shared" si="538"/>
        <v>0</v>
      </c>
      <c r="AG1286" s="10">
        <f t="shared" si="539"/>
        <v>0</v>
      </c>
      <c r="AH1286" s="8">
        <f t="shared" si="540"/>
        <v>0</v>
      </c>
      <c r="AI1286" s="9">
        <f t="shared" si="541"/>
        <v>0</v>
      </c>
      <c r="AJ1286" s="11">
        <f t="shared" si="526"/>
        <v>0</v>
      </c>
    </row>
    <row r="1287" spans="1:36" x14ac:dyDescent="0.25">
      <c r="A1287" t="str">
        <f t="shared" si="527"/>
        <v>2002_2</v>
      </c>
      <c r="B1287">
        <v>2002</v>
      </c>
      <c r="C1287">
        <v>2</v>
      </c>
      <c r="D1287">
        <f t="shared" si="528"/>
        <v>46</v>
      </c>
      <c r="E1287" s="1">
        <v>7.84</v>
      </c>
      <c r="F1287" s="1">
        <v>-6.46</v>
      </c>
      <c r="G1287" s="1">
        <v>21.02</v>
      </c>
      <c r="H1287">
        <f t="shared" si="542"/>
        <v>0.69</v>
      </c>
      <c r="I1287">
        <f t="shared" si="543"/>
        <v>0.11499999953999998</v>
      </c>
      <c r="J1287">
        <f t="shared" si="544"/>
        <v>2.4172999903307995</v>
      </c>
      <c r="K1287">
        <f t="shared" si="545"/>
        <v>18.602700009669199</v>
      </c>
      <c r="L1287" s="3">
        <f t="shared" si="546"/>
        <v>75.985284765293272</v>
      </c>
      <c r="M1287" s="3">
        <f t="shared" si="529"/>
        <v>10.87761820561021</v>
      </c>
      <c r="N1287" s="3">
        <f t="shared" si="547"/>
        <v>83.71036656935226</v>
      </c>
      <c r="O1287">
        <f t="shared" si="530"/>
        <v>13.294918195941008</v>
      </c>
      <c r="P1287">
        <v>28</v>
      </c>
      <c r="Q1287" s="2">
        <f t="shared" si="525"/>
        <v>10.577467234058618</v>
      </c>
      <c r="R1287">
        <f t="shared" si="531"/>
        <v>0.63821814789581144</v>
      </c>
      <c r="S1287" s="1">
        <v>5.0145850000000003</v>
      </c>
      <c r="T1287" s="1">
        <v>300.84575000000001</v>
      </c>
      <c r="U1287" s="1">
        <v>39.477305999999999</v>
      </c>
      <c r="V1287">
        <f t="shared" si="532"/>
        <v>104.15424999999999</v>
      </c>
      <c r="W1287">
        <f t="shared" si="533"/>
        <v>8.7521018771112499E-2</v>
      </c>
      <c r="X1287">
        <f t="shared" si="534"/>
        <v>1.8178345903681248</v>
      </c>
      <c r="Y1287">
        <f t="shared" si="535"/>
        <v>0.68900896873000494</v>
      </c>
      <c r="Z1287">
        <f t="shared" si="536"/>
        <v>0.95969935102984016</v>
      </c>
      <c r="AA1287">
        <f t="shared" si="537"/>
        <v>1.3613654137243132</v>
      </c>
      <c r="AB1287" s="1">
        <v>119.517507370253</v>
      </c>
      <c r="AC1287" s="4">
        <f t="shared" si="550"/>
        <v>15.263938985657029</v>
      </c>
      <c r="AD1287" s="3">
        <f t="shared" si="548"/>
        <v>27.197491767873725</v>
      </c>
      <c r="AE1287">
        <f t="shared" si="549"/>
        <v>-1.6027541274277752</v>
      </c>
      <c r="AF1287">
        <f t="shared" si="538"/>
        <v>13.294918195941008</v>
      </c>
      <c r="AG1287" s="10">
        <f t="shared" si="539"/>
        <v>1.3613654137243132</v>
      </c>
      <c r="AH1287" s="8">
        <f t="shared" si="540"/>
        <v>1.3613654137243132</v>
      </c>
      <c r="AI1287" s="9">
        <f t="shared" si="541"/>
        <v>13.294918195941008</v>
      </c>
      <c r="AJ1287" s="11">
        <f t="shared" si="526"/>
        <v>0</v>
      </c>
    </row>
    <row r="1288" spans="1:36" x14ac:dyDescent="0.25">
      <c r="A1288" t="str">
        <f t="shared" si="527"/>
        <v>2002_3</v>
      </c>
      <c r="B1288">
        <v>2002</v>
      </c>
      <c r="C1288">
        <v>3</v>
      </c>
      <c r="D1288">
        <f t="shared" si="528"/>
        <v>74</v>
      </c>
      <c r="E1288" s="1">
        <v>9.6199999999999992</v>
      </c>
      <c r="F1288" s="1">
        <v>-5.51</v>
      </c>
      <c r="G1288" s="1">
        <v>17.989999999999998</v>
      </c>
      <c r="H1288">
        <f t="shared" si="542"/>
        <v>2.0549999999999997</v>
      </c>
      <c r="I1288">
        <f t="shared" si="543"/>
        <v>0.34249999862999991</v>
      </c>
      <c r="J1288">
        <f t="shared" si="544"/>
        <v>6.1615749753536981</v>
      </c>
      <c r="K1288">
        <f t="shared" si="545"/>
        <v>11.8284250246463</v>
      </c>
      <c r="L1288" s="3">
        <f t="shared" si="546"/>
        <v>83.71036656935226</v>
      </c>
      <c r="M1288" s="3">
        <f t="shared" si="529"/>
        <v>32.722035990056355</v>
      </c>
      <c r="N1288" s="3">
        <f t="shared" si="547"/>
        <v>62.816755603942205</v>
      </c>
      <c r="O1288">
        <f t="shared" si="530"/>
        <v>38.883610965410057</v>
      </c>
      <c r="P1288">
        <v>31</v>
      </c>
      <c r="Q1288" s="2">
        <f t="shared" si="525"/>
        <v>11.851880186239093</v>
      </c>
      <c r="R1288">
        <f t="shared" si="531"/>
        <v>0.69523879460586069</v>
      </c>
      <c r="S1288" s="1">
        <v>5.0145850000000003</v>
      </c>
      <c r="T1288" s="1">
        <v>300.84575000000001</v>
      </c>
      <c r="U1288" s="1">
        <v>39.477305999999999</v>
      </c>
      <c r="V1288">
        <f t="shared" si="532"/>
        <v>104.15424999999999</v>
      </c>
      <c r="W1288">
        <f t="shared" si="533"/>
        <v>8.7521018771112499E-2</v>
      </c>
      <c r="X1288">
        <f t="shared" si="534"/>
        <v>1.8178345903681248</v>
      </c>
      <c r="Y1288">
        <f t="shared" si="535"/>
        <v>0.68900896873000494</v>
      </c>
      <c r="Z1288">
        <f t="shared" si="536"/>
        <v>0.95969935102984016</v>
      </c>
      <c r="AA1288">
        <f t="shared" si="537"/>
        <v>5.4519676300224651</v>
      </c>
      <c r="AB1288" s="1">
        <v>119.517507370253</v>
      </c>
      <c r="AC1288" s="4">
        <f t="shared" si="550"/>
        <v>27.197491767873725</v>
      </c>
      <c r="AD1288" s="3">
        <f t="shared" si="548"/>
        <v>60.629135103261319</v>
      </c>
      <c r="AE1288">
        <f t="shared" si="549"/>
        <v>-8.7783078541351376</v>
      </c>
      <c r="AF1288">
        <f t="shared" si="538"/>
        <v>38.883610965410057</v>
      </c>
      <c r="AG1288" s="10">
        <f t="shared" si="539"/>
        <v>5.4519676300224651</v>
      </c>
      <c r="AH1288" s="8">
        <f t="shared" si="540"/>
        <v>5.4519676300224651</v>
      </c>
      <c r="AI1288" s="9">
        <f t="shared" si="541"/>
        <v>38.883610965410057</v>
      </c>
      <c r="AJ1288" s="11">
        <f t="shared" si="526"/>
        <v>0</v>
      </c>
    </row>
    <row r="1289" spans="1:36" x14ac:dyDescent="0.25">
      <c r="A1289" t="str">
        <f t="shared" si="527"/>
        <v>2002_4</v>
      </c>
      <c r="B1289">
        <v>2002</v>
      </c>
      <c r="C1289">
        <v>4</v>
      </c>
      <c r="D1289">
        <f t="shared" si="528"/>
        <v>105</v>
      </c>
      <c r="E1289" s="1">
        <v>16.14</v>
      </c>
      <c r="F1289" s="1">
        <v>0.15</v>
      </c>
      <c r="G1289" s="1">
        <v>48.79</v>
      </c>
      <c r="H1289">
        <f t="shared" si="542"/>
        <v>8.1449999999999996</v>
      </c>
      <c r="I1289">
        <f t="shared" si="543"/>
        <v>1</v>
      </c>
      <c r="J1289">
        <f t="shared" si="544"/>
        <v>48.79</v>
      </c>
      <c r="K1289">
        <f t="shared" si="545"/>
        <v>0</v>
      </c>
      <c r="L1289" s="3">
        <f t="shared" si="546"/>
        <v>62.816755603942205</v>
      </c>
      <c r="M1289" s="3">
        <f t="shared" si="529"/>
        <v>62.816755603942205</v>
      </c>
      <c r="N1289" s="3">
        <f t="shared" si="547"/>
        <v>0</v>
      </c>
      <c r="O1289">
        <f t="shared" si="530"/>
        <v>111.6067556039422</v>
      </c>
      <c r="P1289">
        <v>30</v>
      </c>
      <c r="Q1289" s="2">
        <f t="shared" si="525"/>
        <v>13.288242851990873</v>
      </c>
      <c r="R1289">
        <f t="shared" si="531"/>
        <v>1.0082140597462619</v>
      </c>
      <c r="S1289" s="1">
        <v>5.0145850000000003</v>
      </c>
      <c r="T1289" s="1">
        <v>300.84575000000001</v>
      </c>
      <c r="U1289" s="1">
        <v>39.477305999999999</v>
      </c>
      <c r="V1289">
        <f t="shared" si="532"/>
        <v>104.15424999999999</v>
      </c>
      <c r="W1289">
        <f t="shared" si="533"/>
        <v>8.7521018771112499E-2</v>
      </c>
      <c r="X1289">
        <f t="shared" si="534"/>
        <v>1.8178345903681248</v>
      </c>
      <c r="Y1289">
        <f t="shared" si="535"/>
        <v>0.68900896873000494</v>
      </c>
      <c r="Z1289">
        <f t="shared" si="536"/>
        <v>0.95969935102984016</v>
      </c>
      <c r="AA1289">
        <f t="shared" si="537"/>
        <v>33.265233554268917</v>
      </c>
      <c r="AB1289" s="1">
        <v>119.517507370253</v>
      </c>
      <c r="AC1289" s="4">
        <f t="shared" si="550"/>
        <v>60.629135103261319</v>
      </c>
      <c r="AD1289" s="3">
        <f t="shared" si="548"/>
        <v>119.517507370253</v>
      </c>
      <c r="AE1289">
        <f t="shared" si="549"/>
        <v>-56.146811637016143</v>
      </c>
      <c r="AF1289">
        <f t="shared" si="538"/>
        <v>111.6067556039422</v>
      </c>
      <c r="AG1289" s="10">
        <f t="shared" si="539"/>
        <v>33.265233554268917</v>
      </c>
      <c r="AH1289" s="8">
        <f t="shared" si="540"/>
        <v>33.265233554268917</v>
      </c>
      <c r="AI1289" s="9">
        <f t="shared" si="541"/>
        <v>111.6067556039422</v>
      </c>
      <c r="AJ1289" s="11">
        <f t="shared" si="526"/>
        <v>0</v>
      </c>
    </row>
    <row r="1290" spans="1:36" x14ac:dyDescent="0.25">
      <c r="A1290" t="str">
        <f t="shared" si="527"/>
        <v>2002_5</v>
      </c>
      <c r="B1290">
        <v>2002</v>
      </c>
      <c r="C1290">
        <v>5</v>
      </c>
      <c r="D1290">
        <f t="shared" si="528"/>
        <v>135</v>
      </c>
      <c r="E1290" s="1">
        <v>20.09</v>
      </c>
      <c r="F1290" s="1">
        <v>1.94</v>
      </c>
      <c r="G1290" s="1">
        <v>20.34</v>
      </c>
      <c r="H1290">
        <f t="shared" si="542"/>
        <v>11.015000000000001</v>
      </c>
      <c r="I1290">
        <f t="shared" si="543"/>
        <v>1</v>
      </c>
      <c r="J1290">
        <f t="shared" si="544"/>
        <v>20.34</v>
      </c>
      <c r="K1290">
        <f t="shared" si="545"/>
        <v>0</v>
      </c>
      <c r="L1290" s="3">
        <f t="shared" si="546"/>
        <v>0</v>
      </c>
      <c r="M1290" s="3">
        <f t="shared" si="529"/>
        <v>0</v>
      </c>
      <c r="N1290" s="3">
        <f t="shared" si="547"/>
        <v>0</v>
      </c>
      <c r="O1290">
        <f t="shared" si="530"/>
        <v>20.34</v>
      </c>
      <c r="P1290">
        <v>31</v>
      </c>
      <c r="Q1290" s="2">
        <f t="shared" si="525"/>
        <v>14.482141246572208</v>
      </c>
      <c r="R1290">
        <f t="shared" si="531"/>
        <v>1.1946081886587379</v>
      </c>
      <c r="S1290" s="1">
        <v>5.0145850000000003</v>
      </c>
      <c r="T1290" s="1">
        <v>300.84575000000001</v>
      </c>
      <c r="U1290" s="1">
        <v>39.477305999999999</v>
      </c>
      <c r="V1290">
        <f t="shared" si="532"/>
        <v>104.15424999999999</v>
      </c>
      <c r="W1290">
        <f t="shared" si="533"/>
        <v>8.7521018771112499E-2</v>
      </c>
      <c r="X1290">
        <f t="shared" si="534"/>
        <v>1.8178345903681248</v>
      </c>
      <c r="Y1290">
        <f t="shared" si="535"/>
        <v>0.68900896873000494</v>
      </c>
      <c r="Z1290">
        <f t="shared" si="536"/>
        <v>0.95969935102984016</v>
      </c>
      <c r="AA1290">
        <f t="shared" si="537"/>
        <v>59.423216218265203</v>
      </c>
      <c r="AB1290" s="1">
        <v>119.517507370253</v>
      </c>
      <c r="AC1290" s="4">
        <f t="shared" si="550"/>
        <v>119.517507370253</v>
      </c>
      <c r="AD1290" s="3">
        <f t="shared" si="548"/>
        <v>80.434291151987793</v>
      </c>
      <c r="AE1290">
        <f t="shared" si="549"/>
        <v>33.336090611758372</v>
      </c>
      <c r="AF1290">
        <f t="shared" si="538"/>
        <v>53.676090611758369</v>
      </c>
      <c r="AG1290" s="10">
        <f t="shared" si="539"/>
        <v>53.676090611758369</v>
      </c>
      <c r="AH1290" s="8">
        <f t="shared" si="540"/>
        <v>59.423216218265203</v>
      </c>
      <c r="AI1290" s="9">
        <f t="shared" si="541"/>
        <v>20.34</v>
      </c>
      <c r="AJ1290" s="11">
        <f t="shared" si="526"/>
        <v>5.7471256065068346</v>
      </c>
    </row>
    <row r="1291" spans="1:36" x14ac:dyDescent="0.25">
      <c r="A1291" t="str">
        <f t="shared" si="527"/>
        <v>2002_6</v>
      </c>
      <c r="B1291">
        <v>2002</v>
      </c>
      <c r="C1291">
        <v>6</v>
      </c>
      <c r="D1291">
        <f t="shared" si="528"/>
        <v>166</v>
      </c>
      <c r="E1291" s="1">
        <v>27.66</v>
      </c>
      <c r="F1291" s="1">
        <v>9.2799999999999994</v>
      </c>
      <c r="G1291" s="1">
        <v>6</v>
      </c>
      <c r="H1291">
        <f t="shared" si="542"/>
        <v>18.47</v>
      </c>
      <c r="I1291">
        <f t="shared" si="543"/>
        <v>1</v>
      </c>
      <c r="J1291">
        <f t="shared" si="544"/>
        <v>6</v>
      </c>
      <c r="K1291">
        <f t="shared" si="545"/>
        <v>0</v>
      </c>
      <c r="L1291" s="3">
        <f t="shared" si="546"/>
        <v>0</v>
      </c>
      <c r="M1291" s="3">
        <f t="shared" si="529"/>
        <v>0</v>
      </c>
      <c r="N1291" s="3">
        <f t="shared" si="547"/>
        <v>0</v>
      </c>
      <c r="O1291">
        <f t="shared" si="530"/>
        <v>6</v>
      </c>
      <c r="P1291">
        <v>30</v>
      </c>
      <c r="Q1291" s="2">
        <f t="shared" si="525"/>
        <v>15.14268395896128</v>
      </c>
      <c r="R1291">
        <f t="shared" si="531"/>
        <v>1.8273448599408464</v>
      </c>
      <c r="S1291" s="1">
        <v>5.0145850000000003</v>
      </c>
      <c r="T1291" s="1">
        <v>300.84575000000001</v>
      </c>
      <c r="U1291" s="1">
        <v>39.477305999999999</v>
      </c>
      <c r="V1291">
        <f t="shared" si="532"/>
        <v>104.15424999999999</v>
      </c>
      <c r="W1291">
        <f t="shared" si="533"/>
        <v>8.7521018771112499E-2</v>
      </c>
      <c r="X1291">
        <f t="shared" si="534"/>
        <v>1.8178345903681248</v>
      </c>
      <c r="Y1291">
        <f t="shared" si="535"/>
        <v>0.68900896873000494</v>
      </c>
      <c r="Z1291">
        <f t="shared" si="536"/>
        <v>0.95969935102984016</v>
      </c>
      <c r="AA1291">
        <f t="shared" si="537"/>
        <v>150.28732495206015</v>
      </c>
      <c r="AB1291" s="1">
        <v>119.517507370253</v>
      </c>
      <c r="AC1291" s="4">
        <f t="shared" si="550"/>
        <v>80.434291151987793</v>
      </c>
      <c r="AD1291" s="3">
        <f t="shared" si="548"/>
        <v>0</v>
      </c>
      <c r="AE1291">
        <f t="shared" si="549"/>
        <v>56.382916647336494</v>
      </c>
      <c r="AF1291">
        <f t="shared" si="538"/>
        <v>62.382916647336494</v>
      </c>
      <c r="AG1291" s="10">
        <f t="shared" si="539"/>
        <v>62.382916647336494</v>
      </c>
      <c r="AH1291" s="8">
        <f t="shared" si="540"/>
        <v>150.28732495206015</v>
      </c>
      <c r="AI1291" s="9">
        <f t="shared" si="541"/>
        <v>6</v>
      </c>
      <c r="AJ1291" s="11">
        <f t="shared" si="526"/>
        <v>87.90440830472366</v>
      </c>
    </row>
    <row r="1292" spans="1:36" x14ac:dyDescent="0.25">
      <c r="A1292" t="str">
        <f t="shared" si="527"/>
        <v>2002_7</v>
      </c>
      <c r="B1292">
        <v>2002</v>
      </c>
      <c r="C1292">
        <v>7</v>
      </c>
      <c r="D1292">
        <f t="shared" si="528"/>
        <v>196</v>
      </c>
      <c r="E1292" s="1">
        <v>33.409999999999997</v>
      </c>
      <c r="F1292" s="1">
        <v>14.21</v>
      </c>
      <c r="G1292" s="1">
        <v>6.31</v>
      </c>
      <c r="H1292">
        <f t="shared" si="542"/>
        <v>23.81</v>
      </c>
      <c r="I1292">
        <f t="shared" si="543"/>
        <v>1</v>
      </c>
      <c r="J1292">
        <f t="shared" si="544"/>
        <v>6.31</v>
      </c>
      <c r="K1292">
        <f t="shared" si="545"/>
        <v>0</v>
      </c>
      <c r="L1292" s="3">
        <f t="shared" si="546"/>
        <v>0</v>
      </c>
      <c r="M1292" s="3">
        <f t="shared" si="529"/>
        <v>0</v>
      </c>
      <c r="N1292" s="3">
        <f t="shared" si="547"/>
        <v>0</v>
      </c>
      <c r="O1292">
        <f t="shared" si="530"/>
        <v>6.31</v>
      </c>
      <c r="P1292">
        <v>31</v>
      </c>
      <c r="Q1292" s="2">
        <f t="shared" si="525"/>
        <v>14.903968316809154</v>
      </c>
      <c r="R1292">
        <f t="shared" si="531"/>
        <v>2.4453969030423908</v>
      </c>
      <c r="S1292" s="1">
        <v>5.0145850000000003</v>
      </c>
      <c r="T1292" s="1">
        <v>300.84575000000001</v>
      </c>
      <c r="U1292" s="1">
        <v>39.477305999999999</v>
      </c>
      <c r="V1292">
        <f t="shared" si="532"/>
        <v>104.15424999999999</v>
      </c>
      <c r="W1292">
        <f t="shared" si="533"/>
        <v>8.7521018771112499E-2</v>
      </c>
      <c r="X1292">
        <f t="shared" si="534"/>
        <v>1.8178345903681248</v>
      </c>
      <c r="Y1292">
        <f t="shared" si="535"/>
        <v>0.68900896873000494</v>
      </c>
      <c r="Z1292">
        <f t="shared" si="536"/>
        <v>0.95969935102984016</v>
      </c>
      <c r="AA1292">
        <f t="shared" si="537"/>
        <v>258.94442284981329</v>
      </c>
      <c r="AB1292" s="1">
        <v>119.517507370253</v>
      </c>
      <c r="AC1292" s="4">
        <f t="shared" si="550"/>
        <v>0</v>
      </c>
      <c r="AD1292" s="3">
        <f t="shared" si="548"/>
        <v>0</v>
      </c>
      <c r="AE1292">
        <f t="shared" si="549"/>
        <v>0</v>
      </c>
      <c r="AF1292">
        <f t="shared" si="538"/>
        <v>6.31</v>
      </c>
      <c r="AG1292" s="10">
        <f t="shared" si="539"/>
        <v>6.31</v>
      </c>
      <c r="AH1292" s="8">
        <f t="shared" si="540"/>
        <v>258.94442284981329</v>
      </c>
      <c r="AI1292" s="9">
        <f t="shared" si="541"/>
        <v>6.31</v>
      </c>
      <c r="AJ1292" s="11">
        <f t="shared" si="526"/>
        <v>252.63442284981329</v>
      </c>
    </row>
    <row r="1293" spans="1:36" x14ac:dyDescent="0.25">
      <c r="A1293" t="str">
        <f t="shared" si="527"/>
        <v>2002_8</v>
      </c>
      <c r="B1293">
        <v>2002</v>
      </c>
      <c r="C1293">
        <v>8</v>
      </c>
      <c r="D1293">
        <f t="shared" si="528"/>
        <v>227</v>
      </c>
      <c r="E1293" s="1">
        <v>30.08</v>
      </c>
      <c r="F1293" s="1">
        <v>8.6199999999999992</v>
      </c>
      <c r="G1293" s="1">
        <v>1.82</v>
      </c>
      <c r="H1293">
        <f t="shared" si="542"/>
        <v>19.349999999999998</v>
      </c>
      <c r="I1293">
        <f t="shared" si="543"/>
        <v>1</v>
      </c>
      <c r="J1293">
        <f t="shared" si="544"/>
        <v>1.82</v>
      </c>
      <c r="K1293">
        <f t="shared" si="545"/>
        <v>0</v>
      </c>
      <c r="L1293" s="3">
        <f t="shared" si="546"/>
        <v>0</v>
      </c>
      <c r="M1293" s="3">
        <f t="shared" si="529"/>
        <v>0</v>
      </c>
      <c r="N1293" s="3">
        <f t="shared" si="547"/>
        <v>0</v>
      </c>
      <c r="O1293">
        <f t="shared" si="530"/>
        <v>1.82</v>
      </c>
      <c r="P1293">
        <v>31</v>
      </c>
      <c r="Q1293" s="2">
        <f t="shared" si="525"/>
        <v>13.900371196906892</v>
      </c>
      <c r="R1293">
        <f t="shared" si="531"/>
        <v>1.9186227628550332</v>
      </c>
      <c r="S1293" s="1">
        <v>5.0145850000000003</v>
      </c>
      <c r="T1293" s="1">
        <v>300.84575000000001</v>
      </c>
      <c r="U1293" s="1">
        <v>39.477305999999999</v>
      </c>
      <c r="V1293">
        <f t="shared" si="532"/>
        <v>104.15424999999999</v>
      </c>
      <c r="W1293">
        <f t="shared" si="533"/>
        <v>8.7521018771112499E-2</v>
      </c>
      <c r="X1293">
        <f t="shared" si="534"/>
        <v>1.8178345903681248</v>
      </c>
      <c r="Y1293">
        <f t="shared" si="535"/>
        <v>0.68900896873000494</v>
      </c>
      <c r="Z1293">
        <f t="shared" si="536"/>
        <v>0.95969935102984016</v>
      </c>
      <c r="AA1293">
        <f t="shared" si="537"/>
        <v>156.33693398343243</v>
      </c>
      <c r="AB1293" s="1">
        <v>119.517507370253</v>
      </c>
      <c r="AC1293" s="4">
        <f t="shared" si="550"/>
        <v>0</v>
      </c>
      <c r="AD1293" s="3">
        <f t="shared" si="548"/>
        <v>0</v>
      </c>
      <c r="AE1293">
        <f t="shared" si="549"/>
        <v>0</v>
      </c>
      <c r="AF1293">
        <f t="shared" si="538"/>
        <v>1.82</v>
      </c>
      <c r="AG1293" s="10">
        <f t="shared" si="539"/>
        <v>1.82</v>
      </c>
      <c r="AH1293" s="8">
        <f t="shared" si="540"/>
        <v>156.33693398343243</v>
      </c>
      <c r="AI1293" s="9">
        <f t="shared" si="541"/>
        <v>1.82</v>
      </c>
      <c r="AJ1293" s="11">
        <f t="shared" si="526"/>
        <v>154.51693398343244</v>
      </c>
    </row>
    <row r="1294" spans="1:36" x14ac:dyDescent="0.25">
      <c r="A1294" t="str">
        <f t="shared" si="527"/>
        <v>2002_9</v>
      </c>
      <c r="B1294">
        <v>2002</v>
      </c>
      <c r="C1294">
        <v>9</v>
      </c>
      <c r="D1294">
        <f t="shared" si="528"/>
        <v>258</v>
      </c>
      <c r="E1294" s="1">
        <v>24.83</v>
      </c>
      <c r="F1294" s="1">
        <v>7.36</v>
      </c>
      <c r="G1294" s="1">
        <v>11.81</v>
      </c>
      <c r="H1294">
        <f t="shared" si="542"/>
        <v>16.094999999999999</v>
      </c>
      <c r="I1294">
        <f t="shared" si="543"/>
        <v>1</v>
      </c>
      <c r="J1294">
        <f t="shared" si="544"/>
        <v>11.81</v>
      </c>
      <c r="K1294">
        <f t="shared" si="545"/>
        <v>0</v>
      </c>
      <c r="L1294" s="3">
        <f t="shared" si="546"/>
        <v>0</v>
      </c>
      <c r="M1294" s="3">
        <f t="shared" si="529"/>
        <v>0</v>
      </c>
      <c r="N1294" s="3">
        <f t="shared" si="547"/>
        <v>0</v>
      </c>
      <c r="O1294">
        <f t="shared" si="530"/>
        <v>11.81</v>
      </c>
      <c r="P1294">
        <v>30</v>
      </c>
      <c r="Q1294" s="2">
        <f t="shared" si="525"/>
        <v>12.544025699174734</v>
      </c>
      <c r="R1294">
        <f t="shared" si="531"/>
        <v>1.5997246588120742</v>
      </c>
      <c r="S1294" s="1">
        <v>5.0145850000000003</v>
      </c>
      <c r="T1294" s="1">
        <v>300.84575000000001</v>
      </c>
      <c r="U1294" s="1">
        <v>39.477305999999999</v>
      </c>
      <c r="V1294">
        <f t="shared" si="532"/>
        <v>104.15424999999999</v>
      </c>
      <c r="W1294">
        <f t="shared" si="533"/>
        <v>8.7521018771112499E-2</v>
      </c>
      <c r="X1294">
        <f t="shared" si="534"/>
        <v>1.8178345903681248</v>
      </c>
      <c r="Y1294">
        <f t="shared" si="535"/>
        <v>0.68900896873000494</v>
      </c>
      <c r="Z1294">
        <f t="shared" si="536"/>
        <v>0.95969935102984016</v>
      </c>
      <c r="AA1294">
        <f t="shared" si="537"/>
        <v>95.753542900626641</v>
      </c>
      <c r="AB1294" s="1">
        <v>119.517507370253</v>
      </c>
      <c r="AC1294" s="4">
        <f t="shared" si="550"/>
        <v>0</v>
      </c>
      <c r="AD1294" s="3">
        <f t="shared" si="548"/>
        <v>0</v>
      </c>
      <c r="AE1294">
        <f t="shared" si="549"/>
        <v>0</v>
      </c>
      <c r="AF1294">
        <f t="shared" si="538"/>
        <v>11.81</v>
      </c>
      <c r="AG1294" s="10">
        <f t="shared" si="539"/>
        <v>11.81</v>
      </c>
      <c r="AH1294" s="8">
        <f t="shared" si="540"/>
        <v>95.753542900626641</v>
      </c>
      <c r="AI1294" s="9">
        <f t="shared" si="541"/>
        <v>11.81</v>
      </c>
      <c r="AJ1294" s="11">
        <f t="shared" si="526"/>
        <v>83.943542900626639</v>
      </c>
    </row>
    <row r="1295" spans="1:36" x14ac:dyDescent="0.25">
      <c r="A1295" t="str">
        <f t="shared" si="527"/>
        <v>2002_10</v>
      </c>
      <c r="B1295">
        <v>2002</v>
      </c>
      <c r="C1295">
        <v>10</v>
      </c>
      <c r="D1295">
        <f t="shared" si="528"/>
        <v>288</v>
      </c>
      <c r="E1295" s="1">
        <v>16.75</v>
      </c>
      <c r="F1295" s="1">
        <v>-0.46</v>
      </c>
      <c r="G1295" s="1">
        <v>4.5199999999999996</v>
      </c>
      <c r="H1295">
        <f t="shared" si="542"/>
        <v>8.1449999999999996</v>
      </c>
      <c r="I1295">
        <f t="shared" si="543"/>
        <v>1</v>
      </c>
      <c r="J1295">
        <f t="shared" si="544"/>
        <v>4.5199999999999996</v>
      </c>
      <c r="K1295">
        <f t="shared" si="545"/>
        <v>0</v>
      </c>
      <c r="L1295" s="3">
        <f t="shared" si="546"/>
        <v>0</v>
      </c>
      <c r="M1295" s="3">
        <f t="shared" si="529"/>
        <v>0</v>
      </c>
      <c r="N1295" s="3">
        <f t="shared" si="547"/>
        <v>0</v>
      </c>
      <c r="O1295">
        <f t="shared" si="530"/>
        <v>4.5199999999999996</v>
      </c>
      <c r="P1295">
        <v>31</v>
      </c>
      <c r="Q1295" s="2">
        <f t="shared" si="525"/>
        <v>11.161598960239019</v>
      </c>
      <c r="R1295">
        <f t="shared" si="531"/>
        <v>1.0082140597462619</v>
      </c>
      <c r="S1295" s="1">
        <v>5.0145850000000003</v>
      </c>
      <c r="T1295" s="1">
        <v>300.84575000000001</v>
      </c>
      <c r="U1295" s="1">
        <v>39.477305999999999</v>
      </c>
      <c r="V1295">
        <f t="shared" si="532"/>
        <v>104.15424999999999</v>
      </c>
      <c r="W1295">
        <f t="shared" si="533"/>
        <v>8.7521018771112499E-2</v>
      </c>
      <c r="X1295">
        <f t="shared" si="534"/>
        <v>1.8178345903681248</v>
      </c>
      <c r="Y1295">
        <f t="shared" si="535"/>
        <v>0.68900896873000494</v>
      </c>
      <c r="Z1295">
        <f t="shared" si="536"/>
        <v>0.95969935102984016</v>
      </c>
      <c r="AA1295">
        <f t="shared" si="537"/>
        <v>28.87286456154748</v>
      </c>
      <c r="AB1295" s="1">
        <v>119.517507370253</v>
      </c>
      <c r="AC1295" s="4">
        <f t="shared" si="550"/>
        <v>0</v>
      </c>
      <c r="AD1295" s="3">
        <f t="shared" si="548"/>
        <v>0</v>
      </c>
      <c r="AE1295">
        <f t="shared" si="549"/>
        <v>0</v>
      </c>
      <c r="AF1295">
        <f t="shared" si="538"/>
        <v>4.5199999999999996</v>
      </c>
      <c r="AG1295" s="10">
        <f t="shared" si="539"/>
        <v>4.5199999999999996</v>
      </c>
      <c r="AH1295" s="8">
        <f t="shared" si="540"/>
        <v>28.87286456154748</v>
      </c>
      <c r="AI1295" s="9">
        <f t="shared" si="541"/>
        <v>4.5199999999999996</v>
      </c>
      <c r="AJ1295" s="11">
        <f t="shared" si="526"/>
        <v>24.352864561547481</v>
      </c>
    </row>
    <row r="1296" spans="1:36" x14ac:dyDescent="0.25">
      <c r="A1296" t="str">
        <f t="shared" si="527"/>
        <v>2002_11</v>
      </c>
      <c r="B1296">
        <v>2002</v>
      </c>
      <c r="C1296">
        <v>11</v>
      </c>
      <c r="D1296">
        <f t="shared" si="528"/>
        <v>319</v>
      </c>
      <c r="E1296" s="1">
        <v>9.93</v>
      </c>
      <c r="F1296" s="1">
        <v>-3.71</v>
      </c>
      <c r="G1296" s="1">
        <v>18.04</v>
      </c>
      <c r="H1296">
        <f t="shared" si="542"/>
        <v>3.11</v>
      </c>
      <c r="I1296">
        <f t="shared" si="543"/>
        <v>0.51833333125999992</v>
      </c>
      <c r="J1296">
        <f t="shared" si="544"/>
        <v>9.3507332959303984</v>
      </c>
      <c r="K1296">
        <f t="shared" si="545"/>
        <v>8.6892667040696008</v>
      </c>
      <c r="L1296" s="3">
        <f t="shared" si="546"/>
        <v>0</v>
      </c>
      <c r="M1296" s="3">
        <f t="shared" si="529"/>
        <v>4.5039365569269965</v>
      </c>
      <c r="N1296" s="3">
        <f t="shared" si="547"/>
        <v>4.1853301471426052</v>
      </c>
      <c r="O1296">
        <f t="shared" si="530"/>
        <v>13.854669852857395</v>
      </c>
      <c r="P1296">
        <v>30</v>
      </c>
      <c r="Q1296" s="2">
        <f t="shared" si="525"/>
        <v>9.8901543123293383</v>
      </c>
      <c r="R1296">
        <f t="shared" si="531"/>
        <v>0.74234690291819216</v>
      </c>
      <c r="S1296" s="1">
        <v>5.0145850000000003</v>
      </c>
      <c r="T1296" s="1">
        <v>300.84575000000001</v>
      </c>
      <c r="U1296" s="1">
        <v>39.477305999999999</v>
      </c>
      <c r="V1296">
        <f t="shared" si="532"/>
        <v>104.15424999999999</v>
      </c>
      <c r="W1296">
        <f t="shared" si="533"/>
        <v>8.7521018771112499E-2</v>
      </c>
      <c r="X1296">
        <f t="shared" si="534"/>
        <v>1.8178345903681248</v>
      </c>
      <c r="Y1296">
        <f t="shared" si="535"/>
        <v>0.68900896873000494</v>
      </c>
      <c r="Z1296">
        <f t="shared" si="536"/>
        <v>0.95969935102984016</v>
      </c>
      <c r="AA1296">
        <f t="shared" si="537"/>
        <v>7.0874388812260971</v>
      </c>
      <c r="AB1296" s="1">
        <v>119.517507370253</v>
      </c>
      <c r="AC1296" s="4">
        <f t="shared" si="550"/>
        <v>0</v>
      </c>
      <c r="AD1296" s="3">
        <f t="shared" si="548"/>
        <v>6.7672309716312977</v>
      </c>
      <c r="AE1296">
        <f t="shared" si="549"/>
        <v>0</v>
      </c>
      <c r="AF1296">
        <f t="shared" si="538"/>
        <v>13.854669852857395</v>
      </c>
      <c r="AG1296" s="10">
        <f t="shared" si="539"/>
        <v>7.0874388812260971</v>
      </c>
      <c r="AH1296" s="8">
        <f t="shared" si="540"/>
        <v>7.0874388812260971</v>
      </c>
      <c r="AI1296" s="9">
        <f t="shared" si="541"/>
        <v>13.854669852857395</v>
      </c>
      <c r="AJ1296" s="11">
        <f t="shared" si="526"/>
        <v>0</v>
      </c>
    </row>
    <row r="1297" spans="1:36" x14ac:dyDescent="0.25">
      <c r="A1297" t="str">
        <f t="shared" si="527"/>
        <v>2002_12</v>
      </c>
      <c r="B1297">
        <v>2002</v>
      </c>
      <c r="C1297">
        <v>12</v>
      </c>
      <c r="D1297">
        <f t="shared" si="528"/>
        <v>349</v>
      </c>
      <c r="E1297" s="1">
        <v>5.61</v>
      </c>
      <c r="F1297" s="1">
        <v>-5.76</v>
      </c>
      <c r="G1297" s="1">
        <v>17.43</v>
      </c>
      <c r="H1297">
        <f t="shared" si="542"/>
        <v>-7.4999999999999734E-2</v>
      </c>
      <c r="I1297">
        <f t="shared" si="543"/>
        <v>0</v>
      </c>
      <c r="J1297">
        <f t="shared" si="544"/>
        <v>0</v>
      </c>
      <c r="K1297">
        <f t="shared" si="545"/>
        <v>17.43</v>
      </c>
      <c r="L1297" s="3">
        <f t="shared" si="546"/>
        <v>4.1853301471426052</v>
      </c>
      <c r="M1297" s="3">
        <f t="shared" si="529"/>
        <v>0</v>
      </c>
      <c r="N1297" s="3">
        <f t="shared" si="547"/>
        <v>21.615330147142604</v>
      </c>
      <c r="O1297">
        <f t="shared" si="530"/>
        <v>0</v>
      </c>
      <c r="P1297">
        <v>31</v>
      </c>
      <c r="Q1297" s="2">
        <f t="shared" si="525"/>
        <v>9.203379809227302</v>
      </c>
      <c r="R1297">
        <f t="shared" si="531"/>
        <v>0.60810428405718286</v>
      </c>
      <c r="S1297" s="1">
        <v>5.0145850000000003</v>
      </c>
      <c r="T1297" s="1">
        <v>300.84575000000001</v>
      </c>
      <c r="U1297" s="1">
        <v>39.477305999999999</v>
      </c>
      <c r="V1297">
        <f t="shared" si="532"/>
        <v>104.15424999999999</v>
      </c>
      <c r="W1297">
        <f t="shared" si="533"/>
        <v>8.7521018771112499E-2</v>
      </c>
      <c r="X1297">
        <f t="shared" si="534"/>
        <v>1.8178345903681248</v>
      </c>
      <c r="Y1297">
        <f t="shared" si="535"/>
        <v>0.68900896873000494</v>
      </c>
      <c r="Z1297">
        <f t="shared" si="536"/>
        <v>0.95969935102984016</v>
      </c>
      <c r="AA1297">
        <f t="shared" si="537"/>
        <v>0</v>
      </c>
      <c r="AB1297" s="1">
        <v>119.517507370253</v>
      </c>
      <c r="AC1297" s="4">
        <f t="shared" si="550"/>
        <v>6.7672309716312977</v>
      </c>
      <c r="AD1297" s="3">
        <f t="shared" si="548"/>
        <v>6.7672309716312977</v>
      </c>
      <c r="AE1297">
        <f t="shared" si="549"/>
        <v>0</v>
      </c>
      <c r="AF1297">
        <f t="shared" si="538"/>
        <v>0</v>
      </c>
      <c r="AG1297" s="10">
        <f t="shared" si="539"/>
        <v>0</v>
      </c>
      <c r="AH1297" s="8">
        <f t="shared" si="540"/>
        <v>0</v>
      </c>
      <c r="AI1297" s="9">
        <f t="shared" si="541"/>
        <v>0</v>
      </c>
      <c r="AJ1297" s="11">
        <f t="shared" si="526"/>
        <v>0</v>
      </c>
    </row>
    <row r="1298" spans="1:36" x14ac:dyDescent="0.25">
      <c r="A1298" t="str">
        <f t="shared" si="527"/>
        <v>2003_1</v>
      </c>
      <c r="B1298">
        <v>2003</v>
      </c>
      <c r="C1298">
        <v>1</v>
      </c>
      <c r="D1298">
        <f t="shared" si="528"/>
        <v>14</v>
      </c>
      <c r="E1298" s="1">
        <v>10.79</v>
      </c>
      <c r="F1298" s="1">
        <v>-1.19</v>
      </c>
      <c r="G1298" s="1">
        <v>14.85</v>
      </c>
      <c r="H1298">
        <f t="shared" si="542"/>
        <v>4.8</v>
      </c>
      <c r="I1298">
        <f t="shared" si="543"/>
        <v>0.79999999679999989</v>
      </c>
      <c r="J1298">
        <f t="shared" si="544"/>
        <v>11.879999952479999</v>
      </c>
      <c r="K1298">
        <f t="shared" si="545"/>
        <v>2.9700000475200015</v>
      </c>
      <c r="L1298" s="3">
        <f t="shared" si="546"/>
        <v>21.615330147142604</v>
      </c>
      <c r="M1298" s="3">
        <f t="shared" si="529"/>
        <v>19.668264077057025</v>
      </c>
      <c r="N1298" s="3">
        <f t="shared" si="547"/>
        <v>4.9170661176055805</v>
      </c>
      <c r="O1298">
        <f t="shared" si="530"/>
        <v>31.548264029537023</v>
      </c>
      <c r="P1298">
        <v>31</v>
      </c>
      <c r="Q1298" s="2">
        <f t="shared" si="525"/>
        <v>9.4572373899910858</v>
      </c>
      <c r="R1298">
        <f t="shared" si="531"/>
        <v>0.82369638330236838</v>
      </c>
      <c r="S1298" s="1">
        <v>5.0145850000000003</v>
      </c>
      <c r="T1298" s="1">
        <v>300.84575000000001</v>
      </c>
      <c r="U1298" s="1">
        <v>39.477305999999999</v>
      </c>
      <c r="V1298">
        <f t="shared" si="532"/>
        <v>104.15424999999999</v>
      </c>
      <c r="W1298">
        <f t="shared" si="533"/>
        <v>8.7521018771112499E-2</v>
      </c>
      <c r="X1298">
        <f t="shared" si="534"/>
        <v>1.8178345903681248</v>
      </c>
      <c r="Y1298">
        <f t="shared" si="535"/>
        <v>0.68900896873000494</v>
      </c>
      <c r="Z1298">
        <f t="shared" si="536"/>
        <v>0.95969935102984016</v>
      </c>
      <c r="AA1298">
        <f t="shared" si="537"/>
        <v>11.920236094356387</v>
      </c>
      <c r="AB1298" s="1">
        <v>119.517507370253</v>
      </c>
      <c r="AC1298" s="4">
        <f t="shared" si="550"/>
        <v>6.7672309716312977</v>
      </c>
      <c r="AD1298" s="3">
        <f t="shared" si="548"/>
        <v>26.395258906811932</v>
      </c>
      <c r="AE1298">
        <f t="shared" si="549"/>
        <v>-1.2078293172531345</v>
      </c>
      <c r="AF1298">
        <f t="shared" si="538"/>
        <v>31.548264029537023</v>
      </c>
      <c r="AG1298" s="10">
        <f t="shared" si="539"/>
        <v>11.920236094356387</v>
      </c>
      <c r="AH1298" s="8">
        <f t="shared" si="540"/>
        <v>11.920236094356387</v>
      </c>
      <c r="AI1298" s="9">
        <f t="shared" si="541"/>
        <v>31.548264029537023</v>
      </c>
      <c r="AJ1298" s="11">
        <f t="shared" si="526"/>
        <v>0</v>
      </c>
    </row>
    <row r="1299" spans="1:36" x14ac:dyDescent="0.25">
      <c r="A1299" t="str">
        <f t="shared" si="527"/>
        <v>2003_2</v>
      </c>
      <c r="B1299">
        <v>2003</v>
      </c>
      <c r="C1299">
        <v>2</v>
      </c>
      <c r="D1299">
        <f t="shared" si="528"/>
        <v>46</v>
      </c>
      <c r="E1299" s="1">
        <v>5.32</v>
      </c>
      <c r="F1299" s="1">
        <v>-6.76</v>
      </c>
      <c r="G1299" s="1">
        <v>24.45</v>
      </c>
      <c r="H1299">
        <f t="shared" si="542"/>
        <v>-0.71999999999999975</v>
      </c>
      <c r="I1299">
        <f t="shared" si="543"/>
        <v>0</v>
      </c>
      <c r="J1299">
        <f t="shared" si="544"/>
        <v>0</v>
      </c>
      <c r="K1299">
        <f t="shared" si="545"/>
        <v>24.45</v>
      </c>
      <c r="L1299" s="3">
        <f t="shared" si="546"/>
        <v>4.9170661176055805</v>
      </c>
      <c r="M1299" s="3">
        <f t="shared" si="529"/>
        <v>0</v>
      </c>
      <c r="N1299" s="3">
        <f t="shared" si="547"/>
        <v>29.367066117605582</v>
      </c>
      <c r="O1299">
        <f t="shared" si="530"/>
        <v>0</v>
      </c>
      <c r="P1299">
        <v>28</v>
      </c>
      <c r="Q1299" s="2">
        <f t="shared" si="525"/>
        <v>10.577467234058618</v>
      </c>
      <c r="R1299">
        <f t="shared" si="531"/>
        <v>0.58369787539620077</v>
      </c>
      <c r="S1299" s="1">
        <v>5.0145850000000003</v>
      </c>
      <c r="T1299" s="1">
        <v>300.84575000000001</v>
      </c>
      <c r="U1299" s="1">
        <v>39.477305999999999</v>
      </c>
      <c r="V1299">
        <f t="shared" si="532"/>
        <v>104.15424999999999</v>
      </c>
      <c r="W1299">
        <f t="shared" si="533"/>
        <v>8.7521018771112499E-2</v>
      </c>
      <c r="X1299">
        <f t="shared" si="534"/>
        <v>1.8178345903681248</v>
      </c>
      <c r="Y1299">
        <f t="shared" si="535"/>
        <v>0.68900896873000494</v>
      </c>
      <c r="Z1299">
        <f t="shared" si="536"/>
        <v>0.95969935102984016</v>
      </c>
      <c r="AA1299">
        <f t="shared" si="537"/>
        <v>0</v>
      </c>
      <c r="AB1299" s="1">
        <v>119.517507370253</v>
      </c>
      <c r="AC1299" s="4">
        <f t="shared" si="550"/>
        <v>26.395258906811932</v>
      </c>
      <c r="AD1299" s="3">
        <f t="shared" si="548"/>
        <v>26.395258906811932</v>
      </c>
      <c r="AE1299">
        <f t="shared" si="549"/>
        <v>0</v>
      </c>
      <c r="AF1299">
        <f t="shared" si="538"/>
        <v>0</v>
      </c>
      <c r="AG1299" s="10">
        <f t="shared" si="539"/>
        <v>0</v>
      </c>
      <c r="AH1299" s="8">
        <f t="shared" si="540"/>
        <v>0</v>
      </c>
      <c r="AI1299" s="9">
        <f t="shared" si="541"/>
        <v>0</v>
      </c>
      <c r="AJ1299" s="11">
        <f t="shared" si="526"/>
        <v>0</v>
      </c>
    </row>
    <row r="1300" spans="1:36" x14ac:dyDescent="0.25">
      <c r="A1300" t="str">
        <f t="shared" si="527"/>
        <v>2003_3</v>
      </c>
      <c r="B1300">
        <v>2003</v>
      </c>
      <c r="C1300">
        <v>3</v>
      </c>
      <c r="D1300">
        <f t="shared" si="528"/>
        <v>74</v>
      </c>
      <c r="E1300" s="1">
        <v>11.18</v>
      </c>
      <c r="F1300" s="1">
        <v>-2.64</v>
      </c>
      <c r="G1300" s="1">
        <v>23.88</v>
      </c>
      <c r="H1300">
        <f t="shared" si="542"/>
        <v>4.2699999999999996</v>
      </c>
      <c r="I1300">
        <f t="shared" si="543"/>
        <v>0.71166666381999988</v>
      </c>
      <c r="J1300">
        <f t="shared" si="544"/>
        <v>16.994599932021597</v>
      </c>
      <c r="K1300">
        <f t="shared" si="545"/>
        <v>6.8854000679784022</v>
      </c>
      <c r="L1300" s="3">
        <f t="shared" si="546"/>
        <v>29.367066117605582</v>
      </c>
      <c r="M1300" s="3">
        <f t="shared" si="529"/>
        <v>25.799671665541911</v>
      </c>
      <c r="N1300" s="3">
        <f t="shared" si="547"/>
        <v>10.452794520042074</v>
      </c>
      <c r="O1300">
        <f t="shared" si="530"/>
        <v>42.794271597563508</v>
      </c>
      <c r="P1300">
        <v>31</v>
      </c>
      <c r="Q1300" s="2">
        <f t="shared" si="525"/>
        <v>11.851880186239093</v>
      </c>
      <c r="R1300">
        <f t="shared" si="531"/>
        <v>0.79737696162144411</v>
      </c>
      <c r="S1300" s="1">
        <v>5.0145850000000003</v>
      </c>
      <c r="T1300" s="1">
        <v>300.84575000000001</v>
      </c>
      <c r="U1300" s="1">
        <v>39.477305999999999</v>
      </c>
      <c r="V1300">
        <f t="shared" si="532"/>
        <v>104.15424999999999</v>
      </c>
      <c r="W1300">
        <f t="shared" si="533"/>
        <v>8.7521018771112499E-2</v>
      </c>
      <c r="X1300">
        <f t="shared" si="534"/>
        <v>1.8178345903681248</v>
      </c>
      <c r="Y1300">
        <f t="shared" si="535"/>
        <v>0.68900896873000494</v>
      </c>
      <c r="Z1300">
        <f t="shared" si="536"/>
        <v>0.95969935102984016</v>
      </c>
      <c r="AA1300">
        <f t="shared" si="537"/>
        <v>12.889006557765592</v>
      </c>
      <c r="AB1300" s="1">
        <v>119.517507370253</v>
      </c>
      <c r="AC1300" s="4">
        <f t="shared" si="550"/>
        <v>26.395258906811932</v>
      </c>
      <c r="AD1300" s="3">
        <f t="shared" si="548"/>
        <v>56.30052394660985</v>
      </c>
      <c r="AE1300">
        <f t="shared" si="549"/>
        <v>-7.5042664515901327</v>
      </c>
      <c r="AF1300">
        <f t="shared" si="538"/>
        <v>42.794271597563508</v>
      </c>
      <c r="AG1300" s="10">
        <f t="shared" si="539"/>
        <v>12.889006557765592</v>
      </c>
      <c r="AH1300" s="8">
        <f t="shared" si="540"/>
        <v>12.889006557765592</v>
      </c>
      <c r="AI1300" s="9">
        <f t="shared" si="541"/>
        <v>42.794271597563508</v>
      </c>
      <c r="AJ1300" s="11">
        <f t="shared" si="526"/>
        <v>0</v>
      </c>
    </row>
    <row r="1301" spans="1:36" x14ac:dyDescent="0.25">
      <c r="A1301" t="str">
        <f t="shared" si="527"/>
        <v>2003_4</v>
      </c>
      <c r="B1301">
        <v>2003</v>
      </c>
      <c r="C1301">
        <v>4</v>
      </c>
      <c r="D1301">
        <f t="shared" si="528"/>
        <v>105</v>
      </c>
      <c r="E1301" s="1">
        <v>11.61</v>
      </c>
      <c r="F1301" s="1">
        <v>-2.63</v>
      </c>
      <c r="G1301" s="1">
        <v>80.36</v>
      </c>
      <c r="H1301">
        <f t="shared" si="542"/>
        <v>4.49</v>
      </c>
      <c r="I1301">
        <f t="shared" si="543"/>
        <v>0.74833333034000005</v>
      </c>
      <c r="J1301">
        <f t="shared" si="544"/>
        <v>60.136066426122404</v>
      </c>
      <c r="K1301">
        <f t="shared" si="545"/>
        <v>20.223933573877595</v>
      </c>
      <c r="L1301" s="3">
        <f t="shared" si="546"/>
        <v>10.452794520042074</v>
      </c>
      <c r="M1301" s="3">
        <f t="shared" si="529"/>
        <v>22.956418098457551</v>
      </c>
      <c r="N1301" s="3">
        <f t="shared" si="547"/>
        <v>7.7203099954621219</v>
      </c>
      <c r="O1301">
        <f t="shared" si="530"/>
        <v>83.092484524579959</v>
      </c>
      <c r="P1301">
        <v>30</v>
      </c>
      <c r="Q1301" s="2">
        <f t="shared" si="525"/>
        <v>13.288242851990873</v>
      </c>
      <c r="R1301">
        <f t="shared" si="531"/>
        <v>0.80821050651853243</v>
      </c>
      <c r="S1301" s="1">
        <v>5.0145850000000003</v>
      </c>
      <c r="T1301" s="1">
        <v>300.84575000000001</v>
      </c>
      <c r="U1301" s="1">
        <v>39.477305999999999</v>
      </c>
      <c r="V1301">
        <f t="shared" si="532"/>
        <v>104.15424999999999</v>
      </c>
      <c r="W1301">
        <f t="shared" si="533"/>
        <v>8.7521018771112499E-2</v>
      </c>
      <c r="X1301">
        <f t="shared" si="534"/>
        <v>1.8178345903681248</v>
      </c>
      <c r="Y1301">
        <f t="shared" si="535"/>
        <v>0.68900896873000494</v>
      </c>
      <c r="Z1301">
        <f t="shared" si="536"/>
        <v>0.95969935102984016</v>
      </c>
      <c r="AA1301">
        <f t="shared" si="537"/>
        <v>14.893422215920566</v>
      </c>
      <c r="AB1301" s="1">
        <v>119.517507370253</v>
      </c>
      <c r="AC1301" s="4">
        <f t="shared" si="550"/>
        <v>56.30052394660985</v>
      </c>
      <c r="AD1301" s="3">
        <f t="shared" si="548"/>
        <v>119.517507370253</v>
      </c>
      <c r="AE1301">
        <f t="shared" si="549"/>
        <v>-43.31556557722579</v>
      </c>
      <c r="AF1301">
        <f t="shared" si="538"/>
        <v>83.092484524579959</v>
      </c>
      <c r="AG1301" s="10">
        <f t="shared" si="539"/>
        <v>14.893422215920566</v>
      </c>
      <c r="AH1301" s="8">
        <f t="shared" si="540"/>
        <v>14.893422215920566</v>
      </c>
      <c r="AI1301" s="9">
        <f t="shared" si="541"/>
        <v>83.092484524579959</v>
      </c>
      <c r="AJ1301" s="11">
        <f t="shared" si="526"/>
        <v>0</v>
      </c>
    </row>
    <row r="1302" spans="1:36" x14ac:dyDescent="0.25">
      <c r="A1302" t="str">
        <f t="shared" si="527"/>
        <v>2003_5</v>
      </c>
      <c r="B1302">
        <v>2003</v>
      </c>
      <c r="C1302">
        <v>5</v>
      </c>
      <c r="D1302">
        <f t="shared" si="528"/>
        <v>135</v>
      </c>
      <c r="E1302" s="1">
        <v>20.56</v>
      </c>
      <c r="F1302" s="1">
        <v>4.84</v>
      </c>
      <c r="G1302" s="1">
        <v>31.55</v>
      </c>
      <c r="H1302">
        <f t="shared" si="542"/>
        <v>12.7</v>
      </c>
      <c r="I1302">
        <f t="shared" si="543"/>
        <v>1</v>
      </c>
      <c r="J1302">
        <f t="shared" si="544"/>
        <v>31.55</v>
      </c>
      <c r="K1302">
        <f t="shared" si="545"/>
        <v>0</v>
      </c>
      <c r="L1302" s="3">
        <f t="shared" si="546"/>
        <v>7.7203099954621219</v>
      </c>
      <c r="M1302" s="3">
        <f t="shared" si="529"/>
        <v>7.7203099954621219</v>
      </c>
      <c r="N1302" s="3">
        <f t="shared" si="547"/>
        <v>0</v>
      </c>
      <c r="O1302">
        <f t="shared" si="530"/>
        <v>39.270309995462121</v>
      </c>
      <c r="P1302">
        <v>31</v>
      </c>
      <c r="Q1302" s="2">
        <f t="shared" si="525"/>
        <v>14.482141246572208</v>
      </c>
      <c r="R1302">
        <f t="shared" si="531"/>
        <v>1.3176201129792577</v>
      </c>
      <c r="S1302" s="1">
        <v>5.0145850000000003</v>
      </c>
      <c r="T1302" s="1">
        <v>300.84575000000001</v>
      </c>
      <c r="U1302" s="1">
        <v>39.477305999999999</v>
      </c>
      <c r="V1302">
        <f t="shared" si="532"/>
        <v>104.15424999999999</v>
      </c>
      <c r="W1302">
        <f t="shared" si="533"/>
        <v>8.7521018771112499E-2</v>
      </c>
      <c r="X1302">
        <f t="shared" si="534"/>
        <v>1.8178345903681248</v>
      </c>
      <c r="Y1302">
        <f t="shared" si="535"/>
        <v>0.68900896873000494</v>
      </c>
      <c r="Z1302">
        <f t="shared" si="536"/>
        <v>0.95969935102984016</v>
      </c>
      <c r="AA1302">
        <f t="shared" si="537"/>
        <v>75.12315885944686</v>
      </c>
      <c r="AB1302" s="1">
        <v>119.517507370253</v>
      </c>
      <c r="AC1302" s="4">
        <f t="shared" si="550"/>
        <v>119.517507370253</v>
      </c>
      <c r="AD1302" s="3">
        <f t="shared" si="548"/>
        <v>83.664658506268268</v>
      </c>
      <c r="AE1302">
        <f t="shared" si="549"/>
        <v>30.974979758690953</v>
      </c>
      <c r="AF1302">
        <f t="shared" si="538"/>
        <v>70.245289754153077</v>
      </c>
      <c r="AG1302" s="10">
        <f t="shared" si="539"/>
        <v>70.245289754153077</v>
      </c>
      <c r="AH1302" s="8">
        <f t="shared" si="540"/>
        <v>75.12315885944686</v>
      </c>
      <c r="AI1302" s="9">
        <f t="shared" si="541"/>
        <v>39.270309995462121</v>
      </c>
      <c r="AJ1302" s="11">
        <f t="shared" si="526"/>
        <v>4.877869105293783</v>
      </c>
    </row>
    <row r="1303" spans="1:36" x14ac:dyDescent="0.25">
      <c r="A1303" t="str">
        <f t="shared" si="527"/>
        <v>2003_6</v>
      </c>
      <c r="B1303">
        <v>2003</v>
      </c>
      <c r="C1303">
        <v>6</v>
      </c>
      <c r="D1303">
        <f t="shared" si="528"/>
        <v>166</v>
      </c>
      <c r="E1303" s="1">
        <v>27.81</v>
      </c>
      <c r="F1303" s="1">
        <v>9.99</v>
      </c>
      <c r="G1303" s="1">
        <v>3.42</v>
      </c>
      <c r="H1303">
        <f t="shared" si="542"/>
        <v>18.899999999999999</v>
      </c>
      <c r="I1303">
        <f t="shared" si="543"/>
        <v>1</v>
      </c>
      <c r="J1303">
        <f t="shared" si="544"/>
        <v>3.42</v>
      </c>
      <c r="K1303">
        <f t="shared" si="545"/>
        <v>0</v>
      </c>
      <c r="L1303" s="3">
        <f t="shared" si="546"/>
        <v>0</v>
      </c>
      <c r="M1303" s="3">
        <f t="shared" si="529"/>
        <v>0</v>
      </c>
      <c r="N1303" s="3">
        <f t="shared" si="547"/>
        <v>0</v>
      </c>
      <c r="O1303">
        <f t="shared" si="530"/>
        <v>3.42</v>
      </c>
      <c r="P1303">
        <v>30</v>
      </c>
      <c r="Q1303" s="2">
        <f t="shared" si="525"/>
        <v>15.14268395896128</v>
      </c>
      <c r="R1303">
        <f t="shared" si="531"/>
        <v>1.8714594965697013</v>
      </c>
      <c r="S1303" s="1">
        <v>5.0145850000000003</v>
      </c>
      <c r="T1303" s="1">
        <v>300.84575000000001</v>
      </c>
      <c r="U1303" s="1">
        <v>39.477305999999999</v>
      </c>
      <c r="V1303">
        <f t="shared" si="532"/>
        <v>104.15424999999999</v>
      </c>
      <c r="W1303">
        <f t="shared" si="533"/>
        <v>8.7521018771112499E-2</v>
      </c>
      <c r="X1303">
        <f t="shared" si="534"/>
        <v>1.8178345903681248</v>
      </c>
      <c r="Y1303">
        <f t="shared" si="535"/>
        <v>0.68900896873000494</v>
      </c>
      <c r="Z1303">
        <f t="shared" si="536"/>
        <v>0.95969935102984016</v>
      </c>
      <c r="AA1303">
        <f t="shared" si="537"/>
        <v>157.26700027068796</v>
      </c>
      <c r="AB1303" s="1">
        <v>119.517507370253</v>
      </c>
      <c r="AC1303" s="4">
        <f t="shared" si="550"/>
        <v>83.664658506268268</v>
      </c>
      <c r="AD1303" s="3">
        <f t="shared" si="548"/>
        <v>0</v>
      </c>
      <c r="AE1303">
        <f t="shared" si="549"/>
        <v>60.570432304392568</v>
      </c>
      <c r="AF1303">
        <f t="shared" si="538"/>
        <v>63.99043230439257</v>
      </c>
      <c r="AG1303" s="10">
        <f t="shared" si="539"/>
        <v>63.99043230439257</v>
      </c>
      <c r="AH1303" s="8">
        <f t="shared" si="540"/>
        <v>157.26700027068796</v>
      </c>
      <c r="AI1303" s="9">
        <f t="shared" si="541"/>
        <v>3.42</v>
      </c>
      <c r="AJ1303" s="11">
        <f t="shared" si="526"/>
        <v>93.276567966295389</v>
      </c>
    </row>
    <row r="1304" spans="1:36" x14ac:dyDescent="0.25">
      <c r="A1304" t="str">
        <f t="shared" si="527"/>
        <v>2003_7</v>
      </c>
      <c r="B1304">
        <v>2003</v>
      </c>
      <c r="C1304">
        <v>7</v>
      </c>
      <c r="D1304">
        <f t="shared" si="528"/>
        <v>196</v>
      </c>
      <c r="E1304" s="1">
        <v>33.58</v>
      </c>
      <c r="F1304" s="1">
        <v>13.25</v>
      </c>
      <c r="G1304" s="1">
        <v>9.41</v>
      </c>
      <c r="H1304">
        <f t="shared" si="542"/>
        <v>23.414999999999999</v>
      </c>
      <c r="I1304">
        <f t="shared" si="543"/>
        <v>1</v>
      </c>
      <c r="J1304">
        <f t="shared" si="544"/>
        <v>9.41</v>
      </c>
      <c r="K1304">
        <f t="shared" si="545"/>
        <v>0</v>
      </c>
      <c r="L1304" s="3">
        <f t="shared" si="546"/>
        <v>0</v>
      </c>
      <c r="M1304" s="3">
        <f t="shared" si="529"/>
        <v>0</v>
      </c>
      <c r="N1304" s="3">
        <f t="shared" si="547"/>
        <v>0</v>
      </c>
      <c r="O1304">
        <f t="shared" si="530"/>
        <v>9.41</v>
      </c>
      <c r="P1304">
        <v>31</v>
      </c>
      <c r="Q1304" s="2">
        <f t="shared" si="525"/>
        <v>14.903968316809154</v>
      </c>
      <c r="R1304">
        <f t="shared" si="531"/>
        <v>2.3941207374230866</v>
      </c>
      <c r="S1304" s="1">
        <v>5.0145850000000003</v>
      </c>
      <c r="T1304" s="1">
        <v>300.84575000000001</v>
      </c>
      <c r="U1304" s="1">
        <v>39.477305999999999</v>
      </c>
      <c r="V1304">
        <f t="shared" si="532"/>
        <v>104.15424999999999</v>
      </c>
      <c r="W1304">
        <f t="shared" si="533"/>
        <v>8.7521018771112499E-2</v>
      </c>
      <c r="X1304">
        <f t="shared" si="534"/>
        <v>1.8178345903681248</v>
      </c>
      <c r="Y1304">
        <f t="shared" si="535"/>
        <v>0.68900896873000494</v>
      </c>
      <c r="Z1304">
        <f t="shared" si="536"/>
        <v>0.95969935102984016</v>
      </c>
      <c r="AA1304">
        <f t="shared" si="537"/>
        <v>249.64092680055464</v>
      </c>
      <c r="AB1304" s="1">
        <v>119.517507370253</v>
      </c>
      <c r="AC1304" s="4">
        <f t="shared" si="550"/>
        <v>0</v>
      </c>
      <c r="AD1304" s="3">
        <f t="shared" si="548"/>
        <v>0</v>
      </c>
      <c r="AE1304">
        <f t="shared" si="549"/>
        <v>0</v>
      </c>
      <c r="AF1304">
        <f t="shared" si="538"/>
        <v>9.41</v>
      </c>
      <c r="AG1304" s="10">
        <f t="shared" si="539"/>
        <v>9.41</v>
      </c>
      <c r="AH1304" s="8">
        <f t="shared" si="540"/>
        <v>249.64092680055464</v>
      </c>
      <c r="AI1304" s="9">
        <f t="shared" si="541"/>
        <v>9.41</v>
      </c>
      <c r="AJ1304" s="11">
        <f t="shared" si="526"/>
        <v>240.23092680055464</v>
      </c>
    </row>
    <row r="1305" spans="1:36" x14ac:dyDescent="0.25">
      <c r="A1305" t="str">
        <f t="shared" si="527"/>
        <v>2003_8</v>
      </c>
      <c r="B1305">
        <v>2003</v>
      </c>
      <c r="C1305">
        <v>8</v>
      </c>
      <c r="D1305">
        <f t="shared" si="528"/>
        <v>227</v>
      </c>
      <c r="E1305" s="1">
        <v>30.36</v>
      </c>
      <c r="F1305" s="1">
        <v>12.18</v>
      </c>
      <c r="G1305" s="1">
        <v>33.19</v>
      </c>
      <c r="H1305">
        <f t="shared" si="542"/>
        <v>21.27</v>
      </c>
      <c r="I1305">
        <f t="shared" si="543"/>
        <v>1</v>
      </c>
      <c r="J1305">
        <f t="shared" si="544"/>
        <v>33.19</v>
      </c>
      <c r="K1305">
        <f t="shared" si="545"/>
        <v>0</v>
      </c>
      <c r="L1305" s="3">
        <f t="shared" si="546"/>
        <v>0</v>
      </c>
      <c r="M1305" s="3">
        <f t="shared" si="529"/>
        <v>0</v>
      </c>
      <c r="N1305" s="3">
        <f t="shared" si="547"/>
        <v>0</v>
      </c>
      <c r="O1305">
        <f t="shared" si="530"/>
        <v>33.19</v>
      </c>
      <c r="P1305">
        <v>31</v>
      </c>
      <c r="Q1305" s="2">
        <f t="shared" si="525"/>
        <v>13.900371196906892</v>
      </c>
      <c r="R1305">
        <f t="shared" si="531"/>
        <v>2.1317560019706816</v>
      </c>
      <c r="S1305" s="1">
        <v>5.0145850000000003</v>
      </c>
      <c r="T1305" s="1">
        <v>300.84575000000001</v>
      </c>
      <c r="U1305" s="1">
        <v>39.477305999999999</v>
      </c>
      <c r="V1305">
        <f t="shared" si="532"/>
        <v>104.15424999999999</v>
      </c>
      <c r="W1305">
        <f t="shared" si="533"/>
        <v>8.7521018771112499E-2</v>
      </c>
      <c r="X1305">
        <f t="shared" si="534"/>
        <v>1.8178345903681248</v>
      </c>
      <c r="Y1305">
        <f t="shared" si="535"/>
        <v>0.68900896873000494</v>
      </c>
      <c r="Z1305">
        <f t="shared" si="536"/>
        <v>0.95969935102984016</v>
      </c>
      <c r="AA1305">
        <f t="shared" si="537"/>
        <v>189.69506228454509</v>
      </c>
      <c r="AB1305" s="1">
        <v>119.517507370253</v>
      </c>
      <c r="AC1305" s="4">
        <f t="shared" si="550"/>
        <v>0</v>
      </c>
      <c r="AD1305" s="3">
        <f t="shared" si="548"/>
        <v>0</v>
      </c>
      <c r="AE1305">
        <f t="shared" si="549"/>
        <v>0</v>
      </c>
      <c r="AF1305">
        <f t="shared" si="538"/>
        <v>33.19</v>
      </c>
      <c r="AG1305" s="10">
        <f t="shared" si="539"/>
        <v>33.19</v>
      </c>
      <c r="AH1305" s="8">
        <f t="shared" si="540"/>
        <v>189.69506228454509</v>
      </c>
      <c r="AI1305" s="9">
        <f t="shared" si="541"/>
        <v>33.19</v>
      </c>
      <c r="AJ1305" s="11">
        <f t="shared" si="526"/>
        <v>156.50506228454509</v>
      </c>
    </row>
    <row r="1306" spans="1:36" x14ac:dyDescent="0.25">
      <c r="A1306" t="str">
        <f t="shared" si="527"/>
        <v>2003_9</v>
      </c>
      <c r="B1306">
        <v>2003</v>
      </c>
      <c r="C1306">
        <v>9</v>
      </c>
      <c r="D1306">
        <f t="shared" si="528"/>
        <v>258</v>
      </c>
      <c r="E1306" s="1">
        <v>25.92</v>
      </c>
      <c r="F1306" s="1">
        <v>8.93</v>
      </c>
      <c r="G1306" s="1">
        <v>7.36</v>
      </c>
      <c r="H1306">
        <f t="shared" si="542"/>
        <v>17.425000000000001</v>
      </c>
      <c r="I1306">
        <f t="shared" si="543"/>
        <v>1</v>
      </c>
      <c r="J1306">
        <f t="shared" si="544"/>
        <v>7.36</v>
      </c>
      <c r="K1306">
        <f t="shared" si="545"/>
        <v>0</v>
      </c>
      <c r="L1306" s="3">
        <f t="shared" si="546"/>
        <v>0</v>
      </c>
      <c r="M1306" s="3">
        <f t="shared" si="529"/>
        <v>0</v>
      </c>
      <c r="N1306" s="3">
        <f t="shared" si="547"/>
        <v>0</v>
      </c>
      <c r="O1306">
        <f t="shared" si="530"/>
        <v>7.36</v>
      </c>
      <c r="P1306">
        <v>30</v>
      </c>
      <c r="Q1306" s="2">
        <f t="shared" si="525"/>
        <v>12.544025699174734</v>
      </c>
      <c r="R1306">
        <f t="shared" si="531"/>
        <v>1.7239145295199512</v>
      </c>
      <c r="S1306" s="1">
        <v>5.0145850000000003</v>
      </c>
      <c r="T1306" s="1">
        <v>300.84575000000001</v>
      </c>
      <c r="U1306" s="1">
        <v>39.477305999999999</v>
      </c>
      <c r="V1306">
        <f t="shared" si="532"/>
        <v>104.15424999999999</v>
      </c>
      <c r="W1306">
        <f t="shared" si="533"/>
        <v>8.7521018771112499E-2</v>
      </c>
      <c r="X1306">
        <f t="shared" si="534"/>
        <v>1.8178345903681248</v>
      </c>
      <c r="Y1306">
        <f t="shared" si="535"/>
        <v>0.68900896873000494</v>
      </c>
      <c r="Z1306">
        <f t="shared" si="536"/>
        <v>0.95969935102984016</v>
      </c>
      <c r="AA1306">
        <f t="shared" si="537"/>
        <v>111.20281792667734</v>
      </c>
      <c r="AB1306" s="1">
        <v>119.517507370253</v>
      </c>
      <c r="AC1306" s="4">
        <f t="shared" si="550"/>
        <v>0</v>
      </c>
      <c r="AD1306" s="3">
        <f t="shared" si="548"/>
        <v>0</v>
      </c>
      <c r="AE1306">
        <f t="shared" si="549"/>
        <v>0</v>
      </c>
      <c r="AF1306">
        <f t="shared" si="538"/>
        <v>7.36</v>
      </c>
      <c r="AG1306" s="10">
        <f t="shared" si="539"/>
        <v>7.36</v>
      </c>
      <c r="AH1306" s="8">
        <f t="shared" si="540"/>
        <v>111.20281792667734</v>
      </c>
      <c r="AI1306" s="9">
        <f t="shared" si="541"/>
        <v>7.36</v>
      </c>
      <c r="AJ1306" s="11">
        <f t="shared" si="526"/>
        <v>103.84281792667734</v>
      </c>
    </row>
    <row r="1307" spans="1:36" x14ac:dyDescent="0.25">
      <c r="A1307" t="str">
        <f t="shared" si="527"/>
        <v>2003_10</v>
      </c>
      <c r="B1307">
        <v>2003</v>
      </c>
      <c r="C1307">
        <v>10</v>
      </c>
      <c r="D1307">
        <f t="shared" si="528"/>
        <v>288</v>
      </c>
      <c r="E1307" s="1">
        <v>22.85</v>
      </c>
      <c r="F1307" s="1">
        <v>4.47</v>
      </c>
      <c r="G1307" s="1">
        <v>1.02</v>
      </c>
      <c r="H1307">
        <f t="shared" si="542"/>
        <v>13.66</v>
      </c>
      <c r="I1307">
        <f t="shared" si="543"/>
        <v>1</v>
      </c>
      <c r="J1307">
        <f t="shared" si="544"/>
        <v>1.02</v>
      </c>
      <c r="K1307">
        <f t="shared" si="545"/>
        <v>0</v>
      </c>
      <c r="L1307" s="3">
        <f t="shared" si="546"/>
        <v>0</v>
      </c>
      <c r="M1307" s="3">
        <f t="shared" si="529"/>
        <v>0</v>
      </c>
      <c r="N1307" s="3">
        <f t="shared" si="547"/>
        <v>0</v>
      </c>
      <c r="O1307">
        <f t="shared" si="530"/>
        <v>1.02</v>
      </c>
      <c r="P1307">
        <v>31</v>
      </c>
      <c r="Q1307" s="2">
        <f t="shared" si="525"/>
        <v>11.161598960239019</v>
      </c>
      <c r="R1307">
        <f t="shared" si="531"/>
        <v>1.3925703385941319</v>
      </c>
      <c r="S1307" s="1">
        <v>5.0145850000000003</v>
      </c>
      <c r="T1307" s="1">
        <v>300.84575000000001</v>
      </c>
      <c r="U1307" s="1">
        <v>39.477305999999999</v>
      </c>
      <c r="V1307">
        <f t="shared" si="532"/>
        <v>104.15424999999999</v>
      </c>
      <c r="W1307">
        <f t="shared" si="533"/>
        <v>8.7521018771112499E-2</v>
      </c>
      <c r="X1307">
        <f t="shared" si="534"/>
        <v>1.8178345903681248</v>
      </c>
      <c r="Y1307">
        <f t="shared" si="535"/>
        <v>0.68900896873000494</v>
      </c>
      <c r="Z1307">
        <f t="shared" si="536"/>
        <v>0.95969935102984016</v>
      </c>
      <c r="AA1307">
        <f t="shared" si="537"/>
        <v>65.59731288791383</v>
      </c>
      <c r="AB1307" s="1">
        <v>119.517507370253</v>
      </c>
      <c r="AC1307" s="4">
        <f t="shared" si="550"/>
        <v>0</v>
      </c>
      <c r="AD1307" s="3">
        <f t="shared" si="548"/>
        <v>0</v>
      </c>
      <c r="AE1307">
        <f t="shared" si="549"/>
        <v>0</v>
      </c>
      <c r="AF1307">
        <f t="shared" si="538"/>
        <v>1.02</v>
      </c>
      <c r="AG1307" s="10">
        <f t="shared" si="539"/>
        <v>1.02</v>
      </c>
      <c r="AH1307" s="8">
        <f t="shared" si="540"/>
        <v>65.59731288791383</v>
      </c>
      <c r="AI1307" s="9">
        <f t="shared" si="541"/>
        <v>1.02</v>
      </c>
      <c r="AJ1307" s="11">
        <f t="shared" si="526"/>
        <v>64.577312887913834</v>
      </c>
    </row>
    <row r="1308" spans="1:36" x14ac:dyDescent="0.25">
      <c r="A1308" t="str">
        <f t="shared" si="527"/>
        <v>2003_11</v>
      </c>
      <c r="B1308">
        <v>2003</v>
      </c>
      <c r="C1308">
        <v>11</v>
      </c>
      <c r="D1308">
        <f t="shared" si="528"/>
        <v>319</v>
      </c>
      <c r="E1308" s="1">
        <v>6.72</v>
      </c>
      <c r="F1308" s="1">
        <v>-4.96</v>
      </c>
      <c r="G1308" s="1">
        <v>16.77</v>
      </c>
      <c r="H1308">
        <f t="shared" si="542"/>
        <v>0.87999999999999989</v>
      </c>
      <c r="I1308">
        <f t="shared" si="543"/>
        <v>0.14666666607999998</v>
      </c>
      <c r="J1308">
        <f t="shared" si="544"/>
        <v>2.4595999901615997</v>
      </c>
      <c r="K1308">
        <f t="shared" si="545"/>
        <v>14.3104000098384</v>
      </c>
      <c r="L1308" s="3">
        <f t="shared" si="546"/>
        <v>0</v>
      </c>
      <c r="M1308" s="3">
        <f t="shared" si="529"/>
        <v>2.0988586597141969</v>
      </c>
      <c r="N1308" s="3">
        <f t="shared" si="547"/>
        <v>12.211541350124202</v>
      </c>
      <c r="O1308">
        <f t="shared" si="530"/>
        <v>4.5584586498757966</v>
      </c>
      <c r="P1308">
        <v>30</v>
      </c>
      <c r="Q1308" s="2">
        <f t="shared" si="525"/>
        <v>9.8901543123293383</v>
      </c>
      <c r="R1308">
        <f t="shared" si="531"/>
        <v>0.64589876773336641</v>
      </c>
      <c r="S1308" s="1">
        <v>5.0145850000000003</v>
      </c>
      <c r="T1308" s="1">
        <v>300.84575000000001</v>
      </c>
      <c r="U1308" s="1">
        <v>39.477305999999999</v>
      </c>
      <c r="V1308">
        <f t="shared" si="532"/>
        <v>104.15424999999999</v>
      </c>
      <c r="W1308">
        <f t="shared" si="533"/>
        <v>8.7521018771112499E-2</v>
      </c>
      <c r="X1308">
        <f t="shared" si="534"/>
        <v>1.8178345903681248</v>
      </c>
      <c r="Y1308">
        <f t="shared" si="535"/>
        <v>0.68900896873000494</v>
      </c>
      <c r="Z1308">
        <f t="shared" si="536"/>
        <v>0.95969935102984016</v>
      </c>
      <c r="AA1308">
        <f t="shared" si="537"/>
        <v>1.7590862897360586</v>
      </c>
      <c r="AB1308" s="1">
        <v>119.517507370253</v>
      </c>
      <c r="AC1308" s="4">
        <f t="shared" si="550"/>
        <v>0</v>
      </c>
      <c r="AD1308" s="3">
        <f t="shared" si="548"/>
        <v>2.799372360139738</v>
      </c>
      <c r="AE1308">
        <f t="shared" si="549"/>
        <v>0</v>
      </c>
      <c r="AF1308">
        <f t="shared" si="538"/>
        <v>4.5584586498757966</v>
      </c>
      <c r="AG1308" s="10">
        <f t="shared" si="539"/>
        <v>1.7590862897360586</v>
      </c>
      <c r="AH1308" s="8">
        <f t="shared" si="540"/>
        <v>1.7590862897360586</v>
      </c>
      <c r="AI1308" s="9">
        <f t="shared" si="541"/>
        <v>4.5584586498757966</v>
      </c>
      <c r="AJ1308" s="11">
        <f t="shared" si="526"/>
        <v>0</v>
      </c>
    </row>
    <row r="1309" spans="1:36" x14ac:dyDescent="0.25">
      <c r="A1309" t="str">
        <f t="shared" si="527"/>
        <v>2003_12</v>
      </c>
      <c r="B1309">
        <v>2003</v>
      </c>
      <c r="C1309">
        <v>12</v>
      </c>
      <c r="D1309">
        <f t="shared" si="528"/>
        <v>349</v>
      </c>
      <c r="E1309" s="1">
        <v>5.0199999999999996</v>
      </c>
      <c r="F1309" s="1">
        <v>-5.41</v>
      </c>
      <c r="G1309" s="1">
        <v>53.48</v>
      </c>
      <c r="H1309">
        <f t="shared" si="542"/>
        <v>-0.19500000000000028</v>
      </c>
      <c r="I1309">
        <f t="shared" si="543"/>
        <v>0</v>
      </c>
      <c r="J1309">
        <f t="shared" si="544"/>
        <v>0</v>
      </c>
      <c r="K1309">
        <f t="shared" si="545"/>
        <v>53.48</v>
      </c>
      <c r="L1309" s="3">
        <f t="shared" si="546"/>
        <v>12.211541350124202</v>
      </c>
      <c r="M1309" s="3">
        <f t="shared" si="529"/>
        <v>0</v>
      </c>
      <c r="N1309" s="3">
        <f t="shared" si="547"/>
        <v>65.691541350124197</v>
      </c>
      <c r="O1309">
        <f t="shared" si="530"/>
        <v>0</v>
      </c>
      <c r="P1309">
        <v>31</v>
      </c>
      <c r="Q1309" s="2">
        <f t="shared" si="525"/>
        <v>9.203379809227302</v>
      </c>
      <c r="R1309">
        <f t="shared" si="531"/>
        <v>0.60349638027459584</v>
      </c>
      <c r="S1309" s="1">
        <v>5.0145850000000003</v>
      </c>
      <c r="T1309" s="1">
        <v>300.84575000000001</v>
      </c>
      <c r="U1309" s="1">
        <v>39.477305999999999</v>
      </c>
      <c r="V1309">
        <f t="shared" si="532"/>
        <v>104.15424999999999</v>
      </c>
      <c r="W1309">
        <f t="shared" si="533"/>
        <v>8.7521018771112499E-2</v>
      </c>
      <c r="X1309">
        <f t="shared" si="534"/>
        <v>1.8178345903681248</v>
      </c>
      <c r="Y1309">
        <f t="shared" si="535"/>
        <v>0.68900896873000494</v>
      </c>
      <c r="Z1309">
        <f t="shared" si="536"/>
        <v>0.95969935102984016</v>
      </c>
      <c r="AA1309">
        <f t="shared" si="537"/>
        <v>0</v>
      </c>
      <c r="AB1309" s="1">
        <v>119.517507370253</v>
      </c>
      <c r="AC1309" s="4">
        <f t="shared" si="550"/>
        <v>2.799372360139738</v>
      </c>
      <c r="AD1309" s="3">
        <f t="shared" si="548"/>
        <v>2.799372360139738</v>
      </c>
      <c r="AE1309">
        <f t="shared" si="549"/>
        <v>0</v>
      </c>
      <c r="AF1309">
        <f t="shared" si="538"/>
        <v>0</v>
      </c>
      <c r="AG1309" s="10">
        <f t="shared" si="539"/>
        <v>0</v>
      </c>
      <c r="AH1309" s="8">
        <f t="shared" si="540"/>
        <v>0</v>
      </c>
      <c r="AI1309" s="9">
        <f t="shared" si="541"/>
        <v>0</v>
      </c>
      <c r="AJ1309" s="11">
        <f t="shared" si="526"/>
        <v>0</v>
      </c>
    </row>
    <row r="1310" spans="1:36" x14ac:dyDescent="0.25">
      <c r="A1310" t="str">
        <f t="shared" si="527"/>
        <v>2004_1</v>
      </c>
      <c r="B1310">
        <v>2004</v>
      </c>
      <c r="C1310">
        <v>1</v>
      </c>
      <c r="D1310">
        <f t="shared" si="528"/>
        <v>14</v>
      </c>
      <c r="E1310" s="1">
        <v>3.65</v>
      </c>
      <c r="F1310" s="1">
        <v>-8.44</v>
      </c>
      <c r="G1310" s="1">
        <v>12.51</v>
      </c>
      <c r="H1310">
        <f t="shared" si="542"/>
        <v>-2.3949999999999996</v>
      </c>
      <c r="I1310">
        <f t="shared" si="543"/>
        <v>0</v>
      </c>
      <c r="J1310">
        <f t="shared" si="544"/>
        <v>0</v>
      </c>
      <c r="K1310">
        <f t="shared" si="545"/>
        <v>12.51</v>
      </c>
      <c r="L1310" s="3">
        <f t="shared" si="546"/>
        <v>65.691541350124197</v>
      </c>
      <c r="M1310" s="3">
        <f t="shared" si="529"/>
        <v>0</v>
      </c>
      <c r="N1310" s="3">
        <f t="shared" si="547"/>
        <v>78.201541350124202</v>
      </c>
      <c r="O1310">
        <f t="shared" si="530"/>
        <v>0</v>
      </c>
      <c r="P1310">
        <v>31</v>
      </c>
      <c r="Q1310" s="2">
        <f t="shared" si="525"/>
        <v>9.4572373899910858</v>
      </c>
      <c r="R1310">
        <f t="shared" si="531"/>
        <v>0.52431661141918984</v>
      </c>
      <c r="S1310" s="1">
        <v>5.0145850000000003</v>
      </c>
      <c r="T1310" s="1">
        <v>300.84575000000001</v>
      </c>
      <c r="U1310" s="1">
        <v>39.477305999999999</v>
      </c>
      <c r="V1310">
        <f t="shared" si="532"/>
        <v>104.15424999999999</v>
      </c>
      <c r="W1310">
        <f t="shared" si="533"/>
        <v>8.7521018771112499E-2</v>
      </c>
      <c r="X1310">
        <f t="shared" si="534"/>
        <v>1.8178345903681248</v>
      </c>
      <c r="Y1310">
        <f t="shared" si="535"/>
        <v>0.68900896873000494</v>
      </c>
      <c r="Z1310">
        <f t="shared" si="536"/>
        <v>0.95969935102984016</v>
      </c>
      <c r="AA1310">
        <f t="shared" si="537"/>
        <v>0</v>
      </c>
      <c r="AB1310" s="1">
        <v>119.517507370253</v>
      </c>
      <c r="AC1310" s="4">
        <f t="shared" si="550"/>
        <v>2.799372360139738</v>
      </c>
      <c r="AD1310" s="3">
        <f t="shared" si="548"/>
        <v>2.799372360139738</v>
      </c>
      <c r="AE1310">
        <f t="shared" si="549"/>
        <v>0</v>
      </c>
      <c r="AF1310">
        <f t="shared" si="538"/>
        <v>0</v>
      </c>
      <c r="AG1310" s="10">
        <f t="shared" si="539"/>
        <v>0</v>
      </c>
      <c r="AH1310" s="8">
        <f t="shared" si="540"/>
        <v>0</v>
      </c>
      <c r="AI1310" s="9">
        <f t="shared" si="541"/>
        <v>0</v>
      </c>
      <c r="AJ1310" s="11">
        <f t="shared" si="526"/>
        <v>0</v>
      </c>
    </row>
    <row r="1311" spans="1:36" x14ac:dyDescent="0.25">
      <c r="A1311" t="str">
        <f t="shared" si="527"/>
        <v>2004_2</v>
      </c>
      <c r="B1311">
        <v>2004</v>
      </c>
      <c r="C1311">
        <v>2</v>
      </c>
      <c r="D1311">
        <f t="shared" si="528"/>
        <v>46</v>
      </c>
      <c r="E1311" s="1">
        <v>3.37</v>
      </c>
      <c r="F1311" s="1">
        <v>-6.73</v>
      </c>
      <c r="G1311" s="1">
        <v>38.01</v>
      </c>
      <c r="H1311">
        <f t="shared" si="542"/>
        <v>-1.6800000000000002</v>
      </c>
      <c r="I1311">
        <f t="shared" si="543"/>
        <v>0</v>
      </c>
      <c r="J1311">
        <f t="shared" si="544"/>
        <v>0</v>
      </c>
      <c r="K1311">
        <f t="shared" si="545"/>
        <v>38.01</v>
      </c>
      <c r="L1311" s="3">
        <f t="shared" si="546"/>
        <v>78.201541350124202</v>
      </c>
      <c r="M1311" s="3">
        <f t="shared" si="529"/>
        <v>0</v>
      </c>
      <c r="N1311" s="3">
        <f t="shared" si="547"/>
        <v>116.21154135012421</v>
      </c>
      <c r="O1311">
        <f t="shared" si="530"/>
        <v>0</v>
      </c>
      <c r="P1311">
        <v>29</v>
      </c>
      <c r="Q1311" s="2">
        <f t="shared" si="525"/>
        <v>10.577467234058618</v>
      </c>
      <c r="R1311">
        <f t="shared" si="531"/>
        <v>0.54897621735392976</v>
      </c>
      <c r="S1311" s="1">
        <v>5.0145850000000003</v>
      </c>
      <c r="T1311" s="1">
        <v>300.84575000000001</v>
      </c>
      <c r="U1311" s="1">
        <v>39.477305999999999</v>
      </c>
      <c r="V1311">
        <f t="shared" si="532"/>
        <v>104.15424999999999</v>
      </c>
      <c r="W1311">
        <f t="shared" si="533"/>
        <v>8.7521018771112499E-2</v>
      </c>
      <c r="X1311">
        <f t="shared" si="534"/>
        <v>1.8178345903681248</v>
      </c>
      <c r="Y1311">
        <f t="shared" si="535"/>
        <v>0.68900896873000494</v>
      </c>
      <c r="Z1311">
        <f t="shared" si="536"/>
        <v>0.95969935102984016</v>
      </c>
      <c r="AA1311">
        <f t="shared" si="537"/>
        <v>0</v>
      </c>
      <c r="AB1311" s="1">
        <v>119.517507370253</v>
      </c>
      <c r="AC1311" s="4">
        <f t="shared" si="550"/>
        <v>2.799372360139738</v>
      </c>
      <c r="AD1311" s="3">
        <f t="shared" si="548"/>
        <v>2.799372360139738</v>
      </c>
      <c r="AE1311">
        <f t="shared" si="549"/>
        <v>0</v>
      </c>
      <c r="AF1311">
        <f t="shared" si="538"/>
        <v>0</v>
      </c>
      <c r="AG1311" s="10">
        <f t="shared" si="539"/>
        <v>0</v>
      </c>
      <c r="AH1311" s="8">
        <f t="shared" si="540"/>
        <v>0</v>
      </c>
      <c r="AI1311" s="9">
        <f t="shared" si="541"/>
        <v>0</v>
      </c>
      <c r="AJ1311" s="11">
        <f t="shared" si="526"/>
        <v>0</v>
      </c>
    </row>
    <row r="1312" spans="1:36" x14ac:dyDescent="0.25">
      <c r="A1312" t="str">
        <f t="shared" si="527"/>
        <v>2004_3</v>
      </c>
      <c r="B1312">
        <v>2004</v>
      </c>
      <c r="C1312">
        <v>3</v>
      </c>
      <c r="D1312">
        <f t="shared" si="528"/>
        <v>74</v>
      </c>
      <c r="E1312" s="1">
        <v>15.13</v>
      </c>
      <c r="F1312" s="1">
        <v>-0.68</v>
      </c>
      <c r="G1312" s="1">
        <v>9.61</v>
      </c>
      <c r="H1312">
        <f t="shared" si="542"/>
        <v>7.2250000000000005</v>
      </c>
      <c r="I1312">
        <f t="shared" si="543"/>
        <v>1</v>
      </c>
      <c r="J1312">
        <f t="shared" si="544"/>
        <v>9.61</v>
      </c>
      <c r="K1312">
        <f t="shared" si="545"/>
        <v>0</v>
      </c>
      <c r="L1312" s="3">
        <f t="shared" si="546"/>
        <v>116.21154135012421</v>
      </c>
      <c r="M1312" s="3">
        <f t="shared" si="529"/>
        <v>116.21154135012421</v>
      </c>
      <c r="N1312" s="3">
        <f t="shared" si="547"/>
        <v>0</v>
      </c>
      <c r="O1312">
        <f t="shared" si="530"/>
        <v>125.82154135012421</v>
      </c>
      <c r="P1312">
        <v>31</v>
      </c>
      <c r="Q1312" s="2">
        <f t="shared" si="525"/>
        <v>11.851880186239093</v>
      </c>
      <c r="R1312">
        <f t="shared" si="531"/>
        <v>0.95415124598330026</v>
      </c>
      <c r="S1312" s="1">
        <v>5.0145850000000003</v>
      </c>
      <c r="T1312" s="1">
        <v>300.84575000000001</v>
      </c>
      <c r="U1312" s="1">
        <v>39.477305999999999</v>
      </c>
      <c r="V1312">
        <f t="shared" si="532"/>
        <v>104.15424999999999</v>
      </c>
      <c r="W1312">
        <f t="shared" si="533"/>
        <v>8.7521018771112499E-2</v>
      </c>
      <c r="X1312">
        <f t="shared" si="534"/>
        <v>1.8178345903681248</v>
      </c>
      <c r="Y1312">
        <f t="shared" si="535"/>
        <v>0.68900896873000494</v>
      </c>
      <c r="Z1312">
        <f t="shared" si="536"/>
        <v>0.95969935102984016</v>
      </c>
      <c r="AA1312">
        <f t="shared" si="537"/>
        <v>25.821645447887914</v>
      </c>
      <c r="AB1312" s="1">
        <v>119.517507370253</v>
      </c>
      <c r="AC1312" s="4">
        <f t="shared" si="550"/>
        <v>2.799372360139738</v>
      </c>
      <c r="AD1312" s="3">
        <f t="shared" si="548"/>
        <v>102.79926826237603</v>
      </c>
      <c r="AE1312">
        <f t="shared" si="549"/>
        <v>-3.6636163997571791</v>
      </c>
      <c r="AF1312">
        <f t="shared" si="538"/>
        <v>125.82154135012421</v>
      </c>
      <c r="AG1312" s="10">
        <f t="shared" si="539"/>
        <v>25.821645447887914</v>
      </c>
      <c r="AH1312" s="8">
        <f t="shared" si="540"/>
        <v>25.821645447887914</v>
      </c>
      <c r="AI1312" s="9">
        <f t="shared" si="541"/>
        <v>125.82154135012421</v>
      </c>
      <c r="AJ1312" s="11">
        <f t="shared" si="526"/>
        <v>0</v>
      </c>
    </row>
    <row r="1313" spans="1:36" x14ac:dyDescent="0.25">
      <c r="A1313" t="str">
        <f t="shared" si="527"/>
        <v>2004_4</v>
      </c>
      <c r="B1313">
        <v>2004</v>
      </c>
      <c r="C1313">
        <v>4</v>
      </c>
      <c r="D1313">
        <f t="shared" si="528"/>
        <v>105</v>
      </c>
      <c r="E1313" s="1">
        <v>15.18</v>
      </c>
      <c r="F1313" s="1">
        <v>0.75</v>
      </c>
      <c r="G1313" s="1">
        <v>32.92</v>
      </c>
      <c r="H1313">
        <f t="shared" si="542"/>
        <v>7.9649999999999999</v>
      </c>
      <c r="I1313">
        <f t="shared" si="543"/>
        <v>1</v>
      </c>
      <c r="J1313">
        <f t="shared" si="544"/>
        <v>32.92</v>
      </c>
      <c r="K1313">
        <f t="shared" si="545"/>
        <v>0</v>
      </c>
      <c r="L1313" s="3">
        <f t="shared" si="546"/>
        <v>0</v>
      </c>
      <c r="M1313" s="3">
        <f t="shared" si="529"/>
        <v>0</v>
      </c>
      <c r="N1313" s="3">
        <f t="shared" si="547"/>
        <v>0</v>
      </c>
      <c r="O1313">
        <f t="shared" si="530"/>
        <v>32.92</v>
      </c>
      <c r="P1313">
        <v>30</v>
      </c>
      <c r="Q1313" s="2">
        <f t="shared" si="525"/>
        <v>13.288242851990873</v>
      </c>
      <c r="R1313">
        <f t="shared" si="531"/>
        <v>0.99742910492535886</v>
      </c>
      <c r="S1313" s="1">
        <v>5.0145850000000003</v>
      </c>
      <c r="T1313" s="1">
        <v>300.84575000000001</v>
      </c>
      <c r="U1313" s="1">
        <v>39.477305999999999</v>
      </c>
      <c r="V1313">
        <f t="shared" si="532"/>
        <v>104.15424999999999</v>
      </c>
      <c r="W1313">
        <f t="shared" si="533"/>
        <v>8.7521018771112499E-2</v>
      </c>
      <c r="X1313">
        <f t="shared" si="534"/>
        <v>1.8178345903681248</v>
      </c>
      <c r="Y1313">
        <f t="shared" si="535"/>
        <v>0.68900896873000494</v>
      </c>
      <c r="Z1313">
        <f t="shared" si="536"/>
        <v>0.95969935102984016</v>
      </c>
      <c r="AA1313">
        <f t="shared" si="537"/>
        <v>32.202708477221805</v>
      </c>
      <c r="AB1313" s="1">
        <v>119.517507370253</v>
      </c>
      <c r="AC1313" s="4">
        <f t="shared" si="550"/>
        <v>102.79926826237603</v>
      </c>
      <c r="AD1313" s="3">
        <f t="shared" si="548"/>
        <v>103.51655978515423</v>
      </c>
      <c r="AE1313">
        <f t="shared" si="549"/>
        <v>-0.61881106184867429</v>
      </c>
      <c r="AF1313">
        <f t="shared" si="538"/>
        <v>32.92</v>
      </c>
      <c r="AG1313" s="10">
        <f t="shared" si="539"/>
        <v>32.202708477221805</v>
      </c>
      <c r="AH1313" s="8">
        <f t="shared" si="540"/>
        <v>32.202708477221805</v>
      </c>
      <c r="AI1313" s="9">
        <f t="shared" si="541"/>
        <v>32.92</v>
      </c>
      <c r="AJ1313" s="11">
        <f t="shared" si="526"/>
        <v>0</v>
      </c>
    </row>
    <row r="1314" spans="1:36" x14ac:dyDescent="0.25">
      <c r="A1314" t="str">
        <f t="shared" si="527"/>
        <v>2004_5</v>
      </c>
      <c r="B1314">
        <v>2004</v>
      </c>
      <c r="C1314">
        <v>5</v>
      </c>
      <c r="D1314">
        <f t="shared" si="528"/>
        <v>135</v>
      </c>
      <c r="E1314" s="1">
        <v>20.420000000000002</v>
      </c>
      <c r="F1314" s="1">
        <v>3.56</v>
      </c>
      <c r="G1314" s="1">
        <v>34.340000000000003</v>
      </c>
      <c r="H1314">
        <f t="shared" si="542"/>
        <v>11.99</v>
      </c>
      <c r="I1314">
        <f t="shared" si="543"/>
        <v>1</v>
      </c>
      <c r="J1314">
        <f t="shared" si="544"/>
        <v>34.340000000000003</v>
      </c>
      <c r="K1314">
        <f t="shared" si="545"/>
        <v>0</v>
      </c>
      <c r="L1314" s="3">
        <f t="shared" si="546"/>
        <v>0</v>
      </c>
      <c r="M1314" s="3">
        <f t="shared" si="529"/>
        <v>0</v>
      </c>
      <c r="N1314" s="3">
        <f t="shared" si="547"/>
        <v>0</v>
      </c>
      <c r="O1314">
        <f t="shared" si="530"/>
        <v>34.340000000000003</v>
      </c>
      <c r="P1314">
        <v>31</v>
      </c>
      <c r="Q1314" s="2">
        <f t="shared" si="525"/>
        <v>14.482141246572208</v>
      </c>
      <c r="R1314">
        <f t="shared" si="531"/>
        <v>1.2644924661946291</v>
      </c>
      <c r="S1314" s="1">
        <v>5.0145850000000003</v>
      </c>
      <c r="T1314" s="1">
        <v>300.84575000000001</v>
      </c>
      <c r="U1314" s="1">
        <v>39.477305999999999</v>
      </c>
      <c r="V1314">
        <f t="shared" si="532"/>
        <v>104.15424999999999</v>
      </c>
      <c r="W1314">
        <f t="shared" si="533"/>
        <v>8.7521018771112499E-2</v>
      </c>
      <c r="X1314">
        <f t="shared" si="534"/>
        <v>1.8178345903681248</v>
      </c>
      <c r="Y1314">
        <f t="shared" si="535"/>
        <v>0.68900896873000494</v>
      </c>
      <c r="Z1314">
        <f t="shared" si="536"/>
        <v>0.95969935102984016</v>
      </c>
      <c r="AA1314">
        <f t="shared" si="537"/>
        <v>68.233055284970831</v>
      </c>
      <c r="AB1314" s="1">
        <v>119.517507370253</v>
      </c>
      <c r="AC1314" s="4">
        <f t="shared" si="550"/>
        <v>103.51655978515423</v>
      </c>
      <c r="AD1314" s="3">
        <f t="shared" si="548"/>
        <v>69.623504500183401</v>
      </c>
      <c r="AE1314">
        <f t="shared" si="549"/>
        <v>25.560194516842067</v>
      </c>
      <c r="AF1314">
        <f t="shared" si="538"/>
        <v>59.90019451684207</v>
      </c>
      <c r="AG1314" s="10">
        <f t="shared" si="539"/>
        <v>59.90019451684207</v>
      </c>
      <c r="AH1314" s="8">
        <f t="shared" si="540"/>
        <v>68.233055284970831</v>
      </c>
      <c r="AI1314" s="9">
        <f t="shared" si="541"/>
        <v>34.340000000000003</v>
      </c>
      <c r="AJ1314" s="11">
        <f t="shared" si="526"/>
        <v>8.3328607681287608</v>
      </c>
    </row>
    <row r="1315" spans="1:36" x14ac:dyDescent="0.25">
      <c r="A1315" t="str">
        <f t="shared" si="527"/>
        <v>2004_6</v>
      </c>
      <c r="B1315">
        <v>2004</v>
      </c>
      <c r="C1315">
        <v>6</v>
      </c>
      <c r="D1315">
        <f t="shared" si="528"/>
        <v>166</v>
      </c>
      <c r="E1315" s="1">
        <v>26.85</v>
      </c>
      <c r="F1315" s="1">
        <v>8.1</v>
      </c>
      <c r="G1315" s="1">
        <v>8.1999999999999993</v>
      </c>
      <c r="H1315">
        <f t="shared" si="542"/>
        <v>17.475000000000001</v>
      </c>
      <c r="I1315">
        <f t="shared" si="543"/>
        <v>1</v>
      </c>
      <c r="J1315">
        <f t="shared" si="544"/>
        <v>8.1999999999999993</v>
      </c>
      <c r="K1315">
        <f t="shared" si="545"/>
        <v>0</v>
      </c>
      <c r="L1315" s="3">
        <f t="shared" si="546"/>
        <v>0</v>
      </c>
      <c r="M1315" s="3">
        <f t="shared" si="529"/>
        <v>0</v>
      </c>
      <c r="N1315" s="3">
        <f t="shared" si="547"/>
        <v>0</v>
      </c>
      <c r="O1315">
        <f t="shared" si="530"/>
        <v>8.1999999999999993</v>
      </c>
      <c r="P1315">
        <v>30</v>
      </c>
      <c r="Q1315" s="2">
        <f t="shared" si="525"/>
        <v>15.14268395896128</v>
      </c>
      <c r="R1315">
        <f t="shared" si="531"/>
        <v>1.7287437771195677</v>
      </c>
      <c r="S1315" s="1">
        <v>5.0145850000000003</v>
      </c>
      <c r="T1315" s="1">
        <v>300.84575000000001</v>
      </c>
      <c r="U1315" s="1">
        <v>39.477305999999999</v>
      </c>
      <c r="V1315">
        <f t="shared" si="532"/>
        <v>104.15424999999999</v>
      </c>
      <c r="W1315">
        <f t="shared" si="533"/>
        <v>8.7521018771112499E-2</v>
      </c>
      <c r="X1315">
        <f t="shared" si="534"/>
        <v>1.8178345903681248</v>
      </c>
      <c r="Y1315">
        <f t="shared" si="535"/>
        <v>0.68900896873000494</v>
      </c>
      <c r="Z1315">
        <f t="shared" si="536"/>
        <v>0.95969935102984016</v>
      </c>
      <c r="AA1315">
        <f t="shared" si="537"/>
        <v>134.97903784520531</v>
      </c>
      <c r="AB1315" s="1">
        <v>119.517507370253</v>
      </c>
      <c r="AC1315" s="4">
        <f t="shared" si="550"/>
        <v>69.623504500183401</v>
      </c>
      <c r="AD1315" s="3">
        <f t="shared" si="548"/>
        <v>0</v>
      </c>
      <c r="AE1315">
        <f t="shared" si="549"/>
        <v>45.520290936685875</v>
      </c>
      <c r="AF1315">
        <f t="shared" si="538"/>
        <v>53.720290936685871</v>
      </c>
      <c r="AG1315" s="10">
        <f t="shared" si="539"/>
        <v>53.720290936685871</v>
      </c>
      <c r="AH1315" s="8">
        <f t="shared" si="540"/>
        <v>134.97903784520531</v>
      </c>
      <c r="AI1315" s="9">
        <f t="shared" si="541"/>
        <v>8.1999999999999993</v>
      </c>
      <c r="AJ1315" s="11">
        <f t="shared" si="526"/>
        <v>81.258746908519441</v>
      </c>
    </row>
    <row r="1316" spans="1:36" x14ac:dyDescent="0.25">
      <c r="A1316" t="str">
        <f t="shared" si="527"/>
        <v>2004_7</v>
      </c>
      <c r="B1316">
        <v>2004</v>
      </c>
      <c r="C1316">
        <v>7</v>
      </c>
      <c r="D1316">
        <f t="shared" si="528"/>
        <v>196</v>
      </c>
      <c r="E1316" s="1">
        <v>30.41</v>
      </c>
      <c r="F1316" s="1">
        <v>13.77</v>
      </c>
      <c r="G1316" s="1">
        <v>30.72</v>
      </c>
      <c r="H1316">
        <f t="shared" si="542"/>
        <v>22.09</v>
      </c>
      <c r="I1316">
        <f t="shared" si="543"/>
        <v>1</v>
      </c>
      <c r="J1316">
        <f t="shared" si="544"/>
        <v>30.72</v>
      </c>
      <c r="K1316">
        <f t="shared" si="545"/>
        <v>0</v>
      </c>
      <c r="L1316" s="3">
        <f t="shared" si="546"/>
        <v>0</v>
      </c>
      <c r="M1316" s="3">
        <f t="shared" si="529"/>
        <v>0</v>
      </c>
      <c r="N1316" s="3">
        <f t="shared" si="547"/>
        <v>0</v>
      </c>
      <c r="O1316">
        <f t="shared" si="530"/>
        <v>30.72</v>
      </c>
      <c r="P1316">
        <v>31</v>
      </c>
      <c r="Q1316" s="2">
        <f t="shared" si="525"/>
        <v>14.903968316809154</v>
      </c>
      <c r="R1316">
        <f t="shared" si="531"/>
        <v>2.2289194083252282</v>
      </c>
      <c r="S1316" s="1">
        <v>5.0145850000000003</v>
      </c>
      <c r="T1316" s="1">
        <v>300.84575000000001</v>
      </c>
      <c r="U1316" s="1">
        <v>39.477305999999999</v>
      </c>
      <c r="V1316">
        <f t="shared" si="532"/>
        <v>104.15424999999999</v>
      </c>
      <c r="W1316">
        <f t="shared" si="533"/>
        <v>8.7521018771112499E-2</v>
      </c>
      <c r="X1316">
        <f t="shared" si="534"/>
        <v>1.8178345903681248</v>
      </c>
      <c r="Y1316">
        <f t="shared" si="535"/>
        <v>0.68900896873000494</v>
      </c>
      <c r="Z1316">
        <f t="shared" si="536"/>
        <v>0.95969935102984016</v>
      </c>
      <c r="AA1316">
        <f t="shared" si="537"/>
        <v>220.24668001352467</v>
      </c>
      <c r="AB1316" s="1">
        <v>119.517507370253</v>
      </c>
      <c r="AC1316" s="4">
        <f t="shared" si="550"/>
        <v>0</v>
      </c>
      <c r="AD1316" s="3">
        <f t="shared" si="548"/>
        <v>0</v>
      </c>
      <c r="AE1316">
        <f t="shared" si="549"/>
        <v>0</v>
      </c>
      <c r="AF1316">
        <f t="shared" si="538"/>
        <v>30.72</v>
      </c>
      <c r="AG1316" s="10">
        <f t="shared" si="539"/>
        <v>30.72</v>
      </c>
      <c r="AH1316" s="8">
        <f t="shared" si="540"/>
        <v>220.24668001352467</v>
      </c>
      <c r="AI1316" s="9">
        <f t="shared" si="541"/>
        <v>30.72</v>
      </c>
      <c r="AJ1316" s="11">
        <f t="shared" si="526"/>
        <v>189.52668001352467</v>
      </c>
    </row>
    <row r="1317" spans="1:36" x14ac:dyDescent="0.25">
      <c r="A1317" t="str">
        <f t="shared" si="527"/>
        <v>2004_8</v>
      </c>
      <c r="B1317">
        <v>2004</v>
      </c>
      <c r="C1317">
        <v>8</v>
      </c>
      <c r="D1317">
        <f t="shared" si="528"/>
        <v>227</v>
      </c>
      <c r="E1317" s="1">
        <v>28.79</v>
      </c>
      <c r="F1317" s="1">
        <v>10.4</v>
      </c>
      <c r="G1317" s="1">
        <v>15.07</v>
      </c>
      <c r="H1317">
        <f t="shared" si="542"/>
        <v>19.594999999999999</v>
      </c>
      <c r="I1317">
        <f t="shared" si="543"/>
        <v>1</v>
      </c>
      <c r="J1317">
        <f t="shared" si="544"/>
        <v>15.07</v>
      </c>
      <c r="K1317">
        <f t="shared" si="545"/>
        <v>0</v>
      </c>
      <c r="L1317" s="3">
        <f t="shared" si="546"/>
        <v>0</v>
      </c>
      <c r="M1317" s="3">
        <f t="shared" si="529"/>
        <v>0</v>
      </c>
      <c r="N1317" s="3">
        <f t="shared" si="547"/>
        <v>0</v>
      </c>
      <c r="O1317">
        <f t="shared" si="530"/>
        <v>15.07</v>
      </c>
      <c r="P1317">
        <v>31</v>
      </c>
      <c r="Q1317" s="2">
        <f t="shared" si="525"/>
        <v>13.900371196906892</v>
      </c>
      <c r="R1317">
        <f t="shared" si="531"/>
        <v>1.944735808795824</v>
      </c>
      <c r="S1317" s="1">
        <v>5.0145850000000003</v>
      </c>
      <c r="T1317" s="1">
        <v>300.84575000000001</v>
      </c>
      <c r="U1317" s="1">
        <v>39.477305999999999</v>
      </c>
      <c r="V1317">
        <f t="shared" si="532"/>
        <v>104.15424999999999</v>
      </c>
      <c r="W1317">
        <f t="shared" si="533"/>
        <v>8.7521018771112499E-2</v>
      </c>
      <c r="X1317">
        <f t="shared" si="534"/>
        <v>1.8178345903681248</v>
      </c>
      <c r="Y1317">
        <f t="shared" si="535"/>
        <v>0.68900896873000494</v>
      </c>
      <c r="Z1317">
        <f t="shared" si="536"/>
        <v>0.95969935102984016</v>
      </c>
      <c r="AA1317">
        <f t="shared" si="537"/>
        <v>160.33689824114714</v>
      </c>
      <c r="AB1317" s="1">
        <v>119.517507370253</v>
      </c>
      <c r="AC1317" s="4">
        <f t="shared" si="550"/>
        <v>0</v>
      </c>
      <c r="AD1317" s="3">
        <f t="shared" si="548"/>
        <v>0</v>
      </c>
      <c r="AE1317">
        <f t="shared" si="549"/>
        <v>0</v>
      </c>
      <c r="AF1317">
        <f t="shared" si="538"/>
        <v>15.07</v>
      </c>
      <c r="AG1317" s="10">
        <f t="shared" si="539"/>
        <v>15.07</v>
      </c>
      <c r="AH1317" s="8">
        <f t="shared" si="540"/>
        <v>160.33689824114714</v>
      </c>
      <c r="AI1317" s="9">
        <f t="shared" si="541"/>
        <v>15.07</v>
      </c>
      <c r="AJ1317" s="11">
        <f t="shared" si="526"/>
        <v>145.26689824114715</v>
      </c>
    </row>
    <row r="1318" spans="1:36" x14ac:dyDescent="0.25">
      <c r="A1318" t="str">
        <f t="shared" si="527"/>
        <v>2004_9</v>
      </c>
      <c r="B1318">
        <v>2004</v>
      </c>
      <c r="C1318">
        <v>9</v>
      </c>
      <c r="D1318">
        <f t="shared" si="528"/>
        <v>258</v>
      </c>
      <c r="E1318" s="1">
        <v>23.95</v>
      </c>
      <c r="F1318" s="1">
        <v>7.52</v>
      </c>
      <c r="G1318" s="1">
        <v>20.41</v>
      </c>
      <c r="H1318">
        <f t="shared" si="542"/>
        <v>15.734999999999999</v>
      </c>
      <c r="I1318">
        <f t="shared" si="543"/>
        <v>1</v>
      </c>
      <c r="J1318">
        <f t="shared" si="544"/>
        <v>20.41</v>
      </c>
      <c r="K1318">
        <f t="shared" si="545"/>
        <v>0</v>
      </c>
      <c r="L1318" s="3">
        <f t="shared" si="546"/>
        <v>0</v>
      </c>
      <c r="M1318" s="3">
        <f t="shared" si="529"/>
        <v>0</v>
      </c>
      <c r="N1318" s="3">
        <f t="shared" si="547"/>
        <v>0</v>
      </c>
      <c r="O1318">
        <f t="shared" si="530"/>
        <v>20.41</v>
      </c>
      <c r="P1318">
        <v>30</v>
      </c>
      <c r="Q1318" s="2">
        <f t="shared" si="525"/>
        <v>12.544025699174734</v>
      </c>
      <c r="R1318">
        <f t="shared" si="531"/>
        <v>1.5674901728304047</v>
      </c>
      <c r="S1318" s="1">
        <v>5.0145850000000003</v>
      </c>
      <c r="T1318" s="1">
        <v>300.84575000000001</v>
      </c>
      <c r="U1318" s="1">
        <v>39.477305999999999</v>
      </c>
      <c r="V1318">
        <f t="shared" si="532"/>
        <v>104.15424999999999</v>
      </c>
      <c r="W1318">
        <f t="shared" si="533"/>
        <v>8.7521018771112499E-2</v>
      </c>
      <c r="X1318">
        <f t="shared" si="534"/>
        <v>1.8178345903681248</v>
      </c>
      <c r="Y1318">
        <f t="shared" si="535"/>
        <v>0.68900896873000494</v>
      </c>
      <c r="Z1318">
        <f t="shared" si="536"/>
        <v>0.95969935102984016</v>
      </c>
      <c r="AA1318">
        <f t="shared" si="537"/>
        <v>91.839771227298684</v>
      </c>
      <c r="AB1318" s="1">
        <v>119.517507370253</v>
      </c>
      <c r="AC1318" s="4">
        <f t="shared" si="550"/>
        <v>0</v>
      </c>
      <c r="AD1318" s="3">
        <f t="shared" si="548"/>
        <v>0</v>
      </c>
      <c r="AE1318">
        <f t="shared" si="549"/>
        <v>0</v>
      </c>
      <c r="AF1318">
        <f t="shared" si="538"/>
        <v>20.41</v>
      </c>
      <c r="AG1318" s="10">
        <f t="shared" si="539"/>
        <v>20.41</v>
      </c>
      <c r="AH1318" s="8">
        <f t="shared" si="540"/>
        <v>91.839771227298684</v>
      </c>
      <c r="AI1318" s="9">
        <f t="shared" si="541"/>
        <v>20.41</v>
      </c>
      <c r="AJ1318" s="11">
        <f t="shared" si="526"/>
        <v>71.429771227298687</v>
      </c>
    </row>
    <row r="1319" spans="1:36" x14ac:dyDescent="0.25">
      <c r="A1319" t="str">
        <f t="shared" si="527"/>
        <v>2004_10</v>
      </c>
      <c r="B1319">
        <v>2004</v>
      </c>
      <c r="C1319">
        <v>10</v>
      </c>
      <c r="D1319">
        <f t="shared" si="528"/>
        <v>288</v>
      </c>
      <c r="E1319" s="1">
        <v>16.22</v>
      </c>
      <c r="F1319" s="1">
        <v>1.76</v>
      </c>
      <c r="G1319" s="1">
        <v>47.93</v>
      </c>
      <c r="H1319">
        <f t="shared" si="542"/>
        <v>8.99</v>
      </c>
      <c r="I1319">
        <f t="shared" si="543"/>
        <v>1</v>
      </c>
      <c r="J1319">
        <f t="shared" si="544"/>
        <v>47.93</v>
      </c>
      <c r="K1319">
        <f t="shared" si="545"/>
        <v>0</v>
      </c>
      <c r="L1319" s="3">
        <f t="shared" si="546"/>
        <v>0</v>
      </c>
      <c r="M1319" s="3">
        <f t="shared" si="529"/>
        <v>0</v>
      </c>
      <c r="N1319" s="3">
        <f t="shared" si="547"/>
        <v>0</v>
      </c>
      <c r="O1319">
        <f t="shared" si="530"/>
        <v>47.93</v>
      </c>
      <c r="P1319">
        <v>31</v>
      </c>
      <c r="Q1319" s="2">
        <f t="shared" si="525"/>
        <v>11.161598960239019</v>
      </c>
      <c r="R1319">
        <f t="shared" si="531"/>
        <v>1.0602285808707694</v>
      </c>
      <c r="S1319" s="1">
        <v>5.0145850000000003</v>
      </c>
      <c r="T1319" s="1">
        <v>300.84575000000001</v>
      </c>
      <c r="U1319" s="1">
        <v>39.477305999999999</v>
      </c>
      <c r="V1319">
        <f t="shared" si="532"/>
        <v>104.15424999999999</v>
      </c>
      <c r="W1319">
        <f t="shared" si="533"/>
        <v>8.7521018771112499E-2</v>
      </c>
      <c r="X1319">
        <f t="shared" si="534"/>
        <v>1.8178345903681248</v>
      </c>
      <c r="Y1319">
        <f t="shared" si="535"/>
        <v>0.68900896873000494</v>
      </c>
      <c r="Z1319">
        <f t="shared" si="536"/>
        <v>0.95969935102984016</v>
      </c>
      <c r="AA1319">
        <f t="shared" si="537"/>
        <v>33.412061999124134</v>
      </c>
      <c r="AB1319" s="1">
        <v>119.517507370253</v>
      </c>
      <c r="AC1319" s="4">
        <f t="shared" si="550"/>
        <v>0</v>
      </c>
      <c r="AD1319" s="3">
        <f t="shared" si="548"/>
        <v>14.517938000875866</v>
      </c>
      <c r="AE1319">
        <f t="shared" si="549"/>
        <v>0</v>
      </c>
      <c r="AF1319">
        <f t="shared" si="538"/>
        <v>47.93</v>
      </c>
      <c r="AG1319" s="10">
        <f t="shared" si="539"/>
        <v>33.412061999124134</v>
      </c>
      <c r="AH1319" s="8">
        <f t="shared" si="540"/>
        <v>33.412061999124134</v>
      </c>
      <c r="AI1319" s="9">
        <f t="shared" si="541"/>
        <v>47.93</v>
      </c>
      <c r="AJ1319" s="11">
        <f t="shared" si="526"/>
        <v>0</v>
      </c>
    </row>
    <row r="1320" spans="1:36" x14ac:dyDescent="0.25">
      <c r="A1320" t="str">
        <f t="shared" si="527"/>
        <v>2004_11</v>
      </c>
      <c r="B1320">
        <v>2004</v>
      </c>
      <c r="C1320">
        <v>11</v>
      </c>
      <c r="D1320">
        <f t="shared" si="528"/>
        <v>319</v>
      </c>
      <c r="E1320" s="1">
        <v>7.03</v>
      </c>
      <c r="F1320" s="1">
        <v>-4.32</v>
      </c>
      <c r="G1320" s="1">
        <v>33.04</v>
      </c>
      <c r="H1320">
        <f t="shared" si="542"/>
        <v>1.355</v>
      </c>
      <c r="I1320">
        <f t="shared" si="543"/>
        <v>0.22583333242999998</v>
      </c>
      <c r="J1320">
        <f t="shared" si="544"/>
        <v>7.4615333034871991</v>
      </c>
      <c r="K1320">
        <f t="shared" si="545"/>
        <v>25.578466696512802</v>
      </c>
      <c r="L1320" s="3">
        <f t="shared" si="546"/>
        <v>0</v>
      </c>
      <c r="M1320" s="3">
        <f t="shared" si="529"/>
        <v>5.7764703725232591</v>
      </c>
      <c r="N1320" s="3">
        <f t="shared" si="547"/>
        <v>19.801996323989542</v>
      </c>
      <c r="O1320">
        <f t="shared" si="530"/>
        <v>13.238003676010457</v>
      </c>
      <c r="P1320">
        <v>30</v>
      </c>
      <c r="Q1320" s="2">
        <f t="shared" si="525"/>
        <v>9.8901543123293383</v>
      </c>
      <c r="R1320">
        <f t="shared" si="531"/>
        <v>0.6654589398149745</v>
      </c>
      <c r="S1320" s="1">
        <v>5.0145850000000003</v>
      </c>
      <c r="T1320" s="1">
        <v>300.84575000000001</v>
      </c>
      <c r="U1320" s="1">
        <v>39.477305999999999</v>
      </c>
      <c r="V1320">
        <f t="shared" si="532"/>
        <v>104.15424999999999</v>
      </c>
      <c r="W1320">
        <f t="shared" si="533"/>
        <v>8.7521018771112499E-2</v>
      </c>
      <c r="X1320">
        <f t="shared" si="534"/>
        <v>1.8178345903681248</v>
      </c>
      <c r="Y1320">
        <f t="shared" si="535"/>
        <v>0.68900896873000494</v>
      </c>
      <c r="Z1320">
        <f t="shared" si="536"/>
        <v>0.95969935102984016</v>
      </c>
      <c r="AA1320">
        <f t="shared" si="537"/>
        <v>2.7857929634264353</v>
      </c>
      <c r="AB1320" s="1">
        <v>119.517507370253</v>
      </c>
      <c r="AC1320" s="4">
        <f t="shared" si="550"/>
        <v>14.517938000875866</v>
      </c>
      <c r="AD1320" s="3">
        <f t="shared" si="548"/>
        <v>24.970148713459889</v>
      </c>
      <c r="AE1320">
        <f t="shared" si="549"/>
        <v>-1.3268145222321142</v>
      </c>
      <c r="AF1320">
        <f t="shared" si="538"/>
        <v>13.238003676010457</v>
      </c>
      <c r="AG1320" s="10">
        <f t="shared" si="539"/>
        <v>2.7857929634264353</v>
      </c>
      <c r="AH1320" s="8">
        <f t="shared" si="540"/>
        <v>2.7857929634264353</v>
      </c>
      <c r="AI1320" s="9">
        <f t="shared" si="541"/>
        <v>13.238003676010457</v>
      </c>
      <c r="AJ1320" s="11">
        <f t="shared" si="526"/>
        <v>0</v>
      </c>
    </row>
    <row r="1321" spans="1:36" x14ac:dyDescent="0.25">
      <c r="A1321" t="str">
        <f t="shared" si="527"/>
        <v>2004_12</v>
      </c>
      <c r="B1321">
        <v>2004</v>
      </c>
      <c r="C1321">
        <v>12</v>
      </c>
      <c r="D1321">
        <f t="shared" si="528"/>
        <v>349</v>
      </c>
      <c r="E1321" s="1">
        <v>5.16</v>
      </c>
      <c r="F1321" s="1">
        <v>-5.5</v>
      </c>
      <c r="G1321" s="1">
        <v>21.19</v>
      </c>
      <c r="H1321">
        <f t="shared" si="542"/>
        <v>-0.16999999999999993</v>
      </c>
      <c r="I1321">
        <f t="shared" si="543"/>
        <v>0</v>
      </c>
      <c r="J1321">
        <f t="shared" si="544"/>
        <v>0</v>
      </c>
      <c r="K1321">
        <f t="shared" si="545"/>
        <v>21.19</v>
      </c>
      <c r="L1321" s="3">
        <f t="shared" si="546"/>
        <v>19.801996323989542</v>
      </c>
      <c r="M1321" s="3">
        <f t="shared" si="529"/>
        <v>0</v>
      </c>
      <c r="N1321" s="3">
        <f t="shared" si="547"/>
        <v>40.99199632398954</v>
      </c>
      <c r="O1321">
        <f t="shared" si="530"/>
        <v>0</v>
      </c>
      <c r="P1321">
        <v>31</v>
      </c>
      <c r="Q1321" s="2">
        <f t="shared" si="525"/>
        <v>9.203379809227302</v>
      </c>
      <c r="R1321">
        <f t="shared" si="531"/>
        <v>0.60445380529981552</v>
      </c>
      <c r="S1321" s="1">
        <v>5.0145850000000003</v>
      </c>
      <c r="T1321" s="1">
        <v>300.84575000000001</v>
      </c>
      <c r="U1321" s="1">
        <v>39.477305999999999</v>
      </c>
      <c r="V1321">
        <f t="shared" si="532"/>
        <v>104.15424999999999</v>
      </c>
      <c r="W1321">
        <f t="shared" si="533"/>
        <v>8.7521018771112499E-2</v>
      </c>
      <c r="X1321">
        <f t="shared" si="534"/>
        <v>1.8178345903681248</v>
      </c>
      <c r="Y1321">
        <f t="shared" si="535"/>
        <v>0.68900896873000494</v>
      </c>
      <c r="Z1321">
        <f t="shared" si="536"/>
        <v>0.95969935102984016</v>
      </c>
      <c r="AA1321">
        <f t="shared" si="537"/>
        <v>0</v>
      </c>
      <c r="AB1321" s="1">
        <v>119.517507370253</v>
      </c>
      <c r="AC1321" s="4">
        <f t="shared" si="550"/>
        <v>24.970148713459889</v>
      </c>
      <c r="AD1321" s="3">
        <f t="shared" si="548"/>
        <v>24.970148713459889</v>
      </c>
      <c r="AE1321">
        <f t="shared" si="549"/>
        <v>0</v>
      </c>
      <c r="AF1321">
        <f t="shared" si="538"/>
        <v>0</v>
      </c>
      <c r="AG1321" s="10">
        <f t="shared" si="539"/>
        <v>0</v>
      </c>
      <c r="AH1321" s="8">
        <f t="shared" si="540"/>
        <v>0</v>
      </c>
      <c r="AI1321" s="9">
        <f t="shared" si="541"/>
        <v>0</v>
      </c>
      <c r="AJ1321" s="11">
        <f t="shared" si="526"/>
        <v>0</v>
      </c>
    </row>
    <row r="1322" spans="1:36" x14ac:dyDescent="0.25">
      <c r="A1322" t="str">
        <f t="shared" si="527"/>
        <v>2005_1</v>
      </c>
      <c r="B1322">
        <v>2005</v>
      </c>
      <c r="C1322">
        <v>1</v>
      </c>
      <c r="D1322">
        <f t="shared" si="528"/>
        <v>14</v>
      </c>
      <c r="E1322" s="1">
        <v>3.83</v>
      </c>
      <c r="F1322" s="1">
        <v>-5.8</v>
      </c>
      <c r="G1322" s="1">
        <v>48.53</v>
      </c>
      <c r="H1322">
        <f t="shared" si="542"/>
        <v>-0.98499999999999988</v>
      </c>
      <c r="I1322">
        <f t="shared" si="543"/>
        <v>0</v>
      </c>
      <c r="J1322">
        <f t="shared" si="544"/>
        <v>0</v>
      </c>
      <c r="K1322">
        <f t="shared" si="545"/>
        <v>48.53</v>
      </c>
      <c r="L1322" s="3">
        <f t="shared" si="546"/>
        <v>40.99199632398954</v>
      </c>
      <c r="M1322" s="3">
        <f t="shared" si="529"/>
        <v>0</v>
      </c>
      <c r="N1322" s="3">
        <f t="shared" si="547"/>
        <v>89.521996323989541</v>
      </c>
      <c r="O1322">
        <f t="shared" si="530"/>
        <v>0</v>
      </c>
      <c r="P1322">
        <v>31</v>
      </c>
      <c r="Q1322" s="2">
        <f t="shared" si="525"/>
        <v>9.4572373899910858</v>
      </c>
      <c r="R1322">
        <f t="shared" si="531"/>
        <v>0.57392432133815752</v>
      </c>
      <c r="S1322" s="1">
        <v>5.0145850000000003</v>
      </c>
      <c r="T1322" s="1">
        <v>300.84575000000001</v>
      </c>
      <c r="U1322" s="1">
        <v>39.477305999999999</v>
      </c>
      <c r="V1322">
        <f t="shared" si="532"/>
        <v>104.15424999999999</v>
      </c>
      <c r="W1322">
        <f t="shared" si="533"/>
        <v>8.7521018771112499E-2</v>
      </c>
      <c r="X1322">
        <f t="shared" si="534"/>
        <v>1.8178345903681248</v>
      </c>
      <c r="Y1322">
        <f t="shared" si="535"/>
        <v>0.68900896873000494</v>
      </c>
      <c r="Z1322">
        <f t="shared" si="536"/>
        <v>0.95969935102984016</v>
      </c>
      <c r="AA1322">
        <f t="shared" si="537"/>
        <v>0</v>
      </c>
      <c r="AB1322" s="1">
        <v>119.517507370253</v>
      </c>
      <c r="AC1322" s="4">
        <f t="shared" si="550"/>
        <v>24.970148713459889</v>
      </c>
      <c r="AD1322" s="3">
        <f t="shared" si="548"/>
        <v>24.970148713459889</v>
      </c>
      <c r="AE1322">
        <f t="shared" si="549"/>
        <v>0</v>
      </c>
      <c r="AF1322">
        <f t="shared" si="538"/>
        <v>0</v>
      </c>
      <c r="AG1322" s="10">
        <f t="shared" si="539"/>
        <v>0</v>
      </c>
      <c r="AH1322" s="8">
        <f t="shared" si="540"/>
        <v>0</v>
      </c>
      <c r="AI1322" s="9">
        <f t="shared" si="541"/>
        <v>0</v>
      </c>
      <c r="AJ1322" s="11">
        <f t="shared" si="526"/>
        <v>0</v>
      </c>
    </row>
    <row r="1323" spans="1:36" x14ac:dyDescent="0.25">
      <c r="A1323" t="str">
        <f t="shared" si="527"/>
        <v>2005_2</v>
      </c>
      <c r="B1323">
        <v>2005</v>
      </c>
      <c r="C1323">
        <v>2</v>
      </c>
      <c r="D1323">
        <f t="shared" si="528"/>
        <v>46</v>
      </c>
      <c r="E1323" s="1">
        <v>5.62</v>
      </c>
      <c r="F1323" s="1">
        <v>-4.7</v>
      </c>
      <c r="G1323" s="1">
        <v>29.82</v>
      </c>
      <c r="H1323">
        <f t="shared" si="542"/>
        <v>0.45999999999999996</v>
      </c>
      <c r="I1323">
        <f t="shared" si="543"/>
        <v>7.6666666359999996E-2</v>
      </c>
      <c r="J1323">
        <f t="shared" si="544"/>
        <v>2.2861999908552</v>
      </c>
      <c r="K1323">
        <f t="shared" si="545"/>
        <v>27.533800009144802</v>
      </c>
      <c r="L1323" s="3">
        <f t="shared" si="546"/>
        <v>89.521996323989541</v>
      </c>
      <c r="M1323" s="3">
        <f t="shared" si="529"/>
        <v>8.9742776829765205</v>
      </c>
      <c r="N1323" s="3">
        <f t="shared" si="547"/>
        <v>108.08151865015783</v>
      </c>
      <c r="O1323">
        <f t="shared" si="530"/>
        <v>11.260477673831721</v>
      </c>
      <c r="P1323">
        <v>28</v>
      </c>
      <c r="Q1323" s="2">
        <f t="shared" si="525"/>
        <v>10.577467234058618</v>
      </c>
      <c r="R1323">
        <f t="shared" si="531"/>
        <v>0.62902867211792657</v>
      </c>
      <c r="S1323" s="1">
        <v>5.0145850000000003</v>
      </c>
      <c r="T1323" s="1">
        <v>300.84575000000001</v>
      </c>
      <c r="U1323" s="1">
        <v>39.477305999999999</v>
      </c>
      <c r="V1323">
        <f t="shared" si="532"/>
        <v>104.15424999999999</v>
      </c>
      <c r="W1323">
        <f t="shared" si="533"/>
        <v>8.7521018771112499E-2</v>
      </c>
      <c r="X1323">
        <f t="shared" si="534"/>
        <v>1.8178345903681248</v>
      </c>
      <c r="Y1323">
        <f t="shared" si="535"/>
        <v>0.68900896873000494</v>
      </c>
      <c r="Z1323">
        <f t="shared" si="536"/>
        <v>0.95969935102984016</v>
      </c>
      <c r="AA1323">
        <f t="shared" si="537"/>
        <v>0.89526058891013238</v>
      </c>
      <c r="AB1323" s="1">
        <v>119.517507370253</v>
      </c>
      <c r="AC1323" s="4">
        <f t="shared" si="550"/>
        <v>24.970148713459889</v>
      </c>
      <c r="AD1323" s="3">
        <f t="shared" si="548"/>
        <v>35.335365798381474</v>
      </c>
      <c r="AE1323">
        <f t="shared" si="549"/>
        <v>-2.2622276384942999</v>
      </c>
      <c r="AF1323">
        <f t="shared" si="538"/>
        <v>11.260477673831721</v>
      </c>
      <c r="AG1323" s="10">
        <f t="shared" si="539"/>
        <v>0.89526058891013238</v>
      </c>
      <c r="AH1323" s="8">
        <f t="shared" si="540"/>
        <v>0.89526058891013238</v>
      </c>
      <c r="AI1323" s="9">
        <f t="shared" si="541"/>
        <v>11.260477673831721</v>
      </c>
      <c r="AJ1323" s="11">
        <f t="shared" si="526"/>
        <v>0</v>
      </c>
    </row>
    <row r="1324" spans="1:36" x14ac:dyDescent="0.25">
      <c r="A1324" t="str">
        <f t="shared" si="527"/>
        <v>2005_3</v>
      </c>
      <c r="B1324">
        <v>2005</v>
      </c>
      <c r="C1324">
        <v>3</v>
      </c>
      <c r="D1324">
        <f t="shared" si="528"/>
        <v>74</v>
      </c>
      <c r="E1324" s="1">
        <v>9.98</v>
      </c>
      <c r="F1324" s="1">
        <v>-3.18</v>
      </c>
      <c r="G1324" s="1">
        <v>38.43</v>
      </c>
      <c r="H1324">
        <f t="shared" si="542"/>
        <v>3.4000000000000004</v>
      </c>
      <c r="I1324">
        <f t="shared" si="543"/>
        <v>0.56666666440000002</v>
      </c>
      <c r="J1324">
        <f t="shared" si="544"/>
        <v>21.776999912892002</v>
      </c>
      <c r="K1324">
        <f t="shared" si="545"/>
        <v>16.653000087107998</v>
      </c>
      <c r="L1324" s="3">
        <f t="shared" si="546"/>
        <v>108.08151865015783</v>
      </c>
      <c r="M1324" s="3">
        <f t="shared" si="529"/>
        <v>70.682893668385731</v>
      </c>
      <c r="N1324" s="3">
        <f t="shared" si="547"/>
        <v>54.051625068880099</v>
      </c>
      <c r="O1324">
        <f t="shared" si="530"/>
        <v>92.459893581277726</v>
      </c>
      <c r="P1324">
        <v>31</v>
      </c>
      <c r="Q1324" s="2">
        <f t="shared" si="525"/>
        <v>11.851880186239093</v>
      </c>
      <c r="R1324">
        <f t="shared" si="531"/>
        <v>0.75578021321736466</v>
      </c>
      <c r="S1324" s="1">
        <v>5.0145850000000003</v>
      </c>
      <c r="T1324" s="1">
        <v>300.84575000000001</v>
      </c>
      <c r="U1324" s="1">
        <v>39.477305999999999</v>
      </c>
      <c r="V1324">
        <f t="shared" si="532"/>
        <v>104.15424999999999</v>
      </c>
      <c r="W1324">
        <f t="shared" si="533"/>
        <v>8.7521018771112499E-2</v>
      </c>
      <c r="X1324">
        <f t="shared" si="534"/>
        <v>1.8178345903681248</v>
      </c>
      <c r="Y1324">
        <f t="shared" si="535"/>
        <v>0.68900896873000494</v>
      </c>
      <c r="Z1324">
        <f t="shared" si="536"/>
        <v>0.95969935102984016</v>
      </c>
      <c r="AA1324">
        <f t="shared" si="537"/>
        <v>9.7581094954213121</v>
      </c>
      <c r="AB1324" s="1">
        <v>119.517507370253</v>
      </c>
      <c r="AC1324" s="4">
        <f t="shared" si="550"/>
        <v>35.335365798381474</v>
      </c>
      <c r="AD1324" s="3">
        <f t="shared" si="548"/>
        <v>118.03714988423789</v>
      </c>
      <c r="AE1324">
        <f t="shared" si="549"/>
        <v>-35.251782245974681</v>
      </c>
      <c r="AF1324">
        <f t="shared" si="538"/>
        <v>92.459893581277726</v>
      </c>
      <c r="AG1324" s="10">
        <f t="shared" si="539"/>
        <v>9.7581094954213121</v>
      </c>
      <c r="AH1324" s="8">
        <f t="shared" si="540"/>
        <v>9.7581094954213121</v>
      </c>
      <c r="AI1324" s="9">
        <f t="shared" si="541"/>
        <v>92.459893581277726</v>
      </c>
      <c r="AJ1324" s="11">
        <f t="shared" si="526"/>
        <v>0</v>
      </c>
    </row>
    <row r="1325" spans="1:36" x14ac:dyDescent="0.25">
      <c r="A1325" t="str">
        <f t="shared" si="527"/>
        <v>2005_4</v>
      </c>
      <c r="B1325">
        <v>2005</v>
      </c>
      <c r="C1325">
        <v>4</v>
      </c>
      <c r="D1325">
        <f t="shared" si="528"/>
        <v>105</v>
      </c>
      <c r="E1325" s="1">
        <v>13.97</v>
      </c>
      <c r="F1325" s="1">
        <v>-1.43</v>
      </c>
      <c r="G1325" s="1">
        <v>58.99</v>
      </c>
      <c r="H1325">
        <f t="shared" si="542"/>
        <v>6.2700000000000005</v>
      </c>
      <c r="I1325">
        <f t="shared" si="543"/>
        <v>1</v>
      </c>
      <c r="J1325">
        <f t="shared" si="544"/>
        <v>58.99</v>
      </c>
      <c r="K1325">
        <f t="shared" si="545"/>
        <v>0</v>
      </c>
      <c r="L1325" s="3">
        <f t="shared" si="546"/>
        <v>54.051625068880099</v>
      </c>
      <c r="M1325" s="3">
        <f t="shared" si="529"/>
        <v>54.051625068880099</v>
      </c>
      <c r="N1325" s="3">
        <f t="shared" si="547"/>
        <v>0</v>
      </c>
      <c r="O1325">
        <f t="shared" si="530"/>
        <v>113.04162506888011</v>
      </c>
      <c r="P1325">
        <v>30</v>
      </c>
      <c r="Q1325" s="2">
        <f t="shared" si="525"/>
        <v>13.288242851990873</v>
      </c>
      <c r="R1325">
        <f t="shared" si="531"/>
        <v>0.90075028360106124</v>
      </c>
      <c r="S1325" s="1">
        <v>5.0145850000000003</v>
      </c>
      <c r="T1325" s="1">
        <v>300.84575000000001</v>
      </c>
      <c r="U1325" s="1">
        <v>39.477305999999999</v>
      </c>
      <c r="V1325">
        <f t="shared" si="532"/>
        <v>104.15424999999999</v>
      </c>
      <c r="W1325">
        <f t="shared" si="533"/>
        <v>8.7521018771112499E-2</v>
      </c>
      <c r="X1325">
        <f t="shared" si="534"/>
        <v>1.8178345903681248</v>
      </c>
      <c r="Y1325">
        <f t="shared" si="535"/>
        <v>0.68900896873000494</v>
      </c>
      <c r="Z1325">
        <f t="shared" si="536"/>
        <v>0.95969935102984016</v>
      </c>
      <c r="AA1325">
        <f t="shared" si="537"/>
        <v>23.031470020104372</v>
      </c>
      <c r="AB1325" s="1">
        <v>119.517507370253</v>
      </c>
      <c r="AC1325" s="4">
        <f t="shared" si="550"/>
        <v>118.03714988423789</v>
      </c>
      <c r="AD1325" s="3">
        <f t="shared" si="548"/>
        <v>119.517507370253</v>
      </c>
      <c r="AE1325">
        <f t="shared" si="549"/>
        <v>-132.62653112007337</v>
      </c>
      <c r="AF1325">
        <f t="shared" si="538"/>
        <v>113.04162506888011</v>
      </c>
      <c r="AG1325" s="10">
        <f t="shared" si="539"/>
        <v>23.031470020104372</v>
      </c>
      <c r="AH1325" s="8">
        <f t="shared" si="540"/>
        <v>23.031470020104372</v>
      </c>
      <c r="AI1325" s="9">
        <f t="shared" si="541"/>
        <v>113.04162506888011</v>
      </c>
      <c r="AJ1325" s="11">
        <f t="shared" si="526"/>
        <v>0</v>
      </c>
    </row>
    <row r="1326" spans="1:36" x14ac:dyDescent="0.25">
      <c r="A1326" t="str">
        <f t="shared" si="527"/>
        <v>2005_5</v>
      </c>
      <c r="B1326">
        <v>2005</v>
      </c>
      <c r="C1326">
        <v>5</v>
      </c>
      <c r="D1326">
        <f t="shared" si="528"/>
        <v>135</v>
      </c>
      <c r="E1326" s="1">
        <v>19.329999999999998</v>
      </c>
      <c r="F1326" s="1">
        <v>3.89</v>
      </c>
      <c r="G1326" s="1">
        <v>76.23</v>
      </c>
      <c r="H1326">
        <f t="shared" si="542"/>
        <v>11.61</v>
      </c>
      <c r="I1326">
        <f t="shared" si="543"/>
        <v>1</v>
      </c>
      <c r="J1326">
        <f t="shared" si="544"/>
        <v>76.23</v>
      </c>
      <c r="K1326">
        <f t="shared" si="545"/>
        <v>0</v>
      </c>
      <c r="L1326" s="3">
        <f t="shared" si="546"/>
        <v>0</v>
      </c>
      <c r="M1326" s="3">
        <f t="shared" si="529"/>
        <v>0</v>
      </c>
      <c r="N1326" s="3">
        <f t="shared" si="547"/>
        <v>0</v>
      </c>
      <c r="O1326">
        <f t="shared" si="530"/>
        <v>76.23</v>
      </c>
      <c r="P1326">
        <v>31</v>
      </c>
      <c r="Q1326" s="2">
        <f t="shared" si="525"/>
        <v>14.482141246572208</v>
      </c>
      <c r="R1326">
        <f t="shared" si="531"/>
        <v>1.2368393243947631</v>
      </c>
      <c r="S1326" s="1">
        <v>5.0145850000000003</v>
      </c>
      <c r="T1326" s="1">
        <v>300.84575000000001</v>
      </c>
      <c r="U1326" s="1">
        <v>39.477305999999999</v>
      </c>
      <c r="V1326">
        <f t="shared" si="532"/>
        <v>104.15424999999999</v>
      </c>
      <c r="W1326">
        <f t="shared" si="533"/>
        <v>8.7521018771112499E-2</v>
      </c>
      <c r="X1326">
        <f t="shared" si="534"/>
        <v>1.8178345903681248</v>
      </c>
      <c r="Y1326">
        <f t="shared" si="535"/>
        <v>0.68900896873000494</v>
      </c>
      <c r="Z1326">
        <f t="shared" si="536"/>
        <v>0.95969935102984016</v>
      </c>
      <c r="AA1326">
        <f t="shared" si="537"/>
        <v>64.711840179798088</v>
      </c>
      <c r="AB1326" s="1">
        <v>119.517507370253</v>
      </c>
      <c r="AC1326" s="4">
        <f t="shared" si="550"/>
        <v>119.517507370253</v>
      </c>
      <c r="AD1326" s="3">
        <f t="shared" si="548"/>
        <v>119.517507370253</v>
      </c>
      <c r="AE1326">
        <f t="shared" si="549"/>
        <v>-12.091442071582776</v>
      </c>
      <c r="AF1326">
        <f t="shared" si="538"/>
        <v>76.23</v>
      </c>
      <c r="AG1326" s="10">
        <f t="shared" si="539"/>
        <v>64.711840179798088</v>
      </c>
      <c r="AH1326" s="8">
        <f t="shared" si="540"/>
        <v>64.711840179798088</v>
      </c>
      <c r="AI1326" s="9">
        <f t="shared" si="541"/>
        <v>76.23</v>
      </c>
      <c r="AJ1326" s="11">
        <f t="shared" si="526"/>
        <v>0</v>
      </c>
    </row>
    <row r="1327" spans="1:36" x14ac:dyDescent="0.25">
      <c r="A1327" t="str">
        <f t="shared" si="527"/>
        <v>2005_6</v>
      </c>
      <c r="B1327">
        <v>2005</v>
      </c>
      <c r="C1327">
        <v>6</v>
      </c>
      <c r="D1327">
        <f t="shared" si="528"/>
        <v>166</v>
      </c>
      <c r="E1327" s="1">
        <v>23.2</v>
      </c>
      <c r="F1327" s="1">
        <v>6.42</v>
      </c>
      <c r="G1327" s="1">
        <v>3.46</v>
      </c>
      <c r="H1327">
        <f t="shared" si="542"/>
        <v>14.809999999999999</v>
      </c>
      <c r="I1327">
        <f t="shared" si="543"/>
        <v>1</v>
      </c>
      <c r="J1327">
        <f t="shared" si="544"/>
        <v>3.46</v>
      </c>
      <c r="K1327">
        <f t="shared" si="545"/>
        <v>0</v>
      </c>
      <c r="L1327" s="3">
        <f t="shared" si="546"/>
        <v>0</v>
      </c>
      <c r="M1327" s="3">
        <f t="shared" si="529"/>
        <v>0</v>
      </c>
      <c r="N1327" s="3">
        <f t="shared" si="547"/>
        <v>0</v>
      </c>
      <c r="O1327">
        <f t="shared" si="530"/>
        <v>3.46</v>
      </c>
      <c r="P1327">
        <v>30</v>
      </c>
      <c r="Q1327" s="2">
        <f t="shared" si="525"/>
        <v>15.14268395896128</v>
      </c>
      <c r="R1327">
        <f t="shared" si="531"/>
        <v>1.487265596159868</v>
      </c>
      <c r="S1327" s="1">
        <v>5.0145850000000003</v>
      </c>
      <c r="T1327" s="1">
        <v>300.84575000000001</v>
      </c>
      <c r="U1327" s="1">
        <v>39.477305999999999</v>
      </c>
      <c r="V1327">
        <f t="shared" si="532"/>
        <v>104.15424999999999</v>
      </c>
      <c r="W1327">
        <f t="shared" si="533"/>
        <v>8.7521018771112499E-2</v>
      </c>
      <c r="X1327">
        <f t="shared" si="534"/>
        <v>1.8178345903681248</v>
      </c>
      <c r="Y1327">
        <f t="shared" si="535"/>
        <v>0.68900896873000494</v>
      </c>
      <c r="Z1327">
        <f t="shared" si="536"/>
        <v>0.95969935102984016</v>
      </c>
      <c r="AA1327">
        <f t="shared" si="537"/>
        <v>99.325517429505666</v>
      </c>
      <c r="AB1327" s="1">
        <v>119.517507370253</v>
      </c>
      <c r="AC1327" s="4">
        <f t="shared" si="550"/>
        <v>119.517507370253</v>
      </c>
      <c r="AD1327" s="3">
        <f t="shared" si="548"/>
        <v>23.651989940747328</v>
      </c>
      <c r="AE1327">
        <f t="shared" si="549"/>
        <v>65.927722179706478</v>
      </c>
      <c r="AF1327">
        <f t="shared" si="538"/>
        <v>69.387722179706472</v>
      </c>
      <c r="AG1327" s="10">
        <f t="shared" si="539"/>
        <v>69.387722179706472</v>
      </c>
      <c r="AH1327" s="8">
        <f t="shared" si="540"/>
        <v>99.325517429505666</v>
      </c>
      <c r="AI1327" s="9">
        <f t="shared" si="541"/>
        <v>3.46</v>
      </c>
      <c r="AJ1327" s="11">
        <f t="shared" si="526"/>
        <v>29.937795249799194</v>
      </c>
    </row>
    <row r="1328" spans="1:36" x14ac:dyDescent="0.25">
      <c r="A1328" t="str">
        <f t="shared" si="527"/>
        <v>2005_7</v>
      </c>
      <c r="B1328">
        <v>2005</v>
      </c>
      <c r="C1328">
        <v>7</v>
      </c>
      <c r="D1328">
        <f t="shared" si="528"/>
        <v>196</v>
      </c>
      <c r="E1328" s="1">
        <v>33.21</v>
      </c>
      <c r="F1328" s="1">
        <v>13.14</v>
      </c>
      <c r="G1328" s="1">
        <v>7.44</v>
      </c>
      <c r="H1328">
        <f t="shared" si="542"/>
        <v>23.175000000000001</v>
      </c>
      <c r="I1328">
        <f t="shared" si="543"/>
        <v>1</v>
      </c>
      <c r="J1328">
        <f t="shared" si="544"/>
        <v>7.44</v>
      </c>
      <c r="K1328">
        <f t="shared" si="545"/>
        <v>0</v>
      </c>
      <c r="L1328" s="3">
        <f t="shared" si="546"/>
        <v>0</v>
      </c>
      <c r="M1328" s="3">
        <f t="shared" si="529"/>
        <v>0</v>
      </c>
      <c r="N1328" s="3">
        <f t="shared" si="547"/>
        <v>0</v>
      </c>
      <c r="O1328">
        <f t="shared" si="530"/>
        <v>7.44</v>
      </c>
      <c r="P1328">
        <v>31</v>
      </c>
      <c r="Q1328" s="2">
        <f t="shared" si="525"/>
        <v>14.903968316809154</v>
      </c>
      <c r="R1328">
        <f t="shared" si="531"/>
        <v>2.3634269492343196</v>
      </c>
      <c r="S1328" s="1">
        <v>5.0145850000000003</v>
      </c>
      <c r="T1328" s="1">
        <v>300.84575000000001</v>
      </c>
      <c r="U1328" s="1">
        <v>39.477305999999999</v>
      </c>
      <c r="V1328">
        <f t="shared" si="532"/>
        <v>104.15424999999999</v>
      </c>
      <c r="W1328">
        <f t="shared" si="533"/>
        <v>8.7521018771112499E-2</v>
      </c>
      <c r="X1328">
        <f t="shared" si="534"/>
        <v>1.8178345903681248</v>
      </c>
      <c r="Y1328">
        <f t="shared" si="535"/>
        <v>0.68900896873000494</v>
      </c>
      <c r="Z1328">
        <f t="shared" si="536"/>
        <v>0.95969935102984016</v>
      </c>
      <c r="AA1328">
        <f t="shared" si="537"/>
        <v>244.11188600661467</v>
      </c>
      <c r="AB1328" s="1">
        <v>119.517507370253</v>
      </c>
      <c r="AC1328" s="4">
        <f t="shared" si="550"/>
        <v>23.651989940747328</v>
      </c>
      <c r="AD1328" s="3">
        <f t="shared" si="548"/>
        <v>0</v>
      </c>
      <c r="AE1328">
        <f t="shared" si="549"/>
        <v>20.387121422782648</v>
      </c>
      <c r="AF1328">
        <f t="shared" si="538"/>
        <v>27.82712142278265</v>
      </c>
      <c r="AG1328" s="10">
        <f t="shared" si="539"/>
        <v>27.82712142278265</v>
      </c>
      <c r="AH1328" s="8">
        <f t="shared" si="540"/>
        <v>244.11188600661467</v>
      </c>
      <c r="AI1328" s="9">
        <f t="shared" si="541"/>
        <v>7.44</v>
      </c>
      <c r="AJ1328" s="11">
        <f t="shared" si="526"/>
        <v>216.28476458383201</v>
      </c>
    </row>
    <row r="1329" spans="1:36" x14ac:dyDescent="0.25">
      <c r="A1329" t="str">
        <f t="shared" si="527"/>
        <v>2005_8</v>
      </c>
      <c r="B1329">
        <v>2005</v>
      </c>
      <c r="C1329">
        <v>8</v>
      </c>
      <c r="D1329">
        <f t="shared" si="528"/>
        <v>227</v>
      </c>
      <c r="E1329" s="1">
        <v>29.59</v>
      </c>
      <c r="F1329" s="1">
        <v>12.26</v>
      </c>
      <c r="G1329" s="1">
        <v>2</v>
      </c>
      <c r="H1329">
        <f t="shared" si="542"/>
        <v>20.925000000000001</v>
      </c>
      <c r="I1329">
        <f t="shared" si="543"/>
        <v>1</v>
      </c>
      <c r="J1329">
        <f t="shared" si="544"/>
        <v>2</v>
      </c>
      <c r="K1329">
        <f t="shared" si="545"/>
        <v>0</v>
      </c>
      <c r="L1329" s="3">
        <f t="shared" si="546"/>
        <v>0</v>
      </c>
      <c r="M1329" s="3">
        <f t="shared" si="529"/>
        <v>0</v>
      </c>
      <c r="N1329" s="3">
        <f t="shared" si="547"/>
        <v>0</v>
      </c>
      <c r="O1329">
        <f t="shared" si="530"/>
        <v>2</v>
      </c>
      <c r="P1329">
        <v>31</v>
      </c>
      <c r="Q1329" s="2">
        <f t="shared" si="525"/>
        <v>13.900371196906892</v>
      </c>
      <c r="R1329">
        <f t="shared" si="531"/>
        <v>2.0919976246263881</v>
      </c>
      <c r="S1329" s="1">
        <v>5.0145850000000003</v>
      </c>
      <c r="T1329" s="1">
        <v>300.84575000000001</v>
      </c>
      <c r="U1329" s="1">
        <v>39.477305999999999</v>
      </c>
      <c r="V1329">
        <f t="shared" si="532"/>
        <v>104.15424999999999</v>
      </c>
      <c r="W1329">
        <f t="shared" si="533"/>
        <v>8.7521018771112499E-2</v>
      </c>
      <c r="X1329">
        <f t="shared" si="534"/>
        <v>1.8178345903681248</v>
      </c>
      <c r="Y1329">
        <f t="shared" si="535"/>
        <v>0.68900896873000494</v>
      </c>
      <c r="Z1329">
        <f t="shared" si="536"/>
        <v>0.95969935102984016</v>
      </c>
      <c r="AA1329">
        <f t="shared" si="537"/>
        <v>183.35241690922174</v>
      </c>
      <c r="AB1329" s="1">
        <v>119.517507370253</v>
      </c>
      <c r="AC1329" s="4">
        <f t="shared" si="550"/>
        <v>0</v>
      </c>
      <c r="AD1329" s="3">
        <f t="shared" si="548"/>
        <v>0</v>
      </c>
      <c r="AE1329">
        <f t="shared" si="549"/>
        <v>0</v>
      </c>
      <c r="AF1329">
        <f t="shared" si="538"/>
        <v>2</v>
      </c>
      <c r="AG1329" s="10">
        <f t="shared" si="539"/>
        <v>2</v>
      </c>
      <c r="AH1329" s="8">
        <f t="shared" si="540"/>
        <v>183.35241690922174</v>
      </c>
      <c r="AI1329" s="9">
        <f t="shared" si="541"/>
        <v>2</v>
      </c>
      <c r="AJ1329" s="11">
        <f t="shared" si="526"/>
        <v>181.35241690922174</v>
      </c>
    </row>
    <row r="1330" spans="1:36" x14ac:dyDescent="0.25">
      <c r="A1330" t="str">
        <f t="shared" si="527"/>
        <v>2005_9</v>
      </c>
      <c r="B1330">
        <v>2005</v>
      </c>
      <c r="C1330">
        <v>9</v>
      </c>
      <c r="D1330">
        <f t="shared" si="528"/>
        <v>258</v>
      </c>
      <c r="E1330" s="1">
        <v>23.38</v>
      </c>
      <c r="F1330" s="1">
        <v>6.16</v>
      </c>
      <c r="G1330" s="1">
        <v>3.96</v>
      </c>
      <c r="H1330">
        <f t="shared" si="542"/>
        <v>14.77</v>
      </c>
      <c r="I1330">
        <f t="shared" si="543"/>
        <v>1</v>
      </c>
      <c r="J1330">
        <f t="shared" si="544"/>
        <v>3.96</v>
      </c>
      <c r="K1330">
        <f t="shared" si="545"/>
        <v>0</v>
      </c>
      <c r="L1330" s="3">
        <f t="shared" si="546"/>
        <v>0</v>
      </c>
      <c r="M1330" s="3">
        <f t="shared" si="529"/>
        <v>0</v>
      </c>
      <c r="N1330" s="3">
        <f t="shared" si="547"/>
        <v>0</v>
      </c>
      <c r="O1330">
        <f t="shared" si="530"/>
        <v>3.96</v>
      </c>
      <c r="P1330">
        <v>30</v>
      </c>
      <c r="Q1330" s="2">
        <f t="shared" si="525"/>
        <v>12.544025699174734</v>
      </c>
      <c r="R1330">
        <f t="shared" si="531"/>
        <v>1.4838792946573183</v>
      </c>
      <c r="S1330" s="1">
        <v>5.0145850000000003</v>
      </c>
      <c r="T1330" s="1">
        <v>300.84575000000001</v>
      </c>
      <c r="U1330" s="1">
        <v>39.477305999999999</v>
      </c>
      <c r="V1330">
        <f t="shared" si="532"/>
        <v>104.15424999999999</v>
      </c>
      <c r="W1330">
        <f t="shared" si="533"/>
        <v>8.7521018771112499E-2</v>
      </c>
      <c r="X1330">
        <f t="shared" si="534"/>
        <v>1.8178345903681248</v>
      </c>
      <c r="Y1330">
        <f t="shared" si="535"/>
        <v>0.68900896873000494</v>
      </c>
      <c r="Z1330">
        <f t="shared" si="536"/>
        <v>0.95969935102984016</v>
      </c>
      <c r="AA1330">
        <f t="shared" si="537"/>
        <v>81.882424349100987</v>
      </c>
      <c r="AB1330" s="1">
        <v>119.517507370253</v>
      </c>
      <c r="AC1330" s="4">
        <f t="shared" si="550"/>
        <v>0</v>
      </c>
      <c r="AD1330" s="3">
        <f t="shared" si="548"/>
        <v>0</v>
      </c>
      <c r="AE1330">
        <f t="shared" si="549"/>
        <v>0</v>
      </c>
      <c r="AF1330">
        <f t="shared" si="538"/>
        <v>3.96</v>
      </c>
      <c r="AG1330" s="10">
        <f t="shared" si="539"/>
        <v>3.96</v>
      </c>
      <c r="AH1330" s="8">
        <f t="shared" si="540"/>
        <v>81.882424349100987</v>
      </c>
      <c r="AI1330" s="9">
        <f t="shared" si="541"/>
        <v>3.96</v>
      </c>
      <c r="AJ1330" s="11">
        <f t="shared" si="526"/>
        <v>77.922424349100993</v>
      </c>
    </row>
    <row r="1331" spans="1:36" x14ac:dyDescent="0.25">
      <c r="A1331" t="str">
        <f t="shared" si="527"/>
        <v>2005_10</v>
      </c>
      <c r="B1331">
        <v>2005</v>
      </c>
      <c r="C1331">
        <v>10</v>
      </c>
      <c r="D1331">
        <f t="shared" si="528"/>
        <v>288</v>
      </c>
      <c r="E1331" s="1">
        <v>19.03</v>
      </c>
      <c r="F1331" s="1">
        <v>1.47</v>
      </c>
      <c r="G1331" s="1">
        <v>17.829999999999998</v>
      </c>
      <c r="H1331">
        <f t="shared" si="542"/>
        <v>10.25</v>
      </c>
      <c r="I1331">
        <f t="shared" si="543"/>
        <v>1</v>
      </c>
      <c r="J1331">
        <f t="shared" si="544"/>
        <v>17.829999999999998</v>
      </c>
      <c r="K1331">
        <f t="shared" si="545"/>
        <v>0</v>
      </c>
      <c r="L1331" s="3">
        <f t="shared" si="546"/>
        <v>0</v>
      </c>
      <c r="M1331" s="3">
        <f t="shared" si="529"/>
        <v>0</v>
      </c>
      <c r="N1331" s="3">
        <f t="shared" si="547"/>
        <v>0</v>
      </c>
      <c r="O1331">
        <f t="shared" si="530"/>
        <v>17.829999999999998</v>
      </c>
      <c r="P1331">
        <v>31</v>
      </c>
      <c r="Q1331" s="2">
        <f t="shared" si="525"/>
        <v>11.161598960239019</v>
      </c>
      <c r="R1331">
        <f t="shared" si="531"/>
        <v>1.1421780654416249</v>
      </c>
      <c r="S1331" s="1">
        <v>5.0145850000000003</v>
      </c>
      <c r="T1331" s="1">
        <v>300.84575000000001</v>
      </c>
      <c r="U1331" s="1">
        <v>39.477305999999999</v>
      </c>
      <c r="V1331">
        <f t="shared" si="532"/>
        <v>104.15424999999999</v>
      </c>
      <c r="W1331">
        <f t="shared" si="533"/>
        <v>8.7521018771112499E-2</v>
      </c>
      <c r="X1331">
        <f t="shared" si="534"/>
        <v>1.8178345903681248</v>
      </c>
      <c r="Y1331">
        <f t="shared" si="535"/>
        <v>0.68900896873000494</v>
      </c>
      <c r="Z1331">
        <f t="shared" si="536"/>
        <v>0.95969935102984016</v>
      </c>
      <c r="AA1331">
        <f t="shared" si="537"/>
        <v>40.857106116876658</v>
      </c>
      <c r="AB1331" s="1">
        <v>119.517507370253</v>
      </c>
      <c r="AC1331" s="4">
        <f t="shared" si="550"/>
        <v>0</v>
      </c>
      <c r="AD1331" s="3">
        <f t="shared" si="548"/>
        <v>0</v>
      </c>
      <c r="AE1331">
        <f t="shared" si="549"/>
        <v>0</v>
      </c>
      <c r="AF1331">
        <f t="shared" si="538"/>
        <v>17.829999999999998</v>
      </c>
      <c r="AG1331" s="10">
        <f t="shared" si="539"/>
        <v>17.829999999999998</v>
      </c>
      <c r="AH1331" s="8">
        <f t="shared" si="540"/>
        <v>40.857106116876658</v>
      </c>
      <c r="AI1331" s="9">
        <f t="shared" si="541"/>
        <v>17.829999999999998</v>
      </c>
      <c r="AJ1331" s="11">
        <f t="shared" si="526"/>
        <v>23.027106116876659</v>
      </c>
    </row>
    <row r="1332" spans="1:36" x14ac:dyDescent="0.25">
      <c r="A1332" t="str">
        <f t="shared" si="527"/>
        <v>2005_11</v>
      </c>
      <c r="B1332">
        <v>2005</v>
      </c>
      <c r="C1332">
        <v>11</v>
      </c>
      <c r="D1332">
        <f t="shared" si="528"/>
        <v>319</v>
      </c>
      <c r="E1332" s="1">
        <v>12.86</v>
      </c>
      <c r="F1332" s="1">
        <v>-2.63</v>
      </c>
      <c r="G1332" s="1">
        <v>19.75</v>
      </c>
      <c r="H1332">
        <f t="shared" si="542"/>
        <v>5.1150000000000002</v>
      </c>
      <c r="I1332">
        <f t="shared" si="543"/>
        <v>0.85249999658999998</v>
      </c>
      <c r="J1332">
        <f t="shared" si="544"/>
        <v>16.836874932652499</v>
      </c>
      <c r="K1332">
        <f t="shared" si="545"/>
        <v>2.9131250673475004</v>
      </c>
      <c r="L1332" s="3">
        <f t="shared" si="546"/>
        <v>0</v>
      </c>
      <c r="M1332" s="3">
        <f t="shared" si="529"/>
        <v>2.4834391099799875</v>
      </c>
      <c r="N1332" s="3">
        <f t="shared" si="547"/>
        <v>0.42968595736751286</v>
      </c>
      <c r="O1332">
        <f t="shared" si="530"/>
        <v>19.320314042632486</v>
      </c>
      <c r="P1332">
        <v>30</v>
      </c>
      <c r="Q1332" s="2">
        <f t="shared" si="525"/>
        <v>9.8901543123293383</v>
      </c>
      <c r="R1332">
        <f t="shared" si="531"/>
        <v>0.83969963382650126</v>
      </c>
      <c r="S1332" s="1">
        <v>5.0145850000000003</v>
      </c>
      <c r="T1332" s="1">
        <v>300.84575000000001</v>
      </c>
      <c r="U1332" s="1">
        <v>39.477305999999999</v>
      </c>
      <c r="V1332">
        <f t="shared" si="532"/>
        <v>104.15424999999999</v>
      </c>
      <c r="W1332">
        <f t="shared" si="533"/>
        <v>8.7521018771112499E-2</v>
      </c>
      <c r="X1332">
        <f t="shared" si="534"/>
        <v>1.8178345903681248</v>
      </c>
      <c r="Y1332">
        <f t="shared" si="535"/>
        <v>0.68900896873000494</v>
      </c>
      <c r="Z1332">
        <f t="shared" si="536"/>
        <v>0.95969935102984016</v>
      </c>
      <c r="AA1332">
        <f t="shared" si="537"/>
        <v>13.090395248954115</v>
      </c>
      <c r="AB1332" s="1">
        <v>119.517507370253</v>
      </c>
      <c r="AC1332" s="4">
        <f t="shared" si="550"/>
        <v>0</v>
      </c>
      <c r="AD1332" s="3">
        <f t="shared" si="548"/>
        <v>6.2299187936783706</v>
      </c>
      <c r="AE1332">
        <f t="shared" si="549"/>
        <v>0</v>
      </c>
      <c r="AF1332">
        <f t="shared" si="538"/>
        <v>19.320314042632486</v>
      </c>
      <c r="AG1332" s="10">
        <f t="shared" si="539"/>
        <v>13.090395248954115</v>
      </c>
      <c r="AH1332" s="8">
        <f t="shared" si="540"/>
        <v>13.090395248954115</v>
      </c>
      <c r="AI1332" s="9">
        <f t="shared" si="541"/>
        <v>19.320314042632486</v>
      </c>
      <c r="AJ1332" s="11">
        <f t="shared" si="526"/>
        <v>0</v>
      </c>
    </row>
    <row r="1333" spans="1:36" x14ac:dyDescent="0.25">
      <c r="A1333" t="str">
        <f t="shared" si="527"/>
        <v>2005_12</v>
      </c>
      <c r="B1333">
        <v>2005</v>
      </c>
      <c r="C1333">
        <v>12</v>
      </c>
      <c r="D1333">
        <f t="shared" si="528"/>
        <v>349</v>
      </c>
      <c r="E1333" s="1">
        <v>5.9</v>
      </c>
      <c r="F1333" s="1">
        <v>-5.18</v>
      </c>
      <c r="G1333" s="1">
        <v>27.18</v>
      </c>
      <c r="H1333">
        <f t="shared" si="542"/>
        <v>0.36000000000000032</v>
      </c>
      <c r="I1333">
        <f t="shared" si="543"/>
        <v>5.9999999760000047E-2</v>
      </c>
      <c r="J1333">
        <f t="shared" si="544"/>
        <v>1.6307999934768014</v>
      </c>
      <c r="K1333">
        <f t="shared" si="545"/>
        <v>25.549200006523201</v>
      </c>
      <c r="L1333" s="3">
        <f t="shared" si="546"/>
        <v>0.42968595736751286</v>
      </c>
      <c r="M1333" s="3">
        <f t="shared" si="529"/>
        <v>1.5587331515985114</v>
      </c>
      <c r="N1333" s="3">
        <f t="shared" si="547"/>
        <v>24.420152812292201</v>
      </c>
      <c r="O1333">
        <f t="shared" si="530"/>
        <v>3.1895331450753126</v>
      </c>
      <c r="P1333">
        <v>31</v>
      </c>
      <c r="Q1333" s="2">
        <f t="shared" si="525"/>
        <v>9.203379809227302</v>
      </c>
      <c r="R1333">
        <f t="shared" si="531"/>
        <v>0.62506987625811472</v>
      </c>
      <c r="S1333" s="1">
        <v>5.0145850000000003</v>
      </c>
      <c r="T1333" s="1">
        <v>300.84575000000001</v>
      </c>
      <c r="U1333" s="1">
        <v>39.477305999999999</v>
      </c>
      <c r="V1333">
        <f t="shared" si="532"/>
        <v>104.15424999999999</v>
      </c>
      <c r="W1333">
        <f t="shared" si="533"/>
        <v>8.7521018771112499E-2</v>
      </c>
      <c r="X1333">
        <f t="shared" si="534"/>
        <v>1.8178345903681248</v>
      </c>
      <c r="Y1333">
        <f t="shared" si="535"/>
        <v>0.68900896873000494</v>
      </c>
      <c r="Z1333">
        <f t="shared" si="536"/>
        <v>0.95969935102984016</v>
      </c>
      <c r="AA1333">
        <f t="shared" si="537"/>
        <v>0.67093469718066401</v>
      </c>
      <c r="AB1333" s="1">
        <v>119.517507370253</v>
      </c>
      <c r="AC1333" s="4">
        <f t="shared" si="550"/>
        <v>6.2299187936783706</v>
      </c>
      <c r="AD1333" s="3">
        <f t="shared" si="548"/>
        <v>8.748517241573019</v>
      </c>
      <c r="AE1333">
        <f t="shared" si="549"/>
        <v>-0.13267643102926652</v>
      </c>
      <c r="AF1333">
        <f t="shared" si="538"/>
        <v>3.1895331450753126</v>
      </c>
      <c r="AG1333" s="10">
        <f t="shared" si="539"/>
        <v>0.67093469718066401</v>
      </c>
      <c r="AH1333" s="8">
        <f t="shared" si="540"/>
        <v>0.67093469718066401</v>
      </c>
      <c r="AI1333" s="9">
        <f t="shared" si="541"/>
        <v>3.1895331450753126</v>
      </c>
      <c r="AJ1333" s="11">
        <f t="shared" si="526"/>
        <v>0</v>
      </c>
    </row>
    <row r="1334" spans="1:36" x14ac:dyDescent="0.25">
      <c r="A1334" t="str">
        <f t="shared" si="527"/>
        <v>2006_1</v>
      </c>
      <c r="B1334">
        <v>2006</v>
      </c>
      <c r="C1334">
        <v>1</v>
      </c>
      <c r="D1334">
        <f t="shared" si="528"/>
        <v>14</v>
      </c>
      <c r="E1334" s="1">
        <v>5.49</v>
      </c>
      <c r="F1334" s="1">
        <v>-5.92</v>
      </c>
      <c r="G1334" s="1">
        <v>44.49</v>
      </c>
      <c r="H1334">
        <f t="shared" si="542"/>
        <v>-0.21499999999999986</v>
      </c>
      <c r="I1334">
        <f t="shared" si="543"/>
        <v>0</v>
      </c>
      <c r="J1334">
        <f t="shared" si="544"/>
        <v>0</v>
      </c>
      <c r="K1334">
        <f t="shared" si="545"/>
        <v>44.49</v>
      </c>
      <c r="L1334" s="3">
        <f t="shared" si="546"/>
        <v>24.420152812292201</v>
      </c>
      <c r="M1334" s="3">
        <f t="shared" si="529"/>
        <v>0</v>
      </c>
      <c r="N1334" s="3">
        <f t="shared" si="547"/>
        <v>68.91015281229221</v>
      </c>
      <c r="O1334">
        <f t="shared" si="530"/>
        <v>0</v>
      </c>
      <c r="P1334">
        <v>31</v>
      </c>
      <c r="Q1334" s="2">
        <f t="shared" si="525"/>
        <v>9.4572373899910858</v>
      </c>
      <c r="R1334">
        <f t="shared" si="531"/>
        <v>0.60273140625904564</v>
      </c>
      <c r="S1334" s="1">
        <v>5.0145850000000003</v>
      </c>
      <c r="T1334" s="1">
        <v>300.84575000000001</v>
      </c>
      <c r="U1334" s="1">
        <v>39.477305999999999</v>
      </c>
      <c r="V1334">
        <f t="shared" si="532"/>
        <v>104.15424999999999</v>
      </c>
      <c r="W1334">
        <f t="shared" si="533"/>
        <v>8.7521018771112499E-2</v>
      </c>
      <c r="X1334">
        <f t="shared" si="534"/>
        <v>1.8178345903681248</v>
      </c>
      <c r="Y1334">
        <f t="shared" si="535"/>
        <v>0.68900896873000494</v>
      </c>
      <c r="Z1334">
        <f t="shared" si="536"/>
        <v>0.95969935102984016</v>
      </c>
      <c r="AA1334">
        <f t="shared" si="537"/>
        <v>0</v>
      </c>
      <c r="AB1334" s="1">
        <v>119.517507370253</v>
      </c>
      <c r="AC1334" s="4">
        <f t="shared" si="550"/>
        <v>8.748517241573019</v>
      </c>
      <c r="AD1334" s="3">
        <f t="shared" si="548"/>
        <v>8.748517241573019</v>
      </c>
      <c r="AE1334">
        <f t="shared" si="549"/>
        <v>0</v>
      </c>
      <c r="AF1334">
        <f t="shared" si="538"/>
        <v>0</v>
      </c>
      <c r="AG1334" s="10">
        <f t="shared" si="539"/>
        <v>0</v>
      </c>
      <c r="AH1334" s="8">
        <f t="shared" si="540"/>
        <v>0</v>
      </c>
      <c r="AI1334" s="9">
        <f t="shared" si="541"/>
        <v>0</v>
      </c>
      <c r="AJ1334" s="11">
        <f t="shared" si="526"/>
        <v>0</v>
      </c>
    </row>
    <row r="1335" spans="1:36" x14ac:dyDescent="0.25">
      <c r="A1335" t="str">
        <f t="shared" si="527"/>
        <v>2006_2</v>
      </c>
      <c r="B1335">
        <v>2006</v>
      </c>
      <c r="C1335">
        <v>2</v>
      </c>
      <c r="D1335">
        <f t="shared" si="528"/>
        <v>46</v>
      </c>
      <c r="E1335" s="1">
        <v>7.67</v>
      </c>
      <c r="F1335" s="1">
        <v>-6.28</v>
      </c>
      <c r="G1335" s="1">
        <v>25.56</v>
      </c>
      <c r="H1335">
        <f t="shared" si="542"/>
        <v>0.69499999999999984</v>
      </c>
      <c r="I1335">
        <f t="shared" si="543"/>
        <v>0.11583333286999997</v>
      </c>
      <c r="J1335">
        <f t="shared" si="544"/>
        <v>2.9606999881571991</v>
      </c>
      <c r="K1335">
        <f t="shared" si="545"/>
        <v>22.5993000118428</v>
      </c>
      <c r="L1335" s="3">
        <f t="shared" si="546"/>
        <v>68.91015281229221</v>
      </c>
      <c r="M1335" s="3">
        <f t="shared" si="529"/>
        <v>10.59984490972959</v>
      </c>
      <c r="N1335" s="3">
        <f t="shared" si="547"/>
        <v>80.909607914405427</v>
      </c>
      <c r="O1335">
        <f t="shared" si="530"/>
        <v>13.560544897886789</v>
      </c>
      <c r="P1335">
        <v>28</v>
      </c>
      <c r="Q1335" s="2">
        <f t="shared" si="525"/>
        <v>10.577467234058618</v>
      </c>
      <c r="R1335">
        <f t="shared" si="531"/>
        <v>0.63841923030449765</v>
      </c>
      <c r="S1335" s="1">
        <v>5.0145850000000003</v>
      </c>
      <c r="T1335" s="1">
        <v>300.84575000000001</v>
      </c>
      <c r="U1335" s="1">
        <v>39.477305999999999</v>
      </c>
      <c r="V1335">
        <f t="shared" si="532"/>
        <v>104.15424999999999</v>
      </c>
      <c r="W1335">
        <f t="shared" si="533"/>
        <v>8.7521018771112499E-2</v>
      </c>
      <c r="X1335">
        <f t="shared" si="534"/>
        <v>1.8178345903681248</v>
      </c>
      <c r="Y1335">
        <f t="shared" si="535"/>
        <v>0.68900896873000494</v>
      </c>
      <c r="Z1335">
        <f t="shared" si="536"/>
        <v>0.95969935102984016</v>
      </c>
      <c r="AA1335">
        <f t="shared" si="537"/>
        <v>1.3716373811412894</v>
      </c>
      <c r="AB1335" s="1">
        <v>119.517507370253</v>
      </c>
      <c r="AC1335" s="4">
        <f t="shared" si="550"/>
        <v>8.748517241573019</v>
      </c>
      <c r="AD1335" s="3">
        <f t="shared" si="548"/>
        <v>20.937424758318521</v>
      </c>
      <c r="AE1335">
        <f t="shared" si="549"/>
        <v>-0.93929390731355056</v>
      </c>
      <c r="AF1335">
        <f t="shared" si="538"/>
        <v>13.560544897886789</v>
      </c>
      <c r="AG1335" s="10">
        <f t="shared" si="539"/>
        <v>1.3716373811412894</v>
      </c>
      <c r="AH1335" s="8">
        <f t="shared" si="540"/>
        <v>1.3716373811412894</v>
      </c>
      <c r="AI1335" s="9">
        <f t="shared" si="541"/>
        <v>13.560544897886789</v>
      </c>
      <c r="AJ1335" s="11">
        <f t="shared" si="526"/>
        <v>0</v>
      </c>
    </row>
    <row r="1336" spans="1:36" x14ac:dyDescent="0.25">
      <c r="A1336" t="str">
        <f t="shared" si="527"/>
        <v>2006_3</v>
      </c>
      <c r="B1336">
        <v>2006</v>
      </c>
      <c r="C1336">
        <v>3</v>
      </c>
      <c r="D1336">
        <f t="shared" si="528"/>
        <v>74</v>
      </c>
      <c r="E1336" s="1">
        <v>6.45</v>
      </c>
      <c r="F1336" s="1">
        <v>-6.25</v>
      </c>
      <c r="G1336" s="1">
        <v>66.94</v>
      </c>
      <c r="H1336">
        <f t="shared" si="542"/>
        <v>0.10000000000000009</v>
      </c>
      <c r="I1336">
        <f t="shared" si="543"/>
        <v>1.6666666600000015E-2</v>
      </c>
      <c r="J1336">
        <f t="shared" si="544"/>
        <v>1.115666662204001</v>
      </c>
      <c r="K1336">
        <f t="shared" si="545"/>
        <v>65.824333337795991</v>
      </c>
      <c r="L1336" s="3">
        <f t="shared" si="546"/>
        <v>80.909607914405427</v>
      </c>
      <c r="M1336" s="3">
        <f t="shared" si="529"/>
        <v>2.4455656777544297</v>
      </c>
      <c r="N1336" s="3">
        <f t="shared" si="547"/>
        <v>144.288375574447</v>
      </c>
      <c r="O1336">
        <f t="shared" si="530"/>
        <v>3.5612323399584307</v>
      </c>
      <c r="P1336">
        <v>31</v>
      </c>
      <c r="Q1336" s="2">
        <f t="shared" si="525"/>
        <v>11.851880186239093</v>
      </c>
      <c r="R1336">
        <f t="shared" si="531"/>
        <v>0.61487992166667393</v>
      </c>
      <c r="S1336" s="1">
        <v>5.0145850000000003</v>
      </c>
      <c r="T1336" s="1">
        <v>300.84575000000001</v>
      </c>
      <c r="U1336" s="1">
        <v>39.477305999999999</v>
      </c>
      <c r="V1336">
        <f t="shared" si="532"/>
        <v>104.15424999999999</v>
      </c>
      <c r="W1336">
        <f t="shared" si="533"/>
        <v>8.7521018771112499E-2</v>
      </c>
      <c r="X1336">
        <f t="shared" si="534"/>
        <v>1.8178345903681248</v>
      </c>
      <c r="Y1336">
        <f t="shared" si="535"/>
        <v>0.68900896873000494</v>
      </c>
      <c r="Z1336">
        <f t="shared" si="536"/>
        <v>0.95969935102984016</v>
      </c>
      <c r="AA1336">
        <f t="shared" si="537"/>
        <v>0.23631550270203272</v>
      </c>
      <c r="AB1336" s="1">
        <v>119.517507370253</v>
      </c>
      <c r="AC1336" s="4">
        <f t="shared" si="550"/>
        <v>20.937424758318521</v>
      </c>
      <c r="AD1336" s="3">
        <f t="shared" si="548"/>
        <v>24.26234159557492</v>
      </c>
      <c r="AE1336">
        <f t="shared" si="549"/>
        <v>-0.59064625580273677</v>
      </c>
      <c r="AF1336">
        <f t="shared" si="538"/>
        <v>3.5612323399584307</v>
      </c>
      <c r="AG1336" s="10">
        <f t="shared" si="539"/>
        <v>0.23631550270203272</v>
      </c>
      <c r="AH1336" s="8">
        <f t="shared" si="540"/>
        <v>0.23631550270203272</v>
      </c>
      <c r="AI1336" s="9">
        <f t="shared" si="541"/>
        <v>3.5612323399584307</v>
      </c>
      <c r="AJ1336" s="11">
        <f t="shared" si="526"/>
        <v>0</v>
      </c>
    </row>
    <row r="1337" spans="1:36" x14ac:dyDescent="0.25">
      <c r="A1337" t="str">
        <f t="shared" si="527"/>
        <v>2006_4</v>
      </c>
      <c r="B1337">
        <v>2006</v>
      </c>
      <c r="C1337">
        <v>4</v>
      </c>
      <c r="D1337">
        <f t="shared" si="528"/>
        <v>105</v>
      </c>
      <c r="E1337" s="1">
        <v>13.81</v>
      </c>
      <c r="F1337" s="1">
        <v>0.1</v>
      </c>
      <c r="G1337" s="1">
        <v>80.569999999999993</v>
      </c>
      <c r="H1337">
        <f t="shared" si="542"/>
        <v>6.9550000000000001</v>
      </c>
      <c r="I1337">
        <f t="shared" si="543"/>
        <v>1</v>
      </c>
      <c r="J1337">
        <f t="shared" si="544"/>
        <v>80.569999999999993</v>
      </c>
      <c r="K1337">
        <f t="shared" si="545"/>
        <v>0</v>
      </c>
      <c r="L1337" s="3">
        <f t="shared" si="546"/>
        <v>144.288375574447</v>
      </c>
      <c r="M1337" s="3">
        <f t="shared" si="529"/>
        <v>144.288375574447</v>
      </c>
      <c r="N1337" s="3">
        <f t="shared" si="547"/>
        <v>0</v>
      </c>
      <c r="O1337">
        <f t="shared" si="530"/>
        <v>224.858375574447</v>
      </c>
      <c r="P1337">
        <v>30</v>
      </c>
      <c r="Q1337" s="2">
        <f t="shared" si="525"/>
        <v>13.288242851990873</v>
      </c>
      <c r="R1337">
        <f t="shared" si="531"/>
        <v>0.93877783439221196</v>
      </c>
      <c r="S1337" s="1">
        <v>5.0145850000000003</v>
      </c>
      <c r="T1337" s="1">
        <v>300.84575000000001</v>
      </c>
      <c r="U1337" s="1">
        <v>39.477305999999999</v>
      </c>
      <c r="V1337">
        <f t="shared" si="532"/>
        <v>104.15424999999999</v>
      </c>
      <c r="W1337">
        <f t="shared" si="533"/>
        <v>8.7521018771112499E-2</v>
      </c>
      <c r="X1337">
        <f t="shared" si="534"/>
        <v>1.8178345903681248</v>
      </c>
      <c r="Y1337">
        <f t="shared" si="535"/>
        <v>0.68900896873000494</v>
      </c>
      <c r="Z1337">
        <f t="shared" si="536"/>
        <v>0.95969935102984016</v>
      </c>
      <c r="AA1337">
        <f t="shared" si="537"/>
        <v>26.561149612925924</v>
      </c>
      <c r="AB1337" s="1">
        <v>119.517507370253</v>
      </c>
      <c r="AC1337" s="4">
        <f t="shared" si="550"/>
        <v>24.26234159557492</v>
      </c>
      <c r="AD1337" s="3">
        <f t="shared" si="548"/>
        <v>119.517507370253</v>
      </c>
      <c r="AE1337">
        <f t="shared" si="549"/>
        <v>-103.23217519933515</v>
      </c>
      <c r="AF1337">
        <f t="shared" si="538"/>
        <v>224.858375574447</v>
      </c>
      <c r="AG1337" s="10">
        <f t="shared" si="539"/>
        <v>26.561149612925924</v>
      </c>
      <c r="AH1337" s="8">
        <f t="shared" si="540"/>
        <v>26.561149612925924</v>
      </c>
      <c r="AI1337" s="9">
        <f t="shared" si="541"/>
        <v>224.858375574447</v>
      </c>
      <c r="AJ1337" s="11">
        <f t="shared" si="526"/>
        <v>0</v>
      </c>
    </row>
    <row r="1338" spans="1:36" x14ac:dyDescent="0.25">
      <c r="A1338" t="str">
        <f t="shared" si="527"/>
        <v>2006_5</v>
      </c>
      <c r="B1338">
        <v>2006</v>
      </c>
      <c r="C1338">
        <v>5</v>
      </c>
      <c r="D1338">
        <f t="shared" si="528"/>
        <v>135</v>
      </c>
      <c r="E1338" s="1">
        <v>21.83</v>
      </c>
      <c r="F1338" s="1">
        <v>4.09</v>
      </c>
      <c r="G1338" s="1">
        <v>13.62</v>
      </c>
      <c r="H1338">
        <f t="shared" si="542"/>
        <v>12.959999999999999</v>
      </c>
      <c r="I1338">
        <f t="shared" si="543"/>
        <v>1</v>
      </c>
      <c r="J1338">
        <f t="shared" si="544"/>
        <v>13.62</v>
      </c>
      <c r="K1338">
        <f t="shared" si="545"/>
        <v>0</v>
      </c>
      <c r="L1338" s="3">
        <f t="shared" si="546"/>
        <v>0</v>
      </c>
      <c r="M1338" s="3">
        <f t="shared" si="529"/>
        <v>0</v>
      </c>
      <c r="N1338" s="3">
        <f t="shared" si="547"/>
        <v>0</v>
      </c>
      <c r="O1338">
        <f t="shared" si="530"/>
        <v>13.62</v>
      </c>
      <c r="P1338">
        <v>31</v>
      </c>
      <c r="Q1338" s="2">
        <f t="shared" si="525"/>
        <v>14.482141246572208</v>
      </c>
      <c r="R1338">
        <f t="shared" si="531"/>
        <v>1.3375604716960585</v>
      </c>
      <c r="S1338" s="1">
        <v>5.0145850000000003</v>
      </c>
      <c r="T1338" s="1">
        <v>300.84575000000001</v>
      </c>
      <c r="U1338" s="1">
        <v>39.477305999999999</v>
      </c>
      <c r="V1338">
        <f t="shared" si="532"/>
        <v>104.15424999999999</v>
      </c>
      <c r="W1338">
        <f t="shared" si="533"/>
        <v>8.7521018771112499E-2</v>
      </c>
      <c r="X1338">
        <f t="shared" si="534"/>
        <v>1.8178345903681248</v>
      </c>
      <c r="Y1338">
        <f t="shared" si="535"/>
        <v>0.68900896873000494</v>
      </c>
      <c r="Z1338">
        <f t="shared" si="536"/>
        <v>0.95969935102984016</v>
      </c>
      <c r="AA1338">
        <f t="shared" si="537"/>
        <v>77.750590898276556</v>
      </c>
      <c r="AB1338" s="1">
        <v>119.517507370253</v>
      </c>
      <c r="AC1338" s="4">
        <f t="shared" si="550"/>
        <v>119.517507370253</v>
      </c>
      <c r="AD1338" s="3">
        <f t="shared" si="548"/>
        <v>55.386916471976448</v>
      </c>
      <c r="AE1338">
        <f t="shared" si="549"/>
        <v>49.630216566015037</v>
      </c>
      <c r="AF1338">
        <f t="shared" si="538"/>
        <v>63.250216566015034</v>
      </c>
      <c r="AG1338" s="10">
        <f t="shared" si="539"/>
        <v>63.250216566015034</v>
      </c>
      <c r="AH1338" s="8">
        <f t="shared" si="540"/>
        <v>77.750590898276556</v>
      </c>
      <c r="AI1338" s="9">
        <f t="shared" si="541"/>
        <v>13.62</v>
      </c>
      <c r="AJ1338" s="11">
        <f t="shared" si="526"/>
        <v>14.500374332261522</v>
      </c>
    </row>
    <row r="1339" spans="1:36" x14ac:dyDescent="0.25">
      <c r="A1339" t="str">
        <f t="shared" si="527"/>
        <v>2006_6</v>
      </c>
      <c r="B1339">
        <v>2006</v>
      </c>
      <c r="C1339">
        <v>6</v>
      </c>
      <c r="D1339">
        <f t="shared" si="528"/>
        <v>166</v>
      </c>
      <c r="E1339" s="1">
        <v>27.78</v>
      </c>
      <c r="F1339" s="1">
        <v>10.35</v>
      </c>
      <c r="G1339" s="1">
        <v>6.16</v>
      </c>
      <c r="H1339">
        <f t="shared" si="542"/>
        <v>19.065000000000001</v>
      </c>
      <c r="I1339">
        <f t="shared" si="543"/>
        <v>1</v>
      </c>
      <c r="J1339">
        <f t="shared" si="544"/>
        <v>6.16</v>
      </c>
      <c r="K1339">
        <f t="shared" si="545"/>
        <v>0</v>
      </c>
      <c r="L1339" s="3">
        <f t="shared" si="546"/>
        <v>0</v>
      </c>
      <c r="M1339" s="3">
        <f t="shared" si="529"/>
        <v>0</v>
      </c>
      <c r="N1339" s="3">
        <f t="shared" si="547"/>
        <v>0</v>
      </c>
      <c r="O1339">
        <f t="shared" si="530"/>
        <v>6.16</v>
      </c>
      <c r="P1339">
        <v>30</v>
      </c>
      <c r="Q1339" s="2">
        <f t="shared" si="525"/>
        <v>15.14268395896128</v>
      </c>
      <c r="R1339">
        <f t="shared" si="531"/>
        <v>1.8886333570204572</v>
      </c>
      <c r="S1339" s="1">
        <v>5.0145850000000003</v>
      </c>
      <c r="T1339" s="1">
        <v>300.84575000000001</v>
      </c>
      <c r="U1339" s="1">
        <v>39.477305999999999</v>
      </c>
      <c r="V1339">
        <f t="shared" si="532"/>
        <v>104.15424999999999</v>
      </c>
      <c r="W1339">
        <f t="shared" si="533"/>
        <v>8.7521018771112499E-2</v>
      </c>
      <c r="X1339">
        <f t="shared" si="534"/>
        <v>1.8178345903681248</v>
      </c>
      <c r="Y1339">
        <f t="shared" si="535"/>
        <v>0.68900896873000494</v>
      </c>
      <c r="Z1339">
        <f t="shared" si="536"/>
        <v>0.95969935102984016</v>
      </c>
      <c r="AA1339">
        <f t="shared" si="537"/>
        <v>160.00540862196917</v>
      </c>
      <c r="AB1339" s="1">
        <v>119.517507370253</v>
      </c>
      <c r="AC1339" s="4">
        <f t="shared" si="550"/>
        <v>55.386916471976448</v>
      </c>
      <c r="AD1339" s="3">
        <f t="shared" si="548"/>
        <v>0</v>
      </c>
      <c r="AE1339">
        <f t="shared" si="549"/>
        <v>40.098083230344535</v>
      </c>
      <c r="AF1339">
        <f t="shared" si="538"/>
        <v>46.258083230344539</v>
      </c>
      <c r="AG1339" s="10">
        <f t="shared" si="539"/>
        <v>46.258083230344539</v>
      </c>
      <c r="AH1339" s="8">
        <f t="shared" si="540"/>
        <v>160.00540862196917</v>
      </c>
      <c r="AI1339" s="9">
        <f t="shared" si="541"/>
        <v>6.16</v>
      </c>
      <c r="AJ1339" s="11">
        <f t="shared" si="526"/>
        <v>113.74732539162463</v>
      </c>
    </row>
    <row r="1340" spans="1:36" x14ac:dyDescent="0.25">
      <c r="A1340" t="str">
        <f t="shared" si="527"/>
        <v>2006_7</v>
      </c>
      <c r="B1340">
        <v>2006</v>
      </c>
      <c r="C1340">
        <v>7</v>
      </c>
      <c r="D1340">
        <f t="shared" si="528"/>
        <v>196</v>
      </c>
      <c r="E1340" s="1">
        <v>32.6</v>
      </c>
      <c r="F1340" s="1">
        <v>14.09</v>
      </c>
      <c r="G1340" s="1">
        <v>12.51</v>
      </c>
      <c r="H1340">
        <f t="shared" si="542"/>
        <v>23.344999999999999</v>
      </c>
      <c r="I1340">
        <f t="shared" si="543"/>
        <v>1</v>
      </c>
      <c r="J1340">
        <f t="shared" si="544"/>
        <v>12.51</v>
      </c>
      <c r="K1340">
        <f t="shared" si="545"/>
        <v>0</v>
      </c>
      <c r="L1340" s="3">
        <f t="shared" si="546"/>
        <v>0</v>
      </c>
      <c r="M1340" s="3">
        <f t="shared" si="529"/>
        <v>0</v>
      </c>
      <c r="N1340" s="3">
        <f t="shared" si="547"/>
        <v>0</v>
      </c>
      <c r="O1340">
        <f t="shared" si="530"/>
        <v>12.51</v>
      </c>
      <c r="P1340">
        <v>31</v>
      </c>
      <c r="Q1340" s="2">
        <f t="shared" si="525"/>
        <v>14.903968316809154</v>
      </c>
      <c r="R1340">
        <f t="shared" si="531"/>
        <v>2.3851325801064096</v>
      </c>
      <c r="S1340" s="1">
        <v>5.0145850000000003</v>
      </c>
      <c r="T1340" s="1">
        <v>300.84575000000001</v>
      </c>
      <c r="U1340" s="1">
        <v>39.477305999999999</v>
      </c>
      <c r="V1340">
        <f t="shared" si="532"/>
        <v>104.15424999999999</v>
      </c>
      <c r="W1340">
        <f t="shared" si="533"/>
        <v>8.7521018771112499E-2</v>
      </c>
      <c r="X1340">
        <f t="shared" si="534"/>
        <v>1.8178345903681248</v>
      </c>
      <c r="Y1340">
        <f t="shared" si="535"/>
        <v>0.68900896873000494</v>
      </c>
      <c r="Z1340">
        <f t="shared" si="536"/>
        <v>0.95969935102984016</v>
      </c>
      <c r="AA1340">
        <f t="shared" si="537"/>
        <v>248.01871216059266</v>
      </c>
      <c r="AB1340" s="1">
        <v>119.517507370253</v>
      </c>
      <c r="AC1340" s="4">
        <f t="shared" si="550"/>
        <v>0</v>
      </c>
      <c r="AD1340" s="3">
        <f t="shared" si="548"/>
        <v>0</v>
      </c>
      <c r="AE1340">
        <f t="shared" si="549"/>
        <v>0</v>
      </c>
      <c r="AF1340">
        <f t="shared" si="538"/>
        <v>12.51</v>
      </c>
      <c r="AG1340" s="10">
        <f t="shared" si="539"/>
        <v>12.51</v>
      </c>
      <c r="AH1340" s="8">
        <f t="shared" si="540"/>
        <v>248.01871216059266</v>
      </c>
      <c r="AI1340" s="9">
        <f t="shared" si="541"/>
        <v>12.51</v>
      </c>
      <c r="AJ1340" s="11">
        <f t="shared" si="526"/>
        <v>235.50871216059267</v>
      </c>
    </row>
    <row r="1341" spans="1:36" x14ac:dyDescent="0.25">
      <c r="A1341" t="str">
        <f t="shared" si="527"/>
        <v>2006_8</v>
      </c>
      <c r="B1341">
        <v>2006</v>
      </c>
      <c r="C1341">
        <v>8</v>
      </c>
      <c r="D1341">
        <f t="shared" si="528"/>
        <v>227</v>
      </c>
      <c r="E1341" s="1">
        <v>30.16</v>
      </c>
      <c r="F1341" s="1">
        <v>9.75</v>
      </c>
      <c r="G1341" s="1">
        <v>0.03</v>
      </c>
      <c r="H1341">
        <f t="shared" si="542"/>
        <v>19.954999999999998</v>
      </c>
      <c r="I1341">
        <f t="shared" si="543"/>
        <v>1</v>
      </c>
      <c r="J1341">
        <f t="shared" si="544"/>
        <v>0.03</v>
      </c>
      <c r="K1341">
        <f t="shared" si="545"/>
        <v>0</v>
      </c>
      <c r="L1341" s="3">
        <f t="shared" si="546"/>
        <v>0</v>
      </c>
      <c r="M1341" s="3">
        <f t="shared" si="529"/>
        <v>0</v>
      </c>
      <c r="N1341" s="3">
        <f t="shared" si="547"/>
        <v>0</v>
      </c>
      <c r="O1341">
        <f t="shared" si="530"/>
        <v>0.03</v>
      </c>
      <c r="P1341">
        <v>31</v>
      </c>
      <c r="Q1341" s="2">
        <f t="shared" si="525"/>
        <v>13.900371196906892</v>
      </c>
      <c r="R1341">
        <f t="shared" si="531"/>
        <v>1.9836708427747456</v>
      </c>
      <c r="S1341" s="1">
        <v>5.0145850000000003</v>
      </c>
      <c r="T1341" s="1">
        <v>300.84575000000001</v>
      </c>
      <c r="U1341" s="1">
        <v>39.477305999999999</v>
      </c>
      <c r="V1341">
        <f t="shared" si="532"/>
        <v>104.15424999999999</v>
      </c>
      <c r="W1341">
        <f t="shared" si="533"/>
        <v>8.7521018771112499E-2</v>
      </c>
      <c r="X1341">
        <f t="shared" si="534"/>
        <v>1.8178345903681248</v>
      </c>
      <c r="Y1341">
        <f t="shared" si="535"/>
        <v>0.68900896873000494</v>
      </c>
      <c r="Z1341">
        <f t="shared" si="536"/>
        <v>0.95969935102984016</v>
      </c>
      <c r="AA1341">
        <f t="shared" si="537"/>
        <v>166.34719163716085</v>
      </c>
      <c r="AB1341" s="1">
        <v>119.517507370253</v>
      </c>
      <c r="AC1341" s="4">
        <f t="shared" si="550"/>
        <v>0</v>
      </c>
      <c r="AD1341" s="3">
        <f t="shared" si="548"/>
        <v>0</v>
      </c>
      <c r="AE1341">
        <f t="shared" si="549"/>
        <v>0</v>
      </c>
      <c r="AF1341">
        <f t="shared" si="538"/>
        <v>0.03</v>
      </c>
      <c r="AG1341" s="10">
        <f t="shared" si="539"/>
        <v>0.03</v>
      </c>
      <c r="AH1341" s="8">
        <f t="shared" si="540"/>
        <v>166.34719163716085</v>
      </c>
      <c r="AI1341" s="9">
        <f t="shared" si="541"/>
        <v>0.03</v>
      </c>
      <c r="AJ1341" s="11">
        <f t="shared" si="526"/>
        <v>166.31719163716085</v>
      </c>
    </row>
    <row r="1342" spans="1:36" x14ac:dyDescent="0.25">
      <c r="A1342" t="str">
        <f t="shared" si="527"/>
        <v>2006_9</v>
      </c>
      <c r="B1342">
        <v>2006</v>
      </c>
      <c r="C1342">
        <v>9</v>
      </c>
      <c r="D1342">
        <f t="shared" si="528"/>
        <v>258</v>
      </c>
      <c r="E1342" s="1">
        <v>24.44</v>
      </c>
      <c r="F1342" s="1">
        <v>7.5</v>
      </c>
      <c r="G1342" s="1">
        <v>1.76</v>
      </c>
      <c r="H1342">
        <f t="shared" si="542"/>
        <v>15.97</v>
      </c>
      <c r="I1342">
        <f t="shared" si="543"/>
        <v>1</v>
      </c>
      <c r="J1342">
        <f t="shared" si="544"/>
        <v>1.76</v>
      </c>
      <c r="K1342">
        <f t="shared" si="545"/>
        <v>0</v>
      </c>
      <c r="L1342" s="3">
        <f t="shared" si="546"/>
        <v>0</v>
      </c>
      <c r="M1342" s="3">
        <f t="shared" si="529"/>
        <v>0</v>
      </c>
      <c r="N1342" s="3">
        <f t="shared" si="547"/>
        <v>0</v>
      </c>
      <c r="O1342">
        <f t="shared" si="530"/>
        <v>1.76</v>
      </c>
      <c r="P1342">
        <v>30</v>
      </c>
      <c r="Q1342" s="2">
        <f t="shared" si="525"/>
        <v>12.544025699174734</v>
      </c>
      <c r="R1342">
        <f t="shared" si="531"/>
        <v>1.5884668143609981</v>
      </c>
      <c r="S1342" s="1">
        <v>5.0145850000000003</v>
      </c>
      <c r="T1342" s="1">
        <v>300.84575000000001</v>
      </c>
      <c r="U1342" s="1">
        <v>39.477305999999999</v>
      </c>
      <c r="V1342">
        <f t="shared" si="532"/>
        <v>104.15424999999999</v>
      </c>
      <c r="W1342">
        <f t="shared" si="533"/>
        <v>8.7521018771112499E-2</v>
      </c>
      <c r="X1342">
        <f t="shared" si="534"/>
        <v>1.8178345903681248</v>
      </c>
      <c r="Y1342">
        <f t="shared" si="535"/>
        <v>0.68900896873000494</v>
      </c>
      <c r="Z1342">
        <f t="shared" si="536"/>
        <v>0.95969935102984016</v>
      </c>
      <c r="AA1342">
        <f t="shared" si="537"/>
        <v>94.382031661143714</v>
      </c>
      <c r="AB1342" s="1">
        <v>119.517507370253</v>
      </c>
      <c r="AC1342" s="4">
        <f t="shared" si="550"/>
        <v>0</v>
      </c>
      <c r="AD1342" s="3">
        <f t="shared" si="548"/>
        <v>0</v>
      </c>
      <c r="AE1342">
        <f t="shared" si="549"/>
        <v>0</v>
      </c>
      <c r="AF1342">
        <f t="shared" si="538"/>
        <v>1.76</v>
      </c>
      <c r="AG1342" s="10">
        <f t="shared" si="539"/>
        <v>1.76</v>
      </c>
      <c r="AH1342" s="8">
        <f t="shared" si="540"/>
        <v>94.382031661143714</v>
      </c>
      <c r="AI1342" s="9">
        <f t="shared" si="541"/>
        <v>1.76</v>
      </c>
      <c r="AJ1342" s="11">
        <f t="shared" si="526"/>
        <v>92.622031661143708</v>
      </c>
    </row>
    <row r="1343" spans="1:36" x14ac:dyDescent="0.25">
      <c r="A1343" t="str">
        <f t="shared" si="527"/>
        <v>2006_10</v>
      </c>
      <c r="B1343">
        <v>2006</v>
      </c>
      <c r="C1343">
        <v>10</v>
      </c>
      <c r="D1343">
        <f t="shared" si="528"/>
        <v>288</v>
      </c>
      <c r="E1343" s="1">
        <v>17.48</v>
      </c>
      <c r="F1343" s="1">
        <v>1.58</v>
      </c>
      <c r="G1343" s="1">
        <v>7.51</v>
      </c>
      <c r="H1343">
        <f t="shared" si="542"/>
        <v>9.5300000000000011</v>
      </c>
      <c r="I1343">
        <f t="shared" si="543"/>
        <v>1</v>
      </c>
      <c r="J1343">
        <f t="shared" si="544"/>
        <v>7.51</v>
      </c>
      <c r="K1343">
        <f t="shared" si="545"/>
        <v>0</v>
      </c>
      <c r="L1343" s="3">
        <f t="shared" si="546"/>
        <v>0</v>
      </c>
      <c r="M1343" s="3">
        <f t="shared" si="529"/>
        <v>0</v>
      </c>
      <c r="N1343" s="3">
        <f t="shared" si="547"/>
        <v>0</v>
      </c>
      <c r="O1343">
        <f t="shared" si="530"/>
        <v>7.51</v>
      </c>
      <c r="P1343">
        <v>31</v>
      </c>
      <c r="Q1343" s="2">
        <f t="shared" si="525"/>
        <v>11.161598960239019</v>
      </c>
      <c r="R1343">
        <f t="shared" si="531"/>
        <v>1.0946930422322707</v>
      </c>
      <c r="S1343" s="1">
        <v>5.0145850000000003</v>
      </c>
      <c r="T1343" s="1">
        <v>300.84575000000001</v>
      </c>
      <c r="U1343" s="1">
        <v>39.477305999999999</v>
      </c>
      <c r="V1343">
        <f t="shared" si="532"/>
        <v>104.15424999999999</v>
      </c>
      <c r="W1343">
        <f t="shared" si="533"/>
        <v>8.7521018771112499E-2</v>
      </c>
      <c r="X1343">
        <f t="shared" si="534"/>
        <v>1.8178345903681248</v>
      </c>
      <c r="Y1343">
        <f t="shared" si="535"/>
        <v>0.68900896873000494</v>
      </c>
      <c r="Z1343">
        <f t="shared" si="536"/>
        <v>0.95969935102984016</v>
      </c>
      <c r="AA1343">
        <f t="shared" si="537"/>
        <v>36.500545752256244</v>
      </c>
      <c r="AB1343" s="1">
        <v>119.517507370253</v>
      </c>
      <c r="AC1343" s="4">
        <f t="shared" si="550"/>
        <v>0</v>
      </c>
      <c r="AD1343" s="3">
        <f t="shared" si="548"/>
        <v>0</v>
      </c>
      <c r="AE1343">
        <f t="shared" si="549"/>
        <v>0</v>
      </c>
      <c r="AF1343">
        <f t="shared" si="538"/>
        <v>7.51</v>
      </c>
      <c r="AG1343" s="10">
        <f t="shared" si="539"/>
        <v>7.51</v>
      </c>
      <c r="AH1343" s="8">
        <f t="shared" si="540"/>
        <v>36.500545752256244</v>
      </c>
      <c r="AI1343" s="9">
        <f t="shared" si="541"/>
        <v>7.51</v>
      </c>
      <c r="AJ1343" s="11">
        <f t="shared" si="526"/>
        <v>28.990545752256246</v>
      </c>
    </row>
    <row r="1344" spans="1:36" x14ac:dyDescent="0.25">
      <c r="A1344" t="str">
        <f t="shared" si="527"/>
        <v>2006_11</v>
      </c>
      <c r="B1344">
        <v>2006</v>
      </c>
      <c r="C1344">
        <v>11</v>
      </c>
      <c r="D1344">
        <f t="shared" si="528"/>
        <v>319</v>
      </c>
      <c r="E1344" s="1">
        <v>10.81</v>
      </c>
      <c r="F1344" s="1">
        <v>-2.79</v>
      </c>
      <c r="G1344" s="1">
        <v>9.39</v>
      </c>
      <c r="H1344">
        <f t="shared" si="542"/>
        <v>4.01</v>
      </c>
      <c r="I1344">
        <f t="shared" si="543"/>
        <v>0.66833333065999989</v>
      </c>
      <c r="J1344">
        <f t="shared" si="544"/>
        <v>6.2756499748973997</v>
      </c>
      <c r="K1344">
        <f t="shared" si="545"/>
        <v>3.1143500251026013</v>
      </c>
      <c r="L1344" s="3">
        <f t="shared" si="546"/>
        <v>0</v>
      </c>
      <c r="M1344" s="3">
        <f t="shared" si="529"/>
        <v>2.0814239251178757</v>
      </c>
      <c r="N1344" s="3">
        <f t="shared" si="547"/>
        <v>1.0329260999847256</v>
      </c>
      <c r="O1344">
        <f t="shared" si="530"/>
        <v>8.3570739000152763</v>
      </c>
      <c r="P1344">
        <v>30</v>
      </c>
      <c r="Q1344" s="2">
        <f t="shared" si="525"/>
        <v>9.8901543123293383</v>
      </c>
      <c r="R1344">
        <f t="shared" si="531"/>
        <v>0.78473907892939565</v>
      </c>
      <c r="S1344" s="1">
        <v>5.0145850000000003</v>
      </c>
      <c r="T1344" s="1">
        <v>300.84575000000001</v>
      </c>
      <c r="U1344" s="1">
        <v>39.477305999999999</v>
      </c>
      <c r="V1344">
        <f t="shared" si="532"/>
        <v>104.15424999999999</v>
      </c>
      <c r="W1344">
        <f t="shared" si="533"/>
        <v>8.7521018771112499E-2</v>
      </c>
      <c r="X1344">
        <f t="shared" si="534"/>
        <v>1.8178345903681248</v>
      </c>
      <c r="Y1344">
        <f t="shared" si="535"/>
        <v>0.68900896873000494</v>
      </c>
      <c r="Z1344">
        <f t="shared" si="536"/>
        <v>0.95969935102984016</v>
      </c>
      <c r="AA1344">
        <f t="shared" si="537"/>
        <v>9.6289716913347458</v>
      </c>
      <c r="AB1344" s="1">
        <v>119.517507370253</v>
      </c>
      <c r="AC1344" s="4">
        <f t="shared" si="550"/>
        <v>0</v>
      </c>
      <c r="AD1344" s="3">
        <f t="shared" si="548"/>
        <v>0</v>
      </c>
      <c r="AE1344">
        <f t="shared" si="549"/>
        <v>0</v>
      </c>
      <c r="AF1344">
        <f t="shared" si="538"/>
        <v>8.3570739000152763</v>
      </c>
      <c r="AG1344" s="10">
        <f t="shared" si="539"/>
        <v>8.3570739000152763</v>
      </c>
      <c r="AH1344" s="8">
        <f t="shared" si="540"/>
        <v>9.6289716913347458</v>
      </c>
      <c r="AI1344" s="9">
        <f t="shared" si="541"/>
        <v>8.3570739000152763</v>
      </c>
      <c r="AJ1344" s="11">
        <f t="shared" si="526"/>
        <v>1.2718977913194696</v>
      </c>
    </row>
    <row r="1345" spans="1:36" x14ac:dyDescent="0.25">
      <c r="A1345" t="str">
        <f t="shared" si="527"/>
        <v>2006_12</v>
      </c>
      <c r="B1345">
        <v>2006</v>
      </c>
      <c r="C1345">
        <v>12</v>
      </c>
      <c r="D1345">
        <f t="shared" si="528"/>
        <v>349</v>
      </c>
      <c r="E1345" s="1">
        <v>5.09</v>
      </c>
      <c r="F1345" s="1">
        <v>-8.01</v>
      </c>
      <c r="G1345" s="1">
        <v>17.27</v>
      </c>
      <c r="H1345">
        <f t="shared" si="542"/>
        <v>-1.46</v>
      </c>
      <c r="I1345">
        <f t="shared" si="543"/>
        <v>0</v>
      </c>
      <c r="J1345">
        <f t="shared" si="544"/>
        <v>0</v>
      </c>
      <c r="K1345">
        <f t="shared" si="545"/>
        <v>17.27</v>
      </c>
      <c r="L1345" s="3">
        <f t="shared" si="546"/>
        <v>1.0329260999847256</v>
      </c>
      <c r="M1345" s="3">
        <f t="shared" si="529"/>
        <v>0</v>
      </c>
      <c r="N1345" s="3">
        <f t="shared" si="547"/>
        <v>18.302926099984724</v>
      </c>
      <c r="O1345">
        <f t="shared" si="530"/>
        <v>0</v>
      </c>
      <c r="P1345">
        <v>31</v>
      </c>
      <c r="Q1345" s="2">
        <f t="shared" si="525"/>
        <v>9.203379809227302</v>
      </c>
      <c r="R1345">
        <f t="shared" si="531"/>
        <v>0.55676754373134185</v>
      </c>
      <c r="S1345" s="1">
        <v>5.0145850000000003</v>
      </c>
      <c r="T1345" s="1">
        <v>300.84575000000001</v>
      </c>
      <c r="U1345" s="1">
        <v>39.477305999999999</v>
      </c>
      <c r="V1345">
        <f t="shared" si="532"/>
        <v>104.15424999999999</v>
      </c>
      <c r="W1345">
        <f t="shared" si="533"/>
        <v>8.7521018771112499E-2</v>
      </c>
      <c r="X1345">
        <f t="shared" si="534"/>
        <v>1.8178345903681248</v>
      </c>
      <c r="Y1345">
        <f t="shared" si="535"/>
        <v>0.68900896873000494</v>
      </c>
      <c r="Z1345">
        <f t="shared" si="536"/>
        <v>0.95969935102984016</v>
      </c>
      <c r="AA1345">
        <f t="shared" si="537"/>
        <v>0</v>
      </c>
      <c r="AB1345" s="1">
        <v>119.517507370253</v>
      </c>
      <c r="AC1345" s="4">
        <f t="shared" si="550"/>
        <v>0</v>
      </c>
      <c r="AD1345" s="3">
        <f t="shared" si="548"/>
        <v>0</v>
      </c>
      <c r="AE1345">
        <f t="shared" si="549"/>
        <v>0</v>
      </c>
      <c r="AF1345">
        <f t="shared" si="538"/>
        <v>0</v>
      </c>
      <c r="AG1345" s="10">
        <f t="shared" si="539"/>
        <v>0</v>
      </c>
      <c r="AH1345" s="8">
        <f t="shared" si="540"/>
        <v>0</v>
      </c>
      <c r="AI1345" s="9">
        <f t="shared" si="541"/>
        <v>0</v>
      </c>
      <c r="AJ1345" s="11">
        <f t="shared" si="526"/>
        <v>0</v>
      </c>
    </row>
    <row r="1346" spans="1:36" x14ac:dyDescent="0.25">
      <c r="A1346" t="str">
        <f t="shared" si="527"/>
        <v>2007_1</v>
      </c>
      <c r="B1346">
        <v>2007</v>
      </c>
      <c r="C1346">
        <v>1</v>
      </c>
      <c r="D1346">
        <f t="shared" si="528"/>
        <v>14</v>
      </c>
      <c r="E1346" s="1">
        <v>2.87</v>
      </c>
      <c r="F1346" s="1">
        <v>-11.15</v>
      </c>
      <c r="G1346" s="1">
        <v>13.95</v>
      </c>
      <c r="H1346">
        <f t="shared" si="542"/>
        <v>-4.1400000000000006</v>
      </c>
      <c r="I1346">
        <f t="shared" si="543"/>
        <v>0</v>
      </c>
      <c r="J1346">
        <f t="shared" si="544"/>
        <v>0</v>
      </c>
      <c r="K1346">
        <f t="shared" si="545"/>
        <v>13.95</v>
      </c>
      <c r="L1346" s="3">
        <f t="shared" si="546"/>
        <v>18.302926099984724</v>
      </c>
      <c r="M1346" s="3">
        <f t="shared" si="529"/>
        <v>0</v>
      </c>
      <c r="N1346" s="3">
        <f t="shared" si="547"/>
        <v>32.25292609998472</v>
      </c>
      <c r="O1346">
        <f t="shared" si="530"/>
        <v>0</v>
      </c>
      <c r="P1346">
        <v>31</v>
      </c>
      <c r="Q1346" s="2">
        <f t="shared" ref="Q1346:Q1405" si="551">24 - ((ACOS((0.014543316 + SIN((U1346*0.017453293)*SIN(ASIN(0.39795*COS(0.2163108+2*ATAN(0.9671396*TAN(0.0086*(D1346-186)))))))) / (COS(U1346*0.017453293)*COS(ASIN(0.39795*COS(0.2163108+2*ATAN(0.9671396*TAN(0.0086*(D1346-186)))))))))*7.639437277)</f>
        <v>9.4572373899910858</v>
      </c>
      <c r="R1346">
        <f t="shared" si="531"/>
        <v>0.46820374093594502</v>
      </c>
      <c r="S1346" s="1">
        <v>5.0145850000000003</v>
      </c>
      <c r="T1346" s="1">
        <v>300.84575000000001</v>
      </c>
      <c r="U1346" s="1">
        <v>39.477305999999999</v>
      </c>
      <c r="V1346">
        <f t="shared" si="532"/>
        <v>104.15424999999999</v>
      </c>
      <c r="W1346">
        <f t="shared" si="533"/>
        <v>8.7521018771112499E-2</v>
      </c>
      <c r="X1346">
        <f t="shared" si="534"/>
        <v>1.8178345903681248</v>
      </c>
      <c r="Y1346">
        <f t="shared" si="535"/>
        <v>0.68900896873000494</v>
      </c>
      <c r="Z1346">
        <f t="shared" si="536"/>
        <v>0.95969935102984016</v>
      </c>
      <c r="AA1346">
        <f t="shared" si="537"/>
        <v>0</v>
      </c>
      <c r="AB1346" s="1">
        <v>119.517507370253</v>
      </c>
      <c r="AC1346" s="4">
        <f t="shared" si="550"/>
        <v>0</v>
      </c>
      <c r="AD1346" s="3">
        <f t="shared" si="548"/>
        <v>0</v>
      </c>
      <c r="AE1346">
        <f t="shared" si="549"/>
        <v>0</v>
      </c>
      <c r="AF1346">
        <f t="shared" si="538"/>
        <v>0</v>
      </c>
      <c r="AG1346" s="10">
        <f t="shared" si="539"/>
        <v>0</v>
      </c>
      <c r="AH1346" s="8">
        <f t="shared" si="540"/>
        <v>0</v>
      </c>
      <c r="AI1346" s="9">
        <f t="shared" si="541"/>
        <v>0</v>
      </c>
      <c r="AJ1346" s="11">
        <f t="shared" ref="AJ1346:AJ1405" si="552">AH1346-AG1346</f>
        <v>0</v>
      </c>
    </row>
    <row r="1347" spans="1:36" x14ac:dyDescent="0.25">
      <c r="A1347" t="str">
        <f t="shared" ref="A1347:A1405" si="553">B1347&amp;"_"&amp;C1347</f>
        <v>2007_2</v>
      </c>
      <c r="B1347">
        <v>2007</v>
      </c>
      <c r="C1347">
        <v>2</v>
      </c>
      <c r="D1347">
        <f t="shared" ref="D1347:D1405" si="554">IF(C1347=1,14,(IF(C1347=2,46,(IF(C1347=3,74,(IF(C1347=4,105,(IF(C1347=5,135,(IF(C1347=6,166,(IF(C1347=7,196,(IF(C1347=8,227,(IF(C1347=9,258,(IF(C1347=10,288,(IF(C1347=11,319,(IF(C1347=12,349,0)))))))))))))))))))))))</f>
        <v>46</v>
      </c>
      <c r="E1347" s="1">
        <v>7.96</v>
      </c>
      <c r="F1347" s="1">
        <v>-5.3</v>
      </c>
      <c r="G1347" s="1">
        <v>38.880000000000003</v>
      </c>
      <c r="H1347">
        <f t="shared" si="542"/>
        <v>1.33</v>
      </c>
      <c r="I1347">
        <f t="shared" si="543"/>
        <v>0.22166666577999999</v>
      </c>
      <c r="J1347">
        <f t="shared" si="544"/>
        <v>8.6183999655264003</v>
      </c>
      <c r="K1347">
        <f t="shared" si="545"/>
        <v>30.261600034473606</v>
      </c>
      <c r="L1347" s="3">
        <f t="shared" si="546"/>
        <v>32.25292609998472</v>
      </c>
      <c r="M1347" s="3">
        <f t="shared" ref="M1347:M1405" si="555">(K1347+L1347)*I1347</f>
        <v>13.857386571042047</v>
      </c>
      <c r="N1347" s="3">
        <f t="shared" si="547"/>
        <v>48.65713956341628</v>
      </c>
      <c r="O1347">
        <f t="shared" ref="O1347:O1405" si="556">J1347+M1347</f>
        <v>22.475786536568449</v>
      </c>
      <c r="P1347">
        <v>28</v>
      </c>
      <c r="Q1347" s="2">
        <f t="shared" si="551"/>
        <v>10.577467234058618</v>
      </c>
      <c r="R1347">
        <f t="shared" ref="R1347:R1405" si="557">EXP(((17.3*H1347)/(H1347+273.2)))*0.611</f>
        <v>0.664416553891229</v>
      </c>
      <c r="S1347" s="1">
        <v>5.0145850000000003</v>
      </c>
      <c r="T1347" s="1">
        <v>300.84575000000001</v>
      </c>
      <c r="U1347" s="1">
        <v>39.477305999999999</v>
      </c>
      <c r="V1347">
        <f t="shared" ref="V1347:V1405" si="558">ABS(ABS((180) - ABS(T1347 - 225)))</f>
        <v>104.15424999999999</v>
      </c>
      <c r="W1347">
        <f t="shared" ref="W1347:W1405" si="559">S1347*0.0174532925</f>
        <v>8.7521018771112499E-2</v>
      </c>
      <c r="X1347">
        <f t="shared" ref="X1347:X1405" si="560">V1347*0.0174532925</f>
        <v>1.8178345903681248</v>
      </c>
      <c r="Y1347">
        <f t="shared" ref="Y1347:Y1405" si="561">U1347*0.0174532925</f>
        <v>0.68900896873000494</v>
      </c>
      <c r="Z1347">
        <f t="shared" ref="Z1347:Z1405" si="562">0.339+0.808*(COS(Y1347)*COS(W1347))-0.196*(SIN(Y1347)*SIN(W1347))-0.482*(COS(X1347)*SIN(W1347))</f>
        <v>0.95969935102984016</v>
      </c>
      <c r="AA1347">
        <f t="shared" ref="AA1347:AA1405" si="563">IF(H1347&lt;0,0,((((R1347*H1347)/(H1347+273.3))*Q1347*P1347*29.8)*Z1347/10))</f>
        <v>2.7254316413396595</v>
      </c>
      <c r="AB1347" s="1">
        <v>119.517507370253</v>
      </c>
      <c r="AC1347" s="4">
        <f t="shared" si="550"/>
        <v>0</v>
      </c>
      <c r="AD1347" s="3">
        <f t="shared" si="548"/>
        <v>19.750354895228789</v>
      </c>
      <c r="AE1347">
        <f t="shared" si="549"/>
        <v>0</v>
      </c>
      <c r="AF1347">
        <f t="shared" ref="AF1347:AF1405" si="564">IF(AE1347&gt;0,AE1347+O1347,O1347)</f>
        <v>22.475786536568449</v>
      </c>
      <c r="AG1347" s="10">
        <f t="shared" ref="AG1347:AG1405" si="565">MIN(IF(AF1347&gt;0,AF1347,0),AA1347)</f>
        <v>2.7254316413396595</v>
      </c>
      <c r="AH1347" s="8">
        <f t="shared" ref="AH1347:AH1405" si="566">AA1347</f>
        <v>2.7254316413396595</v>
      </c>
      <c r="AI1347" s="9">
        <f t="shared" ref="AI1347:AI1405" si="567">O1347</f>
        <v>22.475786536568449</v>
      </c>
      <c r="AJ1347" s="11">
        <f t="shared" si="552"/>
        <v>0</v>
      </c>
    </row>
    <row r="1348" spans="1:36" x14ac:dyDescent="0.25">
      <c r="A1348" t="str">
        <f t="shared" si="553"/>
        <v>2007_3</v>
      </c>
      <c r="B1348">
        <v>2007</v>
      </c>
      <c r="C1348">
        <v>3</v>
      </c>
      <c r="D1348">
        <f t="shared" si="554"/>
        <v>74</v>
      </c>
      <c r="E1348" s="1">
        <v>13.75</v>
      </c>
      <c r="F1348" s="1">
        <v>-2.93</v>
      </c>
      <c r="G1348" s="1">
        <v>37.43</v>
      </c>
      <c r="H1348">
        <f t="shared" ref="H1348:H1405" si="568">AVERAGE(E1348:F1348)</f>
        <v>5.41</v>
      </c>
      <c r="I1348">
        <f t="shared" ref="I1348:I1405" si="569">IF(H1348&lt;0,0,(IF(H1348&gt;=6,1,(H1348*0.166666666))))</f>
        <v>0.90166666305999998</v>
      </c>
      <c r="J1348">
        <f t="shared" ref="J1348:J1405" si="570">I1348*G1348</f>
        <v>33.749383198335799</v>
      </c>
      <c r="K1348">
        <f t="shared" ref="K1348:K1405" si="571">(1-I1348)*G1348</f>
        <v>3.6806168016642005</v>
      </c>
      <c r="L1348" s="3">
        <f t="shared" ref="L1348:L1405" si="572">N1347</f>
        <v>48.65713956341628</v>
      </c>
      <c r="M1348" s="3">
        <f t="shared" si="555"/>
        <v>47.191210133749394</v>
      </c>
      <c r="N1348" s="3">
        <f t="shared" ref="N1348:N1405" si="573">(((1-I1348)^2)*G1348)+((1-I1348)*L1348)</f>
        <v>5.1465462313310892</v>
      </c>
      <c r="O1348">
        <f t="shared" si="556"/>
        <v>80.9405933320852</v>
      </c>
      <c r="P1348">
        <v>31</v>
      </c>
      <c r="Q1348" s="2">
        <f t="shared" si="551"/>
        <v>11.851880186239093</v>
      </c>
      <c r="R1348">
        <f t="shared" si="557"/>
        <v>0.85493489326487238</v>
      </c>
      <c r="S1348" s="1">
        <v>5.0145850000000003</v>
      </c>
      <c r="T1348" s="1">
        <v>300.84575000000001</v>
      </c>
      <c r="U1348" s="1">
        <v>39.477305999999999</v>
      </c>
      <c r="V1348">
        <f t="shared" si="558"/>
        <v>104.15424999999999</v>
      </c>
      <c r="W1348">
        <f t="shared" si="559"/>
        <v>8.7521018771112499E-2</v>
      </c>
      <c r="X1348">
        <f t="shared" si="560"/>
        <v>1.8178345903681248</v>
      </c>
      <c r="Y1348">
        <f t="shared" si="561"/>
        <v>0.68900896873000494</v>
      </c>
      <c r="Z1348">
        <f t="shared" si="562"/>
        <v>0.95969935102984016</v>
      </c>
      <c r="AA1348">
        <f t="shared" si="563"/>
        <v>17.437256980598367</v>
      </c>
      <c r="AB1348" s="1">
        <v>119.517507370253</v>
      </c>
      <c r="AC1348" s="4">
        <f t="shared" si="550"/>
        <v>19.750354895228789</v>
      </c>
      <c r="AD1348" s="3">
        <f t="shared" ref="AD1348:AD1405" si="574">MIN(AB1348,IF(((O1348-AA1348)+AC1348)&lt;=0,0,((O1348-AA1348)+AC1348)))</f>
        <v>83.253691246715618</v>
      </c>
      <c r="AE1348">
        <f t="shared" ref="AE1348:AE1405" si="575">(AC1348*(1-(EXP(-1*(AH1348-AI1348)/AB1348))))</f>
        <v>-13.848846216080572</v>
      </c>
      <c r="AF1348">
        <f t="shared" si="564"/>
        <v>80.9405933320852</v>
      </c>
      <c r="AG1348" s="10">
        <f t="shared" si="565"/>
        <v>17.437256980598367</v>
      </c>
      <c r="AH1348" s="8">
        <f t="shared" si="566"/>
        <v>17.437256980598367</v>
      </c>
      <c r="AI1348" s="9">
        <f t="shared" si="567"/>
        <v>80.9405933320852</v>
      </c>
      <c r="AJ1348" s="11">
        <f t="shared" si="552"/>
        <v>0</v>
      </c>
    </row>
    <row r="1349" spans="1:36" x14ac:dyDescent="0.25">
      <c r="A1349" t="str">
        <f t="shared" si="553"/>
        <v>2007_4</v>
      </c>
      <c r="B1349">
        <v>2007</v>
      </c>
      <c r="C1349">
        <v>4</v>
      </c>
      <c r="D1349">
        <f t="shared" si="554"/>
        <v>105</v>
      </c>
      <c r="E1349" s="1">
        <v>15.43</v>
      </c>
      <c r="F1349" s="1">
        <v>-0.27</v>
      </c>
      <c r="G1349" s="1">
        <v>48.78</v>
      </c>
      <c r="H1349">
        <f t="shared" si="568"/>
        <v>7.58</v>
      </c>
      <c r="I1349">
        <f t="shared" si="569"/>
        <v>1</v>
      </c>
      <c r="J1349">
        <f t="shared" si="570"/>
        <v>48.78</v>
      </c>
      <c r="K1349">
        <f t="shared" si="571"/>
        <v>0</v>
      </c>
      <c r="L1349" s="3">
        <f t="shared" si="572"/>
        <v>5.1465462313310892</v>
      </c>
      <c r="M1349" s="3">
        <f t="shared" si="555"/>
        <v>5.1465462313310892</v>
      </c>
      <c r="N1349" s="3">
        <f t="shared" si="573"/>
        <v>0</v>
      </c>
      <c r="O1349">
        <f t="shared" si="556"/>
        <v>53.926546231331088</v>
      </c>
      <c r="P1349">
        <v>30</v>
      </c>
      <c r="Q1349" s="2">
        <f t="shared" si="551"/>
        <v>13.288242851990873</v>
      </c>
      <c r="R1349">
        <f t="shared" si="557"/>
        <v>0.97470186841284678</v>
      </c>
      <c r="S1349" s="1">
        <v>5.0145850000000003</v>
      </c>
      <c r="T1349" s="1">
        <v>300.84575000000001</v>
      </c>
      <c r="U1349" s="1">
        <v>39.477305999999999</v>
      </c>
      <c r="V1349">
        <f t="shared" si="558"/>
        <v>104.15424999999999</v>
      </c>
      <c r="W1349">
        <f t="shared" si="559"/>
        <v>8.7521018771112499E-2</v>
      </c>
      <c r="X1349">
        <f t="shared" si="560"/>
        <v>1.8178345903681248</v>
      </c>
      <c r="Y1349">
        <f t="shared" si="561"/>
        <v>0.68900896873000494</v>
      </c>
      <c r="Z1349">
        <f t="shared" si="562"/>
        <v>0.95969935102984016</v>
      </c>
      <c r="AA1349">
        <f t="shared" si="563"/>
        <v>29.988895041315693</v>
      </c>
      <c r="AB1349" s="1">
        <v>119.517507370253</v>
      </c>
      <c r="AC1349" s="4">
        <f t="shared" si="550"/>
        <v>83.253691246715618</v>
      </c>
      <c r="AD1349" s="3">
        <f t="shared" si="574"/>
        <v>107.19134243673102</v>
      </c>
      <c r="AE1349">
        <f t="shared" si="575"/>
        <v>-18.46165582522784</v>
      </c>
      <c r="AF1349">
        <f t="shared" si="564"/>
        <v>53.926546231331088</v>
      </c>
      <c r="AG1349" s="10">
        <f t="shared" si="565"/>
        <v>29.988895041315693</v>
      </c>
      <c r="AH1349" s="8">
        <f t="shared" si="566"/>
        <v>29.988895041315693</v>
      </c>
      <c r="AI1349" s="9">
        <f t="shared" si="567"/>
        <v>53.926546231331088</v>
      </c>
      <c r="AJ1349" s="11">
        <f t="shared" si="552"/>
        <v>0</v>
      </c>
    </row>
    <row r="1350" spans="1:36" x14ac:dyDescent="0.25">
      <c r="A1350" t="str">
        <f t="shared" si="553"/>
        <v>2007_5</v>
      </c>
      <c r="B1350">
        <v>2007</v>
      </c>
      <c r="C1350">
        <v>5</v>
      </c>
      <c r="D1350">
        <f t="shared" si="554"/>
        <v>135</v>
      </c>
      <c r="E1350" s="1">
        <v>22.2</v>
      </c>
      <c r="F1350" s="1">
        <v>2.95</v>
      </c>
      <c r="G1350" s="1">
        <v>19.87</v>
      </c>
      <c r="H1350">
        <f t="shared" si="568"/>
        <v>12.574999999999999</v>
      </c>
      <c r="I1350">
        <f t="shared" si="569"/>
        <v>1</v>
      </c>
      <c r="J1350">
        <f t="shared" si="570"/>
        <v>19.87</v>
      </c>
      <c r="K1350">
        <f t="shared" si="571"/>
        <v>0</v>
      </c>
      <c r="L1350" s="3">
        <f t="shared" si="572"/>
        <v>0</v>
      </c>
      <c r="M1350" s="3">
        <f t="shared" si="555"/>
        <v>0</v>
      </c>
      <c r="N1350" s="3">
        <f t="shared" si="573"/>
        <v>0</v>
      </c>
      <c r="O1350">
        <f t="shared" si="556"/>
        <v>19.87</v>
      </c>
      <c r="P1350">
        <v>31</v>
      </c>
      <c r="Q1350" s="2">
        <f t="shared" si="551"/>
        <v>14.482141246572208</v>
      </c>
      <c r="R1350">
        <f t="shared" si="557"/>
        <v>1.308126765176699</v>
      </c>
      <c r="S1350" s="1">
        <v>5.0145850000000003</v>
      </c>
      <c r="T1350" s="1">
        <v>300.84575000000001</v>
      </c>
      <c r="U1350" s="1">
        <v>39.477305999999999</v>
      </c>
      <c r="V1350">
        <f t="shared" si="558"/>
        <v>104.15424999999999</v>
      </c>
      <c r="W1350">
        <f t="shared" si="559"/>
        <v>8.7521018771112499E-2</v>
      </c>
      <c r="X1350">
        <f t="shared" si="560"/>
        <v>1.8178345903681248</v>
      </c>
      <c r="Y1350">
        <f t="shared" si="561"/>
        <v>0.68900896873000494</v>
      </c>
      <c r="Z1350">
        <f t="shared" si="562"/>
        <v>0.95969935102984016</v>
      </c>
      <c r="AA1350">
        <f t="shared" si="563"/>
        <v>73.880118911047873</v>
      </c>
      <c r="AB1350" s="1">
        <v>119.517507370253</v>
      </c>
      <c r="AC1350" s="4">
        <f t="shared" ref="AC1350:AC1405" si="576">AD1349</f>
        <v>107.19134243673102</v>
      </c>
      <c r="AD1350" s="3">
        <f t="shared" si="574"/>
        <v>53.181223525683151</v>
      </c>
      <c r="AE1350">
        <f t="shared" si="575"/>
        <v>38.972953013213946</v>
      </c>
      <c r="AF1350">
        <f t="shared" si="564"/>
        <v>58.842953013213943</v>
      </c>
      <c r="AG1350" s="10">
        <f t="shared" si="565"/>
        <v>58.842953013213943</v>
      </c>
      <c r="AH1350" s="8">
        <f t="shared" si="566"/>
        <v>73.880118911047873</v>
      </c>
      <c r="AI1350" s="9">
        <f t="shared" si="567"/>
        <v>19.87</v>
      </c>
      <c r="AJ1350" s="11">
        <f t="shared" si="552"/>
        <v>15.03716589783393</v>
      </c>
    </row>
    <row r="1351" spans="1:36" x14ac:dyDescent="0.25">
      <c r="A1351" t="str">
        <f t="shared" si="553"/>
        <v>2007_6</v>
      </c>
      <c r="B1351">
        <v>2007</v>
      </c>
      <c r="C1351">
        <v>6</v>
      </c>
      <c r="D1351">
        <f t="shared" si="554"/>
        <v>166</v>
      </c>
      <c r="E1351" s="1">
        <v>28.15</v>
      </c>
      <c r="F1351" s="1">
        <v>7.21</v>
      </c>
      <c r="G1351" s="1">
        <v>12.6</v>
      </c>
      <c r="H1351">
        <f t="shared" si="568"/>
        <v>17.68</v>
      </c>
      <c r="I1351">
        <f t="shared" si="569"/>
        <v>1</v>
      </c>
      <c r="J1351">
        <f t="shared" si="570"/>
        <v>12.6</v>
      </c>
      <c r="K1351">
        <f t="shared" si="571"/>
        <v>0</v>
      </c>
      <c r="L1351" s="3">
        <f t="shared" si="572"/>
        <v>0</v>
      </c>
      <c r="M1351" s="3">
        <f t="shared" si="555"/>
        <v>0</v>
      </c>
      <c r="N1351" s="3">
        <f t="shared" si="573"/>
        <v>0</v>
      </c>
      <c r="O1351">
        <f t="shared" si="556"/>
        <v>12.6</v>
      </c>
      <c r="P1351">
        <v>30</v>
      </c>
      <c r="Q1351" s="2">
        <f t="shared" si="551"/>
        <v>15.14268395896128</v>
      </c>
      <c r="R1351">
        <f t="shared" si="557"/>
        <v>1.7486679583687619</v>
      </c>
      <c r="S1351" s="1">
        <v>5.0145850000000003</v>
      </c>
      <c r="T1351" s="1">
        <v>300.84575000000001</v>
      </c>
      <c r="U1351" s="1">
        <v>39.477305999999999</v>
      </c>
      <c r="V1351">
        <f t="shared" si="558"/>
        <v>104.15424999999999</v>
      </c>
      <c r="W1351">
        <f t="shared" si="559"/>
        <v>8.7521018771112499E-2</v>
      </c>
      <c r="X1351">
        <f t="shared" si="560"/>
        <v>1.8178345903681248</v>
      </c>
      <c r="Y1351">
        <f t="shared" si="561"/>
        <v>0.68900896873000494</v>
      </c>
      <c r="Z1351">
        <f t="shared" si="562"/>
        <v>0.95969935102984016</v>
      </c>
      <c r="AA1351">
        <f t="shared" si="563"/>
        <v>138.0390785950209</v>
      </c>
      <c r="AB1351" s="1">
        <v>119.517507370253</v>
      </c>
      <c r="AC1351" s="4">
        <f t="shared" si="576"/>
        <v>53.181223525683151</v>
      </c>
      <c r="AD1351" s="3">
        <f t="shared" si="574"/>
        <v>0</v>
      </c>
      <c r="AE1351">
        <f t="shared" si="575"/>
        <v>34.562648229473098</v>
      </c>
      <c r="AF1351">
        <f t="shared" si="564"/>
        <v>47.162648229473099</v>
      </c>
      <c r="AG1351" s="10">
        <f t="shared" si="565"/>
        <v>47.162648229473099</v>
      </c>
      <c r="AH1351" s="8">
        <f t="shared" si="566"/>
        <v>138.0390785950209</v>
      </c>
      <c r="AI1351" s="9">
        <f t="shared" si="567"/>
        <v>12.6</v>
      </c>
      <c r="AJ1351" s="11">
        <f t="shared" si="552"/>
        <v>90.876430365547805</v>
      </c>
    </row>
    <row r="1352" spans="1:36" x14ac:dyDescent="0.25">
      <c r="A1352" t="str">
        <f t="shared" si="553"/>
        <v>2007_7</v>
      </c>
      <c r="B1352">
        <v>2007</v>
      </c>
      <c r="C1352">
        <v>7</v>
      </c>
      <c r="D1352">
        <f t="shared" si="554"/>
        <v>196</v>
      </c>
      <c r="E1352" s="1">
        <v>33.409999999999997</v>
      </c>
      <c r="F1352" s="1">
        <v>13.96</v>
      </c>
      <c r="G1352" s="1">
        <v>9.68</v>
      </c>
      <c r="H1352">
        <f t="shared" si="568"/>
        <v>23.684999999999999</v>
      </c>
      <c r="I1352">
        <f t="shared" si="569"/>
        <v>1</v>
      </c>
      <c r="J1352">
        <f t="shared" si="570"/>
        <v>9.68</v>
      </c>
      <c r="K1352">
        <f t="shared" si="571"/>
        <v>0</v>
      </c>
      <c r="L1352" s="3">
        <f t="shared" si="572"/>
        <v>0</v>
      </c>
      <c r="M1352" s="3">
        <f t="shared" si="555"/>
        <v>0</v>
      </c>
      <c r="N1352" s="3">
        <f t="shared" si="573"/>
        <v>0</v>
      </c>
      <c r="O1352">
        <f t="shared" si="556"/>
        <v>9.68</v>
      </c>
      <c r="P1352">
        <v>31</v>
      </c>
      <c r="Q1352" s="2">
        <f t="shared" si="551"/>
        <v>14.903968316809154</v>
      </c>
      <c r="R1352">
        <f t="shared" si="557"/>
        <v>2.429067407878795</v>
      </c>
      <c r="S1352" s="1">
        <v>5.0145850000000003</v>
      </c>
      <c r="T1352" s="1">
        <v>300.84575000000001</v>
      </c>
      <c r="U1352" s="1">
        <v>39.477305999999999</v>
      </c>
      <c r="V1352">
        <f t="shared" si="558"/>
        <v>104.15424999999999</v>
      </c>
      <c r="W1352">
        <f t="shared" si="559"/>
        <v>8.7521018771112499E-2</v>
      </c>
      <c r="X1352">
        <f t="shared" si="560"/>
        <v>1.8178345903681248</v>
      </c>
      <c r="Y1352">
        <f t="shared" si="561"/>
        <v>0.68900896873000494</v>
      </c>
      <c r="Z1352">
        <f t="shared" si="562"/>
        <v>0.95969935102984016</v>
      </c>
      <c r="AA1352">
        <f t="shared" si="563"/>
        <v>255.97262309424644</v>
      </c>
      <c r="AB1352" s="1">
        <v>119.517507370253</v>
      </c>
      <c r="AC1352" s="4">
        <f t="shared" si="576"/>
        <v>0</v>
      </c>
      <c r="AD1352" s="3">
        <f t="shared" si="574"/>
        <v>0</v>
      </c>
      <c r="AE1352">
        <f t="shared" si="575"/>
        <v>0</v>
      </c>
      <c r="AF1352">
        <f t="shared" si="564"/>
        <v>9.68</v>
      </c>
      <c r="AG1352" s="10">
        <f t="shared" si="565"/>
        <v>9.68</v>
      </c>
      <c r="AH1352" s="8">
        <f t="shared" si="566"/>
        <v>255.97262309424644</v>
      </c>
      <c r="AI1352" s="9">
        <f t="shared" si="567"/>
        <v>9.68</v>
      </c>
      <c r="AJ1352" s="11">
        <f t="shared" si="552"/>
        <v>246.29262309424644</v>
      </c>
    </row>
    <row r="1353" spans="1:36" x14ac:dyDescent="0.25">
      <c r="A1353" t="str">
        <f t="shared" si="553"/>
        <v>2007_8</v>
      </c>
      <c r="B1353">
        <v>2007</v>
      </c>
      <c r="C1353">
        <v>8</v>
      </c>
      <c r="D1353">
        <f t="shared" si="554"/>
        <v>227</v>
      </c>
      <c r="E1353" s="1">
        <v>31.2</v>
      </c>
      <c r="F1353" s="1">
        <v>12</v>
      </c>
      <c r="G1353" s="1">
        <v>12.5</v>
      </c>
      <c r="H1353">
        <f t="shared" si="568"/>
        <v>21.6</v>
      </c>
      <c r="I1353">
        <f t="shared" si="569"/>
        <v>1</v>
      </c>
      <c r="J1353">
        <f t="shared" si="570"/>
        <v>12.5</v>
      </c>
      <c r="K1353">
        <f t="shared" si="571"/>
        <v>0</v>
      </c>
      <c r="L1353" s="3">
        <f t="shared" si="572"/>
        <v>0</v>
      </c>
      <c r="M1353" s="3">
        <f t="shared" si="555"/>
        <v>0</v>
      </c>
      <c r="N1353" s="3">
        <f t="shared" si="573"/>
        <v>0</v>
      </c>
      <c r="O1353">
        <f t="shared" si="556"/>
        <v>12.5</v>
      </c>
      <c r="P1353">
        <v>31</v>
      </c>
      <c r="Q1353" s="2">
        <f t="shared" si="551"/>
        <v>13.900371196906892</v>
      </c>
      <c r="R1353">
        <f t="shared" si="557"/>
        <v>2.1704031092354152</v>
      </c>
      <c r="S1353" s="1">
        <v>5.0145850000000003</v>
      </c>
      <c r="T1353" s="1">
        <v>300.84575000000001</v>
      </c>
      <c r="U1353" s="1">
        <v>39.477305999999999</v>
      </c>
      <c r="V1353">
        <f t="shared" si="558"/>
        <v>104.15424999999999</v>
      </c>
      <c r="W1353">
        <f t="shared" si="559"/>
        <v>8.7521018771112499E-2</v>
      </c>
      <c r="X1353">
        <f t="shared" si="560"/>
        <v>1.8178345903681248</v>
      </c>
      <c r="Y1353">
        <f t="shared" si="561"/>
        <v>0.68900896873000494</v>
      </c>
      <c r="Z1353">
        <f t="shared" si="562"/>
        <v>0.95969935102984016</v>
      </c>
      <c r="AA1353">
        <f t="shared" si="563"/>
        <v>195.91105276618185</v>
      </c>
      <c r="AB1353" s="1">
        <v>119.517507370253</v>
      </c>
      <c r="AC1353" s="4">
        <f t="shared" si="576"/>
        <v>0</v>
      </c>
      <c r="AD1353" s="3">
        <f t="shared" si="574"/>
        <v>0</v>
      </c>
      <c r="AE1353">
        <f t="shared" si="575"/>
        <v>0</v>
      </c>
      <c r="AF1353">
        <f t="shared" si="564"/>
        <v>12.5</v>
      </c>
      <c r="AG1353" s="10">
        <f t="shared" si="565"/>
        <v>12.5</v>
      </c>
      <c r="AH1353" s="8">
        <f t="shared" si="566"/>
        <v>195.91105276618185</v>
      </c>
      <c r="AI1353" s="9">
        <f t="shared" si="567"/>
        <v>12.5</v>
      </c>
      <c r="AJ1353" s="11">
        <f t="shared" si="552"/>
        <v>183.41105276618185</v>
      </c>
    </row>
    <row r="1354" spans="1:36" x14ac:dyDescent="0.25">
      <c r="A1354" t="str">
        <f t="shared" si="553"/>
        <v>2007_9</v>
      </c>
      <c r="B1354">
        <v>2007</v>
      </c>
      <c r="C1354">
        <v>9</v>
      </c>
      <c r="D1354">
        <f t="shared" si="554"/>
        <v>258</v>
      </c>
      <c r="E1354" s="1">
        <v>24.17</v>
      </c>
      <c r="F1354" s="1">
        <v>5.74</v>
      </c>
      <c r="G1354" s="1">
        <v>15.48</v>
      </c>
      <c r="H1354">
        <f t="shared" si="568"/>
        <v>14.955000000000002</v>
      </c>
      <c r="I1354">
        <f t="shared" si="569"/>
        <v>1</v>
      </c>
      <c r="J1354">
        <f t="shared" si="570"/>
        <v>15.48</v>
      </c>
      <c r="K1354">
        <f t="shared" si="571"/>
        <v>0</v>
      </c>
      <c r="L1354" s="3">
        <f t="shared" si="572"/>
        <v>0</v>
      </c>
      <c r="M1354" s="3">
        <f t="shared" si="555"/>
        <v>0</v>
      </c>
      <c r="N1354" s="3">
        <f t="shared" si="573"/>
        <v>0</v>
      </c>
      <c r="O1354">
        <f t="shared" si="556"/>
        <v>15.48</v>
      </c>
      <c r="P1354">
        <v>30</v>
      </c>
      <c r="Q1354" s="2">
        <f t="shared" si="551"/>
        <v>12.544025699174734</v>
      </c>
      <c r="R1354">
        <f t="shared" si="557"/>
        <v>1.4995978934096934</v>
      </c>
      <c r="S1354" s="1">
        <v>5.0145850000000003</v>
      </c>
      <c r="T1354" s="1">
        <v>300.84575000000001</v>
      </c>
      <c r="U1354" s="1">
        <v>39.477305999999999</v>
      </c>
      <c r="V1354">
        <f t="shared" si="558"/>
        <v>104.15424999999999</v>
      </c>
      <c r="W1354">
        <f t="shared" si="559"/>
        <v>8.7521018771112499E-2</v>
      </c>
      <c r="X1354">
        <f t="shared" si="560"/>
        <v>1.8178345903681248</v>
      </c>
      <c r="Y1354">
        <f t="shared" si="561"/>
        <v>0.68900896873000494</v>
      </c>
      <c r="Z1354">
        <f t="shared" si="562"/>
        <v>0.95969935102984016</v>
      </c>
      <c r="AA1354">
        <f t="shared" si="563"/>
        <v>83.732497439460388</v>
      </c>
      <c r="AB1354" s="1">
        <v>119.517507370253</v>
      </c>
      <c r="AC1354" s="4">
        <f t="shared" si="576"/>
        <v>0</v>
      </c>
      <c r="AD1354" s="3">
        <f t="shared" si="574"/>
        <v>0</v>
      </c>
      <c r="AE1354">
        <f t="shared" si="575"/>
        <v>0</v>
      </c>
      <c r="AF1354">
        <f t="shared" si="564"/>
        <v>15.48</v>
      </c>
      <c r="AG1354" s="10">
        <f t="shared" si="565"/>
        <v>15.48</v>
      </c>
      <c r="AH1354" s="8">
        <f t="shared" si="566"/>
        <v>83.732497439460388</v>
      </c>
      <c r="AI1354" s="9">
        <f t="shared" si="567"/>
        <v>15.48</v>
      </c>
      <c r="AJ1354" s="11">
        <f t="shared" si="552"/>
        <v>68.252497439460384</v>
      </c>
    </row>
    <row r="1355" spans="1:36" x14ac:dyDescent="0.25">
      <c r="A1355" t="str">
        <f t="shared" si="553"/>
        <v>2007_10</v>
      </c>
      <c r="B1355">
        <v>2007</v>
      </c>
      <c r="C1355">
        <v>10</v>
      </c>
      <c r="D1355">
        <f t="shared" si="554"/>
        <v>288</v>
      </c>
      <c r="E1355" s="1">
        <v>18.059999999999999</v>
      </c>
      <c r="F1355" s="1">
        <v>0.1</v>
      </c>
      <c r="G1355" s="1">
        <v>10.1</v>
      </c>
      <c r="H1355">
        <f t="shared" si="568"/>
        <v>9.08</v>
      </c>
      <c r="I1355">
        <f t="shared" si="569"/>
        <v>1</v>
      </c>
      <c r="J1355">
        <f t="shared" si="570"/>
        <v>10.1</v>
      </c>
      <c r="K1355">
        <f t="shared" si="571"/>
        <v>0</v>
      </c>
      <c r="L1355" s="3">
        <f t="shared" si="572"/>
        <v>0</v>
      </c>
      <c r="M1355" s="3">
        <f t="shared" si="555"/>
        <v>0</v>
      </c>
      <c r="N1355" s="3">
        <f t="shared" si="573"/>
        <v>0</v>
      </c>
      <c r="O1355">
        <f t="shared" si="556"/>
        <v>10.1</v>
      </c>
      <c r="P1355">
        <v>31</v>
      </c>
      <c r="Q1355" s="2">
        <f t="shared" si="551"/>
        <v>11.161598960239019</v>
      </c>
      <c r="R1355">
        <f t="shared" si="557"/>
        <v>1.065905427823979</v>
      </c>
      <c r="S1355" s="1">
        <v>5.0145850000000003</v>
      </c>
      <c r="T1355" s="1">
        <v>300.84575000000001</v>
      </c>
      <c r="U1355" s="1">
        <v>39.477305999999999</v>
      </c>
      <c r="V1355">
        <f t="shared" si="558"/>
        <v>104.15424999999999</v>
      </c>
      <c r="W1355">
        <f t="shared" si="559"/>
        <v>8.7521018771112499E-2</v>
      </c>
      <c r="X1355">
        <f t="shared" si="560"/>
        <v>1.8178345903681248</v>
      </c>
      <c r="Y1355">
        <f t="shared" si="561"/>
        <v>0.68900896873000494</v>
      </c>
      <c r="Z1355">
        <f t="shared" si="562"/>
        <v>0.95969935102984016</v>
      </c>
      <c r="AA1355">
        <f t="shared" si="563"/>
        <v>33.916432250442149</v>
      </c>
      <c r="AB1355" s="1">
        <v>119.517507370253</v>
      </c>
      <c r="AC1355" s="4">
        <f t="shared" si="576"/>
        <v>0</v>
      </c>
      <c r="AD1355" s="3">
        <f t="shared" si="574"/>
        <v>0</v>
      </c>
      <c r="AE1355">
        <f t="shared" si="575"/>
        <v>0</v>
      </c>
      <c r="AF1355">
        <f t="shared" si="564"/>
        <v>10.1</v>
      </c>
      <c r="AG1355" s="10">
        <f t="shared" si="565"/>
        <v>10.1</v>
      </c>
      <c r="AH1355" s="8">
        <f t="shared" si="566"/>
        <v>33.916432250442149</v>
      </c>
      <c r="AI1355" s="9">
        <f t="shared" si="567"/>
        <v>10.1</v>
      </c>
      <c r="AJ1355" s="11">
        <f t="shared" si="552"/>
        <v>23.816432250442148</v>
      </c>
    </row>
    <row r="1356" spans="1:36" x14ac:dyDescent="0.25">
      <c r="A1356" t="str">
        <f t="shared" si="553"/>
        <v>2007_11</v>
      </c>
      <c r="B1356">
        <v>2007</v>
      </c>
      <c r="C1356">
        <v>11</v>
      </c>
      <c r="D1356">
        <f t="shared" si="554"/>
        <v>319</v>
      </c>
      <c r="E1356" s="1">
        <v>13.05</v>
      </c>
      <c r="F1356" s="1">
        <v>-4.17</v>
      </c>
      <c r="G1356" s="1">
        <v>11.83</v>
      </c>
      <c r="H1356">
        <f t="shared" si="568"/>
        <v>4.4400000000000004</v>
      </c>
      <c r="I1356">
        <f t="shared" si="569"/>
        <v>0.73999999704000008</v>
      </c>
      <c r="J1356">
        <f t="shared" si="570"/>
        <v>8.7541999649832007</v>
      </c>
      <c r="K1356">
        <f t="shared" si="571"/>
        <v>3.0758000350167989</v>
      </c>
      <c r="L1356" s="3">
        <f t="shared" si="572"/>
        <v>0</v>
      </c>
      <c r="M1356" s="3">
        <f t="shared" si="555"/>
        <v>2.2760920168080632</v>
      </c>
      <c r="N1356" s="3">
        <f t="shared" si="573"/>
        <v>0.7997080182087356</v>
      </c>
      <c r="O1356">
        <f t="shared" si="556"/>
        <v>11.030291981791263</v>
      </c>
      <c r="P1356">
        <v>30</v>
      </c>
      <c r="Q1356" s="2">
        <f t="shared" si="551"/>
        <v>9.8901543123293383</v>
      </c>
      <c r="R1356">
        <f t="shared" si="557"/>
        <v>0.80573699694859802</v>
      </c>
      <c r="S1356" s="1">
        <v>5.0145850000000003</v>
      </c>
      <c r="T1356" s="1">
        <v>300.84575000000001</v>
      </c>
      <c r="U1356" s="1">
        <v>39.477305999999999</v>
      </c>
      <c r="V1356">
        <f t="shared" si="558"/>
        <v>104.15424999999999</v>
      </c>
      <c r="W1356">
        <f t="shared" si="559"/>
        <v>8.7521018771112499E-2</v>
      </c>
      <c r="X1356">
        <f t="shared" si="560"/>
        <v>1.8178345903681248</v>
      </c>
      <c r="Y1356">
        <f t="shared" si="561"/>
        <v>0.68900896873000494</v>
      </c>
      <c r="Z1356">
        <f t="shared" si="562"/>
        <v>0.95969935102984016</v>
      </c>
      <c r="AA1356">
        <f t="shared" si="563"/>
        <v>10.929835665626358</v>
      </c>
      <c r="AB1356" s="1">
        <v>119.517507370253</v>
      </c>
      <c r="AC1356" s="4">
        <f t="shared" si="576"/>
        <v>0</v>
      </c>
      <c r="AD1356" s="3">
        <f t="shared" si="574"/>
        <v>0.10045631616490525</v>
      </c>
      <c r="AE1356">
        <f t="shared" si="575"/>
        <v>0</v>
      </c>
      <c r="AF1356">
        <f t="shared" si="564"/>
        <v>11.030291981791263</v>
      </c>
      <c r="AG1356" s="10">
        <f t="shared" si="565"/>
        <v>10.929835665626358</v>
      </c>
      <c r="AH1356" s="8">
        <f t="shared" si="566"/>
        <v>10.929835665626358</v>
      </c>
      <c r="AI1356" s="9">
        <f t="shared" si="567"/>
        <v>11.030291981791263</v>
      </c>
      <c r="AJ1356" s="11">
        <f t="shared" si="552"/>
        <v>0</v>
      </c>
    </row>
    <row r="1357" spans="1:36" x14ac:dyDescent="0.25">
      <c r="A1357" t="str">
        <f t="shared" si="553"/>
        <v>2007_12</v>
      </c>
      <c r="B1357">
        <v>2007</v>
      </c>
      <c r="C1357">
        <v>12</v>
      </c>
      <c r="D1357">
        <f t="shared" si="554"/>
        <v>349</v>
      </c>
      <c r="E1357" s="1">
        <v>3.12</v>
      </c>
      <c r="F1357" s="1">
        <v>-8.83</v>
      </c>
      <c r="G1357" s="1">
        <v>33.630000000000003</v>
      </c>
      <c r="H1357">
        <f t="shared" si="568"/>
        <v>-2.855</v>
      </c>
      <c r="I1357">
        <f t="shared" si="569"/>
        <v>0</v>
      </c>
      <c r="J1357">
        <f t="shared" si="570"/>
        <v>0</v>
      </c>
      <c r="K1357">
        <f t="shared" si="571"/>
        <v>33.630000000000003</v>
      </c>
      <c r="L1357" s="3">
        <f t="shared" si="572"/>
        <v>0.7997080182087356</v>
      </c>
      <c r="M1357" s="3">
        <f t="shared" si="555"/>
        <v>0</v>
      </c>
      <c r="N1357" s="3">
        <f t="shared" si="573"/>
        <v>34.429708018208736</v>
      </c>
      <c r="O1357">
        <f t="shared" si="556"/>
        <v>0</v>
      </c>
      <c r="P1357">
        <v>31</v>
      </c>
      <c r="Q1357" s="2">
        <f t="shared" si="551"/>
        <v>9.203379809227302</v>
      </c>
      <c r="R1357">
        <f t="shared" si="557"/>
        <v>0.50897501310470861</v>
      </c>
      <c r="S1357" s="1">
        <v>5.0145850000000003</v>
      </c>
      <c r="T1357" s="1">
        <v>300.84575000000001</v>
      </c>
      <c r="U1357" s="1">
        <v>39.477305999999999</v>
      </c>
      <c r="V1357">
        <f t="shared" si="558"/>
        <v>104.15424999999999</v>
      </c>
      <c r="W1357">
        <f t="shared" si="559"/>
        <v>8.7521018771112499E-2</v>
      </c>
      <c r="X1357">
        <f t="shared" si="560"/>
        <v>1.8178345903681248</v>
      </c>
      <c r="Y1357">
        <f t="shared" si="561"/>
        <v>0.68900896873000494</v>
      </c>
      <c r="Z1357">
        <f t="shared" si="562"/>
        <v>0.95969935102984016</v>
      </c>
      <c r="AA1357">
        <f t="shared" si="563"/>
        <v>0</v>
      </c>
      <c r="AB1357" s="1">
        <v>119.517507370253</v>
      </c>
      <c r="AC1357" s="4">
        <f t="shared" si="576"/>
        <v>0.10045631616490525</v>
      </c>
      <c r="AD1357" s="3">
        <f t="shared" si="574"/>
        <v>0.10045631616490525</v>
      </c>
      <c r="AE1357">
        <f t="shared" si="575"/>
        <v>0</v>
      </c>
      <c r="AF1357">
        <f t="shared" si="564"/>
        <v>0</v>
      </c>
      <c r="AG1357" s="10">
        <f t="shared" si="565"/>
        <v>0</v>
      </c>
      <c r="AH1357" s="8">
        <f t="shared" si="566"/>
        <v>0</v>
      </c>
      <c r="AI1357" s="9">
        <f t="shared" si="567"/>
        <v>0</v>
      </c>
      <c r="AJ1357" s="11">
        <f t="shared" si="552"/>
        <v>0</v>
      </c>
    </row>
    <row r="1358" spans="1:36" x14ac:dyDescent="0.25">
      <c r="A1358" t="str">
        <f t="shared" si="553"/>
        <v>2008_1</v>
      </c>
      <c r="B1358">
        <v>2008</v>
      </c>
      <c r="C1358">
        <v>1</v>
      </c>
      <c r="D1358">
        <f t="shared" si="554"/>
        <v>14</v>
      </c>
      <c r="E1358" s="1">
        <v>1.6</v>
      </c>
      <c r="F1358" s="1">
        <v>-11.18</v>
      </c>
      <c r="G1358" s="1">
        <v>38.64</v>
      </c>
      <c r="H1358">
        <f t="shared" si="568"/>
        <v>-4.79</v>
      </c>
      <c r="I1358">
        <f t="shared" si="569"/>
        <v>0</v>
      </c>
      <c r="J1358">
        <f t="shared" si="570"/>
        <v>0</v>
      </c>
      <c r="K1358">
        <f t="shared" si="571"/>
        <v>38.64</v>
      </c>
      <c r="L1358" s="3">
        <f t="shared" si="572"/>
        <v>34.429708018208736</v>
      </c>
      <c r="M1358" s="3">
        <f t="shared" si="555"/>
        <v>0</v>
      </c>
      <c r="N1358" s="3">
        <f t="shared" si="573"/>
        <v>73.069708018208729</v>
      </c>
      <c r="O1358">
        <f t="shared" si="556"/>
        <v>0</v>
      </c>
      <c r="P1358">
        <v>31</v>
      </c>
      <c r="Q1358" s="2">
        <f t="shared" si="551"/>
        <v>9.4572373899910858</v>
      </c>
      <c r="R1358">
        <f t="shared" si="557"/>
        <v>0.44870427953241737</v>
      </c>
      <c r="S1358" s="1">
        <v>5.0145850000000003</v>
      </c>
      <c r="T1358" s="1">
        <v>300.84575000000001</v>
      </c>
      <c r="U1358" s="1">
        <v>39.477305999999999</v>
      </c>
      <c r="V1358">
        <f t="shared" si="558"/>
        <v>104.15424999999999</v>
      </c>
      <c r="W1358">
        <f t="shared" si="559"/>
        <v>8.7521018771112499E-2</v>
      </c>
      <c r="X1358">
        <f t="shared" si="560"/>
        <v>1.8178345903681248</v>
      </c>
      <c r="Y1358">
        <f t="shared" si="561"/>
        <v>0.68900896873000494</v>
      </c>
      <c r="Z1358">
        <f t="shared" si="562"/>
        <v>0.95969935102984016</v>
      </c>
      <c r="AA1358">
        <f t="shared" si="563"/>
        <v>0</v>
      </c>
      <c r="AB1358" s="1">
        <v>119.517507370253</v>
      </c>
      <c r="AC1358" s="4">
        <f t="shared" si="576"/>
        <v>0.10045631616490525</v>
      </c>
      <c r="AD1358" s="3">
        <f t="shared" si="574"/>
        <v>0.10045631616490525</v>
      </c>
      <c r="AE1358">
        <f t="shared" si="575"/>
        <v>0</v>
      </c>
      <c r="AF1358">
        <f t="shared" si="564"/>
        <v>0</v>
      </c>
      <c r="AG1358" s="10">
        <f t="shared" si="565"/>
        <v>0</v>
      </c>
      <c r="AH1358" s="8">
        <f t="shared" si="566"/>
        <v>0</v>
      </c>
      <c r="AI1358" s="9">
        <f t="shared" si="567"/>
        <v>0</v>
      </c>
      <c r="AJ1358" s="11">
        <f t="shared" si="552"/>
        <v>0</v>
      </c>
    </row>
    <row r="1359" spans="1:36" x14ac:dyDescent="0.25">
      <c r="A1359" t="str">
        <f t="shared" si="553"/>
        <v>2008_2</v>
      </c>
      <c r="B1359">
        <v>2008</v>
      </c>
      <c r="C1359">
        <v>2</v>
      </c>
      <c r="D1359">
        <f t="shared" si="554"/>
        <v>46</v>
      </c>
      <c r="E1359" s="1">
        <v>5.61</v>
      </c>
      <c r="F1359" s="1">
        <v>-8.0500000000000007</v>
      </c>
      <c r="G1359" s="1">
        <v>33.51</v>
      </c>
      <c r="H1359">
        <f t="shared" si="568"/>
        <v>-1.2200000000000002</v>
      </c>
      <c r="I1359">
        <f t="shared" si="569"/>
        <v>0</v>
      </c>
      <c r="J1359">
        <f t="shared" si="570"/>
        <v>0</v>
      </c>
      <c r="K1359">
        <f t="shared" si="571"/>
        <v>33.51</v>
      </c>
      <c r="L1359" s="3">
        <f t="shared" si="572"/>
        <v>73.069708018208729</v>
      </c>
      <c r="M1359" s="3">
        <f t="shared" si="555"/>
        <v>0</v>
      </c>
      <c r="N1359" s="3">
        <f t="shared" si="573"/>
        <v>106.57970801820872</v>
      </c>
      <c r="O1359">
        <f t="shared" si="556"/>
        <v>0</v>
      </c>
      <c r="P1359">
        <v>29</v>
      </c>
      <c r="Q1359" s="2">
        <f t="shared" si="551"/>
        <v>10.577467234058618</v>
      </c>
      <c r="R1359">
        <f t="shared" si="557"/>
        <v>0.5653786394214888</v>
      </c>
      <c r="S1359" s="1">
        <v>5.0145850000000003</v>
      </c>
      <c r="T1359" s="1">
        <v>300.84575000000001</v>
      </c>
      <c r="U1359" s="1">
        <v>39.477305999999999</v>
      </c>
      <c r="V1359">
        <f t="shared" si="558"/>
        <v>104.15424999999999</v>
      </c>
      <c r="W1359">
        <f t="shared" si="559"/>
        <v>8.7521018771112499E-2</v>
      </c>
      <c r="X1359">
        <f t="shared" si="560"/>
        <v>1.8178345903681248</v>
      </c>
      <c r="Y1359">
        <f t="shared" si="561"/>
        <v>0.68900896873000494</v>
      </c>
      <c r="Z1359">
        <f t="shared" si="562"/>
        <v>0.95969935102984016</v>
      </c>
      <c r="AA1359">
        <f t="shared" si="563"/>
        <v>0</v>
      </c>
      <c r="AB1359" s="1">
        <v>119.517507370253</v>
      </c>
      <c r="AC1359" s="4">
        <f t="shared" si="576"/>
        <v>0.10045631616490525</v>
      </c>
      <c r="AD1359" s="3">
        <f t="shared" si="574"/>
        <v>0.10045631616490525</v>
      </c>
      <c r="AE1359">
        <f t="shared" si="575"/>
        <v>0</v>
      </c>
      <c r="AF1359">
        <f t="shared" si="564"/>
        <v>0</v>
      </c>
      <c r="AG1359" s="10">
        <f t="shared" si="565"/>
        <v>0</v>
      </c>
      <c r="AH1359" s="8">
        <f t="shared" si="566"/>
        <v>0</v>
      </c>
      <c r="AI1359" s="9">
        <f t="shared" si="567"/>
        <v>0</v>
      </c>
      <c r="AJ1359" s="11">
        <f t="shared" si="552"/>
        <v>0</v>
      </c>
    </row>
    <row r="1360" spans="1:36" x14ac:dyDescent="0.25">
      <c r="A1360" t="str">
        <f t="shared" si="553"/>
        <v>2008_3</v>
      </c>
      <c r="B1360">
        <v>2008</v>
      </c>
      <c r="C1360">
        <v>3</v>
      </c>
      <c r="D1360">
        <f t="shared" si="554"/>
        <v>74</v>
      </c>
      <c r="E1360" s="1">
        <v>9.1999999999999993</v>
      </c>
      <c r="F1360" s="1">
        <v>-5.68</v>
      </c>
      <c r="G1360" s="1">
        <v>17.28</v>
      </c>
      <c r="H1360">
        <f t="shared" si="568"/>
        <v>1.7599999999999998</v>
      </c>
      <c r="I1360">
        <f t="shared" si="569"/>
        <v>0.29333333215999996</v>
      </c>
      <c r="J1360">
        <f t="shared" si="570"/>
        <v>5.0687999797247993</v>
      </c>
      <c r="K1360">
        <f t="shared" si="571"/>
        <v>12.2112000202752</v>
      </c>
      <c r="L1360" s="3">
        <f t="shared" si="572"/>
        <v>106.57970801820872</v>
      </c>
      <c r="M1360" s="3">
        <f t="shared" si="555"/>
        <v>34.845332885240616</v>
      </c>
      <c r="N1360" s="3">
        <f t="shared" si="573"/>
        <v>83.945575153243297</v>
      </c>
      <c r="O1360">
        <f t="shared" si="556"/>
        <v>39.914132864965417</v>
      </c>
      <c r="P1360">
        <v>31</v>
      </c>
      <c r="Q1360" s="2">
        <f t="shared" si="551"/>
        <v>11.851880186239093</v>
      </c>
      <c r="R1360">
        <f t="shared" si="557"/>
        <v>0.68254814469014791</v>
      </c>
      <c r="S1360" s="1">
        <v>5.0145850000000003</v>
      </c>
      <c r="T1360" s="1">
        <v>300.84575000000001</v>
      </c>
      <c r="U1360" s="1">
        <v>39.477305999999999</v>
      </c>
      <c r="V1360">
        <f t="shared" si="558"/>
        <v>104.15424999999999</v>
      </c>
      <c r="W1360">
        <f t="shared" si="559"/>
        <v>8.7521018771112499E-2</v>
      </c>
      <c r="X1360">
        <f t="shared" si="560"/>
        <v>1.8178345903681248</v>
      </c>
      <c r="Y1360">
        <f t="shared" si="561"/>
        <v>0.68900896873000494</v>
      </c>
      <c r="Z1360">
        <f t="shared" si="562"/>
        <v>0.95969935102984016</v>
      </c>
      <c r="AA1360">
        <f t="shared" si="563"/>
        <v>4.5890092290970648</v>
      </c>
      <c r="AB1360" s="1">
        <v>119.517507370253</v>
      </c>
      <c r="AC1360" s="4">
        <f t="shared" si="576"/>
        <v>0.10045631616490525</v>
      </c>
      <c r="AD1360" s="3">
        <f t="shared" si="574"/>
        <v>35.42557995203326</v>
      </c>
      <c r="AE1360">
        <f t="shared" si="575"/>
        <v>-3.4545387139271889E-2</v>
      </c>
      <c r="AF1360">
        <f t="shared" si="564"/>
        <v>39.914132864965417</v>
      </c>
      <c r="AG1360" s="10">
        <f t="shared" si="565"/>
        <v>4.5890092290970648</v>
      </c>
      <c r="AH1360" s="8">
        <f t="shared" si="566"/>
        <v>4.5890092290970648</v>
      </c>
      <c r="AI1360" s="9">
        <f t="shared" si="567"/>
        <v>39.914132864965417</v>
      </c>
      <c r="AJ1360" s="11">
        <f t="shared" si="552"/>
        <v>0</v>
      </c>
    </row>
    <row r="1361" spans="1:36" x14ac:dyDescent="0.25">
      <c r="A1361" t="str">
        <f t="shared" si="553"/>
        <v>2008_4</v>
      </c>
      <c r="B1361">
        <v>2008</v>
      </c>
      <c r="C1361">
        <v>4</v>
      </c>
      <c r="D1361">
        <f t="shared" si="554"/>
        <v>105</v>
      </c>
      <c r="E1361" s="1">
        <v>14.06</v>
      </c>
      <c r="F1361" s="1">
        <v>-4.22</v>
      </c>
      <c r="G1361" s="1">
        <v>10.51</v>
      </c>
      <c r="H1361">
        <f t="shared" si="568"/>
        <v>4.92</v>
      </c>
      <c r="I1361">
        <f t="shared" si="569"/>
        <v>0.8199999967199999</v>
      </c>
      <c r="J1361">
        <f t="shared" si="570"/>
        <v>8.6181999655271984</v>
      </c>
      <c r="K1361">
        <f t="shared" si="571"/>
        <v>1.891800034472801</v>
      </c>
      <c r="L1361" s="3">
        <f t="shared" si="572"/>
        <v>83.945575153243297</v>
      </c>
      <c r="M1361" s="3">
        <f t="shared" si="555"/>
        <v>70.386647372380594</v>
      </c>
      <c r="N1361" s="3">
        <f t="shared" si="573"/>
        <v>15.450727815335496</v>
      </c>
      <c r="O1361">
        <f t="shared" si="556"/>
        <v>79.00484733790779</v>
      </c>
      <c r="P1361">
        <v>30</v>
      </c>
      <c r="Q1361" s="2">
        <f t="shared" si="551"/>
        <v>13.288242851990873</v>
      </c>
      <c r="R1361">
        <f t="shared" si="557"/>
        <v>0.82976084208551615</v>
      </c>
      <c r="S1361" s="1">
        <v>5.0145850000000003</v>
      </c>
      <c r="T1361" s="1">
        <v>300.84575000000001</v>
      </c>
      <c r="U1361" s="1">
        <v>39.477305999999999</v>
      </c>
      <c r="V1361">
        <f t="shared" si="558"/>
        <v>104.15424999999999</v>
      </c>
      <c r="W1361">
        <f t="shared" si="559"/>
        <v>8.7521018771112499E-2</v>
      </c>
      <c r="X1361">
        <f t="shared" si="560"/>
        <v>1.8178345903681248</v>
      </c>
      <c r="Y1361">
        <f t="shared" si="561"/>
        <v>0.68900896873000494</v>
      </c>
      <c r="Z1361">
        <f t="shared" si="562"/>
        <v>0.95969935102984016</v>
      </c>
      <c r="AA1361">
        <f t="shared" si="563"/>
        <v>16.728999523662246</v>
      </c>
      <c r="AB1361" s="1">
        <v>119.517507370253</v>
      </c>
      <c r="AC1361" s="4">
        <f t="shared" si="576"/>
        <v>35.42557995203326</v>
      </c>
      <c r="AD1361" s="3">
        <f t="shared" si="574"/>
        <v>97.701427766278812</v>
      </c>
      <c r="AE1361">
        <f t="shared" si="575"/>
        <v>-24.224448196413654</v>
      </c>
      <c r="AF1361">
        <f t="shared" si="564"/>
        <v>79.00484733790779</v>
      </c>
      <c r="AG1361" s="10">
        <f t="shared" si="565"/>
        <v>16.728999523662246</v>
      </c>
      <c r="AH1361" s="8">
        <f t="shared" si="566"/>
        <v>16.728999523662246</v>
      </c>
      <c r="AI1361" s="9">
        <f t="shared" si="567"/>
        <v>79.00484733790779</v>
      </c>
      <c r="AJ1361" s="11">
        <f t="shared" si="552"/>
        <v>0</v>
      </c>
    </row>
    <row r="1362" spans="1:36" x14ac:dyDescent="0.25">
      <c r="A1362" t="str">
        <f t="shared" si="553"/>
        <v>2008_5</v>
      </c>
      <c r="B1362">
        <v>2008</v>
      </c>
      <c r="C1362">
        <v>5</v>
      </c>
      <c r="D1362">
        <f t="shared" si="554"/>
        <v>135</v>
      </c>
      <c r="E1362" s="1">
        <v>18.16</v>
      </c>
      <c r="F1362" s="1">
        <v>2.64</v>
      </c>
      <c r="G1362" s="1">
        <v>41.74</v>
      </c>
      <c r="H1362">
        <f t="shared" si="568"/>
        <v>10.4</v>
      </c>
      <c r="I1362">
        <f t="shared" si="569"/>
        <v>1</v>
      </c>
      <c r="J1362">
        <f t="shared" si="570"/>
        <v>41.74</v>
      </c>
      <c r="K1362">
        <f t="shared" si="571"/>
        <v>0</v>
      </c>
      <c r="L1362" s="3">
        <f t="shared" si="572"/>
        <v>15.450727815335496</v>
      </c>
      <c r="M1362" s="3">
        <f t="shared" si="555"/>
        <v>15.450727815335496</v>
      </c>
      <c r="N1362" s="3">
        <f t="shared" si="573"/>
        <v>0</v>
      </c>
      <c r="O1362">
        <f t="shared" si="556"/>
        <v>57.190727815335499</v>
      </c>
      <c r="P1362">
        <v>31</v>
      </c>
      <c r="Q1362" s="2">
        <f t="shared" si="551"/>
        <v>14.482141246572208</v>
      </c>
      <c r="R1362">
        <f t="shared" si="557"/>
        <v>1.1522958559896668</v>
      </c>
      <c r="S1362" s="1">
        <v>5.0145850000000003</v>
      </c>
      <c r="T1362" s="1">
        <v>300.84575000000001</v>
      </c>
      <c r="U1362" s="1">
        <v>39.477305999999999</v>
      </c>
      <c r="V1362">
        <f t="shared" si="558"/>
        <v>104.15424999999999</v>
      </c>
      <c r="W1362">
        <f t="shared" si="559"/>
        <v>8.7521018771112499E-2</v>
      </c>
      <c r="X1362">
        <f t="shared" si="560"/>
        <v>1.8178345903681248</v>
      </c>
      <c r="Y1362">
        <f t="shared" si="561"/>
        <v>0.68900896873000494</v>
      </c>
      <c r="Z1362">
        <f t="shared" si="562"/>
        <v>0.95969935102984016</v>
      </c>
      <c r="AA1362">
        <f t="shared" si="563"/>
        <v>54.235536612871456</v>
      </c>
      <c r="AB1362" s="1">
        <v>119.517507370253</v>
      </c>
      <c r="AC1362" s="4">
        <f t="shared" si="576"/>
        <v>97.701427766278812</v>
      </c>
      <c r="AD1362" s="3">
        <f t="shared" si="574"/>
        <v>100.65661896874286</v>
      </c>
      <c r="AE1362">
        <f t="shared" si="575"/>
        <v>-2.4458803995719909</v>
      </c>
      <c r="AF1362">
        <f t="shared" si="564"/>
        <v>57.190727815335499</v>
      </c>
      <c r="AG1362" s="10">
        <f t="shared" si="565"/>
        <v>54.235536612871456</v>
      </c>
      <c r="AH1362" s="8">
        <f t="shared" si="566"/>
        <v>54.235536612871456</v>
      </c>
      <c r="AI1362" s="9">
        <f t="shared" si="567"/>
        <v>57.190727815335499</v>
      </c>
      <c r="AJ1362" s="11">
        <f t="shared" si="552"/>
        <v>0</v>
      </c>
    </row>
    <row r="1363" spans="1:36" x14ac:dyDescent="0.25">
      <c r="A1363" t="str">
        <f t="shared" si="553"/>
        <v>2008_6</v>
      </c>
      <c r="B1363">
        <v>2008</v>
      </c>
      <c r="C1363">
        <v>6</v>
      </c>
      <c r="D1363">
        <f t="shared" si="554"/>
        <v>166</v>
      </c>
      <c r="E1363" s="1">
        <v>26.26</v>
      </c>
      <c r="F1363" s="1">
        <v>5.88</v>
      </c>
      <c r="G1363" s="1">
        <v>8.89</v>
      </c>
      <c r="H1363">
        <f t="shared" si="568"/>
        <v>16.07</v>
      </c>
      <c r="I1363">
        <f t="shared" si="569"/>
        <v>1</v>
      </c>
      <c r="J1363">
        <f t="shared" si="570"/>
        <v>8.89</v>
      </c>
      <c r="K1363">
        <f t="shared" si="571"/>
        <v>0</v>
      </c>
      <c r="L1363" s="3">
        <f t="shared" si="572"/>
        <v>0</v>
      </c>
      <c r="M1363" s="3">
        <f t="shared" si="555"/>
        <v>0</v>
      </c>
      <c r="N1363" s="3">
        <f t="shared" si="573"/>
        <v>0</v>
      </c>
      <c r="O1363">
        <f t="shared" si="556"/>
        <v>8.89</v>
      </c>
      <c r="P1363">
        <v>30</v>
      </c>
      <c r="Q1363" s="2">
        <f t="shared" si="551"/>
        <v>15.14268395896128</v>
      </c>
      <c r="R1363">
        <f t="shared" si="557"/>
        <v>1.5974675049954623</v>
      </c>
      <c r="S1363" s="1">
        <v>5.0145850000000003</v>
      </c>
      <c r="T1363" s="1">
        <v>300.84575000000001</v>
      </c>
      <c r="U1363" s="1">
        <v>39.477305999999999</v>
      </c>
      <c r="V1363">
        <f t="shared" si="558"/>
        <v>104.15424999999999</v>
      </c>
      <c r="W1363">
        <f t="shared" si="559"/>
        <v>8.7521018771112499E-2</v>
      </c>
      <c r="X1363">
        <f t="shared" si="560"/>
        <v>1.8178345903681248</v>
      </c>
      <c r="Y1363">
        <f t="shared" si="561"/>
        <v>0.68900896873000494</v>
      </c>
      <c r="Z1363">
        <f t="shared" si="562"/>
        <v>0.95969935102984016</v>
      </c>
      <c r="AA1363">
        <f t="shared" si="563"/>
        <v>115.25770917112899</v>
      </c>
      <c r="AB1363" s="1">
        <v>119.517507370253</v>
      </c>
      <c r="AC1363" s="4">
        <f t="shared" si="576"/>
        <v>100.65661896874286</v>
      </c>
      <c r="AD1363" s="3">
        <f t="shared" si="574"/>
        <v>0</v>
      </c>
      <c r="AE1363">
        <f t="shared" si="575"/>
        <v>59.320405907007355</v>
      </c>
      <c r="AF1363">
        <f t="shared" si="564"/>
        <v>68.210405907007356</v>
      </c>
      <c r="AG1363" s="10">
        <f t="shared" si="565"/>
        <v>68.210405907007356</v>
      </c>
      <c r="AH1363" s="8">
        <f t="shared" si="566"/>
        <v>115.25770917112899</v>
      </c>
      <c r="AI1363" s="9">
        <f t="shared" si="567"/>
        <v>8.89</v>
      </c>
      <c r="AJ1363" s="11">
        <f t="shared" si="552"/>
        <v>47.047303264121638</v>
      </c>
    </row>
    <row r="1364" spans="1:36" x14ac:dyDescent="0.25">
      <c r="A1364" t="str">
        <f t="shared" si="553"/>
        <v>2008_7</v>
      </c>
      <c r="B1364">
        <v>2008</v>
      </c>
      <c r="C1364">
        <v>7</v>
      </c>
      <c r="D1364">
        <f t="shared" si="554"/>
        <v>196</v>
      </c>
      <c r="E1364" s="1">
        <v>31.75</v>
      </c>
      <c r="F1364" s="1">
        <v>13.23</v>
      </c>
      <c r="G1364" s="1">
        <v>5.5</v>
      </c>
      <c r="H1364">
        <f t="shared" si="568"/>
        <v>22.490000000000002</v>
      </c>
      <c r="I1364">
        <f t="shared" si="569"/>
        <v>1</v>
      </c>
      <c r="J1364">
        <f t="shared" si="570"/>
        <v>5.5</v>
      </c>
      <c r="K1364">
        <f t="shared" si="571"/>
        <v>0</v>
      </c>
      <c r="L1364" s="3">
        <f t="shared" si="572"/>
        <v>0</v>
      </c>
      <c r="M1364" s="3">
        <f t="shared" si="555"/>
        <v>0</v>
      </c>
      <c r="N1364" s="3">
        <f t="shared" si="573"/>
        <v>0</v>
      </c>
      <c r="O1364">
        <f t="shared" si="556"/>
        <v>5.5</v>
      </c>
      <c r="P1364">
        <v>31</v>
      </c>
      <c r="Q1364" s="2">
        <f t="shared" si="551"/>
        <v>14.903968316809154</v>
      </c>
      <c r="R1364">
        <f t="shared" si="557"/>
        <v>2.2777066169467655</v>
      </c>
      <c r="S1364" s="1">
        <v>5.0145850000000003</v>
      </c>
      <c r="T1364" s="1">
        <v>300.84575000000001</v>
      </c>
      <c r="U1364" s="1">
        <v>39.477305999999999</v>
      </c>
      <c r="V1364">
        <f t="shared" si="558"/>
        <v>104.15424999999999</v>
      </c>
      <c r="W1364">
        <f t="shared" si="559"/>
        <v>8.7521018771112499E-2</v>
      </c>
      <c r="X1364">
        <f t="shared" si="560"/>
        <v>1.8178345903681248</v>
      </c>
      <c r="Y1364">
        <f t="shared" si="561"/>
        <v>0.68900896873000494</v>
      </c>
      <c r="Z1364">
        <f t="shared" si="562"/>
        <v>0.95969935102984016</v>
      </c>
      <c r="AA1364">
        <f t="shared" si="563"/>
        <v>228.83309219637323</v>
      </c>
      <c r="AB1364" s="1">
        <v>119.517507370253</v>
      </c>
      <c r="AC1364" s="4">
        <f t="shared" si="576"/>
        <v>0</v>
      </c>
      <c r="AD1364" s="3">
        <f t="shared" si="574"/>
        <v>0</v>
      </c>
      <c r="AE1364">
        <f t="shared" si="575"/>
        <v>0</v>
      </c>
      <c r="AF1364">
        <f t="shared" si="564"/>
        <v>5.5</v>
      </c>
      <c r="AG1364" s="10">
        <f t="shared" si="565"/>
        <v>5.5</v>
      </c>
      <c r="AH1364" s="8">
        <f t="shared" si="566"/>
        <v>228.83309219637323</v>
      </c>
      <c r="AI1364" s="9">
        <f t="shared" si="567"/>
        <v>5.5</v>
      </c>
      <c r="AJ1364" s="11">
        <f t="shared" si="552"/>
        <v>223.33309219637323</v>
      </c>
    </row>
    <row r="1365" spans="1:36" x14ac:dyDescent="0.25">
      <c r="A1365" t="str">
        <f t="shared" si="553"/>
        <v>2008_8</v>
      </c>
      <c r="B1365">
        <v>2008</v>
      </c>
      <c r="C1365">
        <v>8</v>
      </c>
      <c r="D1365">
        <f t="shared" si="554"/>
        <v>227</v>
      </c>
      <c r="E1365" s="1">
        <v>31.07</v>
      </c>
      <c r="F1365" s="1">
        <v>10.62</v>
      </c>
      <c r="G1365" s="1">
        <v>1.1200000000000001</v>
      </c>
      <c r="H1365">
        <f t="shared" si="568"/>
        <v>20.844999999999999</v>
      </c>
      <c r="I1365">
        <f t="shared" si="569"/>
        <v>1</v>
      </c>
      <c r="J1365">
        <f t="shared" si="570"/>
        <v>1.1200000000000001</v>
      </c>
      <c r="K1365">
        <f t="shared" si="571"/>
        <v>0</v>
      </c>
      <c r="L1365" s="3">
        <f t="shared" si="572"/>
        <v>0</v>
      </c>
      <c r="M1365" s="3">
        <f t="shared" si="555"/>
        <v>0</v>
      </c>
      <c r="N1365" s="3">
        <f t="shared" si="573"/>
        <v>0</v>
      </c>
      <c r="O1365">
        <f t="shared" si="556"/>
        <v>1.1200000000000001</v>
      </c>
      <c r="P1365">
        <v>31</v>
      </c>
      <c r="Q1365" s="2">
        <f t="shared" si="551"/>
        <v>13.900371196906892</v>
      </c>
      <c r="R1365">
        <f t="shared" si="557"/>
        <v>2.0828715664894122</v>
      </c>
      <c r="S1365" s="1">
        <v>5.0145850000000003</v>
      </c>
      <c r="T1365" s="1">
        <v>300.84575000000001</v>
      </c>
      <c r="U1365" s="1">
        <v>39.477305999999999</v>
      </c>
      <c r="V1365">
        <f t="shared" si="558"/>
        <v>104.15424999999999</v>
      </c>
      <c r="W1365">
        <f t="shared" si="559"/>
        <v>8.7521018771112499E-2</v>
      </c>
      <c r="X1365">
        <f t="shared" si="560"/>
        <v>1.8178345903681248</v>
      </c>
      <c r="Y1365">
        <f t="shared" si="561"/>
        <v>0.68900896873000494</v>
      </c>
      <c r="Z1365">
        <f t="shared" si="562"/>
        <v>0.95969935102984016</v>
      </c>
      <c r="AA1365">
        <f t="shared" si="563"/>
        <v>181.90409556384978</v>
      </c>
      <c r="AB1365" s="1">
        <v>119.517507370253</v>
      </c>
      <c r="AC1365" s="4">
        <f t="shared" si="576"/>
        <v>0</v>
      </c>
      <c r="AD1365" s="3">
        <f t="shared" si="574"/>
        <v>0</v>
      </c>
      <c r="AE1365">
        <f t="shared" si="575"/>
        <v>0</v>
      </c>
      <c r="AF1365">
        <f t="shared" si="564"/>
        <v>1.1200000000000001</v>
      </c>
      <c r="AG1365" s="10">
        <f t="shared" si="565"/>
        <v>1.1200000000000001</v>
      </c>
      <c r="AH1365" s="8">
        <f t="shared" si="566"/>
        <v>181.90409556384978</v>
      </c>
      <c r="AI1365" s="9">
        <f t="shared" si="567"/>
        <v>1.1200000000000001</v>
      </c>
      <c r="AJ1365" s="11">
        <f t="shared" si="552"/>
        <v>180.78409556384977</v>
      </c>
    </row>
    <row r="1366" spans="1:36" x14ac:dyDescent="0.25">
      <c r="A1366" t="str">
        <f t="shared" si="553"/>
        <v>2008_9</v>
      </c>
      <c r="B1366">
        <v>2008</v>
      </c>
      <c r="C1366">
        <v>9</v>
      </c>
      <c r="D1366">
        <f t="shared" si="554"/>
        <v>258</v>
      </c>
      <c r="E1366" s="1">
        <v>26.49</v>
      </c>
      <c r="F1366" s="1">
        <v>5.15</v>
      </c>
      <c r="G1366" s="1">
        <v>2.98</v>
      </c>
      <c r="H1366">
        <f t="shared" si="568"/>
        <v>15.82</v>
      </c>
      <c r="I1366">
        <f t="shared" si="569"/>
        <v>1</v>
      </c>
      <c r="J1366">
        <f t="shared" si="570"/>
        <v>2.98</v>
      </c>
      <c r="K1366">
        <f t="shared" si="571"/>
        <v>0</v>
      </c>
      <c r="L1366" s="3">
        <f t="shared" si="572"/>
        <v>0</v>
      </c>
      <c r="M1366" s="3">
        <f t="shared" si="555"/>
        <v>0</v>
      </c>
      <c r="N1366" s="3">
        <f t="shared" si="573"/>
        <v>0</v>
      </c>
      <c r="O1366">
        <f t="shared" si="556"/>
        <v>2.98</v>
      </c>
      <c r="P1366">
        <v>30</v>
      </c>
      <c r="Q1366" s="2">
        <f t="shared" si="551"/>
        <v>12.544025699174734</v>
      </c>
      <c r="R1366">
        <f t="shared" si="557"/>
        <v>1.5750492289996809</v>
      </c>
      <c r="S1366" s="1">
        <v>5.0145850000000003</v>
      </c>
      <c r="T1366" s="1">
        <v>300.84575000000001</v>
      </c>
      <c r="U1366" s="1">
        <v>39.477305999999999</v>
      </c>
      <c r="V1366">
        <f t="shared" si="558"/>
        <v>104.15424999999999</v>
      </c>
      <c r="W1366">
        <f t="shared" si="559"/>
        <v>8.7521018771112499E-2</v>
      </c>
      <c r="X1366">
        <f t="shared" si="560"/>
        <v>1.8178345903681248</v>
      </c>
      <c r="Y1366">
        <f t="shared" si="561"/>
        <v>0.68900896873000494</v>
      </c>
      <c r="Z1366">
        <f t="shared" si="562"/>
        <v>0.95969935102984016</v>
      </c>
      <c r="AA1366">
        <f t="shared" si="563"/>
        <v>92.753889759840703</v>
      </c>
      <c r="AB1366" s="1">
        <v>119.517507370253</v>
      </c>
      <c r="AC1366" s="4">
        <f t="shared" si="576"/>
        <v>0</v>
      </c>
      <c r="AD1366" s="3">
        <f t="shared" si="574"/>
        <v>0</v>
      </c>
      <c r="AE1366">
        <f t="shared" si="575"/>
        <v>0</v>
      </c>
      <c r="AF1366">
        <f t="shared" si="564"/>
        <v>2.98</v>
      </c>
      <c r="AG1366" s="10">
        <f t="shared" si="565"/>
        <v>2.98</v>
      </c>
      <c r="AH1366" s="8">
        <f t="shared" si="566"/>
        <v>92.753889759840703</v>
      </c>
      <c r="AI1366" s="9">
        <f t="shared" si="567"/>
        <v>2.98</v>
      </c>
      <c r="AJ1366" s="11">
        <f t="shared" si="552"/>
        <v>89.773889759840699</v>
      </c>
    </row>
    <row r="1367" spans="1:36" x14ac:dyDescent="0.25">
      <c r="A1367" t="str">
        <f t="shared" si="553"/>
        <v>2008_10</v>
      </c>
      <c r="B1367">
        <v>2008</v>
      </c>
      <c r="C1367">
        <v>10</v>
      </c>
      <c r="D1367">
        <f t="shared" si="554"/>
        <v>288</v>
      </c>
      <c r="E1367" s="1">
        <v>19.510000000000002</v>
      </c>
      <c r="F1367" s="1">
        <v>-0.15</v>
      </c>
      <c r="G1367" s="1">
        <v>6.59</v>
      </c>
      <c r="H1367">
        <f t="shared" si="568"/>
        <v>9.6800000000000015</v>
      </c>
      <c r="I1367">
        <f t="shared" si="569"/>
        <v>1</v>
      </c>
      <c r="J1367">
        <f t="shared" si="570"/>
        <v>6.59</v>
      </c>
      <c r="K1367">
        <f t="shared" si="571"/>
        <v>0</v>
      </c>
      <c r="L1367" s="3">
        <f t="shared" si="572"/>
        <v>0</v>
      </c>
      <c r="M1367" s="3">
        <f t="shared" si="555"/>
        <v>0</v>
      </c>
      <c r="N1367" s="3">
        <f t="shared" si="573"/>
        <v>0</v>
      </c>
      <c r="O1367">
        <f t="shared" si="556"/>
        <v>6.59</v>
      </c>
      <c r="P1367">
        <v>31</v>
      </c>
      <c r="Q1367" s="2">
        <f t="shared" si="551"/>
        <v>11.161598960239019</v>
      </c>
      <c r="R1367">
        <f t="shared" si="557"/>
        <v>1.1044398534905246</v>
      </c>
      <c r="S1367" s="1">
        <v>5.0145850000000003</v>
      </c>
      <c r="T1367" s="1">
        <v>300.84575000000001</v>
      </c>
      <c r="U1367" s="1">
        <v>39.477305999999999</v>
      </c>
      <c r="V1367">
        <f t="shared" si="558"/>
        <v>104.15424999999999</v>
      </c>
      <c r="W1367">
        <f t="shared" si="559"/>
        <v>8.7521018771112499E-2</v>
      </c>
      <c r="X1367">
        <f t="shared" si="560"/>
        <v>1.8178345903681248</v>
      </c>
      <c r="Y1367">
        <f t="shared" si="561"/>
        <v>0.68900896873000494</v>
      </c>
      <c r="Z1367">
        <f t="shared" si="562"/>
        <v>0.95969935102984016</v>
      </c>
      <c r="AA1367">
        <f t="shared" si="563"/>
        <v>37.385333390153107</v>
      </c>
      <c r="AB1367" s="1">
        <v>119.517507370253</v>
      </c>
      <c r="AC1367" s="4">
        <f t="shared" si="576"/>
        <v>0</v>
      </c>
      <c r="AD1367" s="3">
        <f t="shared" si="574"/>
        <v>0</v>
      </c>
      <c r="AE1367">
        <f t="shared" si="575"/>
        <v>0</v>
      </c>
      <c r="AF1367">
        <f t="shared" si="564"/>
        <v>6.59</v>
      </c>
      <c r="AG1367" s="10">
        <f t="shared" si="565"/>
        <v>6.59</v>
      </c>
      <c r="AH1367" s="8">
        <f t="shared" si="566"/>
        <v>37.385333390153107</v>
      </c>
      <c r="AI1367" s="9">
        <f t="shared" si="567"/>
        <v>6.59</v>
      </c>
      <c r="AJ1367" s="11">
        <f t="shared" si="552"/>
        <v>30.795333390153107</v>
      </c>
    </row>
    <row r="1368" spans="1:36" x14ac:dyDescent="0.25">
      <c r="A1368" t="str">
        <f t="shared" si="553"/>
        <v>2008_11</v>
      </c>
      <c r="B1368">
        <v>2008</v>
      </c>
      <c r="C1368">
        <v>11</v>
      </c>
      <c r="D1368">
        <f t="shared" si="554"/>
        <v>319</v>
      </c>
      <c r="E1368" s="1">
        <v>12.54</v>
      </c>
      <c r="F1368" s="1">
        <v>-1.6</v>
      </c>
      <c r="G1368" s="1">
        <v>21.3</v>
      </c>
      <c r="H1368">
        <f t="shared" si="568"/>
        <v>5.47</v>
      </c>
      <c r="I1368">
        <f t="shared" si="569"/>
        <v>0.91166666301999988</v>
      </c>
      <c r="J1368">
        <f t="shared" si="570"/>
        <v>19.418499922325999</v>
      </c>
      <c r="K1368">
        <f t="shared" si="571"/>
        <v>1.8815000776740027</v>
      </c>
      <c r="L1368" s="3">
        <f t="shared" si="572"/>
        <v>0</v>
      </c>
      <c r="M1368" s="3">
        <f t="shared" si="555"/>
        <v>1.7153008972849286</v>
      </c>
      <c r="N1368" s="3">
        <f t="shared" si="573"/>
        <v>0.16619918038907408</v>
      </c>
      <c r="O1368">
        <f t="shared" si="556"/>
        <v>21.133800819610929</v>
      </c>
      <c r="P1368">
        <v>30</v>
      </c>
      <c r="Q1368" s="2">
        <f t="shared" si="551"/>
        <v>9.8901543123293383</v>
      </c>
      <c r="R1368">
        <f t="shared" si="557"/>
        <v>0.85806325918945425</v>
      </c>
      <c r="S1368" s="1">
        <v>5.0145850000000003</v>
      </c>
      <c r="T1368" s="1">
        <v>300.84575000000001</v>
      </c>
      <c r="U1368" s="1">
        <v>39.477305999999999</v>
      </c>
      <c r="V1368">
        <f t="shared" si="558"/>
        <v>104.15424999999999</v>
      </c>
      <c r="W1368">
        <f t="shared" si="559"/>
        <v>8.7521018771112499E-2</v>
      </c>
      <c r="X1368">
        <f t="shared" si="560"/>
        <v>1.8178345903681248</v>
      </c>
      <c r="Y1368">
        <f t="shared" si="561"/>
        <v>0.68900896873000494</v>
      </c>
      <c r="Z1368">
        <f t="shared" si="562"/>
        <v>0.95969935102984016</v>
      </c>
      <c r="AA1368">
        <f t="shared" si="563"/>
        <v>14.286846728380379</v>
      </c>
      <c r="AB1368" s="1">
        <v>119.517507370253</v>
      </c>
      <c r="AC1368" s="4">
        <f t="shared" si="576"/>
        <v>0</v>
      </c>
      <c r="AD1368" s="3">
        <f t="shared" si="574"/>
        <v>6.8469540912305504</v>
      </c>
      <c r="AE1368">
        <f t="shared" si="575"/>
        <v>0</v>
      </c>
      <c r="AF1368">
        <f t="shared" si="564"/>
        <v>21.133800819610929</v>
      </c>
      <c r="AG1368" s="10">
        <f t="shared" si="565"/>
        <v>14.286846728380379</v>
      </c>
      <c r="AH1368" s="8">
        <f t="shared" si="566"/>
        <v>14.286846728380379</v>
      </c>
      <c r="AI1368" s="9">
        <f t="shared" si="567"/>
        <v>21.133800819610929</v>
      </c>
      <c r="AJ1368" s="11">
        <f t="shared" si="552"/>
        <v>0</v>
      </c>
    </row>
    <row r="1369" spans="1:36" x14ac:dyDescent="0.25">
      <c r="A1369" t="str">
        <f t="shared" si="553"/>
        <v>2008_12</v>
      </c>
      <c r="B1369">
        <v>2008</v>
      </c>
      <c r="C1369">
        <v>12</v>
      </c>
      <c r="D1369">
        <f t="shared" si="554"/>
        <v>349</v>
      </c>
      <c r="E1369" s="1">
        <v>4.28</v>
      </c>
      <c r="F1369" s="1">
        <v>-8.57</v>
      </c>
      <c r="G1369" s="1">
        <v>32.32</v>
      </c>
      <c r="H1369">
        <f t="shared" si="568"/>
        <v>-2.145</v>
      </c>
      <c r="I1369">
        <f t="shared" si="569"/>
        <v>0</v>
      </c>
      <c r="J1369">
        <f t="shared" si="570"/>
        <v>0</v>
      </c>
      <c r="K1369">
        <f t="shared" si="571"/>
        <v>32.32</v>
      </c>
      <c r="L1369" s="3">
        <f t="shared" si="572"/>
        <v>0.16619918038907408</v>
      </c>
      <c r="M1369" s="3">
        <f t="shared" si="555"/>
        <v>0</v>
      </c>
      <c r="N1369" s="3">
        <f t="shared" si="573"/>
        <v>32.486199180389072</v>
      </c>
      <c r="O1369">
        <f t="shared" si="556"/>
        <v>0</v>
      </c>
      <c r="P1369">
        <v>31</v>
      </c>
      <c r="Q1369" s="2">
        <f t="shared" si="551"/>
        <v>9.203379809227302</v>
      </c>
      <c r="R1369">
        <f t="shared" si="557"/>
        <v>0.5328249838774225</v>
      </c>
      <c r="S1369" s="1">
        <v>5.0145850000000003</v>
      </c>
      <c r="T1369" s="1">
        <v>300.84575000000001</v>
      </c>
      <c r="U1369" s="1">
        <v>39.477305999999999</v>
      </c>
      <c r="V1369">
        <f t="shared" si="558"/>
        <v>104.15424999999999</v>
      </c>
      <c r="W1369">
        <f t="shared" si="559"/>
        <v>8.7521018771112499E-2</v>
      </c>
      <c r="X1369">
        <f t="shared" si="560"/>
        <v>1.8178345903681248</v>
      </c>
      <c r="Y1369">
        <f t="shared" si="561"/>
        <v>0.68900896873000494</v>
      </c>
      <c r="Z1369">
        <f t="shared" si="562"/>
        <v>0.95969935102984016</v>
      </c>
      <c r="AA1369">
        <f t="shared" si="563"/>
        <v>0</v>
      </c>
      <c r="AB1369" s="1">
        <v>119.517507370253</v>
      </c>
      <c r="AC1369" s="4">
        <f t="shared" si="576"/>
        <v>6.8469540912305504</v>
      </c>
      <c r="AD1369" s="3">
        <f t="shared" si="574"/>
        <v>6.8469540912305504</v>
      </c>
      <c r="AE1369">
        <f t="shared" si="575"/>
        <v>0</v>
      </c>
      <c r="AF1369">
        <f t="shared" si="564"/>
        <v>0</v>
      </c>
      <c r="AG1369" s="10">
        <f t="shared" si="565"/>
        <v>0</v>
      </c>
      <c r="AH1369" s="8">
        <f t="shared" si="566"/>
        <v>0</v>
      </c>
      <c r="AI1369" s="9">
        <f t="shared" si="567"/>
        <v>0</v>
      </c>
      <c r="AJ1369" s="11">
        <f t="shared" si="552"/>
        <v>0</v>
      </c>
    </row>
    <row r="1370" spans="1:36" x14ac:dyDescent="0.25">
      <c r="A1370" t="str">
        <f t="shared" si="553"/>
        <v>2009_1</v>
      </c>
      <c r="B1370">
        <v>2009</v>
      </c>
      <c r="C1370">
        <v>1</v>
      </c>
      <c r="D1370">
        <f t="shared" si="554"/>
        <v>14</v>
      </c>
      <c r="E1370" s="1">
        <v>6.35</v>
      </c>
      <c r="F1370" s="1">
        <v>-6.72</v>
      </c>
      <c r="G1370" s="1">
        <v>30.85</v>
      </c>
      <c r="H1370">
        <f t="shared" si="568"/>
        <v>-0.18500000000000005</v>
      </c>
      <c r="I1370">
        <f t="shared" si="569"/>
        <v>0</v>
      </c>
      <c r="J1370">
        <f t="shared" si="570"/>
        <v>0</v>
      </c>
      <c r="K1370">
        <f t="shared" si="571"/>
        <v>30.85</v>
      </c>
      <c r="L1370" s="3">
        <f t="shared" si="572"/>
        <v>32.486199180389072</v>
      </c>
      <c r="M1370" s="3">
        <f t="shared" si="555"/>
        <v>0</v>
      </c>
      <c r="N1370" s="3">
        <f t="shared" si="573"/>
        <v>63.336199180389073</v>
      </c>
      <c r="O1370">
        <f t="shared" si="556"/>
        <v>0</v>
      </c>
      <c r="P1370">
        <v>31</v>
      </c>
      <c r="Q1370" s="2">
        <f t="shared" si="551"/>
        <v>9.4572373899910858</v>
      </c>
      <c r="R1370">
        <f t="shared" si="557"/>
        <v>0.60387918920617001</v>
      </c>
      <c r="S1370" s="1">
        <v>5.0145850000000003</v>
      </c>
      <c r="T1370" s="1">
        <v>300.84575000000001</v>
      </c>
      <c r="U1370" s="1">
        <v>39.477305999999999</v>
      </c>
      <c r="V1370">
        <f t="shared" si="558"/>
        <v>104.15424999999999</v>
      </c>
      <c r="W1370">
        <f t="shared" si="559"/>
        <v>8.7521018771112499E-2</v>
      </c>
      <c r="X1370">
        <f t="shared" si="560"/>
        <v>1.8178345903681248</v>
      </c>
      <c r="Y1370">
        <f t="shared" si="561"/>
        <v>0.68900896873000494</v>
      </c>
      <c r="Z1370">
        <f t="shared" si="562"/>
        <v>0.95969935102984016</v>
      </c>
      <c r="AA1370">
        <f t="shared" si="563"/>
        <v>0</v>
      </c>
      <c r="AB1370" s="1">
        <v>119.517507370253</v>
      </c>
      <c r="AC1370" s="4">
        <f t="shared" si="576"/>
        <v>6.8469540912305504</v>
      </c>
      <c r="AD1370" s="3">
        <f t="shared" si="574"/>
        <v>6.8469540912305504</v>
      </c>
      <c r="AE1370">
        <f t="shared" si="575"/>
        <v>0</v>
      </c>
      <c r="AF1370">
        <f t="shared" si="564"/>
        <v>0</v>
      </c>
      <c r="AG1370" s="10">
        <f t="shared" si="565"/>
        <v>0</v>
      </c>
      <c r="AH1370" s="8">
        <f t="shared" si="566"/>
        <v>0</v>
      </c>
      <c r="AI1370" s="9">
        <f t="shared" si="567"/>
        <v>0</v>
      </c>
      <c r="AJ1370" s="11">
        <f t="shared" si="552"/>
        <v>0</v>
      </c>
    </row>
    <row r="1371" spans="1:36" x14ac:dyDescent="0.25">
      <c r="A1371" t="str">
        <f t="shared" si="553"/>
        <v>2009_2</v>
      </c>
      <c r="B1371">
        <v>2009</v>
      </c>
      <c r="C1371">
        <v>2</v>
      </c>
      <c r="D1371">
        <f t="shared" si="554"/>
        <v>46</v>
      </c>
      <c r="E1371" s="1">
        <v>6.55</v>
      </c>
      <c r="F1371" s="1">
        <v>-5.94</v>
      </c>
      <c r="G1371" s="1">
        <v>34.380000000000003</v>
      </c>
      <c r="H1371">
        <f t="shared" si="568"/>
        <v>0.30499999999999972</v>
      </c>
      <c r="I1371">
        <f t="shared" si="569"/>
        <v>5.083333312999995E-2</v>
      </c>
      <c r="J1371">
        <f t="shared" si="570"/>
        <v>1.7476499930093985</v>
      </c>
      <c r="K1371">
        <f t="shared" si="571"/>
        <v>32.632350006990606</v>
      </c>
      <c r="L1371" s="3">
        <f t="shared" si="572"/>
        <v>63.336199180389073</v>
      </c>
      <c r="M1371" s="3">
        <f t="shared" si="555"/>
        <v>4.8784012308448572</v>
      </c>
      <c r="N1371" s="3">
        <f t="shared" si="573"/>
        <v>91.090147956534821</v>
      </c>
      <c r="O1371">
        <f t="shared" si="556"/>
        <v>6.6260512238542555</v>
      </c>
      <c r="P1371">
        <v>28</v>
      </c>
      <c r="Q1371" s="2">
        <f t="shared" si="551"/>
        <v>10.577467234058618</v>
      </c>
      <c r="R1371">
        <f t="shared" si="557"/>
        <v>0.62290194269838994</v>
      </c>
      <c r="S1371" s="1">
        <v>5.0145850000000003</v>
      </c>
      <c r="T1371" s="1">
        <v>300.84575000000001</v>
      </c>
      <c r="U1371" s="1">
        <v>39.477305999999999</v>
      </c>
      <c r="V1371">
        <f t="shared" si="558"/>
        <v>104.15424999999999</v>
      </c>
      <c r="W1371">
        <f t="shared" si="559"/>
        <v>8.7521018771112499E-2</v>
      </c>
      <c r="X1371">
        <f t="shared" si="560"/>
        <v>1.8178345903681248</v>
      </c>
      <c r="Y1371">
        <f t="shared" si="561"/>
        <v>0.68900896873000494</v>
      </c>
      <c r="Z1371">
        <f t="shared" si="562"/>
        <v>0.95969935102984016</v>
      </c>
      <c r="AA1371">
        <f t="shared" si="563"/>
        <v>0.58814807548970782</v>
      </c>
      <c r="AB1371" s="1">
        <v>119.517507370253</v>
      </c>
      <c r="AC1371" s="4">
        <f t="shared" si="576"/>
        <v>6.8469540912305504</v>
      </c>
      <c r="AD1371" s="3">
        <f t="shared" si="574"/>
        <v>12.884857239595098</v>
      </c>
      <c r="AE1371">
        <f t="shared" si="575"/>
        <v>-0.35478746840096009</v>
      </c>
      <c r="AF1371">
        <f t="shared" si="564"/>
        <v>6.6260512238542555</v>
      </c>
      <c r="AG1371" s="10">
        <f t="shared" si="565"/>
        <v>0.58814807548970782</v>
      </c>
      <c r="AH1371" s="8">
        <f t="shared" si="566"/>
        <v>0.58814807548970782</v>
      </c>
      <c r="AI1371" s="9">
        <f t="shared" si="567"/>
        <v>6.6260512238542555</v>
      </c>
      <c r="AJ1371" s="11">
        <f t="shared" si="552"/>
        <v>0</v>
      </c>
    </row>
    <row r="1372" spans="1:36" x14ac:dyDescent="0.25">
      <c r="A1372" t="str">
        <f t="shared" si="553"/>
        <v>2009_3</v>
      </c>
      <c r="B1372">
        <v>2009</v>
      </c>
      <c r="C1372">
        <v>3</v>
      </c>
      <c r="D1372">
        <f t="shared" si="554"/>
        <v>74</v>
      </c>
      <c r="E1372" s="1">
        <v>9.66</v>
      </c>
      <c r="F1372" s="1">
        <v>-4.22</v>
      </c>
      <c r="G1372" s="1">
        <v>25.62</v>
      </c>
      <c r="H1372">
        <f t="shared" si="568"/>
        <v>2.72</v>
      </c>
      <c r="I1372">
        <f t="shared" si="569"/>
        <v>0.45333333151999999</v>
      </c>
      <c r="J1372">
        <f t="shared" si="570"/>
        <v>11.614399953542399</v>
      </c>
      <c r="K1372">
        <f t="shared" si="571"/>
        <v>14.005600046457602</v>
      </c>
      <c r="L1372" s="3">
        <f t="shared" si="572"/>
        <v>91.090147956534821</v>
      </c>
      <c r="M1372" s="3">
        <f t="shared" si="555"/>
        <v>47.643405570782939</v>
      </c>
      <c r="N1372" s="3">
        <f t="shared" si="573"/>
        <v>57.452342432209477</v>
      </c>
      <c r="O1372">
        <f t="shared" si="556"/>
        <v>59.257805524325335</v>
      </c>
      <c r="P1372">
        <v>31</v>
      </c>
      <c r="Q1372" s="2">
        <f t="shared" si="551"/>
        <v>11.851880186239093</v>
      </c>
      <c r="R1372">
        <f t="shared" si="557"/>
        <v>0.72461403335650842</v>
      </c>
      <c r="S1372" s="1">
        <v>5.0145850000000003</v>
      </c>
      <c r="T1372" s="1">
        <v>300.84575000000001</v>
      </c>
      <c r="U1372" s="1">
        <v>39.477305999999999</v>
      </c>
      <c r="V1372">
        <f t="shared" si="558"/>
        <v>104.15424999999999</v>
      </c>
      <c r="W1372">
        <f t="shared" si="559"/>
        <v>8.7521018771112499E-2</v>
      </c>
      <c r="X1372">
        <f t="shared" si="560"/>
        <v>1.8178345903681248</v>
      </c>
      <c r="Y1372">
        <f t="shared" si="561"/>
        <v>0.68900896873000494</v>
      </c>
      <c r="Z1372">
        <f t="shared" si="562"/>
        <v>0.95969935102984016</v>
      </c>
      <c r="AA1372">
        <f t="shared" si="563"/>
        <v>7.5030096423896397</v>
      </c>
      <c r="AB1372" s="1">
        <v>119.517507370253</v>
      </c>
      <c r="AC1372" s="4">
        <f t="shared" si="576"/>
        <v>12.884857239595098</v>
      </c>
      <c r="AD1372" s="3">
        <f t="shared" si="574"/>
        <v>64.639653121530785</v>
      </c>
      <c r="AE1372">
        <f t="shared" si="575"/>
        <v>-6.9826153141994851</v>
      </c>
      <c r="AF1372">
        <f t="shared" si="564"/>
        <v>59.257805524325335</v>
      </c>
      <c r="AG1372" s="10">
        <f t="shared" si="565"/>
        <v>7.5030096423896397</v>
      </c>
      <c r="AH1372" s="8">
        <f t="shared" si="566"/>
        <v>7.5030096423896397</v>
      </c>
      <c r="AI1372" s="9">
        <f t="shared" si="567"/>
        <v>59.257805524325335</v>
      </c>
      <c r="AJ1372" s="11">
        <f t="shared" si="552"/>
        <v>0</v>
      </c>
    </row>
    <row r="1373" spans="1:36" x14ac:dyDescent="0.25">
      <c r="A1373" t="str">
        <f t="shared" si="553"/>
        <v>2009_4</v>
      </c>
      <c r="B1373">
        <v>2009</v>
      </c>
      <c r="C1373">
        <v>4</v>
      </c>
      <c r="D1373">
        <f t="shared" si="554"/>
        <v>105</v>
      </c>
      <c r="E1373" s="1">
        <v>13.95</v>
      </c>
      <c r="F1373" s="1">
        <v>-1.73</v>
      </c>
      <c r="G1373" s="1">
        <v>65.510000000000005</v>
      </c>
      <c r="H1373">
        <f t="shared" si="568"/>
        <v>6.1099999999999994</v>
      </c>
      <c r="I1373">
        <f t="shared" si="569"/>
        <v>1</v>
      </c>
      <c r="J1373">
        <f t="shared" si="570"/>
        <v>65.510000000000005</v>
      </c>
      <c r="K1373">
        <f t="shared" si="571"/>
        <v>0</v>
      </c>
      <c r="L1373" s="3">
        <f t="shared" si="572"/>
        <v>57.452342432209477</v>
      </c>
      <c r="M1373" s="3">
        <f t="shared" si="555"/>
        <v>57.452342432209477</v>
      </c>
      <c r="N1373" s="3">
        <f t="shared" si="573"/>
        <v>0</v>
      </c>
      <c r="O1373">
        <f t="shared" si="556"/>
        <v>122.96234243220948</v>
      </c>
      <c r="P1373">
        <v>30</v>
      </c>
      <c r="Q1373" s="2">
        <f t="shared" si="551"/>
        <v>13.288242851990873</v>
      </c>
      <c r="R1373">
        <f t="shared" si="557"/>
        <v>0.89206612936521623</v>
      </c>
      <c r="S1373" s="1">
        <v>5.0145850000000003</v>
      </c>
      <c r="T1373" s="1">
        <v>300.84575000000001</v>
      </c>
      <c r="U1373" s="1">
        <v>39.477305999999999</v>
      </c>
      <c r="V1373">
        <f t="shared" si="558"/>
        <v>104.15424999999999</v>
      </c>
      <c r="W1373">
        <f t="shared" si="559"/>
        <v>8.7521018771112499E-2</v>
      </c>
      <c r="X1373">
        <f t="shared" si="560"/>
        <v>1.8178345903681248</v>
      </c>
      <c r="Y1373">
        <f t="shared" si="561"/>
        <v>0.68900896873000494</v>
      </c>
      <c r="Z1373">
        <f t="shared" si="562"/>
        <v>0.95969935102984016</v>
      </c>
      <c r="AA1373">
        <f t="shared" si="563"/>
        <v>22.240092614853676</v>
      </c>
      <c r="AB1373" s="1">
        <v>119.517507370253</v>
      </c>
      <c r="AC1373" s="4">
        <f t="shared" si="576"/>
        <v>64.639653121530785</v>
      </c>
      <c r="AD1373" s="3">
        <f t="shared" si="574"/>
        <v>119.517507370253</v>
      </c>
      <c r="AE1373">
        <f t="shared" si="575"/>
        <v>-85.500407697791871</v>
      </c>
      <c r="AF1373">
        <f t="shared" si="564"/>
        <v>122.96234243220948</v>
      </c>
      <c r="AG1373" s="10">
        <f t="shared" si="565"/>
        <v>22.240092614853676</v>
      </c>
      <c r="AH1373" s="8">
        <f t="shared" si="566"/>
        <v>22.240092614853676</v>
      </c>
      <c r="AI1373" s="9">
        <f t="shared" si="567"/>
        <v>122.96234243220948</v>
      </c>
      <c r="AJ1373" s="11">
        <f t="shared" si="552"/>
        <v>0</v>
      </c>
    </row>
    <row r="1374" spans="1:36" x14ac:dyDescent="0.25">
      <c r="A1374" t="str">
        <f t="shared" si="553"/>
        <v>2009_5</v>
      </c>
      <c r="B1374">
        <v>2009</v>
      </c>
      <c r="C1374">
        <v>5</v>
      </c>
      <c r="D1374">
        <f t="shared" si="554"/>
        <v>135</v>
      </c>
      <c r="E1374" s="1">
        <v>22.63</v>
      </c>
      <c r="F1374" s="1">
        <v>5.3</v>
      </c>
      <c r="G1374" s="1">
        <v>22.77</v>
      </c>
      <c r="H1374">
        <f t="shared" si="568"/>
        <v>13.965</v>
      </c>
      <c r="I1374">
        <f t="shared" si="569"/>
        <v>1</v>
      </c>
      <c r="J1374">
        <f t="shared" si="570"/>
        <v>22.77</v>
      </c>
      <c r="K1374">
        <f t="shared" si="571"/>
        <v>0</v>
      </c>
      <c r="L1374" s="3">
        <f t="shared" si="572"/>
        <v>0</v>
      </c>
      <c r="M1374" s="3">
        <f t="shared" si="555"/>
        <v>0</v>
      </c>
      <c r="N1374" s="3">
        <f t="shared" si="573"/>
        <v>0</v>
      </c>
      <c r="O1374">
        <f t="shared" si="556"/>
        <v>22.77</v>
      </c>
      <c r="P1374">
        <v>31</v>
      </c>
      <c r="Q1374" s="2">
        <f t="shared" si="551"/>
        <v>14.482141246572208</v>
      </c>
      <c r="R1374">
        <f t="shared" si="557"/>
        <v>1.4171540688881838</v>
      </c>
      <c r="S1374" s="1">
        <v>5.0145850000000003</v>
      </c>
      <c r="T1374" s="1">
        <v>300.84575000000001</v>
      </c>
      <c r="U1374" s="1">
        <v>39.477305999999999</v>
      </c>
      <c r="V1374">
        <f t="shared" si="558"/>
        <v>104.15424999999999</v>
      </c>
      <c r="W1374">
        <f t="shared" si="559"/>
        <v>8.7521018771112499E-2</v>
      </c>
      <c r="X1374">
        <f t="shared" si="560"/>
        <v>1.8178345903681248</v>
      </c>
      <c r="Y1374">
        <f t="shared" si="561"/>
        <v>0.68900896873000494</v>
      </c>
      <c r="Z1374">
        <f t="shared" si="562"/>
        <v>0.95969935102984016</v>
      </c>
      <c r="AA1374">
        <f t="shared" si="563"/>
        <v>88.454764524715756</v>
      </c>
      <c r="AB1374" s="1">
        <v>119.517507370253</v>
      </c>
      <c r="AC1374" s="4">
        <f t="shared" si="576"/>
        <v>119.517507370253</v>
      </c>
      <c r="AD1374" s="3">
        <f t="shared" si="574"/>
        <v>53.83274284553724</v>
      </c>
      <c r="AE1374">
        <f t="shared" si="575"/>
        <v>50.533128822993348</v>
      </c>
      <c r="AF1374">
        <f t="shared" si="564"/>
        <v>73.303128822993344</v>
      </c>
      <c r="AG1374" s="10">
        <f t="shared" si="565"/>
        <v>73.303128822993344</v>
      </c>
      <c r="AH1374" s="8">
        <f t="shared" si="566"/>
        <v>88.454764524715756</v>
      </c>
      <c r="AI1374" s="9">
        <f t="shared" si="567"/>
        <v>22.77</v>
      </c>
      <c r="AJ1374" s="11">
        <f t="shared" si="552"/>
        <v>15.151635701722412</v>
      </c>
    </row>
    <row r="1375" spans="1:36" x14ac:dyDescent="0.25">
      <c r="A1375" t="str">
        <f t="shared" si="553"/>
        <v>2009_6</v>
      </c>
      <c r="B1375">
        <v>2009</v>
      </c>
      <c r="C1375">
        <v>6</v>
      </c>
      <c r="D1375">
        <f t="shared" si="554"/>
        <v>166</v>
      </c>
      <c r="E1375" s="1">
        <v>22.52</v>
      </c>
      <c r="F1375" s="1">
        <v>7.56</v>
      </c>
      <c r="G1375" s="1">
        <v>56.58</v>
      </c>
      <c r="H1375">
        <f t="shared" si="568"/>
        <v>15.04</v>
      </c>
      <c r="I1375">
        <f t="shared" si="569"/>
        <v>1</v>
      </c>
      <c r="J1375">
        <f t="shared" si="570"/>
        <v>56.58</v>
      </c>
      <c r="K1375">
        <f t="shared" si="571"/>
        <v>0</v>
      </c>
      <c r="L1375" s="3">
        <f t="shared" si="572"/>
        <v>0</v>
      </c>
      <c r="M1375" s="3">
        <f t="shared" si="555"/>
        <v>0</v>
      </c>
      <c r="N1375" s="3">
        <f t="shared" si="573"/>
        <v>0</v>
      </c>
      <c r="O1375">
        <f t="shared" si="556"/>
        <v>56.58</v>
      </c>
      <c r="P1375">
        <v>30</v>
      </c>
      <c r="Q1375" s="2">
        <f t="shared" si="551"/>
        <v>15.14268395896128</v>
      </c>
      <c r="R1375">
        <f t="shared" si="557"/>
        <v>1.5068688386716842</v>
      </c>
      <c r="S1375" s="1">
        <v>5.0145850000000003</v>
      </c>
      <c r="T1375" s="1">
        <v>300.84575000000001</v>
      </c>
      <c r="U1375" s="1">
        <v>39.477305999999999</v>
      </c>
      <c r="V1375">
        <f t="shared" si="558"/>
        <v>104.15424999999999</v>
      </c>
      <c r="W1375">
        <f t="shared" si="559"/>
        <v>8.7521018771112499E-2</v>
      </c>
      <c r="X1375">
        <f t="shared" si="560"/>
        <v>1.8178345903681248</v>
      </c>
      <c r="Y1375">
        <f t="shared" si="561"/>
        <v>0.68900896873000494</v>
      </c>
      <c r="Z1375">
        <f t="shared" si="562"/>
        <v>0.95969935102984016</v>
      </c>
      <c r="AA1375">
        <f t="shared" si="563"/>
        <v>102.11604178455575</v>
      </c>
      <c r="AB1375" s="1">
        <v>119.517507370253</v>
      </c>
      <c r="AC1375" s="4">
        <f t="shared" si="576"/>
        <v>53.83274284553724</v>
      </c>
      <c r="AD1375" s="3">
        <f t="shared" si="574"/>
        <v>8.2967010609814906</v>
      </c>
      <c r="AE1375">
        <f t="shared" si="575"/>
        <v>17.0553636472284</v>
      </c>
      <c r="AF1375">
        <f t="shared" si="564"/>
        <v>73.635363647228402</v>
      </c>
      <c r="AG1375" s="10">
        <f t="shared" si="565"/>
        <v>73.635363647228402</v>
      </c>
      <c r="AH1375" s="8">
        <f t="shared" si="566"/>
        <v>102.11604178455575</v>
      </c>
      <c r="AI1375" s="9">
        <f t="shared" si="567"/>
        <v>56.58</v>
      </c>
      <c r="AJ1375" s="11">
        <f t="shared" si="552"/>
        <v>28.480678137327345</v>
      </c>
    </row>
    <row r="1376" spans="1:36" x14ac:dyDescent="0.25">
      <c r="A1376" t="str">
        <f t="shared" si="553"/>
        <v>2009_7</v>
      </c>
      <c r="B1376">
        <v>2009</v>
      </c>
      <c r="C1376">
        <v>7</v>
      </c>
      <c r="D1376">
        <f t="shared" si="554"/>
        <v>196</v>
      </c>
      <c r="E1376" s="1">
        <v>31.07</v>
      </c>
      <c r="F1376" s="1">
        <v>12.7</v>
      </c>
      <c r="G1376" s="1">
        <v>11.75</v>
      </c>
      <c r="H1376">
        <f t="shared" si="568"/>
        <v>21.884999999999998</v>
      </c>
      <c r="I1376">
        <f t="shared" si="569"/>
        <v>1</v>
      </c>
      <c r="J1376">
        <f t="shared" si="570"/>
        <v>11.75</v>
      </c>
      <c r="K1376">
        <f t="shared" si="571"/>
        <v>0</v>
      </c>
      <c r="L1376" s="3">
        <f t="shared" si="572"/>
        <v>0</v>
      </c>
      <c r="M1376" s="3">
        <f t="shared" si="555"/>
        <v>0</v>
      </c>
      <c r="N1376" s="3">
        <f t="shared" si="573"/>
        <v>0</v>
      </c>
      <c r="O1376">
        <f t="shared" si="556"/>
        <v>11.75</v>
      </c>
      <c r="P1376">
        <v>31</v>
      </c>
      <c r="Q1376" s="2">
        <f t="shared" si="551"/>
        <v>14.903968316809154</v>
      </c>
      <c r="R1376">
        <f t="shared" si="557"/>
        <v>2.2042722518164903</v>
      </c>
      <c r="S1376" s="1">
        <v>5.0145850000000003</v>
      </c>
      <c r="T1376" s="1">
        <v>300.84575000000001</v>
      </c>
      <c r="U1376" s="1">
        <v>39.477305999999999</v>
      </c>
      <c r="V1376">
        <f t="shared" si="558"/>
        <v>104.15424999999999</v>
      </c>
      <c r="W1376">
        <f t="shared" si="559"/>
        <v>8.7521018771112499E-2</v>
      </c>
      <c r="X1376">
        <f t="shared" si="560"/>
        <v>1.8178345903681248</v>
      </c>
      <c r="Y1376">
        <f t="shared" si="561"/>
        <v>0.68900896873000494</v>
      </c>
      <c r="Z1376">
        <f t="shared" si="562"/>
        <v>0.95969935102984016</v>
      </c>
      <c r="AA1376">
        <f t="shared" si="563"/>
        <v>215.93974166940561</v>
      </c>
      <c r="AB1376" s="1">
        <v>119.517507370253</v>
      </c>
      <c r="AC1376" s="4">
        <f t="shared" si="576"/>
        <v>8.2967010609814906</v>
      </c>
      <c r="AD1376" s="3">
        <f t="shared" si="574"/>
        <v>0</v>
      </c>
      <c r="AE1376">
        <f t="shared" si="575"/>
        <v>6.7937846371155457</v>
      </c>
      <c r="AF1376">
        <f t="shared" si="564"/>
        <v>18.543784637115547</v>
      </c>
      <c r="AG1376" s="10">
        <f t="shared" si="565"/>
        <v>18.543784637115547</v>
      </c>
      <c r="AH1376" s="8">
        <f t="shared" si="566"/>
        <v>215.93974166940561</v>
      </c>
      <c r="AI1376" s="9">
        <f t="shared" si="567"/>
        <v>11.75</v>
      </c>
      <c r="AJ1376" s="11">
        <f t="shared" si="552"/>
        <v>197.39595703229006</v>
      </c>
    </row>
    <row r="1377" spans="1:36" x14ac:dyDescent="0.25">
      <c r="A1377" t="str">
        <f t="shared" si="553"/>
        <v>2009_8</v>
      </c>
      <c r="B1377">
        <v>2009</v>
      </c>
      <c r="C1377">
        <v>8</v>
      </c>
      <c r="D1377">
        <f t="shared" si="554"/>
        <v>227</v>
      </c>
      <c r="E1377" s="1">
        <v>29.01</v>
      </c>
      <c r="F1377" s="1">
        <v>10.69</v>
      </c>
      <c r="G1377" s="1">
        <v>13.71</v>
      </c>
      <c r="H1377">
        <f t="shared" si="568"/>
        <v>19.850000000000001</v>
      </c>
      <c r="I1377">
        <f t="shared" si="569"/>
        <v>1</v>
      </c>
      <c r="J1377">
        <f t="shared" si="570"/>
        <v>13.71</v>
      </c>
      <c r="K1377">
        <f t="shared" si="571"/>
        <v>0</v>
      </c>
      <c r="L1377" s="3">
        <f t="shared" si="572"/>
        <v>0</v>
      </c>
      <c r="M1377" s="3">
        <f t="shared" si="555"/>
        <v>0</v>
      </c>
      <c r="N1377" s="3">
        <f t="shared" si="573"/>
        <v>0</v>
      </c>
      <c r="O1377">
        <f t="shared" si="556"/>
        <v>13.71</v>
      </c>
      <c r="P1377">
        <v>31</v>
      </c>
      <c r="Q1377" s="2">
        <f t="shared" si="551"/>
        <v>13.900371196906892</v>
      </c>
      <c r="R1377">
        <f t="shared" si="557"/>
        <v>1.9722448776847661</v>
      </c>
      <c r="S1377" s="1">
        <v>5.0145850000000003</v>
      </c>
      <c r="T1377" s="1">
        <v>300.84575000000001</v>
      </c>
      <c r="U1377" s="1">
        <v>39.477305999999999</v>
      </c>
      <c r="V1377">
        <f t="shared" si="558"/>
        <v>104.15424999999999</v>
      </c>
      <c r="W1377">
        <f t="shared" si="559"/>
        <v>8.7521018771112499E-2</v>
      </c>
      <c r="X1377">
        <f t="shared" si="560"/>
        <v>1.8178345903681248</v>
      </c>
      <c r="Y1377">
        <f t="shared" si="561"/>
        <v>0.68900896873000494</v>
      </c>
      <c r="Z1377">
        <f t="shared" si="562"/>
        <v>0.95969935102984016</v>
      </c>
      <c r="AA1377">
        <f t="shared" si="563"/>
        <v>164.57770665238684</v>
      </c>
      <c r="AB1377" s="1">
        <v>119.517507370253</v>
      </c>
      <c r="AC1377" s="4">
        <f t="shared" si="576"/>
        <v>0</v>
      </c>
      <c r="AD1377" s="3">
        <f t="shared" si="574"/>
        <v>0</v>
      </c>
      <c r="AE1377">
        <f t="shared" si="575"/>
        <v>0</v>
      </c>
      <c r="AF1377">
        <f t="shared" si="564"/>
        <v>13.71</v>
      </c>
      <c r="AG1377" s="10">
        <f t="shared" si="565"/>
        <v>13.71</v>
      </c>
      <c r="AH1377" s="8">
        <f t="shared" si="566"/>
        <v>164.57770665238684</v>
      </c>
      <c r="AI1377" s="9">
        <f t="shared" si="567"/>
        <v>13.71</v>
      </c>
      <c r="AJ1377" s="11">
        <f t="shared" si="552"/>
        <v>150.86770665238683</v>
      </c>
    </row>
    <row r="1378" spans="1:36" x14ac:dyDescent="0.25">
      <c r="A1378" t="str">
        <f t="shared" si="553"/>
        <v>2009_9</v>
      </c>
      <c r="B1378">
        <v>2009</v>
      </c>
      <c r="C1378">
        <v>9</v>
      </c>
      <c r="D1378">
        <f t="shared" si="554"/>
        <v>258</v>
      </c>
      <c r="E1378" s="1">
        <v>26.77</v>
      </c>
      <c r="F1378" s="1">
        <v>7.67</v>
      </c>
      <c r="G1378" s="1">
        <v>1.24</v>
      </c>
      <c r="H1378">
        <f t="shared" si="568"/>
        <v>17.22</v>
      </c>
      <c r="I1378">
        <f t="shared" si="569"/>
        <v>1</v>
      </c>
      <c r="J1378">
        <f t="shared" si="570"/>
        <v>1.24</v>
      </c>
      <c r="K1378">
        <f t="shared" si="571"/>
        <v>0</v>
      </c>
      <c r="L1378" s="3">
        <f t="shared" si="572"/>
        <v>0</v>
      </c>
      <c r="M1378" s="3">
        <f t="shared" si="555"/>
        <v>0</v>
      </c>
      <c r="N1378" s="3">
        <f t="shared" si="573"/>
        <v>0</v>
      </c>
      <c r="O1378">
        <f t="shared" si="556"/>
        <v>1.24</v>
      </c>
      <c r="P1378">
        <v>30</v>
      </c>
      <c r="Q1378" s="2">
        <f t="shared" si="551"/>
        <v>12.544025699174734</v>
      </c>
      <c r="R1378">
        <f t="shared" si="557"/>
        <v>1.7042380883650183</v>
      </c>
      <c r="S1378" s="1">
        <v>5.0145850000000003</v>
      </c>
      <c r="T1378" s="1">
        <v>300.84575000000001</v>
      </c>
      <c r="U1378" s="1">
        <v>39.477305999999999</v>
      </c>
      <c r="V1378">
        <f t="shared" si="558"/>
        <v>104.15424999999999</v>
      </c>
      <c r="W1378">
        <f t="shared" si="559"/>
        <v>8.7521018771112499E-2</v>
      </c>
      <c r="X1378">
        <f t="shared" si="560"/>
        <v>1.8178345903681248</v>
      </c>
      <c r="Y1378">
        <f t="shared" si="561"/>
        <v>0.68900896873000494</v>
      </c>
      <c r="Z1378">
        <f t="shared" si="562"/>
        <v>0.95969935102984016</v>
      </c>
      <c r="AA1378">
        <f t="shared" si="563"/>
        <v>108.7168933933898</v>
      </c>
      <c r="AB1378" s="1">
        <v>119.517507370253</v>
      </c>
      <c r="AC1378" s="4">
        <f t="shared" si="576"/>
        <v>0</v>
      </c>
      <c r="AD1378" s="3">
        <f t="shared" si="574"/>
        <v>0</v>
      </c>
      <c r="AE1378">
        <f t="shared" si="575"/>
        <v>0</v>
      </c>
      <c r="AF1378">
        <f t="shared" si="564"/>
        <v>1.24</v>
      </c>
      <c r="AG1378" s="10">
        <f t="shared" si="565"/>
        <v>1.24</v>
      </c>
      <c r="AH1378" s="8">
        <f t="shared" si="566"/>
        <v>108.7168933933898</v>
      </c>
      <c r="AI1378" s="9">
        <f t="shared" si="567"/>
        <v>1.24</v>
      </c>
      <c r="AJ1378" s="11">
        <f t="shared" si="552"/>
        <v>107.4768933933898</v>
      </c>
    </row>
    <row r="1379" spans="1:36" x14ac:dyDescent="0.25">
      <c r="A1379" t="str">
        <f t="shared" si="553"/>
        <v>2009_10</v>
      </c>
      <c r="B1379">
        <v>2009</v>
      </c>
      <c r="C1379">
        <v>10</v>
      </c>
      <c r="D1379">
        <f t="shared" si="554"/>
        <v>288</v>
      </c>
      <c r="E1379" s="1">
        <v>15.5</v>
      </c>
      <c r="F1379" s="1">
        <v>-0.42</v>
      </c>
      <c r="G1379" s="1">
        <v>15.47</v>
      </c>
      <c r="H1379">
        <f t="shared" si="568"/>
        <v>7.54</v>
      </c>
      <c r="I1379">
        <f t="shared" si="569"/>
        <v>1</v>
      </c>
      <c r="J1379">
        <f t="shared" si="570"/>
        <v>15.47</v>
      </c>
      <c r="K1379">
        <f t="shared" si="571"/>
        <v>0</v>
      </c>
      <c r="L1379" s="3">
        <f t="shared" si="572"/>
        <v>0</v>
      </c>
      <c r="M1379" s="3">
        <f t="shared" si="555"/>
        <v>0</v>
      </c>
      <c r="N1379" s="3">
        <f t="shared" si="573"/>
        <v>0</v>
      </c>
      <c r="O1379">
        <f t="shared" si="556"/>
        <v>15.47</v>
      </c>
      <c r="P1379">
        <v>31</v>
      </c>
      <c r="Q1379" s="2">
        <f t="shared" si="551"/>
        <v>11.161598960239019</v>
      </c>
      <c r="R1379">
        <f t="shared" si="557"/>
        <v>0.97236697302527897</v>
      </c>
      <c r="S1379" s="1">
        <v>5.0145850000000003</v>
      </c>
      <c r="T1379" s="1">
        <v>300.84575000000001</v>
      </c>
      <c r="U1379" s="1">
        <v>39.477305999999999</v>
      </c>
      <c r="V1379">
        <f t="shared" si="558"/>
        <v>104.15424999999999</v>
      </c>
      <c r="W1379">
        <f t="shared" si="559"/>
        <v>8.7521018771112499E-2</v>
      </c>
      <c r="X1379">
        <f t="shared" si="560"/>
        <v>1.8178345903681248</v>
      </c>
      <c r="Y1379">
        <f t="shared" si="561"/>
        <v>0.68900896873000494</v>
      </c>
      <c r="Z1379">
        <f t="shared" si="562"/>
        <v>0.95969935102984016</v>
      </c>
      <c r="AA1379">
        <f t="shared" si="563"/>
        <v>25.833434827266792</v>
      </c>
      <c r="AB1379" s="1">
        <v>119.517507370253</v>
      </c>
      <c r="AC1379" s="4">
        <f t="shared" si="576"/>
        <v>0</v>
      </c>
      <c r="AD1379" s="3">
        <f t="shared" si="574"/>
        <v>0</v>
      </c>
      <c r="AE1379">
        <f t="shared" si="575"/>
        <v>0</v>
      </c>
      <c r="AF1379">
        <f t="shared" si="564"/>
        <v>15.47</v>
      </c>
      <c r="AG1379" s="10">
        <f t="shared" si="565"/>
        <v>15.47</v>
      </c>
      <c r="AH1379" s="8">
        <f t="shared" si="566"/>
        <v>25.833434827266792</v>
      </c>
      <c r="AI1379" s="9">
        <f t="shared" si="567"/>
        <v>15.47</v>
      </c>
      <c r="AJ1379" s="11">
        <f t="shared" si="552"/>
        <v>10.363434827266792</v>
      </c>
    </row>
    <row r="1380" spans="1:36" x14ac:dyDescent="0.25">
      <c r="A1380" t="str">
        <f t="shared" si="553"/>
        <v>2009_11</v>
      </c>
      <c r="B1380">
        <v>2009</v>
      </c>
      <c r="C1380">
        <v>11</v>
      </c>
      <c r="D1380">
        <f t="shared" si="554"/>
        <v>319</v>
      </c>
      <c r="E1380" s="1">
        <v>12.25</v>
      </c>
      <c r="F1380" s="1">
        <v>-5.29</v>
      </c>
      <c r="G1380" s="1">
        <v>1.91</v>
      </c>
      <c r="H1380">
        <f t="shared" si="568"/>
        <v>3.48</v>
      </c>
      <c r="I1380">
        <f t="shared" si="569"/>
        <v>0.57999999767999999</v>
      </c>
      <c r="J1380">
        <f t="shared" si="570"/>
        <v>1.1077999955688</v>
      </c>
      <c r="K1380">
        <f t="shared" si="571"/>
        <v>0.80220000443119999</v>
      </c>
      <c r="L1380" s="3">
        <f t="shared" si="572"/>
        <v>0</v>
      </c>
      <c r="M1380" s="3">
        <f t="shared" si="555"/>
        <v>0.465276000708992</v>
      </c>
      <c r="N1380" s="3">
        <f t="shared" si="573"/>
        <v>0.33692400372220799</v>
      </c>
      <c r="O1380">
        <f t="shared" si="556"/>
        <v>1.573075996277792</v>
      </c>
      <c r="P1380">
        <v>30</v>
      </c>
      <c r="Q1380" s="2">
        <f t="shared" si="551"/>
        <v>9.8901543123293383</v>
      </c>
      <c r="R1380">
        <f t="shared" si="557"/>
        <v>0.75952352203291129</v>
      </c>
      <c r="S1380" s="1">
        <v>5.0145850000000003</v>
      </c>
      <c r="T1380" s="1">
        <v>300.84575000000001</v>
      </c>
      <c r="U1380" s="1">
        <v>39.477305999999999</v>
      </c>
      <c r="V1380">
        <f t="shared" si="558"/>
        <v>104.15424999999999</v>
      </c>
      <c r="W1380">
        <f t="shared" si="559"/>
        <v>8.7521018771112499E-2</v>
      </c>
      <c r="X1380">
        <f t="shared" si="560"/>
        <v>1.8178345903681248</v>
      </c>
      <c r="Y1380">
        <f t="shared" si="561"/>
        <v>0.68900896873000494</v>
      </c>
      <c r="Z1380">
        <f t="shared" si="562"/>
        <v>0.95969935102984016</v>
      </c>
      <c r="AA1380">
        <f t="shared" si="563"/>
        <v>8.1032932324465961</v>
      </c>
      <c r="AB1380" s="1">
        <v>119.517507370253</v>
      </c>
      <c r="AC1380" s="4">
        <f t="shared" si="576"/>
        <v>0</v>
      </c>
      <c r="AD1380" s="3">
        <f t="shared" si="574"/>
        <v>0</v>
      </c>
      <c r="AE1380">
        <f t="shared" si="575"/>
        <v>0</v>
      </c>
      <c r="AF1380">
        <f t="shared" si="564"/>
        <v>1.573075996277792</v>
      </c>
      <c r="AG1380" s="10">
        <f t="shared" si="565"/>
        <v>1.573075996277792</v>
      </c>
      <c r="AH1380" s="8">
        <f t="shared" si="566"/>
        <v>8.1032932324465961</v>
      </c>
      <c r="AI1380" s="9">
        <f t="shared" si="567"/>
        <v>1.573075996277792</v>
      </c>
      <c r="AJ1380" s="11">
        <f t="shared" si="552"/>
        <v>6.530217236168804</v>
      </c>
    </row>
    <row r="1381" spans="1:36" x14ac:dyDescent="0.25">
      <c r="A1381" t="str">
        <f t="shared" si="553"/>
        <v>2009_12</v>
      </c>
      <c r="B1381">
        <v>2009</v>
      </c>
      <c r="C1381">
        <v>12</v>
      </c>
      <c r="D1381">
        <f t="shared" si="554"/>
        <v>349</v>
      </c>
      <c r="E1381" s="1">
        <v>1.44</v>
      </c>
      <c r="F1381" s="1">
        <v>-11.69</v>
      </c>
      <c r="G1381" s="1">
        <v>34.159999999999997</v>
      </c>
      <c r="H1381">
        <f t="shared" si="568"/>
        <v>-5.125</v>
      </c>
      <c r="I1381">
        <f t="shared" si="569"/>
        <v>0</v>
      </c>
      <c r="J1381">
        <f t="shared" si="570"/>
        <v>0</v>
      </c>
      <c r="K1381">
        <f t="shared" si="571"/>
        <v>34.159999999999997</v>
      </c>
      <c r="L1381" s="3">
        <f t="shared" si="572"/>
        <v>0.33692400372220799</v>
      </c>
      <c r="M1381" s="3">
        <f t="shared" si="555"/>
        <v>0</v>
      </c>
      <c r="N1381" s="3">
        <f t="shared" si="573"/>
        <v>34.496924003722206</v>
      </c>
      <c r="O1381">
        <f t="shared" si="556"/>
        <v>0</v>
      </c>
      <c r="P1381">
        <v>31</v>
      </c>
      <c r="Q1381" s="2">
        <f t="shared" si="551"/>
        <v>9.203379809227302</v>
      </c>
      <c r="R1381">
        <f t="shared" si="557"/>
        <v>0.43893849136543078</v>
      </c>
      <c r="S1381" s="1">
        <v>5.0145850000000003</v>
      </c>
      <c r="T1381" s="1">
        <v>300.84575000000001</v>
      </c>
      <c r="U1381" s="1">
        <v>39.477305999999999</v>
      </c>
      <c r="V1381">
        <f t="shared" si="558"/>
        <v>104.15424999999999</v>
      </c>
      <c r="W1381">
        <f t="shared" si="559"/>
        <v>8.7521018771112499E-2</v>
      </c>
      <c r="X1381">
        <f t="shared" si="560"/>
        <v>1.8178345903681248</v>
      </c>
      <c r="Y1381">
        <f t="shared" si="561"/>
        <v>0.68900896873000494</v>
      </c>
      <c r="Z1381">
        <f t="shared" si="562"/>
        <v>0.95969935102984016</v>
      </c>
      <c r="AA1381">
        <f t="shared" si="563"/>
        <v>0</v>
      </c>
      <c r="AB1381" s="1">
        <v>119.517507370253</v>
      </c>
      <c r="AC1381" s="4">
        <f t="shared" si="576"/>
        <v>0</v>
      </c>
      <c r="AD1381" s="3">
        <f t="shared" si="574"/>
        <v>0</v>
      </c>
      <c r="AE1381">
        <f t="shared" si="575"/>
        <v>0</v>
      </c>
      <c r="AF1381">
        <f t="shared" si="564"/>
        <v>0</v>
      </c>
      <c r="AG1381" s="10">
        <f t="shared" si="565"/>
        <v>0</v>
      </c>
      <c r="AH1381" s="8">
        <f t="shared" si="566"/>
        <v>0</v>
      </c>
      <c r="AI1381" s="9">
        <f t="shared" si="567"/>
        <v>0</v>
      </c>
      <c r="AJ1381" s="11">
        <f t="shared" si="552"/>
        <v>0</v>
      </c>
    </row>
    <row r="1382" spans="1:36" x14ac:dyDescent="0.25">
      <c r="A1382" t="str">
        <f t="shared" si="553"/>
        <v>2010_1</v>
      </c>
      <c r="B1382">
        <v>2010</v>
      </c>
      <c r="C1382">
        <v>1</v>
      </c>
      <c r="D1382">
        <f t="shared" si="554"/>
        <v>14</v>
      </c>
      <c r="E1382" s="1">
        <v>3.86</v>
      </c>
      <c r="F1382" s="1">
        <v>-7.25</v>
      </c>
      <c r="G1382" s="1">
        <v>24.59</v>
      </c>
      <c r="H1382">
        <f t="shared" si="568"/>
        <v>-1.6950000000000001</v>
      </c>
      <c r="I1382">
        <f t="shared" si="569"/>
        <v>0</v>
      </c>
      <c r="J1382">
        <f t="shared" si="570"/>
        <v>0</v>
      </c>
      <c r="K1382">
        <f t="shared" si="571"/>
        <v>24.59</v>
      </c>
      <c r="L1382" s="3">
        <f t="shared" si="572"/>
        <v>34.496924003722206</v>
      </c>
      <c r="M1382" s="3">
        <f t="shared" si="555"/>
        <v>0</v>
      </c>
      <c r="N1382" s="3">
        <f t="shared" si="573"/>
        <v>59.086924003722203</v>
      </c>
      <c r="O1382">
        <f t="shared" si="556"/>
        <v>0</v>
      </c>
      <c r="P1382">
        <v>31</v>
      </c>
      <c r="Q1382" s="2">
        <f t="shared" si="551"/>
        <v>9.4572373899910858</v>
      </c>
      <c r="R1382">
        <f t="shared" si="557"/>
        <v>0.54844852218578777</v>
      </c>
      <c r="S1382" s="1">
        <v>5.0145850000000003</v>
      </c>
      <c r="T1382" s="1">
        <v>300.84575000000001</v>
      </c>
      <c r="U1382" s="1">
        <v>39.477305999999999</v>
      </c>
      <c r="V1382">
        <f t="shared" si="558"/>
        <v>104.15424999999999</v>
      </c>
      <c r="W1382">
        <f t="shared" si="559"/>
        <v>8.7521018771112499E-2</v>
      </c>
      <c r="X1382">
        <f t="shared" si="560"/>
        <v>1.8178345903681248</v>
      </c>
      <c r="Y1382">
        <f t="shared" si="561"/>
        <v>0.68900896873000494</v>
      </c>
      <c r="Z1382">
        <f t="shared" si="562"/>
        <v>0.95969935102984016</v>
      </c>
      <c r="AA1382">
        <f t="shared" si="563"/>
        <v>0</v>
      </c>
      <c r="AB1382" s="1">
        <v>119.517507370253</v>
      </c>
      <c r="AC1382" s="4">
        <f t="shared" si="576"/>
        <v>0</v>
      </c>
      <c r="AD1382" s="3">
        <f t="shared" si="574"/>
        <v>0</v>
      </c>
      <c r="AE1382">
        <f t="shared" si="575"/>
        <v>0</v>
      </c>
      <c r="AF1382">
        <f t="shared" si="564"/>
        <v>0</v>
      </c>
      <c r="AG1382" s="10">
        <f t="shared" si="565"/>
        <v>0</v>
      </c>
      <c r="AH1382" s="8">
        <f t="shared" si="566"/>
        <v>0</v>
      </c>
      <c r="AI1382" s="9">
        <f t="shared" si="567"/>
        <v>0</v>
      </c>
      <c r="AJ1382" s="11">
        <f t="shared" si="552"/>
        <v>0</v>
      </c>
    </row>
    <row r="1383" spans="1:36" x14ac:dyDescent="0.25">
      <c r="A1383" t="str">
        <f t="shared" si="553"/>
        <v>2010_2</v>
      </c>
      <c r="B1383">
        <v>2010</v>
      </c>
      <c r="C1383">
        <v>2</v>
      </c>
      <c r="D1383">
        <f t="shared" si="554"/>
        <v>46</v>
      </c>
      <c r="E1383" s="1">
        <v>5.72</v>
      </c>
      <c r="F1383" s="1">
        <v>-5.13</v>
      </c>
      <c r="G1383" s="1">
        <v>16.420000000000002</v>
      </c>
      <c r="H1383">
        <f t="shared" si="568"/>
        <v>0.29499999999999993</v>
      </c>
      <c r="I1383">
        <f t="shared" si="569"/>
        <v>4.9166666469999988E-2</v>
      </c>
      <c r="J1383">
        <f t="shared" si="570"/>
        <v>0.80731666343739994</v>
      </c>
      <c r="K1383">
        <f t="shared" si="571"/>
        <v>15.612683336562602</v>
      </c>
      <c r="L1383" s="3">
        <f t="shared" si="572"/>
        <v>59.086924003722203</v>
      </c>
      <c r="M1383" s="3">
        <f t="shared" si="555"/>
        <v>3.6727306795397459</v>
      </c>
      <c r="N1383" s="3">
        <f t="shared" si="573"/>
        <v>71.02687666074506</v>
      </c>
      <c r="O1383">
        <f t="shared" si="556"/>
        <v>4.4800473429771461</v>
      </c>
      <c r="P1383">
        <v>28</v>
      </c>
      <c r="Q1383" s="2">
        <f t="shared" si="551"/>
        <v>10.577467234058618</v>
      </c>
      <c r="R1383">
        <f t="shared" si="557"/>
        <v>0.62250848809977533</v>
      </c>
      <c r="S1383" s="1">
        <v>5.0145850000000003</v>
      </c>
      <c r="T1383" s="1">
        <v>300.84575000000001</v>
      </c>
      <c r="U1383" s="1">
        <v>39.477305999999999</v>
      </c>
      <c r="V1383">
        <f t="shared" si="558"/>
        <v>104.15424999999999</v>
      </c>
      <c r="W1383">
        <f t="shared" si="559"/>
        <v>8.7521018771112499E-2</v>
      </c>
      <c r="X1383">
        <f t="shared" si="560"/>
        <v>1.8178345903681248</v>
      </c>
      <c r="Y1383">
        <f t="shared" si="561"/>
        <v>0.68900896873000494</v>
      </c>
      <c r="Z1383">
        <f t="shared" si="562"/>
        <v>0.95969935102984016</v>
      </c>
      <c r="AA1383">
        <f t="shared" si="563"/>
        <v>0.56852598911917274</v>
      </c>
      <c r="AB1383" s="1">
        <v>119.517507370253</v>
      </c>
      <c r="AC1383" s="4">
        <f t="shared" si="576"/>
        <v>0</v>
      </c>
      <c r="AD1383" s="3">
        <f t="shared" si="574"/>
        <v>3.9115213538579736</v>
      </c>
      <c r="AE1383">
        <f t="shared" si="575"/>
        <v>0</v>
      </c>
      <c r="AF1383">
        <f t="shared" si="564"/>
        <v>4.4800473429771461</v>
      </c>
      <c r="AG1383" s="10">
        <f t="shared" si="565"/>
        <v>0.56852598911917274</v>
      </c>
      <c r="AH1383" s="8">
        <f t="shared" si="566"/>
        <v>0.56852598911917274</v>
      </c>
      <c r="AI1383" s="9">
        <f t="shared" si="567"/>
        <v>4.4800473429771461</v>
      </c>
      <c r="AJ1383" s="11">
        <f t="shared" si="552"/>
        <v>0</v>
      </c>
    </row>
    <row r="1384" spans="1:36" x14ac:dyDescent="0.25">
      <c r="A1384" t="str">
        <f t="shared" si="553"/>
        <v>2010_3</v>
      </c>
      <c r="B1384">
        <v>2010</v>
      </c>
      <c r="C1384">
        <v>3</v>
      </c>
      <c r="D1384">
        <f t="shared" si="554"/>
        <v>74</v>
      </c>
      <c r="E1384" s="1">
        <v>8.67</v>
      </c>
      <c r="F1384" s="1">
        <v>-4.41</v>
      </c>
      <c r="G1384" s="1">
        <v>46.17</v>
      </c>
      <c r="H1384">
        <f t="shared" si="568"/>
        <v>2.13</v>
      </c>
      <c r="I1384">
        <f t="shared" si="569"/>
        <v>0.35499999857999998</v>
      </c>
      <c r="J1384">
        <f t="shared" si="570"/>
        <v>16.3903499344386</v>
      </c>
      <c r="K1384">
        <f t="shared" si="571"/>
        <v>29.779650065561402</v>
      </c>
      <c r="L1384" s="3">
        <f t="shared" si="572"/>
        <v>71.02687666074506</v>
      </c>
      <c r="M1384" s="3">
        <f t="shared" si="555"/>
        <v>35.786316844693523</v>
      </c>
      <c r="N1384" s="3">
        <f t="shared" si="573"/>
        <v>65.020209881612942</v>
      </c>
      <c r="O1384">
        <f t="shared" si="556"/>
        <v>52.17666677913212</v>
      </c>
      <c r="P1384">
        <v>31</v>
      </c>
      <c r="Q1384" s="2">
        <f t="shared" si="551"/>
        <v>11.851880186239093</v>
      </c>
      <c r="R1384">
        <f t="shared" si="557"/>
        <v>0.69849828252896629</v>
      </c>
      <c r="S1384" s="1">
        <v>5.0145850000000003</v>
      </c>
      <c r="T1384" s="1">
        <v>300.84575000000001</v>
      </c>
      <c r="U1384" s="1">
        <v>39.477305999999999</v>
      </c>
      <c r="V1384">
        <f t="shared" si="558"/>
        <v>104.15424999999999</v>
      </c>
      <c r="W1384">
        <f t="shared" si="559"/>
        <v>8.7521018771112499E-2</v>
      </c>
      <c r="X1384">
        <f t="shared" si="560"/>
        <v>1.8178345903681248</v>
      </c>
      <c r="Y1384">
        <f t="shared" si="561"/>
        <v>0.68900896873000494</v>
      </c>
      <c r="Z1384">
        <f t="shared" si="562"/>
        <v>0.95969935102984016</v>
      </c>
      <c r="AA1384">
        <f t="shared" si="563"/>
        <v>5.6758918984028037</v>
      </c>
      <c r="AB1384" s="1">
        <v>119.517507370253</v>
      </c>
      <c r="AC1384" s="4">
        <f t="shared" si="576"/>
        <v>3.9115213538579736</v>
      </c>
      <c r="AD1384" s="3">
        <f t="shared" si="574"/>
        <v>50.412296234587288</v>
      </c>
      <c r="AE1384">
        <f t="shared" si="575"/>
        <v>-1.8603549699091684</v>
      </c>
      <c r="AF1384">
        <f t="shared" si="564"/>
        <v>52.17666677913212</v>
      </c>
      <c r="AG1384" s="10">
        <f t="shared" si="565"/>
        <v>5.6758918984028037</v>
      </c>
      <c r="AH1384" s="8">
        <f t="shared" si="566"/>
        <v>5.6758918984028037</v>
      </c>
      <c r="AI1384" s="9">
        <f t="shared" si="567"/>
        <v>52.17666677913212</v>
      </c>
      <c r="AJ1384" s="11">
        <f t="shared" si="552"/>
        <v>0</v>
      </c>
    </row>
    <row r="1385" spans="1:36" x14ac:dyDescent="0.25">
      <c r="A1385" t="str">
        <f t="shared" si="553"/>
        <v>2010_4</v>
      </c>
      <c r="B1385">
        <v>2010</v>
      </c>
      <c r="C1385">
        <v>4</v>
      </c>
      <c r="D1385">
        <f t="shared" si="554"/>
        <v>105</v>
      </c>
      <c r="E1385" s="1">
        <v>12.82</v>
      </c>
      <c r="F1385" s="1">
        <v>-2.13</v>
      </c>
      <c r="G1385" s="1">
        <v>49.45</v>
      </c>
      <c r="H1385">
        <f t="shared" si="568"/>
        <v>5.3450000000000006</v>
      </c>
      <c r="I1385">
        <f t="shared" si="569"/>
        <v>0.89083332977000007</v>
      </c>
      <c r="J1385">
        <f t="shared" si="570"/>
        <v>44.051708157126505</v>
      </c>
      <c r="K1385">
        <f t="shared" si="571"/>
        <v>5.3982918428734967</v>
      </c>
      <c r="L1385" s="3">
        <f t="shared" si="572"/>
        <v>65.020209881612942</v>
      </c>
      <c r="M1385" s="3">
        <f t="shared" si="555"/>
        <v>62.731148368638742</v>
      </c>
      <c r="N1385" s="3">
        <f t="shared" si="573"/>
        <v>7.6873533558476916</v>
      </c>
      <c r="O1385">
        <f t="shared" si="556"/>
        <v>106.78285652576525</v>
      </c>
      <c r="P1385">
        <v>30</v>
      </c>
      <c r="Q1385" s="2">
        <f t="shared" si="551"/>
        <v>13.288242851990873</v>
      </c>
      <c r="R1385">
        <f t="shared" si="557"/>
        <v>0.85155718760300381</v>
      </c>
      <c r="S1385" s="1">
        <v>5.0145850000000003</v>
      </c>
      <c r="T1385" s="1">
        <v>300.84575000000001</v>
      </c>
      <c r="U1385" s="1">
        <v>39.477305999999999</v>
      </c>
      <c r="V1385">
        <f t="shared" si="558"/>
        <v>104.15424999999999</v>
      </c>
      <c r="W1385">
        <f t="shared" si="559"/>
        <v>8.7521018771112499E-2</v>
      </c>
      <c r="X1385">
        <f t="shared" si="560"/>
        <v>1.8178345903681248</v>
      </c>
      <c r="Y1385">
        <f t="shared" si="561"/>
        <v>0.68900896873000494</v>
      </c>
      <c r="Z1385">
        <f t="shared" si="562"/>
        <v>0.95969935102984016</v>
      </c>
      <c r="AA1385">
        <f t="shared" si="563"/>
        <v>18.623038903292699</v>
      </c>
      <c r="AB1385" s="1">
        <v>119.517507370253</v>
      </c>
      <c r="AC1385" s="4">
        <f t="shared" si="576"/>
        <v>50.412296234587288</v>
      </c>
      <c r="AD1385" s="3">
        <f t="shared" si="574"/>
        <v>119.517507370253</v>
      </c>
      <c r="AE1385">
        <f t="shared" si="575"/>
        <v>-54.998610589974568</v>
      </c>
      <c r="AF1385">
        <f t="shared" si="564"/>
        <v>106.78285652576525</v>
      </c>
      <c r="AG1385" s="10">
        <f t="shared" si="565"/>
        <v>18.623038903292699</v>
      </c>
      <c r="AH1385" s="8">
        <f t="shared" si="566"/>
        <v>18.623038903292699</v>
      </c>
      <c r="AI1385" s="9">
        <f t="shared" si="567"/>
        <v>106.78285652576525</v>
      </c>
      <c r="AJ1385" s="11">
        <f t="shared" si="552"/>
        <v>0</v>
      </c>
    </row>
    <row r="1386" spans="1:36" x14ac:dyDescent="0.25">
      <c r="A1386" t="str">
        <f t="shared" si="553"/>
        <v>2010_5</v>
      </c>
      <c r="B1386">
        <v>2010</v>
      </c>
      <c r="C1386">
        <v>5</v>
      </c>
      <c r="D1386">
        <f t="shared" si="554"/>
        <v>135</v>
      </c>
      <c r="E1386" s="1">
        <v>15.42</v>
      </c>
      <c r="F1386" s="1">
        <v>0.01</v>
      </c>
      <c r="G1386" s="1">
        <v>54.6</v>
      </c>
      <c r="H1386">
        <f t="shared" si="568"/>
        <v>7.7149999999999999</v>
      </c>
      <c r="I1386">
        <f t="shared" si="569"/>
        <v>1</v>
      </c>
      <c r="J1386">
        <f t="shared" si="570"/>
        <v>54.6</v>
      </c>
      <c r="K1386">
        <f t="shared" si="571"/>
        <v>0</v>
      </c>
      <c r="L1386" s="3">
        <f t="shared" si="572"/>
        <v>7.6873533558476916</v>
      </c>
      <c r="M1386" s="3">
        <f t="shared" si="555"/>
        <v>7.6873533558476916</v>
      </c>
      <c r="N1386" s="3">
        <f t="shared" si="573"/>
        <v>0</v>
      </c>
      <c r="O1386">
        <f t="shared" si="556"/>
        <v>62.287353355847692</v>
      </c>
      <c r="P1386">
        <v>31</v>
      </c>
      <c r="Q1386" s="2">
        <f t="shared" si="551"/>
        <v>14.482141246572208</v>
      </c>
      <c r="R1386">
        <f t="shared" si="557"/>
        <v>0.98261865710887253</v>
      </c>
      <c r="S1386" s="1">
        <v>5.0145850000000003</v>
      </c>
      <c r="T1386" s="1">
        <v>300.84575000000001</v>
      </c>
      <c r="U1386" s="1">
        <v>39.477305999999999</v>
      </c>
      <c r="V1386">
        <f t="shared" si="558"/>
        <v>104.15424999999999</v>
      </c>
      <c r="W1386">
        <f t="shared" si="559"/>
        <v>8.7521018771112499E-2</v>
      </c>
      <c r="X1386">
        <f t="shared" si="560"/>
        <v>1.8178345903681248</v>
      </c>
      <c r="Y1386">
        <f t="shared" si="561"/>
        <v>0.68900896873000494</v>
      </c>
      <c r="Z1386">
        <f t="shared" si="562"/>
        <v>0.95969935102984016</v>
      </c>
      <c r="AA1386">
        <f t="shared" si="563"/>
        <v>34.636768899755928</v>
      </c>
      <c r="AB1386" s="1">
        <v>119.517507370253</v>
      </c>
      <c r="AC1386" s="4">
        <f t="shared" si="576"/>
        <v>119.517507370253</v>
      </c>
      <c r="AD1386" s="3">
        <f t="shared" si="574"/>
        <v>119.517507370253</v>
      </c>
      <c r="AE1386">
        <f t="shared" si="575"/>
        <v>-31.110702684252658</v>
      </c>
      <c r="AF1386">
        <f t="shared" si="564"/>
        <v>62.287353355847692</v>
      </c>
      <c r="AG1386" s="10">
        <f t="shared" si="565"/>
        <v>34.636768899755928</v>
      </c>
      <c r="AH1386" s="8">
        <f t="shared" si="566"/>
        <v>34.636768899755928</v>
      </c>
      <c r="AI1386" s="9">
        <f t="shared" si="567"/>
        <v>62.287353355847692</v>
      </c>
      <c r="AJ1386" s="11">
        <f t="shared" si="552"/>
        <v>0</v>
      </c>
    </row>
    <row r="1387" spans="1:36" x14ac:dyDescent="0.25">
      <c r="A1387" t="str">
        <f t="shared" si="553"/>
        <v>2010_6</v>
      </c>
      <c r="B1387">
        <v>2010</v>
      </c>
      <c r="C1387">
        <v>6</v>
      </c>
      <c r="D1387">
        <f t="shared" si="554"/>
        <v>166</v>
      </c>
      <c r="E1387" s="1">
        <v>25.79</v>
      </c>
      <c r="F1387" s="1">
        <v>8.7200000000000006</v>
      </c>
      <c r="G1387" s="1">
        <v>2.33</v>
      </c>
      <c r="H1387">
        <f t="shared" si="568"/>
        <v>17.254999999999999</v>
      </c>
      <c r="I1387">
        <f t="shared" si="569"/>
        <v>1</v>
      </c>
      <c r="J1387">
        <f t="shared" si="570"/>
        <v>2.33</v>
      </c>
      <c r="K1387">
        <f t="shared" si="571"/>
        <v>0</v>
      </c>
      <c r="L1387" s="3">
        <f t="shared" si="572"/>
        <v>0</v>
      </c>
      <c r="M1387" s="3">
        <f t="shared" si="555"/>
        <v>0</v>
      </c>
      <c r="N1387" s="3">
        <f t="shared" si="573"/>
        <v>0</v>
      </c>
      <c r="O1387">
        <f t="shared" si="556"/>
        <v>2.33</v>
      </c>
      <c r="P1387">
        <v>30</v>
      </c>
      <c r="Q1387" s="2">
        <f t="shared" si="551"/>
        <v>15.14268395896128</v>
      </c>
      <c r="R1387">
        <f t="shared" si="557"/>
        <v>1.70758346977013</v>
      </c>
      <c r="S1387" s="1">
        <v>5.0145850000000003</v>
      </c>
      <c r="T1387" s="1">
        <v>300.84575000000001</v>
      </c>
      <c r="U1387" s="1">
        <v>39.477305999999999</v>
      </c>
      <c r="V1387">
        <f t="shared" si="558"/>
        <v>104.15424999999999</v>
      </c>
      <c r="W1387">
        <f t="shared" si="559"/>
        <v>8.7521018771112499E-2</v>
      </c>
      <c r="X1387">
        <f t="shared" si="560"/>
        <v>1.8178345903681248</v>
      </c>
      <c r="Y1387">
        <f t="shared" si="561"/>
        <v>0.68900896873000494</v>
      </c>
      <c r="Z1387">
        <f t="shared" si="562"/>
        <v>0.95969935102984016</v>
      </c>
      <c r="AA1387">
        <f t="shared" si="563"/>
        <v>131.74803014121403</v>
      </c>
      <c r="AB1387" s="1">
        <v>119.517507370253</v>
      </c>
      <c r="AC1387" s="4">
        <f t="shared" si="576"/>
        <v>119.517507370253</v>
      </c>
      <c r="AD1387" s="3">
        <f t="shared" si="574"/>
        <v>0</v>
      </c>
      <c r="AE1387">
        <f t="shared" si="575"/>
        <v>79.044897775686991</v>
      </c>
      <c r="AF1387">
        <f t="shared" si="564"/>
        <v>81.374897775686989</v>
      </c>
      <c r="AG1387" s="10">
        <f t="shared" si="565"/>
        <v>81.374897775686989</v>
      </c>
      <c r="AH1387" s="8">
        <f t="shared" si="566"/>
        <v>131.74803014121403</v>
      </c>
      <c r="AI1387" s="9">
        <f t="shared" si="567"/>
        <v>2.33</v>
      </c>
      <c r="AJ1387" s="11">
        <f t="shared" si="552"/>
        <v>50.373132365527042</v>
      </c>
    </row>
    <row r="1388" spans="1:36" x14ac:dyDescent="0.25">
      <c r="A1388" t="str">
        <f t="shared" si="553"/>
        <v>2010_7</v>
      </c>
      <c r="B1388">
        <v>2010</v>
      </c>
      <c r="C1388">
        <v>7</v>
      </c>
      <c r="D1388">
        <f t="shared" si="554"/>
        <v>196</v>
      </c>
      <c r="E1388" s="1">
        <v>31.62</v>
      </c>
      <c r="F1388" s="1">
        <v>12.81</v>
      </c>
      <c r="G1388" s="1">
        <v>10.85</v>
      </c>
      <c r="H1388">
        <f t="shared" si="568"/>
        <v>22.215</v>
      </c>
      <c r="I1388">
        <f t="shared" si="569"/>
        <v>1</v>
      </c>
      <c r="J1388">
        <f t="shared" si="570"/>
        <v>10.85</v>
      </c>
      <c r="K1388">
        <f t="shared" si="571"/>
        <v>0</v>
      </c>
      <c r="L1388" s="3">
        <f t="shared" si="572"/>
        <v>0</v>
      </c>
      <c r="M1388" s="3">
        <f t="shared" si="555"/>
        <v>0</v>
      </c>
      <c r="N1388" s="3">
        <f t="shared" si="573"/>
        <v>0</v>
      </c>
      <c r="O1388">
        <f t="shared" si="556"/>
        <v>10.85</v>
      </c>
      <c r="P1388">
        <v>31</v>
      </c>
      <c r="Q1388" s="2">
        <f t="shared" si="551"/>
        <v>14.903968316809154</v>
      </c>
      <c r="R1388">
        <f t="shared" si="557"/>
        <v>2.2440662252289778</v>
      </c>
      <c r="S1388" s="1">
        <v>5.0145850000000003</v>
      </c>
      <c r="T1388" s="1">
        <v>300.84575000000001</v>
      </c>
      <c r="U1388" s="1">
        <v>39.477305999999999</v>
      </c>
      <c r="V1388">
        <f t="shared" si="558"/>
        <v>104.15424999999999</v>
      </c>
      <c r="W1388">
        <f t="shared" si="559"/>
        <v>8.7521018771112499E-2</v>
      </c>
      <c r="X1388">
        <f t="shared" si="560"/>
        <v>1.8178345903681248</v>
      </c>
      <c r="Y1388">
        <f t="shared" si="561"/>
        <v>0.68900896873000494</v>
      </c>
      <c r="Z1388">
        <f t="shared" si="562"/>
        <v>0.95969935102984016</v>
      </c>
      <c r="AA1388">
        <f t="shared" si="563"/>
        <v>222.90383196854518</v>
      </c>
      <c r="AB1388" s="1">
        <v>119.517507370253</v>
      </c>
      <c r="AC1388" s="4">
        <f t="shared" si="576"/>
        <v>0</v>
      </c>
      <c r="AD1388" s="3">
        <f t="shared" si="574"/>
        <v>0</v>
      </c>
      <c r="AE1388">
        <f t="shared" si="575"/>
        <v>0</v>
      </c>
      <c r="AF1388">
        <f t="shared" si="564"/>
        <v>10.85</v>
      </c>
      <c r="AG1388" s="10">
        <f t="shared" si="565"/>
        <v>10.85</v>
      </c>
      <c r="AH1388" s="8">
        <f t="shared" si="566"/>
        <v>222.90383196854518</v>
      </c>
      <c r="AI1388" s="9">
        <f t="shared" si="567"/>
        <v>10.85</v>
      </c>
      <c r="AJ1388" s="11">
        <f t="shared" si="552"/>
        <v>212.05383196854518</v>
      </c>
    </row>
    <row r="1389" spans="1:36" x14ac:dyDescent="0.25">
      <c r="A1389" t="str">
        <f t="shared" si="553"/>
        <v>2010_8</v>
      </c>
      <c r="B1389">
        <v>2010</v>
      </c>
      <c r="C1389">
        <v>8</v>
      </c>
      <c r="D1389">
        <f t="shared" si="554"/>
        <v>227</v>
      </c>
      <c r="E1389" s="1">
        <v>29.75</v>
      </c>
      <c r="F1389" s="1">
        <v>10.36</v>
      </c>
      <c r="G1389" s="1">
        <v>2.0699999999999998</v>
      </c>
      <c r="H1389">
        <f t="shared" si="568"/>
        <v>20.055</v>
      </c>
      <c r="I1389">
        <f t="shared" si="569"/>
        <v>1</v>
      </c>
      <c r="J1389">
        <f t="shared" si="570"/>
        <v>2.0699999999999998</v>
      </c>
      <c r="K1389">
        <f t="shared" si="571"/>
        <v>0</v>
      </c>
      <c r="L1389" s="3">
        <f t="shared" si="572"/>
        <v>0</v>
      </c>
      <c r="M1389" s="3">
        <f t="shared" si="555"/>
        <v>0</v>
      </c>
      <c r="N1389" s="3">
        <f t="shared" si="573"/>
        <v>0</v>
      </c>
      <c r="O1389">
        <f t="shared" si="556"/>
        <v>2.0699999999999998</v>
      </c>
      <c r="P1389">
        <v>31</v>
      </c>
      <c r="Q1389" s="2">
        <f t="shared" si="551"/>
        <v>13.900371196906892</v>
      </c>
      <c r="R1389">
        <f t="shared" si="557"/>
        <v>1.9946065794006935</v>
      </c>
      <c r="S1389" s="1">
        <v>5.0145850000000003</v>
      </c>
      <c r="T1389" s="1">
        <v>300.84575000000001</v>
      </c>
      <c r="U1389" s="1">
        <v>39.477305999999999</v>
      </c>
      <c r="V1389">
        <f t="shared" si="558"/>
        <v>104.15424999999999</v>
      </c>
      <c r="W1389">
        <f t="shared" si="559"/>
        <v>8.7521018771112499E-2</v>
      </c>
      <c r="X1389">
        <f t="shared" si="560"/>
        <v>1.8178345903681248</v>
      </c>
      <c r="Y1389">
        <f t="shared" si="561"/>
        <v>0.68900896873000494</v>
      </c>
      <c r="Z1389">
        <f t="shared" si="562"/>
        <v>0.95969935102984016</v>
      </c>
      <c r="AA1389">
        <f t="shared" si="563"/>
        <v>168.04514728017577</v>
      </c>
      <c r="AB1389" s="1">
        <v>119.517507370253</v>
      </c>
      <c r="AC1389" s="4">
        <f t="shared" si="576"/>
        <v>0</v>
      </c>
      <c r="AD1389" s="3">
        <f t="shared" si="574"/>
        <v>0</v>
      </c>
      <c r="AE1389">
        <f t="shared" si="575"/>
        <v>0</v>
      </c>
      <c r="AF1389">
        <f t="shared" si="564"/>
        <v>2.0699999999999998</v>
      </c>
      <c r="AG1389" s="10">
        <f t="shared" si="565"/>
        <v>2.0699999999999998</v>
      </c>
      <c r="AH1389" s="8">
        <f t="shared" si="566"/>
        <v>168.04514728017577</v>
      </c>
      <c r="AI1389" s="9">
        <f t="shared" si="567"/>
        <v>2.0699999999999998</v>
      </c>
      <c r="AJ1389" s="11">
        <f t="shared" si="552"/>
        <v>165.97514728017578</v>
      </c>
    </row>
    <row r="1390" spans="1:36" x14ac:dyDescent="0.25">
      <c r="A1390" t="str">
        <f t="shared" si="553"/>
        <v>2010_9</v>
      </c>
      <c r="B1390">
        <v>2010</v>
      </c>
      <c r="C1390">
        <v>9</v>
      </c>
      <c r="D1390">
        <f t="shared" si="554"/>
        <v>258</v>
      </c>
      <c r="E1390" s="1">
        <v>27.04</v>
      </c>
      <c r="F1390" s="1">
        <v>5.74</v>
      </c>
      <c r="G1390" s="1">
        <v>9.76</v>
      </c>
      <c r="H1390">
        <f t="shared" si="568"/>
        <v>16.39</v>
      </c>
      <c r="I1390">
        <f t="shared" si="569"/>
        <v>1</v>
      </c>
      <c r="J1390">
        <f t="shared" si="570"/>
        <v>9.76</v>
      </c>
      <c r="K1390">
        <f t="shared" si="571"/>
        <v>0</v>
      </c>
      <c r="L1390" s="3">
        <f t="shared" si="572"/>
        <v>0</v>
      </c>
      <c r="M1390" s="3">
        <f t="shared" si="555"/>
        <v>0</v>
      </c>
      <c r="N1390" s="3">
        <f t="shared" si="573"/>
        <v>0</v>
      </c>
      <c r="O1390">
        <f t="shared" si="556"/>
        <v>9.76</v>
      </c>
      <c r="P1390">
        <v>30</v>
      </c>
      <c r="Q1390" s="2">
        <f t="shared" si="551"/>
        <v>12.544025699174734</v>
      </c>
      <c r="R1390">
        <f t="shared" si="557"/>
        <v>1.6265712097132619</v>
      </c>
      <c r="S1390" s="1">
        <v>5.0145850000000003</v>
      </c>
      <c r="T1390" s="1">
        <v>300.84575000000001</v>
      </c>
      <c r="U1390" s="1">
        <v>39.477305999999999</v>
      </c>
      <c r="V1390">
        <f t="shared" si="558"/>
        <v>104.15424999999999</v>
      </c>
      <c r="W1390">
        <f t="shared" si="559"/>
        <v>8.7521018771112499E-2</v>
      </c>
      <c r="X1390">
        <f t="shared" si="560"/>
        <v>1.8178345903681248</v>
      </c>
      <c r="Y1390">
        <f t="shared" si="561"/>
        <v>0.68900896873000494</v>
      </c>
      <c r="Z1390">
        <f t="shared" si="562"/>
        <v>0.95969935102984016</v>
      </c>
      <c r="AA1390">
        <f t="shared" si="563"/>
        <v>99.044003273372525</v>
      </c>
      <c r="AB1390" s="1">
        <v>119.517507370253</v>
      </c>
      <c r="AC1390" s="4">
        <f t="shared" si="576"/>
        <v>0</v>
      </c>
      <c r="AD1390" s="3">
        <f t="shared" si="574"/>
        <v>0</v>
      </c>
      <c r="AE1390">
        <f t="shared" si="575"/>
        <v>0</v>
      </c>
      <c r="AF1390">
        <f t="shared" si="564"/>
        <v>9.76</v>
      </c>
      <c r="AG1390" s="10">
        <f t="shared" si="565"/>
        <v>9.76</v>
      </c>
      <c r="AH1390" s="8">
        <f t="shared" si="566"/>
        <v>99.044003273372525</v>
      </c>
      <c r="AI1390" s="9">
        <f t="shared" si="567"/>
        <v>9.76</v>
      </c>
      <c r="AJ1390" s="11">
        <f t="shared" si="552"/>
        <v>89.28400327337252</v>
      </c>
    </row>
    <row r="1391" spans="1:36" x14ac:dyDescent="0.25">
      <c r="A1391" t="str">
        <f t="shared" si="553"/>
        <v>2010_10</v>
      </c>
      <c r="B1391">
        <v>2010</v>
      </c>
      <c r="C1391">
        <v>10</v>
      </c>
      <c r="D1391">
        <f t="shared" si="554"/>
        <v>288</v>
      </c>
      <c r="E1391" s="1">
        <v>17.64</v>
      </c>
      <c r="F1391" s="1">
        <v>3.17</v>
      </c>
      <c r="G1391" s="1">
        <v>55.11</v>
      </c>
      <c r="H1391">
        <f t="shared" si="568"/>
        <v>10.405000000000001</v>
      </c>
      <c r="I1391">
        <f t="shared" si="569"/>
        <v>1</v>
      </c>
      <c r="J1391">
        <f t="shared" si="570"/>
        <v>55.11</v>
      </c>
      <c r="K1391">
        <f t="shared" si="571"/>
        <v>0</v>
      </c>
      <c r="L1391" s="3">
        <f t="shared" si="572"/>
        <v>0</v>
      </c>
      <c r="M1391" s="3">
        <f t="shared" si="555"/>
        <v>0</v>
      </c>
      <c r="N1391" s="3">
        <f t="shared" si="573"/>
        <v>0</v>
      </c>
      <c r="O1391">
        <f t="shared" si="556"/>
        <v>55.11</v>
      </c>
      <c r="P1391">
        <v>31</v>
      </c>
      <c r="Q1391" s="2">
        <f t="shared" si="551"/>
        <v>11.161598960239019</v>
      </c>
      <c r="R1391">
        <f t="shared" si="557"/>
        <v>1.1526344696666904</v>
      </c>
      <c r="S1391" s="1">
        <v>5.0145850000000003</v>
      </c>
      <c r="T1391" s="1">
        <v>300.84575000000001</v>
      </c>
      <c r="U1391" s="1">
        <v>39.477305999999999</v>
      </c>
      <c r="V1391">
        <f t="shared" si="558"/>
        <v>104.15424999999999</v>
      </c>
      <c r="W1391">
        <f t="shared" si="559"/>
        <v>8.7521018771112499E-2</v>
      </c>
      <c r="X1391">
        <f t="shared" si="560"/>
        <v>1.8178345903681248</v>
      </c>
      <c r="Y1391">
        <f t="shared" si="561"/>
        <v>0.68900896873000494</v>
      </c>
      <c r="Z1391">
        <f t="shared" si="562"/>
        <v>0.95969935102984016</v>
      </c>
      <c r="AA1391">
        <f t="shared" si="563"/>
        <v>41.831772884279282</v>
      </c>
      <c r="AB1391" s="1">
        <v>119.517507370253</v>
      </c>
      <c r="AC1391" s="4">
        <f t="shared" si="576"/>
        <v>0</v>
      </c>
      <c r="AD1391" s="3">
        <f t="shared" si="574"/>
        <v>13.278227115720718</v>
      </c>
      <c r="AE1391">
        <f t="shared" si="575"/>
        <v>0</v>
      </c>
      <c r="AF1391">
        <f t="shared" si="564"/>
        <v>55.11</v>
      </c>
      <c r="AG1391" s="10">
        <f t="shared" si="565"/>
        <v>41.831772884279282</v>
      </c>
      <c r="AH1391" s="8">
        <f t="shared" si="566"/>
        <v>41.831772884279282</v>
      </c>
      <c r="AI1391" s="9">
        <f t="shared" si="567"/>
        <v>55.11</v>
      </c>
      <c r="AJ1391" s="11">
        <f t="shared" si="552"/>
        <v>0</v>
      </c>
    </row>
    <row r="1392" spans="1:36" x14ac:dyDescent="0.25">
      <c r="A1392" t="str">
        <f t="shared" si="553"/>
        <v>2010_11</v>
      </c>
      <c r="B1392">
        <v>2010</v>
      </c>
      <c r="C1392">
        <v>11</v>
      </c>
      <c r="D1392">
        <f t="shared" si="554"/>
        <v>319</v>
      </c>
      <c r="E1392" s="1">
        <v>7.82</v>
      </c>
      <c r="F1392" s="1">
        <v>-5.05</v>
      </c>
      <c r="G1392" s="1">
        <v>47.84</v>
      </c>
      <c r="H1392">
        <f t="shared" si="568"/>
        <v>1.3850000000000002</v>
      </c>
      <c r="I1392">
        <f t="shared" si="569"/>
        <v>0.23083333241000004</v>
      </c>
      <c r="J1392">
        <f t="shared" si="570"/>
        <v>11.043066622494402</v>
      </c>
      <c r="K1392">
        <f t="shared" si="571"/>
        <v>36.796933377505603</v>
      </c>
      <c r="L1392" s="3">
        <f t="shared" si="572"/>
        <v>0</v>
      </c>
      <c r="M1392" s="3">
        <f t="shared" si="555"/>
        <v>8.4939587539983759</v>
      </c>
      <c r="N1392" s="3">
        <f t="shared" si="573"/>
        <v>28.302974623507229</v>
      </c>
      <c r="O1392">
        <f t="shared" si="556"/>
        <v>19.537025376492778</v>
      </c>
      <c r="P1392">
        <v>30</v>
      </c>
      <c r="Q1392" s="2">
        <f t="shared" si="551"/>
        <v>9.8901543123293383</v>
      </c>
      <c r="R1392">
        <f t="shared" si="557"/>
        <v>0.66671171062132806</v>
      </c>
      <c r="S1392" s="1">
        <v>5.0145850000000003</v>
      </c>
      <c r="T1392" s="1">
        <v>300.84575000000001</v>
      </c>
      <c r="U1392" s="1">
        <v>39.477305999999999</v>
      </c>
      <c r="V1392">
        <f t="shared" si="558"/>
        <v>104.15424999999999</v>
      </c>
      <c r="W1392">
        <f t="shared" si="559"/>
        <v>8.7521018771112499E-2</v>
      </c>
      <c r="X1392">
        <f t="shared" si="560"/>
        <v>1.8178345903681248</v>
      </c>
      <c r="Y1392">
        <f t="shared" si="561"/>
        <v>0.68900896873000494</v>
      </c>
      <c r="Z1392">
        <f t="shared" si="562"/>
        <v>0.95969935102984016</v>
      </c>
      <c r="AA1392">
        <f t="shared" si="563"/>
        <v>2.8525200155379373</v>
      </c>
      <c r="AB1392" s="1">
        <v>119.517507370253</v>
      </c>
      <c r="AC1392" s="4">
        <f t="shared" si="576"/>
        <v>13.278227115720718</v>
      </c>
      <c r="AD1392" s="3">
        <f t="shared" si="574"/>
        <v>29.962732476675559</v>
      </c>
      <c r="AE1392">
        <f t="shared" si="575"/>
        <v>-1.989243699989464</v>
      </c>
      <c r="AF1392">
        <f t="shared" si="564"/>
        <v>19.537025376492778</v>
      </c>
      <c r="AG1392" s="10">
        <f t="shared" si="565"/>
        <v>2.8525200155379373</v>
      </c>
      <c r="AH1392" s="8">
        <f t="shared" si="566"/>
        <v>2.8525200155379373</v>
      </c>
      <c r="AI1392" s="9">
        <f t="shared" si="567"/>
        <v>19.537025376492778</v>
      </c>
      <c r="AJ1392" s="11">
        <f t="shared" si="552"/>
        <v>0</v>
      </c>
    </row>
    <row r="1393" spans="1:36" x14ac:dyDescent="0.25">
      <c r="A1393" t="str">
        <f t="shared" si="553"/>
        <v>2010_12</v>
      </c>
      <c r="B1393">
        <v>2010</v>
      </c>
      <c r="C1393">
        <v>12</v>
      </c>
      <c r="D1393">
        <f t="shared" si="554"/>
        <v>349</v>
      </c>
      <c r="E1393" s="1">
        <v>5.91</v>
      </c>
      <c r="F1393" s="1">
        <v>-4.0599999999999996</v>
      </c>
      <c r="G1393" s="1">
        <v>53.06</v>
      </c>
      <c r="H1393">
        <f t="shared" si="568"/>
        <v>0.92500000000000027</v>
      </c>
      <c r="I1393">
        <f t="shared" si="569"/>
        <v>0.15416666605000004</v>
      </c>
      <c r="J1393">
        <f t="shared" si="570"/>
        <v>8.1800833006130027</v>
      </c>
      <c r="K1393">
        <f t="shared" si="571"/>
        <v>44.879916699386996</v>
      </c>
      <c r="L1393" s="3">
        <f t="shared" si="572"/>
        <v>28.302974623507229</v>
      </c>
      <c r="M1393" s="3">
        <f t="shared" si="555"/>
        <v>11.282362367150078</v>
      </c>
      <c r="N1393" s="3">
        <f t="shared" si="573"/>
        <v>61.90052895574415</v>
      </c>
      <c r="O1393">
        <f t="shared" si="556"/>
        <v>19.462445667763081</v>
      </c>
      <c r="P1393">
        <v>31</v>
      </c>
      <c r="Q1393" s="2">
        <f t="shared" si="551"/>
        <v>9.203379809227302</v>
      </c>
      <c r="R1393">
        <f t="shared" si="557"/>
        <v>0.64772978579730434</v>
      </c>
      <c r="S1393" s="1">
        <v>5.0145850000000003</v>
      </c>
      <c r="T1393" s="1">
        <v>300.84575000000001</v>
      </c>
      <c r="U1393" s="1">
        <v>39.477305999999999</v>
      </c>
      <c r="V1393">
        <f t="shared" si="558"/>
        <v>104.15424999999999</v>
      </c>
      <c r="W1393">
        <f t="shared" si="559"/>
        <v>8.7521018771112499E-2</v>
      </c>
      <c r="X1393">
        <f t="shared" si="560"/>
        <v>1.8178345903681248</v>
      </c>
      <c r="Y1393">
        <f t="shared" si="561"/>
        <v>0.68900896873000494</v>
      </c>
      <c r="Z1393">
        <f t="shared" si="562"/>
        <v>0.95969935102984016</v>
      </c>
      <c r="AA1393">
        <f t="shared" si="563"/>
        <v>1.7827443149329774</v>
      </c>
      <c r="AB1393" s="1">
        <v>119.517507370253</v>
      </c>
      <c r="AC1393" s="4">
        <f t="shared" si="576"/>
        <v>29.962732476675559</v>
      </c>
      <c r="AD1393" s="3">
        <f t="shared" si="574"/>
        <v>47.642433829505663</v>
      </c>
      <c r="AE1393">
        <f t="shared" si="575"/>
        <v>-4.776858205958967</v>
      </c>
      <c r="AF1393">
        <f t="shared" si="564"/>
        <v>19.462445667763081</v>
      </c>
      <c r="AG1393" s="10">
        <f t="shared" si="565"/>
        <v>1.7827443149329774</v>
      </c>
      <c r="AH1393" s="8">
        <f t="shared" si="566"/>
        <v>1.7827443149329774</v>
      </c>
      <c r="AI1393" s="9">
        <f t="shared" si="567"/>
        <v>19.462445667763081</v>
      </c>
      <c r="AJ1393" s="11">
        <f t="shared" si="552"/>
        <v>0</v>
      </c>
    </row>
    <row r="1394" spans="1:36" x14ac:dyDescent="0.25">
      <c r="A1394" t="str">
        <f t="shared" si="553"/>
        <v>2011_1</v>
      </c>
      <c r="B1394">
        <v>2011</v>
      </c>
      <c r="C1394">
        <v>1</v>
      </c>
      <c r="D1394">
        <f t="shared" si="554"/>
        <v>14</v>
      </c>
      <c r="E1394" s="1">
        <v>5.86</v>
      </c>
      <c r="F1394" s="1">
        <v>-7.01</v>
      </c>
      <c r="G1394" s="1">
        <v>8.75</v>
      </c>
      <c r="H1394">
        <f t="shared" si="568"/>
        <v>-0.57499999999999973</v>
      </c>
      <c r="I1394">
        <f t="shared" si="569"/>
        <v>0</v>
      </c>
      <c r="J1394">
        <f t="shared" si="570"/>
        <v>0</v>
      </c>
      <c r="K1394">
        <f t="shared" si="571"/>
        <v>8.75</v>
      </c>
      <c r="L1394" s="3">
        <f t="shared" si="572"/>
        <v>61.90052895574415</v>
      </c>
      <c r="M1394" s="3">
        <f t="shared" si="555"/>
        <v>0</v>
      </c>
      <c r="N1394" s="3">
        <f t="shared" si="573"/>
        <v>70.65052895574415</v>
      </c>
      <c r="O1394">
        <f t="shared" si="556"/>
        <v>0</v>
      </c>
      <c r="P1394">
        <v>31</v>
      </c>
      <c r="Q1394" s="2">
        <f t="shared" si="551"/>
        <v>9.4572373899910858</v>
      </c>
      <c r="R1394">
        <f t="shared" si="557"/>
        <v>0.58910775321596276</v>
      </c>
      <c r="S1394" s="1">
        <v>5.0145850000000003</v>
      </c>
      <c r="T1394" s="1">
        <v>300.84575000000001</v>
      </c>
      <c r="U1394" s="1">
        <v>39.477305999999999</v>
      </c>
      <c r="V1394">
        <f t="shared" si="558"/>
        <v>104.15424999999999</v>
      </c>
      <c r="W1394">
        <f t="shared" si="559"/>
        <v>8.7521018771112499E-2</v>
      </c>
      <c r="X1394">
        <f t="shared" si="560"/>
        <v>1.8178345903681248</v>
      </c>
      <c r="Y1394">
        <f t="shared" si="561"/>
        <v>0.68900896873000494</v>
      </c>
      <c r="Z1394">
        <f t="shared" si="562"/>
        <v>0.95969935102984016</v>
      </c>
      <c r="AA1394">
        <f t="shared" si="563"/>
        <v>0</v>
      </c>
      <c r="AB1394" s="1">
        <v>119.517507370253</v>
      </c>
      <c r="AC1394" s="4">
        <f t="shared" si="576"/>
        <v>47.642433829505663</v>
      </c>
      <c r="AD1394" s="3">
        <f t="shared" si="574"/>
        <v>47.642433829505663</v>
      </c>
      <c r="AE1394">
        <f t="shared" si="575"/>
        <v>0</v>
      </c>
      <c r="AF1394">
        <f t="shared" si="564"/>
        <v>0</v>
      </c>
      <c r="AG1394" s="10">
        <f t="shared" si="565"/>
        <v>0</v>
      </c>
      <c r="AH1394" s="8">
        <f t="shared" si="566"/>
        <v>0</v>
      </c>
      <c r="AI1394" s="9">
        <f t="shared" si="567"/>
        <v>0</v>
      </c>
      <c r="AJ1394" s="11">
        <f t="shared" si="552"/>
        <v>0</v>
      </c>
    </row>
    <row r="1395" spans="1:36" x14ac:dyDescent="0.25">
      <c r="A1395" t="str">
        <f t="shared" si="553"/>
        <v>2011_2</v>
      </c>
      <c r="B1395">
        <v>2011</v>
      </c>
      <c r="C1395">
        <v>2</v>
      </c>
      <c r="D1395">
        <f t="shared" si="554"/>
        <v>46</v>
      </c>
      <c r="E1395" s="1">
        <v>6.41</v>
      </c>
      <c r="F1395" s="1">
        <v>-8.23</v>
      </c>
      <c r="G1395" s="1">
        <v>16.600000000000001</v>
      </c>
      <c r="H1395">
        <f t="shared" si="568"/>
        <v>-0.91000000000000014</v>
      </c>
      <c r="I1395">
        <f t="shared" si="569"/>
        <v>0</v>
      </c>
      <c r="J1395">
        <f t="shared" si="570"/>
        <v>0</v>
      </c>
      <c r="K1395">
        <f t="shared" si="571"/>
        <v>16.600000000000001</v>
      </c>
      <c r="L1395" s="3">
        <f t="shared" si="572"/>
        <v>70.65052895574415</v>
      </c>
      <c r="M1395" s="3">
        <f t="shared" si="555"/>
        <v>0</v>
      </c>
      <c r="N1395" s="3">
        <f t="shared" si="573"/>
        <v>87.250528955744159</v>
      </c>
      <c r="O1395">
        <f t="shared" si="556"/>
        <v>0</v>
      </c>
      <c r="P1395">
        <v>28</v>
      </c>
      <c r="Q1395" s="2">
        <f t="shared" si="551"/>
        <v>10.577467234058618</v>
      </c>
      <c r="R1395">
        <f t="shared" si="557"/>
        <v>0.57667562066131606</v>
      </c>
      <c r="S1395" s="1">
        <v>5.0145850000000003</v>
      </c>
      <c r="T1395" s="1">
        <v>300.84575000000001</v>
      </c>
      <c r="U1395" s="1">
        <v>39.477305999999999</v>
      </c>
      <c r="V1395">
        <f t="shared" si="558"/>
        <v>104.15424999999999</v>
      </c>
      <c r="W1395">
        <f t="shared" si="559"/>
        <v>8.7521018771112499E-2</v>
      </c>
      <c r="X1395">
        <f t="shared" si="560"/>
        <v>1.8178345903681248</v>
      </c>
      <c r="Y1395">
        <f t="shared" si="561"/>
        <v>0.68900896873000494</v>
      </c>
      <c r="Z1395">
        <f t="shared" si="562"/>
        <v>0.95969935102984016</v>
      </c>
      <c r="AA1395">
        <f t="shared" si="563"/>
        <v>0</v>
      </c>
      <c r="AB1395" s="1">
        <v>119.517507370253</v>
      </c>
      <c r="AC1395" s="4">
        <f t="shared" si="576"/>
        <v>47.642433829505663</v>
      </c>
      <c r="AD1395" s="3">
        <f t="shared" si="574"/>
        <v>47.642433829505663</v>
      </c>
      <c r="AE1395">
        <f t="shared" si="575"/>
        <v>0</v>
      </c>
      <c r="AF1395">
        <f t="shared" si="564"/>
        <v>0</v>
      </c>
      <c r="AG1395" s="10">
        <f t="shared" si="565"/>
        <v>0</v>
      </c>
      <c r="AH1395" s="8">
        <f t="shared" si="566"/>
        <v>0</v>
      </c>
      <c r="AI1395" s="9">
        <f t="shared" si="567"/>
        <v>0</v>
      </c>
      <c r="AJ1395" s="11">
        <f t="shared" si="552"/>
        <v>0</v>
      </c>
    </row>
    <row r="1396" spans="1:36" x14ac:dyDescent="0.25">
      <c r="A1396" t="str">
        <f t="shared" si="553"/>
        <v>2011_3</v>
      </c>
      <c r="B1396">
        <v>2011</v>
      </c>
      <c r="C1396">
        <v>3</v>
      </c>
      <c r="D1396">
        <f t="shared" si="554"/>
        <v>74</v>
      </c>
      <c r="E1396" s="1">
        <v>9.17</v>
      </c>
      <c r="F1396" s="1">
        <v>-3.82</v>
      </c>
      <c r="G1396" s="1">
        <v>49.73</v>
      </c>
      <c r="H1396">
        <f t="shared" si="568"/>
        <v>2.6749999999999998</v>
      </c>
      <c r="I1396">
        <f t="shared" si="569"/>
        <v>0.44583333154999993</v>
      </c>
      <c r="J1396">
        <f t="shared" si="570"/>
        <v>22.171291577981496</v>
      </c>
      <c r="K1396">
        <f t="shared" si="571"/>
        <v>27.558708422018501</v>
      </c>
      <c r="L1396" s="3">
        <f t="shared" si="572"/>
        <v>87.250528955744159</v>
      </c>
      <c r="M1396" s="3">
        <f t="shared" si="555"/>
        <v>51.185784792842703</v>
      </c>
      <c r="N1396" s="3">
        <f t="shared" si="573"/>
        <v>63.623452584919953</v>
      </c>
      <c r="O1396">
        <f t="shared" si="556"/>
        <v>73.357076370824203</v>
      </c>
      <c r="P1396">
        <v>31</v>
      </c>
      <c r="Q1396" s="2">
        <f t="shared" si="551"/>
        <v>11.851880186239093</v>
      </c>
      <c r="R1396">
        <f t="shared" si="557"/>
        <v>0.72259220663271306</v>
      </c>
      <c r="S1396" s="1">
        <v>5.0145850000000003</v>
      </c>
      <c r="T1396" s="1">
        <v>300.84575000000001</v>
      </c>
      <c r="U1396" s="1">
        <v>39.477305999999999</v>
      </c>
      <c r="V1396">
        <f t="shared" si="558"/>
        <v>104.15424999999999</v>
      </c>
      <c r="W1396">
        <f t="shared" si="559"/>
        <v>8.7521018771112499E-2</v>
      </c>
      <c r="X1396">
        <f t="shared" si="560"/>
        <v>1.8178345903681248</v>
      </c>
      <c r="Y1396">
        <f t="shared" si="561"/>
        <v>0.68900896873000494</v>
      </c>
      <c r="Z1396">
        <f t="shared" si="562"/>
        <v>0.95969935102984016</v>
      </c>
      <c r="AA1396">
        <f t="shared" si="563"/>
        <v>7.3594901619285888</v>
      </c>
      <c r="AB1396" s="1">
        <v>119.517507370253</v>
      </c>
      <c r="AC1396" s="4">
        <f t="shared" si="576"/>
        <v>47.642433829505663</v>
      </c>
      <c r="AD1396" s="3">
        <f t="shared" si="574"/>
        <v>113.64002003840127</v>
      </c>
      <c r="AE1396">
        <f t="shared" si="575"/>
        <v>-35.115839334748024</v>
      </c>
      <c r="AF1396">
        <f t="shared" si="564"/>
        <v>73.357076370824203</v>
      </c>
      <c r="AG1396" s="10">
        <f t="shared" si="565"/>
        <v>7.3594901619285888</v>
      </c>
      <c r="AH1396" s="8">
        <f t="shared" si="566"/>
        <v>7.3594901619285888</v>
      </c>
      <c r="AI1396" s="9">
        <f t="shared" si="567"/>
        <v>73.357076370824203</v>
      </c>
      <c r="AJ1396" s="11">
        <f t="shared" si="552"/>
        <v>0</v>
      </c>
    </row>
    <row r="1397" spans="1:36" x14ac:dyDescent="0.25">
      <c r="A1397" t="str">
        <f t="shared" si="553"/>
        <v>2011_4</v>
      </c>
      <c r="B1397">
        <v>2011</v>
      </c>
      <c r="C1397">
        <v>4</v>
      </c>
      <c r="D1397">
        <f t="shared" si="554"/>
        <v>105</v>
      </c>
      <c r="E1397" s="1">
        <v>13.15</v>
      </c>
      <c r="F1397" s="1">
        <v>-1.91</v>
      </c>
      <c r="G1397" s="1">
        <v>47.85</v>
      </c>
      <c r="H1397">
        <f t="shared" si="568"/>
        <v>5.62</v>
      </c>
      <c r="I1397">
        <f t="shared" si="569"/>
        <v>0.93666666292</v>
      </c>
      <c r="J1397">
        <f t="shared" si="570"/>
        <v>44.819499820722001</v>
      </c>
      <c r="K1397">
        <f t="shared" si="571"/>
        <v>3.030500179278</v>
      </c>
      <c r="L1397" s="3">
        <f t="shared" si="572"/>
        <v>63.623452584919953</v>
      </c>
      <c r="M1397" s="3">
        <f t="shared" si="555"/>
        <v>62.432535506068604</v>
      </c>
      <c r="N1397" s="3">
        <f t="shared" si="573"/>
        <v>4.221417258129347</v>
      </c>
      <c r="O1397">
        <f t="shared" si="556"/>
        <v>107.2520353267906</v>
      </c>
      <c r="P1397">
        <v>30</v>
      </c>
      <c r="Q1397" s="2">
        <f t="shared" si="551"/>
        <v>13.288242851990873</v>
      </c>
      <c r="R1397">
        <f t="shared" si="557"/>
        <v>0.86592839210580874</v>
      </c>
      <c r="S1397" s="1">
        <v>5.0145850000000003</v>
      </c>
      <c r="T1397" s="1">
        <v>300.84575000000001</v>
      </c>
      <c r="U1397" s="1">
        <v>39.477305999999999</v>
      </c>
      <c r="V1397">
        <f t="shared" si="558"/>
        <v>104.15424999999999</v>
      </c>
      <c r="W1397">
        <f t="shared" si="559"/>
        <v>8.7521018771112499E-2</v>
      </c>
      <c r="X1397">
        <f t="shared" si="560"/>
        <v>1.8178345903681248</v>
      </c>
      <c r="Y1397">
        <f t="shared" si="561"/>
        <v>0.68900896873000494</v>
      </c>
      <c r="Z1397">
        <f t="shared" si="562"/>
        <v>0.95969935102984016</v>
      </c>
      <c r="AA1397">
        <f t="shared" si="563"/>
        <v>19.892021275357429</v>
      </c>
      <c r="AB1397" s="1">
        <v>119.517507370253</v>
      </c>
      <c r="AC1397" s="4">
        <f t="shared" si="576"/>
        <v>113.64002003840127</v>
      </c>
      <c r="AD1397" s="3">
        <f t="shared" si="574"/>
        <v>119.517507370253</v>
      </c>
      <c r="AE1397">
        <f t="shared" si="575"/>
        <v>-122.39372674375289</v>
      </c>
      <c r="AF1397">
        <f t="shared" si="564"/>
        <v>107.2520353267906</v>
      </c>
      <c r="AG1397" s="10">
        <f t="shared" si="565"/>
        <v>19.892021275357429</v>
      </c>
      <c r="AH1397" s="8">
        <f t="shared" si="566"/>
        <v>19.892021275357429</v>
      </c>
      <c r="AI1397" s="9">
        <f t="shared" si="567"/>
        <v>107.2520353267906</v>
      </c>
      <c r="AJ1397" s="11">
        <f t="shared" si="552"/>
        <v>0</v>
      </c>
    </row>
    <row r="1398" spans="1:36" x14ac:dyDescent="0.25">
      <c r="A1398" t="str">
        <f t="shared" si="553"/>
        <v>2011_5</v>
      </c>
      <c r="B1398">
        <v>2011</v>
      </c>
      <c r="C1398">
        <v>5</v>
      </c>
      <c r="D1398">
        <f t="shared" si="554"/>
        <v>135</v>
      </c>
      <c r="E1398" s="1">
        <v>16.100000000000001</v>
      </c>
      <c r="F1398" s="1">
        <v>1.27</v>
      </c>
      <c r="G1398" s="1">
        <v>57.99</v>
      </c>
      <c r="H1398">
        <f t="shared" si="568"/>
        <v>8.6850000000000005</v>
      </c>
      <c r="I1398">
        <f t="shared" si="569"/>
        <v>1</v>
      </c>
      <c r="J1398">
        <f t="shared" si="570"/>
        <v>57.99</v>
      </c>
      <c r="K1398">
        <f t="shared" si="571"/>
        <v>0</v>
      </c>
      <c r="L1398" s="3">
        <f t="shared" si="572"/>
        <v>4.221417258129347</v>
      </c>
      <c r="M1398" s="3">
        <f t="shared" si="555"/>
        <v>4.221417258129347</v>
      </c>
      <c r="N1398" s="3">
        <f t="shared" si="573"/>
        <v>0</v>
      </c>
      <c r="O1398">
        <f t="shared" si="556"/>
        <v>62.211417258129352</v>
      </c>
      <c r="P1398">
        <v>31</v>
      </c>
      <c r="Q1398" s="2">
        <f t="shared" si="551"/>
        <v>14.482141246572208</v>
      </c>
      <c r="R1398">
        <f t="shared" si="557"/>
        <v>1.0411878639270002</v>
      </c>
      <c r="S1398" s="1">
        <v>5.0145850000000003</v>
      </c>
      <c r="T1398" s="1">
        <v>300.84575000000001</v>
      </c>
      <c r="U1398" s="1">
        <v>39.477305999999999</v>
      </c>
      <c r="V1398">
        <f t="shared" si="558"/>
        <v>104.15424999999999</v>
      </c>
      <c r="W1398">
        <f t="shared" si="559"/>
        <v>8.7521018771112499E-2</v>
      </c>
      <c r="X1398">
        <f t="shared" si="560"/>
        <v>1.8178345903681248</v>
      </c>
      <c r="Y1398">
        <f t="shared" si="561"/>
        <v>0.68900896873000494</v>
      </c>
      <c r="Z1398">
        <f t="shared" si="562"/>
        <v>0.95969935102984016</v>
      </c>
      <c r="AA1398">
        <f t="shared" si="563"/>
        <v>41.173600955120023</v>
      </c>
      <c r="AB1398" s="1">
        <v>119.517507370253</v>
      </c>
      <c r="AC1398" s="4">
        <f t="shared" si="576"/>
        <v>119.517507370253</v>
      </c>
      <c r="AD1398" s="3">
        <f t="shared" si="574"/>
        <v>119.517507370253</v>
      </c>
      <c r="AE1398">
        <f t="shared" si="575"/>
        <v>-23.002978455474448</v>
      </c>
      <c r="AF1398">
        <f t="shared" si="564"/>
        <v>62.211417258129352</v>
      </c>
      <c r="AG1398" s="10">
        <f t="shared" si="565"/>
        <v>41.173600955120023</v>
      </c>
      <c r="AH1398" s="8">
        <f t="shared" si="566"/>
        <v>41.173600955120023</v>
      </c>
      <c r="AI1398" s="9">
        <f t="shared" si="567"/>
        <v>62.211417258129352</v>
      </c>
      <c r="AJ1398" s="11">
        <f t="shared" si="552"/>
        <v>0</v>
      </c>
    </row>
    <row r="1399" spans="1:36" x14ac:dyDescent="0.25">
      <c r="A1399" t="str">
        <f t="shared" si="553"/>
        <v>2011_6</v>
      </c>
      <c r="B1399">
        <v>2011</v>
      </c>
      <c r="C1399">
        <v>6</v>
      </c>
      <c r="D1399">
        <f t="shared" si="554"/>
        <v>166</v>
      </c>
      <c r="E1399" s="1">
        <v>22.51</v>
      </c>
      <c r="F1399" s="1">
        <v>5.7</v>
      </c>
      <c r="G1399" s="1">
        <v>8.5299999999999994</v>
      </c>
      <c r="H1399">
        <f t="shared" si="568"/>
        <v>14.105</v>
      </c>
      <c r="I1399">
        <f t="shared" si="569"/>
        <v>1</v>
      </c>
      <c r="J1399">
        <f t="shared" si="570"/>
        <v>8.5299999999999994</v>
      </c>
      <c r="K1399">
        <f t="shared" si="571"/>
        <v>0</v>
      </c>
      <c r="L1399" s="3">
        <f t="shared" si="572"/>
        <v>0</v>
      </c>
      <c r="M1399" s="3">
        <f t="shared" si="555"/>
        <v>0</v>
      </c>
      <c r="N1399" s="3">
        <f t="shared" si="573"/>
        <v>0</v>
      </c>
      <c r="O1399">
        <f t="shared" si="556"/>
        <v>8.5299999999999994</v>
      </c>
      <c r="P1399">
        <v>30</v>
      </c>
      <c r="Q1399" s="2">
        <f t="shared" si="551"/>
        <v>15.14268395896128</v>
      </c>
      <c r="R1399">
        <f t="shared" si="557"/>
        <v>1.4285654949120428</v>
      </c>
      <c r="S1399" s="1">
        <v>5.0145850000000003</v>
      </c>
      <c r="T1399" s="1">
        <v>300.84575000000001</v>
      </c>
      <c r="U1399" s="1">
        <v>39.477305999999999</v>
      </c>
      <c r="V1399">
        <f t="shared" si="558"/>
        <v>104.15424999999999</v>
      </c>
      <c r="W1399">
        <f t="shared" si="559"/>
        <v>8.7521018771112499E-2</v>
      </c>
      <c r="X1399">
        <f t="shared" si="560"/>
        <v>1.8178345903681248</v>
      </c>
      <c r="Y1399">
        <f t="shared" si="561"/>
        <v>0.68900896873000494</v>
      </c>
      <c r="Z1399">
        <f t="shared" si="562"/>
        <v>0.95969935102984016</v>
      </c>
      <c r="AA1399">
        <f t="shared" si="563"/>
        <v>91.086602965122765</v>
      </c>
      <c r="AB1399" s="1">
        <v>119.517507370253</v>
      </c>
      <c r="AC1399" s="4">
        <f t="shared" si="576"/>
        <v>119.517507370253</v>
      </c>
      <c r="AD1399" s="3">
        <f t="shared" si="574"/>
        <v>36.960904405130236</v>
      </c>
      <c r="AE1399">
        <f t="shared" si="575"/>
        <v>59.615271560371113</v>
      </c>
      <c r="AF1399">
        <f t="shared" si="564"/>
        <v>68.145271560371114</v>
      </c>
      <c r="AG1399" s="10">
        <f t="shared" si="565"/>
        <v>68.145271560371114</v>
      </c>
      <c r="AH1399" s="8">
        <f t="shared" si="566"/>
        <v>91.086602965122765</v>
      </c>
      <c r="AI1399" s="9">
        <f t="shared" si="567"/>
        <v>8.5299999999999994</v>
      </c>
      <c r="AJ1399" s="11">
        <f t="shared" si="552"/>
        <v>22.941331404751651</v>
      </c>
    </row>
    <row r="1400" spans="1:36" x14ac:dyDescent="0.25">
      <c r="A1400" t="str">
        <f t="shared" si="553"/>
        <v>2011_7</v>
      </c>
      <c r="B1400">
        <v>2011</v>
      </c>
      <c r="C1400">
        <v>7</v>
      </c>
      <c r="D1400">
        <f t="shared" si="554"/>
        <v>196</v>
      </c>
      <c r="E1400" s="1">
        <v>29.09</v>
      </c>
      <c r="F1400" s="1">
        <v>11.53</v>
      </c>
      <c r="G1400" s="1">
        <v>5.0199999999999996</v>
      </c>
      <c r="H1400">
        <f t="shared" si="568"/>
        <v>20.309999999999999</v>
      </c>
      <c r="I1400">
        <f t="shared" si="569"/>
        <v>1</v>
      </c>
      <c r="J1400">
        <f t="shared" si="570"/>
        <v>5.0199999999999996</v>
      </c>
      <c r="K1400">
        <f t="shared" si="571"/>
        <v>0</v>
      </c>
      <c r="L1400" s="3">
        <f t="shared" si="572"/>
        <v>0</v>
      </c>
      <c r="M1400" s="3">
        <f t="shared" si="555"/>
        <v>0</v>
      </c>
      <c r="N1400" s="3">
        <f t="shared" si="573"/>
        <v>0</v>
      </c>
      <c r="O1400">
        <f t="shared" si="556"/>
        <v>5.0199999999999996</v>
      </c>
      <c r="P1400">
        <v>31</v>
      </c>
      <c r="Q1400" s="2">
        <f t="shared" si="551"/>
        <v>14.903968316809154</v>
      </c>
      <c r="R1400">
        <f t="shared" si="557"/>
        <v>2.0227320631851211</v>
      </c>
      <c r="S1400" s="1">
        <v>5.0145850000000003</v>
      </c>
      <c r="T1400" s="1">
        <v>300.84575000000001</v>
      </c>
      <c r="U1400" s="1">
        <v>39.477305999999999</v>
      </c>
      <c r="V1400">
        <f t="shared" si="558"/>
        <v>104.15424999999999</v>
      </c>
      <c r="W1400">
        <f t="shared" si="559"/>
        <v>8.7521018771112499E-2</v>
      </c>
      <c r="X1400">
        <f t="shared" si="560"/>
        <v>1.8178345903681248</v>
      </c>
      <c r="Y1400">
        <f t="shared" si="561"/>
        <v>0.68900896873000494</v>
      </c>
      <c r="Z1400">
        <f t="shared" si="562"/>
        <v>0.95969935102984016</v>
      </c>
      <c r="AA1400">
        <f t="shared" si="563"/>
        <v>184.88110014067746</v>
      </c>
      <c r="AB1400" s="1">
        <v>119.517507370253</v>
      </c>
      <c r="AC1400" s="4">
        <f t="shared" si="576"/>
        <v>36.960904405130236</v>
      </c>
      <c r="AD1400" s="3">
        <f t="shared" si="574"/>
        <v>0</v>
      </c>
      <c r="AE1400">
        <f t="shared" si="575"/>
        <v>28.754069088109723</v>
      </c>
      <c r="AF1400">
        <f t="shared" si="564"/>
        <v>33.774069088109727</v>
      </c>
      <c r="AG1400" s="10">
        <f t="shared" si="565"/>
        <v>33.774069088109727</v>
      </c>
      <c r="AH1400" s="8">
        <f t="shared" si="566"/>
        <v>184.88110014067746</v>
      </c>
      <c r="AI1400" s="9">
        <f t="shared" si="567"/>
        <v>5.0199999999999996</v>
      </c>
      <c r="AJ1400" s="11">
        <f t="shared" si="552"/>
        <v>151.10703105256772</v>
      </c>
    </row>
    <row r="1401" spans="1:36" x14ac:dyDescent="0.25">
      <c r="A1401" t="str">
        <f t="shared" si="553"/>
        <v>2011_8</v>
      </c>
      <c r="B1401">
        <v>2011</v>
      </c>
      <c r="C1401">
        <v>8</v>
      </c>
      <c r="D1401">
        <f t="shared" si="554"/>
        <v>227</v>
      </c>
      <c r="E1401" s="1">
        <v>29.43</v>
      </c>
      <c r="F1401" s="1">
        <v>11.75</v>
      </c>
      <c r="G1401" s="1">
        <v>17.75</v>
      </c>
      <c r="H1401">
        <f t="shared" si="568"/>
        <v>20.59</v>
      </c>
      <c r="I1401">
        <f t="shared" si="569"/>
        <v>1</v>
      </c>
      <c r="J1401">
        <f t="shared" si="570"/>
        <v>17.75</v>
      </c>
      <c r="K1401">
        <f t="shared" si="571"/>
        <v>0</v>
      </c>
      <c r="L1401" s="3">
        <f t="shared" si="572"/>
        <v>0</v>
      </c>
      <c r="M1401" s="3">
        <f t="shared" si="555"/>
        <v>0</v>
      </c>
      <c r="N1401" s="3">
        <f t="shared" si="573"/>
        <v>0</v>
      </c>
      <c r="O1401">
        <f t="shared" si="556"/>
        <v>17.75</v>
      </c>
      <c r="P1401">
        <v>31</v>
      </c>
      <c r="Q1401" s="2">
        <f t="shared" si="551"/>
        <v>13.900371196906892</v>
      </c>
      <c r="R1401">
        <f t="shared" si="557"/>
        <v>2.0540144663060738</v>
      </c>
      <c r="S1401" s="1">
        <v>5.0145850000000003</v>
      </c>
      <c r="T1401" s="1">
        <v>300.84575000000001</v>
      </c>
      <c r="U1401" s="1">
        <v>39.477305999999999</v>
      </c>
      <c r="V1401">
        <f t="shared" si="558"/>
        <v>104.15424999999999</v>
      </c>
      <c r="W1401">
        <f t="shared" si="559"/>
        <v>8.7521018771112499E-2</v>
      </c>
      <c r="X1401">
        <f t="shared" si="560"/>
        <v>1.8178345903681248</v>
      </c>
      <c r="Y1401">
        <f t="shared" si="561"/>
        <v>0.68900896873000494</v>
      </c>
      <c r="Z1401">
        <f t="shared" si="562"/>
        <v>0.95969935102984016</v>
      </c>
      <c r="AA1401">
        <f t="shared" si="563"/>
        <v>177.34322121697906</v>
      </c>
      <c r="AB1401" s="1">
        <v>119.517507370253</v>
      </c>
      <c r="AC1401" s="4">
        <f t="shared" si="576"/>
        <v>0</v>
      </c>
      <c r="AD1401" s="3">
        <f t="shared" si="574"/>
        <v>0</v>
      </c>
      <c r="AE1401">
        <f t="shared" si="575"/>
        <v>0</v>
      </c>
      <c r="AF1401">
        <f t="shared" si="564"/>
        <v>17.75</v>
      </c>
      <c r="AG1401" s="10">
        <f t="shared" si="565"/>
        <v>17.75</v>
      </c>
      <c r="AH1401" s="8">
        <f t="shared" si="566"/>
        <v>177.34322121697906</v>
      </c>
      <c r="AI1401" s="9">
        <f t="shared" si="567"/>
        <v>17.75</v>
      </c>
      <c r="AJ1401" s="11">
        <f t="shared" si="552"/>
        <v>159.59322121697906</v>
      </c>
    </row>
    <row r="1402" spans="1:36" x14ac:dyDescent="0.25">
      <c r="A1402" t="str">
        <f t="shared" si="553"/>
        <v>2011_9</v>
      </c>
      <c r="B1402">
        <v>2011</v>
      </c>
      <c r="C1402">
        <v>9</v>
      </c>
      <c r="D1402">
        <f t="shared" si="554"/>
        <v>258</v>
      </c>
      <c r="E1402" s="1">
        <v>26.57</v>
      </c>
      <c r="F1402" s="1">
        <v>8.25</v>
      </c>
      <c r="G1402" s="1">
        <v>11.43</v>
      </c>
      <c r="H1402">
        <f t="shared" si="568"/>
        <v>17.41</v>
      </c>
      <c r="I1402">
        <f t="shared" si="569"/>
        <v>1</v>
      </c>
      <c r="J1402">
        <f t="shared" si="570"/>
        <v>11.43</v>
      </c>
      <c r="K1402">
        <f t="shared" si="571"/>
        <v>0</v>
      </c>
      <c r="L1402" s="3">
        <f t="shared" si="572"/>
        <v>0</v>
      </c>
      <c r="M1402" s="3">
        <f t="shared" si="555"/>
        <v>0</v>
      </c>
      <c r="N1402" s="3">
        <f t="shared" si="573"/>
        <v>0</v>
      </c>
      <c r="O1402">
        <f t="shared" si="556"/>
        <v>11.43</v>
      </c>
      <c r="P1402">
        <v>30</v>
      </c>
      <c r="Q1402" s="2">
        <f t="shared" si="551"/>
        <v>12.544025699174734</v>
      </c>
      <c r="R1402">
        <f t="shared" si="557"/>
        <v>1.7224680642867873</v>
      </c>
      <c r="S1402" s="1">
        <v>5.0145850000000003</v>
      </c>
      <c r="T1402" s="1">
        <v>300.84575000000001</v>
      </c>
      <c r="U1402" s="1">
        <v>39.477305999999999</v>
      </c>
      <c r="V1402">
        <f t="shared" si="558"/>
        <v>104.15424999999999</v>
      </c>
      <c r="W1402">
        <f t="shared" si="559"/>
        <v>8.7521018771112499E-2</v>
      </c>
      <c r="X1402">
        <f t="shared" si="560"/>
        <v>1.8178345903681248</v>
      </c>
      <c r="Y1402">
        <f t="shared" si="561"/>
        <v>0.68900896873000494</v>
      </c>
      <c r="Z1402">
        <f t="shared" si="562"/>
        <v>0.95969935102984016</v>
      </c>
      <c r="AA1402">
        <f t="shared" si="563"/>
        <v>111.01959368465691</v>
      </c>
      <c r="AB1402" s="1">
        <v>119.517507370253</v>
      </c>
      <c r="AC1402" s="4">
        <f t="shared" si="576"/>
        <v>0</v>
      </c>
      <c r="AD1402" s="3">
        <f t="shared" si="574"/>
        <v>0</v>
      </c>
      <c r="AE1402">
        <f t="shared" si="575"/>
        <v>0</v>
      </c>
      <c r="AF1402">
        <f t="shared" si="564"/>
        <v>11.43</v>
      </c>
      <c r="AG1402" s="10">
        <f t="shared" si="565"/>
        <v>11.43</v>
      </c>
      <c r="AH1402" s="8">
        <f t="shared" si="566"/>
        <v>111.01959368465691</v>
      </c>
      <c r="AI1402" s="9">
        <f t="shared" si="567"/>
        <v>11.43</v>
      </c>
      <c r="AJ1402" s="11">
        <f t="shared" si="552"/>
        <v>99.589593684656904</v>
      </c>
    </row>
    <row r="1403" spans="1:36" x14ac:dyDescent="0.25">
      <c r="A1403" t="str">
        <f t="shared" si="553"/>
        <v>2011_10</v>
      </c>
      <c r="B1403">
        <v>2011</v>
      </c>
      <c r="C1403">
        <v>10</v>
      </c>
      <c r="D1403">
        <f t="shared" si="554"/>
        <v>288</v>
      </c>
      <c r="E1403" s="1">
        <v>18.75</v>
      </c>
      <c r="F1403" s="1">
        <v>2.0699999999999998</v>
      </c>
      <c r="G1403" s="1">
        <v>26.24</v>
      </c>
      <c r="H1403">
        <f t="shared" si="568"/>
        <v>10.41</v>
      </c>
      <c r="I1403">
        <f t="shared" si="569"/>
        <v>1</v>
      </c>
      <c r="J1403">
        <f t="shared" si="570"/>
        <v>26.24</v>
      </c>
      <c r="K1403">
        <f t="shared" si="571"/>
        <v>0</v>
      </c>
      <c r="L1403" s="3">
        <f t="shared" si="572"/>
        <v>0</v>
      </c>
      <c r="M1403" s="3">
        <f t="shared" si="555"/>
        <v>0</v>
      </c>
      <c r="N1403" s="3">
        <f t="shared" si="573"/>
        <v>0</v>
      </c>
      <c r="O1403">
        <f t="shared" si="556"/>
        <v>26.24</v>
      </c>
      <c r="P1403">
        <v>31</v>
      </c>
      <c r="Q1403" s="2">
        <f t="shared" si="551"/>
        <v>11.161598960239019</v>
      </c>
      <c r="R1403">
        <f t="shared" si="557"/>
        <v>1.1529731709040587</v>
      </c>
      <c r="S1403" s="1">
        <v>5.0145850000000003</v>
      </c>
      <c r="T1403" s="1">
        <v>300.84575000000001</v>
      </c>
      <c r="U1403" s="1">
        <v>39.477305999999999</v>
      </c>
      <c r="V1403">
        <f t="shared" si="558"/>
        <v>104.15424999999999</v>
      </c>
      <c r="W1403">
        <f t="shared" si="559"/>
        <v>8.7521018771112499E-2</v>
      </c>
      <c r="X1403">
        <f t="shared" si="560"/>
        <v>1.8178345903681248</v>
      </c>
      <c r="Y1403">
        <f t="shared" si="561"/>
        <v>0.68900896873000494</v>
      </c>
      <c r="Z1403">
        <f t="shared" si="562"/>
        <v>0.95969935102984016</v>
      </c>
      <c r="AA1403">
        <f t="shared" si="563"/>
        <v>41.863435009344343</v>
      </c>
      <c r="AB1403" s="1">
        <v>119.517507370253</v>
      </c>
      <c r="AC1403" s="4">
        <f t="shared" si="576"/>
        <v>0</v>
      </c>
      <c r="AD1403" s="3">
        <f t="shared" si="574"/>
        <v>0</v>
      </c>
      <c r="AE1403">
        <f t="shared" si="575"/>
        <v>0</v>
      </c>
      <c r="AF1403">
        <f t="shared" si="564"/>
        <v>26.24</v>
      </c>
      <c r="AG1403" s="10">
        <f t="shared" si="565"/>
        <v>26.24</v>
      </c>
      <c r="AH1403" s="8">
        <f t="shared" si="566"/>
        <v>41.863435009344343</v>
      </c>
      <c r="AI1403" s="9">
        <f t="shared" si="567"/>
        <v>26.24</v>
      </c>
      <c r="AJ1403" s="11">
        <f t="shared" si="552"/>
        <v>15.623435009344345</v>
      </c>
    </row>
    <row r="1404" spans="1:36" x14ac:dyDescent="0.25">
      <c r="A1404" t="str">
        <f t="shared" si="553"/>
        <v>2011_11</v>
      </c>
      <c r="B1404">
        <v>2011</v>
      </c>
      <c r="C1404">
        <v>11</v>
      </c>
      <c r="D1404">
        <f t="shared" si="554"/>
        <v>319</v>
      </c>
      <c r="E1404" s="1">
        <v>8.82</v>
      </c>
      <c r="F1404" s="1">
        <v>-4.1900000000000004</v>
      </c>
      <c r="G1404" s="1">
        <v>7.3</v>
      </c>
      <c r="H1404">
        <f t="shared" si="568"/>
        <v>2.3149999999999999</v>
      </c>
      <c r="I1404">
        <f t="shared" si="569"/>
        <v>0.38583333178999996</v>
      </c>
      <c r="J1404">
        <f t="shared" si="570"/>
        <v>2.8165833220669998</v>
      </c>
      <c r="K1404">
        <f t="shared" si="571"/>
        <v>4.4834166779329996</v>
      </c>
      <c r="L1404" s="3">
        <f t="shared" si="572"/>
        <v>0</v>
      </c>
      <c r="M1404" s="3">
        <f t="shared" si="555"/>
        <v>1.7298515946497424</v>
      </c>
      <c r="N1404" s="3">
        <f t="shared" si="573"/>
        <v>2.7535650832832572</v>
      </c>
      <c r="O1404">
        <f t="shared" si="556"/>
        <v>4.5464349167167422</v>
      </c>
      <c r="P1404">
        <v>30</v>
      </c>
      <c r="Q1404" s="2">
        <f t="shared" si="551"/>
        <v>9.8901543123293383</v>
      </c>
      <c r="R1404">
        <f t="shared" si="557"/>
        <v>0.70659614601431975</v>
      </c>
      <c r="S1404" s="1">
        <v>5.0145850000000003</v>
      </c>
      <c r="T1404" s="1">
        <v>300.84575000000001</v>
      </c>
      <c r="U1404" s="1">
        <v>39.477305999999999</v>
      </c>
      <c r="V1404">
        <f t="shared" si="558"/>
        <v>104.15424999999999</v>
      </c>
      <c r="W1404">
        <f t="shared" si="559"/>
        <v>8.7521018771112499E-2</v>
      </c>
      <c r="X1404">
        <f t="shared" si="560"/>
        <v>1.8178345903681248</v>
      </c>
      <c r="Y1404">
        <f t="shared" si="561"/>
        <v>0.68900896873000494</v>
      </c>
      <c r="Z1404">
        <f t="shared" si="562"/>
        <v>0.95969935102984016</v>
      </c>
      <c r="AA1404">
        <f t="shared" si="563"/>
        <v>5.0361098848483641</v>
      </c>
      <c r="AB1404" s="1">
        <v>119.517507370253</v>
      </c>
      <c r="AC1404" s="4">
        <f t="shared" si="576"/>
        <v>0</v>
      </c>
      <c r="AD1404" s="3">
        <f t="shared" si="574"/>
        <v>0</v>
      </c>
      <c r="AE1404">
        <f t="shared" si="575"/>
        <v>0</v>
      </c>
      <c r="AF1404">
        <f t="shared" si="564"/>
        <v>4.5464349167167422</v>
      </c>
      <c r="AG1404" s="10">
        <f t="shared" si="565"/>
        <v>4.5464349167167422</v>
      </c>
      <c r="AH1404" s="8">
        <f t="shared" si="566"/>
        <v>5.0361098848483641</v>
      </c>
      <c r="AI1404" s="9">
        <f t="shared" si="567"/>
        <v>4.5464349167167422</v>
      </c>
      <c r="AJ1404" s="11">
        <f t="shared" si="552"/>
        <v>0.48967496813162192</v>
      </c>
    </row>
    <row r="1405" spans="1:36" x14ac:dyDescent="0.25">
      <c r="A1405" t="str">
        <f t="shared" si="553"/>
        <v>2011_12</v>
      </c>
      <c r="B1405">
        <v>2011</v>
      </c>
      <c r="C1405">
        <v>12</v>
      </c>
      <c r="D1405">
        <f t="shared" si="554"/>
        <v>349</v>
      </c>
      <c r="E1405" s="1">
        <v>6.48</v>
      </c>
      <c r="F1405" s="1">
        <v>-8.76</v>
      </c>
      <c r="G1405" s="1">
        <v>2.74</v>
      </c>
      <c r="H1405">
        <f t="shared" si="568"/>
        <v>-1.1399999999999997</v>
      </c>
      <c r="I1405">
        <f t="shared" si="569"/>
        <v>0</v>
      </c>
      <c r="J1405">
        <f t="shared" si="570"/>
        <v>0</v>
      </c>
      <c r="K1405">
        <f t="shared" si="571"/>
        <v>2.74</v>
      </c>
      <c r="L1405" s="3">
        <f t="shared" si="572"/>
        <v>2.7535650832832572</v>
      </c>
      <c r="M1405" s="3">
        <f t="shared" si="555"/>
        <v>0</v>
      </c>
      <c r="N1405" s="3">
        <f t="shared" si="573"/>
        <v>5.4935650832832579</v>
      </c>
      <c r="O1405">
        <f t="shared" si="556"/>
        <v>0</v>
      </c>
      <c r="P1405">
        <v>31</v>
      </c>
      <c r="Q1405" s="2">
        <f t="shared" si="551"/>
        <v>9.203379809227302</v>
      </c>
      <c r="R1405">
        <f t="shared" si="557"/>
        <v>0.56827507983499059</v>
      </c>
      <c r="S1405" s="1">
        <v>5.0145850000000003</v>
      </c>
      <c r="T1405" s="1">
        <v>300.84575000000001</v>
      </c>
      <c r="U1405" s="1">
        <v>39.477305999999999</v>
      </c>
      <c r="V1405">
        <f t="shared" si="558"/>
        <v>104.15424999999999</v>
      </c>
      <c r="W1405">
        <f t="shared" si="559"/>
        <v>8.7521018771112499E-2</v>
      </c>
      <c r="X1405">
        <f t="shared" si="560"/>
        <v>1.8178345903681248</v>
      </c>
      <c r="Y1405">
        <f t="shared" si="561"/>
        <v>0.68900896873000494</v>
      </c>
      <c r="Z1405">
        <f t="shared" si="562"/>
        <v>0.95969935102984016</v>
      </c>
      <c r="AA1405">
        <f t="shared" si="563"/>
        <v>0</v>
      </c>
      <c r="AB1405" s="1">
        <v>119.517507370253</v>
      </c>
      <c r="AC1405" s="4">
        <f t="shared" si="576"/>
        <v>0</v>
      </c>
      <c r="AD1405" s="3">
        <f t="shared" si="574"/>
        <v>0</v>
      </c>
      <c r="AE1405">
        <f t="shared" si="575"/>
        <v>0</v>
      </c>
      <c r="AF1405">
        <f t="shared" si="564"/>
        <v>0</v>
      </c>
      <c r="AG1405" s="10">
        <f t="shared" si="565"/>
        <v>0</v>
      </c>
      <c r="AH1405" s="8">
        <f t="shared" si="566"/>
        <v>0</v>
      </c>
      <c r="AI1405" s="9">
        <f t="shared" si="567"/>
        <v>0</v>
      </c>
      <c r="AJ1405" s="11">
        <f t="shared" si="552"/>
        <v>0</v>
      </c>
    </row>
  </sheetData>
  <pageMargins left="0.7" right="0.7" top="0.75" bottom="0.75" header="0.3" footer="0.3"/>
  <pageSetup paperSize="9" orientation="portrait" horizontalDpi="4294967292" verticalDpi="4294967292" r:id="rId1"/>
  <customProperties>
    <customPr name="Adapx::SelectedCells" r:id="rId2"/>
  </customProperties>
  <ignoredErrors>
    <ignoredError sqref="X2:X140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8" sqref="B8"/>
    </sheetView>
  </sheetViews>
  <sheetFormatPr defaultRowHeight="15" x14ac:dyDescent="0.25"/>
  <cols>
    <col min="1" max="1" width="15.7109375" customWidth="1"/>
    <col min="2" max="2" width="234.85546875" bestFit="1" customWidth="1"/>
  </cols>
  <sheetData>
    <row r="1" spans="1:2" ht="32.25" customHeight="1" x14ac:dyDescent="0.25">
      <c r="A1" s="7" t="s">
        <v>59</v>
      </c>
      <c r="B1" s="7" t="s">
        <v>60</v>
      </c>
    </row>
    <row r="2" spans="1:2" ht="9.75" customHeight="1" x14ac:dyDescent="0.25">
      <c r="A2" s="7"/>
      <c r="B2" s="7"/>
    </row>
    <row r="3" spans="1:2" x14ac:dyDescent="0.25">
      <c r="A3" t="s">
        <v>28</v>
      </c>
      <c r="B3" t="s">
        <v>30</v>
      </c>
    </row>
    <row r="4" spans="1:2" x14ac:dyDescent="0.25">
      <c r="A4" t="s">
        <v>15</v>
      </c>
      <c r="B4" t="s">
        <v>29</v>
      </c>
    </row>
    <row r="5" spans="1:2" x14ac:dyDescent="0.25">
      <c r="A5" t="s">
        <v>31</v>
      </c>
      <c r="B5" t="s">
        <v>32</v>
      </c>
    </row>
    <row r="6" spans="1:2" x14ac:dyDescent="0.25">
      <c r="A6" t="s">
        <v>106</v>
      </c>
      <c r="B6" t="s">
        <v>107</v>
      </c>
    </row>
    <row r="7" spans="1:2" x14ac:dyDescent="0.25">
      <c r="A7" s="1" t="s">
        <v>0</v>
      </c>
      <c r="B7" s="1" t="s">
        <v>33</v>
      </c>
    </row>
    <row r="8" spans="1:2" x14ac:dyDescent="0.25">
      <c r="A8" s="1" t="s">
        <v>1</v>
      </c>
      <c r="B8" s="1" t="s">
        <v>34</v>
      </c>
    </row>
    <row r="9" spans="1:2" x14ac:dyDescent="0.25">
      <c r="A9" s="1" t="s">
        <v>2</v>
      </c>
      <c r="B9" s="1" t="s">
        <v>35</v>
      </c>
    </row>
    <row r="10" spans="1:2" x14ac:dyDescent="0.25">
      <c r="A10" t="s">
        <v>3</v>
      </c>
      <c r="B10" t="s">
        <v>36</v>
      </c>
    </row>
    <row r="11" spans="1:2" x14ac:dyDescent="0.25">
      <c r="A11" t="s">
        <v>4</v>
      </c>
      <c r="B11" t="s">
        <v>37</v>
      </c>
    </row>
    <row r="12" spans="1:2" x14ac:dyDescent="0.25">
      <c r="A12" t="s">
        <v>5</v>
      </c>
      <c r="B12" t="s">
        <v>38</v>
      </c>
    </row>
    <row r="13" spans="1:2" x14ac:dyDescent="0.25">
      <c r="A13" t="s">
        <v>6</v>
      </c>
      <c r="B13" t="s">
        <v>39</v>
      </c>
    </row>
    <row r="14" spans="1:2" x14ac:dyDescent="0.25">
      <c r="A14" s="6" t="s">
        <v>8</v>
      </c>
      <c r="B14" s="6" t="s">
        <v>48</v>
      </c>
    </row>
    <row r="15" spans="1:2" x14ac:dyDescent="0.25">
      <c r="A15" t="s">
        <v>7</v>
      </c>
      <c r="B15" t="s">
        <v>40</v>
      </c>
    </row>
    <row r="16" spans="1:2" x14ac:dyDescent="0.25">
      <c r="A16" t="s">
        <v>9</v>
      </c>
      <c r="B16" t="s">
        <v>41</v>
      </c>
    </row>
    <row r="17" spans="1:2" x14ac:dyDescent="0.25">
      <c r="A17" t="s">
        <v>10</v>
      </c>
      <c r="B17" t="s">
        <v>42</v>
      </c>
    </row>
    <row r="18" spans="1:2" x14ac:dyDescent="0.25">
      <c r="A18" t="s">
        <v>11</v>
      </c>
      <c r="B18" t="s">
        <v>43</v>
      </c>
    </row>
    <row r="19" spans="1:2" x14ac:dyDescent="0.25">
      <c r="A19" s="2" t="s">
        <v>12</v>
      </c>
      <c r="B19" s="2" t="s">
        <v>109</v>
      </c>
    </row>
    <row r="20" spans="1:2" x14ac:dyDescent="0.25">
      <c r="A20" t="s">
        <v>13</v>
      </c>
      <c r="B20" t="s">
        <v>44</v>
      </c>
    </row>
    <row r="21" spans="1:2" x14ac:dyDescent="0.25">
      <c r="A21" s="1" t="s">
        <v>24</v>
      </c>
      <c r="B21" s="1" t="s">
        <v>45</v>
      </c>
    </row>
    <row r="22" spans="1:2" x14ac:dyDescent="0.25">
      <c r="A22" s="1" t="s">
        <v>25</v>
      </c>
      <c r="B22" s="1" t="s">
        <v>46</v>
      </c>
    </row>
    <row r="23" spans="1:2" x14ac:dyDescent="0.25">
      <c r="A23" s="1" t="s">
        <v>26</v>
      </c>
      <c r="B23" s="1" t="s">
        <v>47</v>
      </c>
    </row>
    <row r="24" spans="1:2" x14ac:dyDescent="0.25">
      <c r="A24" t="s">
        <v>23</v>
      </c>
      <c r="B24" s="2" t="s">
        <v>49</v>
      </c>
    </row>
    <row r="25" spans="1:2" x14ac:dyDescent="0.25">
      <c r="A25" t="s">
        <v>27</v>
      </c>
      <c r="B25" s="2" t="s">
        <v>51</v>
      </c>
    </row>
    <row r="26" spans="1:2" x14ac:dyDescent="0.25">
      <c r="A26" t="s">
        <v>14</v>
      </c>
      <c r="B26" s="2" t="s">
        <v>50</v>
      </c>
    </row>
    <row r="27" spans="1:2" x14ac:dyDescent="0.25">
      <c r="A27" s="1" t="s">
        <v>17</v>
      </c>
      <c r="B27" s="1" t="s">
        <v>63</v>
      </c>
    </row>
    <row r="28" spans="1:2" x14ac:dyDescent="0.25">
      <c r="A28" s="6" t="s">
        <v>18</v>
      </c>
      <c r="B28" s="6" t="s">
        <v>52</v>
      </c>
    </row>
    <row r="29" spans="1:2" x14ac:dyDescent="0.25">
      <c r="A29" t="s">
        <v>16</v>
      </c>
      <c r="B29" s="2" t="s">
        <v>58</v>
      </c>
    </row>
    <row r="30" spans="1:2" x14ac:dyDescent="0.25">
      <c r="A30" t="s">
        <v>19</v>
      </c>
      <c r="B30" t="s">
        <v>61</v>
      </c>
    </row>
    <row r="31" spans="1:2" x14ac:dyDescent="0.25">
      <c r="A31" t="s">
        <v>20</v>
      </c>
      <c r="B31" t="s">
        <v>62</v>
      </c>
    </row>
    <row r="32" spans="1:2" x14ac:dyDescent="0.25">
      <c r="A32" t="s">
        <v>21</v>
      </c>
      <c r="B32" t="s">
        <v>54</v>
      </c>
    </row>
    <row r="33" spans="1:2" x14ac:dyDescent="0.25">
      <c r="A33" t="s">
        <v>22</v>
      </c>
      <c r="B33" t="s">
        <v>53</v>
      </c>
    </row>
    <row r="35" spans="1:2" x14ac:dyDescent="0.25">
      <c r="A35" t="s">
        <v>55</v>
      </c>
    </row>
    <row r="36" spans="1:2" x14ac:dyDescent="0.25">
      <c r="A36" t="s">
        <v>56</v>
      </c>
    </row>
    <row r="37" spans="1:2" x14ac:dyDescent="0.25">
      <c r="A37" t="s">
        <v>108</v>
      </c>
    </row>
    <row r="39" spans="1:2" x14ac:dyDescent="0.25">
      <c r="A39" t="s">
        <v>57</v>
      </c>
    </row>
  </sheetData>
  <pageMargins left="0.7" right="0.7" top="0.75" bottom="0.75" header="0.3" footer="0.3"/>
  <customProperties>
    <customPr name="Adapx::SelectedCell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G21" sqref="G21"/>
    </sheetView>
  </sheetViews>
  <sheetFormatPr defaultRowHeight="15" x14ac:dyDescent="0.25"/>
  <sheetData>
    <row r="1" spans="1:5" x14ac:dyDescent="0.25">
      <c r="B1" t="s">
        <v>21</v>
      </c>
      <c r="C1" t="s">
        <v>104</v>
      </c>
      <c r="D1" t="s">
        <v>10</v>
      </c>
      <c r="E1" t="s">
        <v>22</v>
      </c>
    </row>
    <row r="2" spans="1:5" x14ac:dyDescent="0.25">
      <c r="A2" t="s">
        <v>68</v>
      </c>
      <c r="B2">
        <v>0</v>
      </c>
      <c r="C2">
        <v>0</v>
      </c>
      <c r="D2">
        <v>0</v>
      </c>
      <c r="E2">
        <v>0</v>
      </c>
    </row>
    <row r="3" spans="1:5" x14ac:dyDescent="0.25">
      <c r="A3" t="s">
        <v>69</v>
      </c>
      <c r="B3">
        <v>0.54862481568452393</v>
      </c>
      <c r="C3">
        <v>0.54862481568452393</v>
      </c>
      <c r="D3">
        <v>106.81044141091029</v>
      </c>
      <c r="E3">
        <v>0</v>
      </c>
    </row>
    <row r="4" spans="1:5" x14ac:dyDescent="0.25">
      <c r="A4" t="s">
        <v>70</v>
      </c>
      <c r="B4">
        <v>7.0164695844091867</v>
      </c>
      <c r="C4">
        <v>7.0164695844091867</v>
      </c>
      <c r="D4">
        <v>589.96445277832504</v>
      </c>
      <c r="E4">
        <v>0</v>
      </c>
    </row>
    <row r="5" spans="1:5" x14ac:dyDescent="0.25">
      <c r="A5" t="s">
        <v>71</v>
      </c>
      <c r="B5">
        <v>20.697681035880347</v>
      </c>
      <c r="C5">
        <v>20.697681035880347</v>
      </c>
      <c r="D5">
        <v>65.510000000000005</v>
      </c>
      <c r="E5">
        <v>0</v>
      </c>
    </row>
    <row r="6" spans="1:5" x14ac:dyDescent="0.25">
      <c r="A6" t="s">
        <v>72</v>
      </c>
      <c r="B6">
        <v>82.150599321010063</v>
      </c>
      <c r="C6">
        <v>82.150599321010063</v>
      </c>
      <c r="D6">
        <v>22.77</v>
      </c>
      <c r="E6">
        <v>0</v>
      </c>
    </row>
    <row r="7" spans="1:5" x14ac:dyDescent="0.25">
      <c r="A7" t="s">
        <v>73</v>
      </c>
      <c r="B7">
        <v>96.545720418612021</v>
      </c>
      <c r="C7">
        <v>96.545720418612021</v>
      </c>
      <c r="D7">
        <v>56.58</v>
      </c>
      <c r="E7">
        <v>0</v>
      </c>
    </row>
    <row r="8" spans="1:5" x14ac:dyDescent="0.25">
      <c r="A8" t="s">
        <v>74</v>
      </c>
      <c r="B8">
        <v>15.944089851271389</v>
      </c>
      <c r="C8">
        <v>199.46167229943956</v>
      </c>
      <c r="D8">
        <v>11.75</v>
      </c>
      <c r="E8">
        <v>90.699728145029624</v>
      </c>
    </row>
    <row r="9" spans="1:5" x14ac:dyDescent="0.25">
      <c r="A9" t="s">
        <v>75</v>
      </c>
      <c r="B9">
        <v>13.71</v>
      </c>
      <c r="C9">
        <v>150.95753416173952</v>
      </c>
      <c r="D9">
        <v>13.71</v>
      </c>
      <c r="E9">
        <v>137.24753416173951</v>
      </c>
    </row>
    <row r="10" spans="1:5" x14ac:dyDescent="0.25">
      <c r="A10" t="s">
        <v>76</v>
      </c>
      <c r="B10">
        <v>1.24</v>
      </c>
      <c r="C10">
        <v>100.82408070405859</v>
      </c>
      <c r="D10">
        <v>1.24</v>
      </c>
      <c r="E10">
        <v>99.584080704058593</v>
      </c>
    </row>
    <row r="11" spans="1:5" x14ac:dyDescent="0.25">
      <c r="A11" t="s">
        <v>77</v>
      </c>
      <c r="B11">
        <v>15.47</v>
      </c>
      <c r="C11">
        <v>23.839270669795674</v>
      </c>
      <c r="D11">
        <v>15.47</v>
      </c>
      <c r="E11">
        <v>8.3692706697956734</v>
      </c>
    </row>
    <row r="12" spans="1:5" x14ac:dyDescent="0.25">
      <c r="A12" t="s">
        <v>78</v>
      </c>
      <c r="B12">
        <v>1.1077999955688</v>
      </c>
      <c r="C12">
        <v>7.7153509303470997</v>
      </c>
      <c r="D12">
        <v>1.1077999955688</v>
      </c>
      <c r="E12">
        <v>6.6075509347782999</v>
      </c>
    </row>
    <row r="13" spans="1:5" x14ac:dyDescent="0.25">
      <c r="A13" t="s">
        <v>79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80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 t="s">
        <v>81</v>
      </c>
      <c r="B15">
        <v>0.53032132381401609</v>
      </c>
      <c r="C15">
        <v>0.53032132381401609</v>
      </c>
      <c r="D15">
        <v>46.163833643925997</v>
      </c>
      <c r="E15">
        <v>0</v>
      </c>
    </row>
    <row r="16" spans="1:5" x14ac:dyDescent="0.25">
      <c r="A16" t="s">
        <v>82</v>
      </c>
      <c r="B16">
        <v>5.3078330920089254</v>
      </c>
      <c r="C16">
        <v>5.3078330920089254</v>
      </c>
      <c r="D16">
        <v>767.27056086432401</v>
      </c>
      <c r="E16">
        <v>0</v>
      </c>
    </row>
    <row r="17" spans="1:9" x14ac:dyDescent="0.25">
      <c r="A17" t="s">
        <v>83</v>
      </c>
      <c r="B17">
        <v>17.33147994544353</v>
      </c>
      <c r="C17">
        <v>17.33147994544353</v>
      </c>
      <c r="D17">
        <v>356.73248637391708</v>
      </c>
      <c r="E17">
        <v>0</v>
      </c>
    </row>
    <row r="18" spans="1:9" x14ac:dyDescent="0.25">
      <c r="A18" t="s">
        <v>84</v>
      </c>
      <c r="B18">
        <v>32.168208676460964</v>
      </c>
      <c r="C18">
        <v>32.168208676460964</v>
      </c>
      <c r="D18">
        <v>54.6</v>
      </c>
      <c r="E18">
        <v>0</v>
      </c>
    </row>
    <row r="19" spans="1:9" x14ac:dyDescent="0.25">
      <c r="A19" t="s">
        <v>85</v>
      </c>
      <c r="B19">
        <v>45.310928848784393</v>
      </c>
      <c r="C19">
        <v>124.56131535682255</v>
      </c>
      <c r="D19">
        <v>2.33</v>
      </c>
      <c r="E19">
        <v>0</v>
      </c>
    </row>
    <row r="20" spans="1:9" x14ac:dyDescent="0.25">
      <c r="A20" t="s">
        <v>86</v>
      </c>
      <c r="B20">
        <v>10.85</v>
      </c>
      <c r="C20">
        <v>205.89434229511488</v>
      </c>
      <c r="D20">
        <v>10.85</v>
      </c>
      <c r="E20">
        <v>195.04434229511489</v>
      </c>
    </row>
    <row r="21" spans="1:9" x14ac:dyDescent="0.25">
      <c r="A21" t="s">
        <v>87</v>
      </c>
      <c r="B21">
        <v>2.0699999999999998</v>
      </c>
      <c r="C21">
        <v>154.13801527106028</v>
      </c>
      <c r="D21">
        <v>2.0699999999999998</v>
      </c>
      <c r="E21">
        <v>152.06801527106029</v>
      </c>
    </row>
    <row r="22" spans="1:9" x14ac:dyDescent="0.25">
      <c r="A22" t="s">
        <v>88</v>
      </c>
      <c r="B22">
        <v>9.76</v>
      </c>
      <c r="C22">
        <v>91.853439402037992</v>
      </c>
      <c r="D22">
        <v>9.76</v>
      </c>
      <c r="E22">
        <v>82.093439402037987</v>
      </c>
      <c r="G22">
        <v>2009</v>
      </c>
      <c r="H22">
        <v>2010</v>
      </c>
      <c r="I22">
        <v>2011</v>
      </c>
    </row>
    <row r="23" spans="1:9" x14ac:dyDescent="0.25">
      <c r="A23" t="s">
        <v>89</v>
      </c>
      <c r="B23">
        <v>38.602646649727859</v>
      </c>
      <c r="C23">
        <v>38.602646649727859</v>
      </c>
      <c r="D23">
        <v>55.11</v>
      </c>
      <c r="E23">
        <v>0</v>
      </c>
      <c r="G23">
        <v>0</v>
      </c>
      <c r="H23">
        <v>0</v>
      </c>
      <c r="I23">
        <v>0</v>
      </c>
    </row>
    <row r="24" spans="1:9" x14ac:dyDescent="0.25">
      <c r="A24" t="s">
        <v>90</v>
      </c>
      <c r="B24">
        <v>2.7159566270650064</v>
      </c>
      <c r="C24">
        <v>2.7159566270650064</v>
      </c>
      <c r="D24">
        <v>11.043066622494402</v>
      </c>
      <c r="E24">
        <v>0</v>
      </c>
      <c r="G24">
        <v>0</v>
      </c>
      <c r="H24">
        <v>0</v>
      </c>
      <c r="I24">
        <v>0</v>
      </c>
    </row>
    <row r="25" spans="1:9" x14ac:dyDescent="0.25">
      <c r="A25" t="s">
        <v>91</v>
      </c>
      <c r="B25">
        <v>1.7110643163422652</v>
      </c>
      <c r="C25">
        <v>1.7110643163422652</v>
      </c>
      <c r="D25">
        <v>204.00800046551444</v>
      </c>
      <c r="E25">
        <v>0</v>
      </c>
      <c r="G25">
        <v>0</v>
      </c>
      <c r="H25">
        <v>0</v>
      </c>
      <c r="I25">
        <v>0</v>
      </c>
    </row>
    <row r="26" spans="1:9" x14ac:dyDescent="0.25">
      <c r="A26" t="s">
        <v>92</v>
      </c>
      <c r="B26">
        <v>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</row>
    <row r="27" spans="1:9" x14ac:dyDescent="0.25">
      <c r="A27" t="s">
        <v>93</v>
      </c>
      <c r="B27">
        <v>0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</row>
    <row r="28" spans="1:9" x14ac:dyDescent="0.25">
      <c r="A28" t="s">
        <v>94</v>
      </c>
      <c r="B28">
        <v>6.8822567661640992</v>
      </c>
      <c r="C28">
        <v>6.8822567661640992</v>
      </c>
      <c r="D28">
        <v>1094.1828369813152</v>
      </c>
      <c r="E28">
        <v>0</v>
      </c>
      <c r="G28">
        <v>0</v>
      </c>
      <c r="H28">
        <v>0</v>
      </c>
      <c r="I28">
        <v>0</v>
      </c>
    </row>
    <row r="29" spans="1:9" x14ac:dyDescent="0.25">
      <c r="A29" t="s">
        <v>95</v>
      </c>
      <c r="B29">
        <v>18.512454900539215</v>
      </c>
      <c r="C29">
        <v>18.512454900539215</v>
      </c>
      <c r="D29">
        <v>225.41902754709974</v>
      </c>
      <c r="E29">
        <v>0</v>
      </c>
      <c r="G29">
        <v>70.528540514398713</v>
      </c>
      <c r="H29">
        <v>195.04434229511489</v>
      </c>
      <c r="I29">
        <v>0</v>
      </c>
    </row>
    <row r="30" spans="1:9" x14ac:dyDescent="0.25">
      <c r="A30" t="s">
        <v>96</v>
      </c>
      <c r="B30">
        <v>38.239161144588351</v>
      </c>
      <c r="C30">
        <v>38.239161144588351</v>
      </c>
      <c r="D30">
        <v>57.99</v>
      </c>
      <c r="E30">
        <v>0</v>
      </c>
      <c r="G30">
        <v>137.24753416173951</v>
      </c>
      <c r="H30">
        <v>152.06801527106029</v>
      </c>
      <c r="I30">
        <v>144.91659634381762</v>
      </c>
    </row>
    <row r="31" spans="1:9" x14ac:dyDescent="0.25">
      <c r="A31" t="s">
        <v>97</v>
      </c>
      <c r="B31">
        <v>70.975028665999744</v>
      </c>
      <c r="C31">
        <v>86.117925744766652</v>
      </c>
      <c r="D31">
        <v>8.5299999999999994</v>
      </c>
      <c r="E31">
        <v>0</v>
      </c>
      <c r="G31">
        <v>99.584080704058593</v>
      </c>
      <c r="H31">
        <v>82.093439402037987</v>
      </c>
      <c r="I31">
        <v>91.529605669473824</v>
      </c>
    </row>
    <row r="32" spans="1:9" x14ac:dyDescent="0.25">
      <c r="A32" t="s">
        <v>98</v>
      </c>
      <c r="B32">
        <v>15.496553438951254</v>
      </c>
      <c r="C32">
        <v>170.77307366180094</v>
      </c>
      <c r="D32">
        <v>5.0199999999999996</v>
      </c>
      <c r="E32">
        <v>0</v>
      </c>
      <c r="G32">
        <v>8.3692706697956734</v>
      </c>
      <c r="H32">
        <v>0</v>
      </c>
      <c r="I32">
        <v>12.391864675687383</v>
      </c>
    </row>
    <row r="33" spans="1:9" x14ac:dyDescent="0.25">
      <c r="A33" t="s">
        <v>99</v>
      </c>
      <c r="B33">
        <v>17.75</v>
      </c>
      <c r="C33">
        <v>162.66659634381762</v>
      </c>
      <c r="D33">
        <v>17.75</v>
      </c>
      <c r="E33">
        <v>144.91659634381762</v>
      </c>
      <c r="G33">
        <v>6.6075509347782999</v>
      </c>
      <c r="H33">
        <v>0</v>
      </c>
      <c r="I33">
        <v>1.978424580376092</v>
      </c>
    </row>
    <row r="34" spans="1:9" x14ac:dyDescent="0.25">
      <c r="A34" t="s">
        <v>100</v>
      </c>
      <c r="B34">
        <v>11.43</v>
      </c>
      <c r="C34">
        <v>102.95960566947383</v>
      </c>
      <c r="D34">
        <v>11.43</v>
      </c>
      <c r="E34">
        <v>91.529605669473824</v>
      </c>
      <c r="G34">
        <v>0</v>
      </c>
      <c r="H34">
        <v>0</v>
      </c>
      <c r="I34">
        <v>0</v>
      </c>
    </row>
    <row r="35" spans="1:9" x14ac:dyDescent="0.25">
      <c r="A35" t="s">
        <v>101</v>
      </c>
      <c r="B35">
        <v>26.24</v>
      </c>
      <c r="C35">
        <v>38.631864675687382</v>
      </c>
      <c r="D35">
        <v>26.24</v>
      </c>
      <c r="E35">
        <v>12.391864675687383</v>
      </c>
    </row>
    <row r="36" spans="1:9" x14ac:dyDescent="0.25">
      <c r="A36" t="s">
        <v>102</v>
      </c>
      <c r="B36">
        <v>2.8165833220669998</v>
      </c>
      <c r="C36">
        <v>4.7950079024430918</v>
      </c>
      <c r="D36">
        <v>2.8165833220669998</v>
      </c>
      <c r="E36">
        <v>1.978424580376092</v>
      </c>
      <c r="G36">
        <v>2009</v>
      </c>
      <c r="H36">
        <v>2010</v>
      </c>
      <c r="I36">
        <v>2011</v>
      </c>
    </row>
    <row r="37" spans="1:9" x14ac:dyDescent="0.25">
      <c r="A37" t="s">
        <v>103</v>
      </c>
      <c r="B37">
        <v>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</row>
    <row r="38" spans="1:9" x14ac:dyDescent="0.25">
      <c r="G38">
        <v>0.54862481568452393</v>
      </c>
      <c r="H38">
        <v>0.53032132381401609</v>
      </c>
      <c r="I38">
        <v>0</v>
      </c>
    </row>
    <row r="39" spans="1:9" x14ac:dyDescent="0.25">
      <c r="G39">
        <v>7.0164695844091867</v>
      </c>
      <c r="H39">
        <v>5.3078330920089254</v>
      </c>
      <c r="I39">
        <v>6.8822567661640992</v>
      </c>
    </row>
    <row r="40" spans="1:9" x14ac:dyDescent="0.25">
      <c r="G40">
        <v>20.697681035880347</v>
      </c>
      <c r="H40">
        <v>17.33147994544353</v>
      </c>
      <c r="I40">
        <v>18.512454900539215</v>
      </c>
    </row>
    <row r="41" spans="1:9" x14ac:dyDescent="0.25">
      <c r="G41">
        <v>82.150599321010063</v>
      </c>
      <c r="H41">
        <v>32.168208676460964</v>
      </c>
      <c r="I41">
        <v>38.239161144588351</v>
      </c>
    </row>
    <row r="42" spans="1:9" x14ac:dyDescent="0.25">
      <c r="G42">
        <v>96.545720418612021</v>
      </c>
      <c r="H42">
        <v>124.56131535682255</v>
      </c>
      <c r="I42">
        <v>86.117925744766652</v>
      </c>
    </row>
    <row r="43" spans="1:9" x14ac:dyDescent="0.25">
      <c r="G43">
        <v>128.93313178504084</v>
      </c>
      <c r="H43">
        <v>10.85</v>
      </c>
      <c r="I43">
        <v>170.77307366180094</v>
      </c>
    </row>
    <row r="44" spans="1:9" x14ac:dyDescent="0.25">
      <c r="G44">
        <v>13.71</v>
      </c>
      <c r="H44">
        <v>2.0699999999999998</v>
      </c>
      <c r="I44">
        <v>17.75</v>
      </c>
    </row>
    <row r="45" spans="1:9" x14ac:dyDescent="0.25">
      <c r="G45">
        <v>1.24</v>
      </c>
      <c r="H45">
        <v>9.76</v>
      </c>
      <c r="I45">
        <v>11.43</v>
      </c>
    </row>
    <row r="46" spans="1:9" x14ac:dyDescent="0.25">
      <c r="G46">
        <v>15.47</v>
      </c>
      <c r="H46">
        <v>38.602646649727859</v>
      </c>
      <c r="I46">
        <v>26.24</v>
      </c>
    </row>
    <row r="47" spans="1:9" x14ac:dyDescent="0.25">
      <c r="G47">
        <v>1.1077999955688</v>
      </c>
      <c r="H47">
        <v>2.7159566270650064</v>
      </c>
      <c r="I47">
        <v>2.8165833220669998</v>
      </c>
    </row>
    <row r="48" spans="1:9" x14ac:dyDescent="0.25">
      <c r="G48">
        <v>0</v>
      </c>
      <c r="H48">
        <v>1.7110643163422652</v>
      </c>
      <c r="I48">
        <v>0</v>
      </c>
    </row>
  </sheetData>
  <pageMargins left="0.7" right="0.7" top="0.75" bottom="0.75" header="0.3" footer="0.3"/>
  <customProperties>
    <customPr name="Adapx::SelectedCells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Variable Descriptions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Cleeves, Lauren</dc:creator>
  <cp:lastModifiedBy>tdilts</cp:lastModifiedBy>
  <dcterms:created xsi:type="dcterms:W3CDTF">2014-03-10T18:59:55Z</dcterms:created>
  <dcterms:modified xsi:type="dcterms:W3CDTF">2016-01-12T19:12:48Z</dcterms:modified>
</cp:coreProperties>
</file>