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rahul\Documents\GitHub\Mechanical Control Systems\Lab 3\"/>
    </mc:Choice>
  </mc:AlternateContent>
  <xr:revisionPtr revIDLastSave="0" documentId="13_ncr:1_{E5193A69-424D-4478-84B8-AEBB94074E19}" xr6:coauthVersionLast="40" xr6:coauthVersionMax="40" xr10:uidLastSave="{00000000-0000-0000-0000-000000000000}"/>
  <bookViews>
    <workbookView minimized="1" xWindow="1104" yWindow="2820" windowWidth="17280" windowHeight="9024" activeTab="2" xr2:uid="{00000000-000D-0000-FFFF-FFFF00000000}"/>
  </bookViews>
  <sheets>
    <sheet name="Part 1 - Valve" sheetId="2" r:id="rId1"/>
    <sheet name="Part 2 - Pressure Transducer" sheetId="1" r:id="rId2"/>
    <sheet name="Step Respons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" i="3" l="1"/>
  <c r="I7" i="3"/>
  <c r="I13" i="3" s="1"/>
  <c r="I4" i="3"/>
  <c r="J4" i="3"/>
  <c r="J10" i="3"/>
  <c r="J7" i="3"/>
  <c r="E16" i="3"/>
  <c r="F16" i="3"/>
  <c r="F10" i="3"/>
  <c r="E10" i="3"/>
  <c r="E7" i="3"/>
  <c r="F7" i="3"/>
  <c r="F4" i="3"/>
  <c r="E4" i="3"/>
  <c r="J13" i="3" l="1"/>
</calcChain>
</file>

<file path=xl/sharedStrings.xml><?xml version="1.0" encoding="utf-8"?>
<sst xmlns="http://schemas.openxmlformats.org/spreadsheetml/2006/main" count="28" uniqueCount="19">
  <si>
    <t>Bottom Tank Height (in)</t>
  </si>
  <si>
    <t>Top Tank Height (in)</t>
  </si>
  <si>
    <t>Vhtop (V)</t>
  </si>
  <si>
    <t>Vhbttm (V)</t>
  </si>
  <si>
    <t>Voltage (V)</t>
  </si>
  <si>
    <t>Valve Opening (%)</t>
  </si>
  <si>
    <t>Flow Rate (gpm)</t>
  </si>
  <si>
    <t>saturated</t>
  </si>
  <si>
    <t>Valve Voltage (V)</t>
  </si>
  <si>
    <t>Before</t>
  </si>
  <si>
    <t>After</t>
  </si>
  <si>
    <t>STEP RESPONSE</t>
  </si>
  <si>
    <t>DISTURBANCE</t>
  </si>
  <si>
    <t>Top Tank 1Tau Height (in)</t>
  </si>
  <si>
    <t>Top Tank Tau (s)</t>
  </si>
  <si>
    <t>Qi2/H1 Gain</t>
  </si>
  <si>
    <t>Bottom Tank "1Tau" Height (in)</t>
  </si>
  <si>
    <t>Bottom Tank "Tau" (s)</t>
  </si>
  <si>
    <t>TopHeight/GPM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</si>
</sst>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Valve Opening vs. Voltage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'Part 1 - Valve'!$A$2:$A$6</c:f>
              <c:numCache>
                <c:formatCode>General</c:formatCode>
                <c:ptCount val="5"/>
                <c:pt idx="0">
                  <c:v>0.5</c:v>
                </c:pt>
                <c:pt idx="1">
                  <c:v>3</c:v>
                </c:pt>
                <c:pt idx="2">
                  <c:v>5.5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'Part 1 - Valve'!$B$2:$B$6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94-452A-BB95-D938284C6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636584"/>
        <c:axId val="424634288"/>
      </c:scatterChart>
      <c:valAx>
        <c:axId val="42463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34288"/>
        <c:crosses val="autoZero"/>
        <c:crossBetween val="midCat"/>
      </c:valAx>
      <c:valAx>
        <c:axId val="42463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36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Flow Rate vs. Valve Opening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'Part 1 - Valve'!$D$2:$D$5</c:f>
              <c:numCache>
                <c:formatCode>General</c:formatCode>
                <c:ptCount val="4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</c:numCache>
            </c:numRef>
          </c:xVal>
          <c:yVal>
            <c:numRef>
              <c:f>'Part 1 - Valve'!$E$2:$E$5</c:f>
              <c:numCache>
                <c:formatCode>General</c:formatCode>
                <c:ptCount val="4"/>
                <c:pt idx="0">
                  <c:v>0</c:v>
                </c:pt>
                <c:pt idx="1">
                  <c:v>1.9</c:v>
                </c:pt>
                <c:pt idx="2">
                  <c:v>3.3</c:v>
                </c:pt>
                <c:pt idx="3">
                  <c:v>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DA-4B8F-974C-D8280BB4A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636584"/>
        <c:axId val="424634288"/>
      </c:scatterChart>
      <c:valAx>
        <c:axId val="42463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34288"/>
        <c:crosses val="autoZero"/>
        <c:crossBetween val="midCat"/>
      </c:valAx>
      <c:valAx>
        <c:axId val="42463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36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Top Tank Height vs. Vhtop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'Part 2 - Pressure Transducer'!$B$2:$B$18</c:f>
              <c:numCache>
                <c:formatCode>General</c:formatCode>
                <c:ptCount val="17"/>
                <c:pt idx="0">
                  <c:v>8.359</c:v>
                </c:pt>
                <c:pt idx="1">
                  <c:v>8.2420000000000009</c:v>
                </c:pt>
                <c:pt idx="2">
                  <c:v>8.11</c:v>
                </c:pt>
                <c:pt idx="3">
                  <c:v>7.8860000000000001</c:v>
                </c:pt>
                <c:pt idx="4">
                  <c:v>7.5149999999999997</c:v>
                </c:pt>
                <c:pt idx="5">
                  <c:v>7.1390000000000002</c:v>
                </c:pt>
                <c:pt idx="6">
                  <c:v>6.7629999999999999</c:v>
                </c:pt>
                <c:pt idx="7">
                  <c:v>6.3769999999999998</c:v>
                </c:pt>
                <c:pt idx="8">
                  <c:v>6.0110000000000001</c:v>
                </c:pt>
                <c:pt idx="9">
                  <c:v>5.6449999999999996</c:v>
                </c:pt>
                <c:pt idx="10">
                  <c:v>5.2590000000000003</c:v>
                </c:pt>
                <c:pt idx="11">
                  <c:v>4.8730000000000002</c:v>
                </c:pt>
                <c:pt idx="12">
                  <c:v>4.492</c:v>
                </c:pt>
                <c:pt idx="13">
                  <c:v>4.1310000000000002</c:v>
                </c:pt>
                <c:pt idx="14">
                  <c:v>3.76</c:v>
                </c:pt>
                <c:pt idx="15">
                  <c:v>3.4079999999999999</c:v>
                </c:pt>
                <c:pt idx="16">
                  <c:v>3.0569999999999999</c:v>
                </c:pt>
              </c:numCache>
            </c:numRef>
          </c:xVal>
          <c:yVal>
            <c:numRef>
              <c:f>'Part 2 - Pressure Transducer'!$A$2:$A$18</c:f>
              <c:numCache>
                <c:formatCode>General</c:formatCode>
                <c:ptCount val="17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CF-4CB5-BEF2-EF86DA923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636584"/>
        <c:axId val="424634288"/>
      </c:scatterChart>
      <c:valAx>
        <c:axId val="42463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34288"/>
        <c:crosses val="autoZero"/>
        <c:crossBetween val="midCat"/>
      </c:valAx>
      <c:valAx>
        <c:axId val="42463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36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Bottom Tank Height vs. Vhbttm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'Part 2 - Pressure Transducer'!$D$6:$D$22</c:f>
              <c:numCache>
                <c:formatCode>General</c:formatCode>
                <c:ptCount val="17"/>
                <c:pt idx="0">
                  <c:v>3.125</c:v>
                </c:pt>
                <c:pt idx="1">
                  <c:v>3.53</c:v>
                </c:pt>
                <c:pt idx="2">
                  <c:v>3.8620000000000001</c:v>
                </c:pt>
                <c:pt idx="3">
                  <c:v>4.2290000000000001</c:v>
                </c:pt>
                <c:pt idx="4">
                  <c:v>4.6040000000000001</c:v>
                </c:pt>
                <c:pt idx="5">
                  <c:v>4.9710000000000001</c:v>
                </c:pt>
                <c:pt idx="6">
                  <c:v>5.3659999999999997</c:v>
                </c:pt>
                <c:pt idx="7">
                  <c:v>5.742</c:v>
                </c:pt>
                <c:pt idx="8">
                  <c:v>6.1230000000000002</c:v>
                </c:pt>
                <c:pt idx="9">
                  <c:v>6.4889999999999999</c:v>
                </c:pt>
                <c:pt idx="10">
                  <c:v>6.8650000000000002</c:v>
                </c:pt>
                <c:pt idx="11">
                  <c:v>7.2169999999999996</c:v>
                </c:pt>
                <c:pt idx="12">
                  <c:v>7.6120000000000001</c:v>
                </c:pt>
                <c:pt idx="13">
                  <c:v>7.9829999999999997</c:v>
                </c:pt>
                <c:pt idx="14">
                  <c:v>8.1449999999999996</c:v>
                </c:pt>
                <c:pt idx="15">
                  <c:v>8.2669999999999995</c:v>
                </c:pt>
                <c:pt idx="16">
                  <c:v>8.3789999999999996</c:v>
                </c:pt>
              </c:numCache>
            </c:numRef>
          </c:xVal>
          <c:yVal>
            <c:numRef>
              <c:f>'Part 2 - Pressure Transducer'!$C$6:$C$22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F4-47E1-A398-B7CFB4428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636584"/>
        <c:axId val="424634288"/>
      </c:scatterChart>
      <c:valAx>
        <c:axId val="42463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34288"/>
        <c:crosses val="autoZero"/>
        <c:crossBetween val="midCat"/>
      </c:valAx>
      <c:valAx>
        <c:axId val="42463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36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Top Tank Height vs. Vhtop, Linear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'Part 2 - Pressure Transducer'!$B$5:$B$18</c:f>
              <c:numCache>
                <c:formatCode>General</c:formatCode>
                <c:ptCount val="14"/>
                <c:pt idx="0">
                  <c:v>7.8860000000000001</c:v>
                </c:pt>
                <c:pt idx="1">
                  <c:v>7.5149999999999997</c:v>
                </c:pt>
                <c:pt idx="2">
                  <c:v>7.1390000000000002</c:v>
                </c:pt>
                <c:pt idx="3">
                  <c:v>6.7629999999999999</c:v>
                </c:pt>
                <c:pt idx="4">
                  <c:v>6.3769999999999998</c:v>
                </c:pt>
                <c:pt idx="5">
                  <c:v>6.0110000000000001</c:v>
                </c:pt>
                <c:pt idx="6">
                  <c:v>5.6449999999999996</c:v>
                </c:pt>
                <c:pt idx="7">
                  <c:v>5.2590000000000003</c:v>
                </c:pt>
                <c:pt idx="8">
                  <c:v>4.8730000000000002</c:v>
                </c:pt>
                <c:pt idx="9">
                  <c:v>4.492</c:v>
                </c:pt>
                <c:pt idx="10">
                  <c:v>4.1310000000000002</c:v>
                </c:pt>
                <c:pt idx="11">
                  <c:v>3.76</c:v>
                </c:pt>
                <c:pt idx="12">
                  <c:v>3.4079999999999999</c:v>
                </c:pt>
                <c:pt idx="13">
                  <c:v>3.0569999999999999</c:v>
                </c:pt>
              </c:numCache>
            </c:numRef>
          </c:xVal>
          <c:yVal>
            <c:numRef>
              <c:f>'Part 2 - Pressure Transducer'!$A$5:$A$18</c:f>
              <c:numCache>
                <c:formatCode>General</c:formatCode>
                <c:ptCount val="14"/>
                <c:pt idx="0">
                  <c:v>17</c:v>
                </c:pt>
                <c:pt idx="1">
                  <c:v>16</c:v>
                </c:pt>
                <c:pt idx="2">
                  <c:v>15</c:v>
                </c:pt>
                <c:pt idx="3">
                  <c:v>14</c:v>
                </c:pt>
                <c:pt idx="4">
                  <c:v>13</c:v>
                </c:pt>
                <c:pt idx="5">
                  <c:v>12</c:v>
                </c:pt>
                <c:pt idx="6">
                  <c:v>11</c:v>
                </c:pt>
                <c:pt idx="7">
                  <c:v>10</c:v>
                </c:pt>
                <c:pt idx="8">
                  <c:v>9</c:v>
                </c:pt>
                <c:pt idx="9">
                  <c:v>8</c:v>
                </c:pt>
                <c:pt idx="10">
                  <c:v>7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B7-4DF4-A9A4-49E3CCF65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636584"/>
        <c:axId val="424634288"/>
      </c:scatterChart>
      <c:valAx>
        <c:axId val="42463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34288"/>
        <c:crosses val="autoZero"/>
        <c:crossBetween val="midCat"/>
      </c:valAx>
      <c:valAx>
        <c:axId val="42463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36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 Tank Height vs. Vhbttm 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Bottom Tank Height vs. Vhbttm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'Part 2 - Pressure Transducer'!$D$6:$D$19</c:f>
              <c:numCache>
                <c:formatCode>General</c:formatCode>
                <c:ptCount val="14"/>
                <c:pt idx="0">
                  <c:v>3.125</c:v>
                </c:pt>
                <c:pt idx="1">
                  <c:v>3.53</c:v>
                </c:pt>
                <c:pt idx="2">
                  <c:v>3.8620000000000001</c:v>
                </c:pt>
                <c:pt idx="3">
                  <c:v>4.2290000000000001</c:v>
                </c:pt>
                <c:pt idx="4">
                  <c:v>4.6040000000000001</c:v>
                </c:pt>
                <c:pt idx="5">
                  <c:v>4.9710000000000001</c:v>
                </c:pt>
                <c:pt idx="6">
                  <c:v>5.3659999999999997</c:v>
                </c:pt>
                <c:pt idx="7">
                  <c:v>5.742</c:v>
                </c:pt>
                <c:pt idx="8">
                  <c:v>6.1230000000000002</c:v>
                </c:pt>
                <c:pt idx="9">
                  <c:v>6.4889999999999999</c:v>
                </c:pt>
                <c:pt idx="10">
                  <c:v>6.8650000000000002</c:v>
                </c:pt>
                <c:pt idx="11">
                  <c:v>7.2169999999999996</c:v>
                </c:pt>
                <c:pt idx="12">
                  <c:v>7.6120000000000001</c:v>
                </c:pt>
                <c:pt idx="13">
                  <c:v>7.9829999999999997</c:v>
                </c:pt>
              </c:numCache>
            </c:numRef>
          </c:xVal>
          <c:yVal>
            <c:numRef>
              <c:f>'Part 2 - Pressure Transducer'!$C$6:$C$19</c:f>
              <c:numCache>
                <c:formatCode>General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DA-4391-B8B7-D7CAEB72F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636584"/>
        <c:axId val="424634288"/>
      </c:scatterChart>
      <c:valAx>
        <c:axId val="42463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34288"/>
        <c:crosses val="autoZero"/>
        <c:crossBetween val="midCat"/>
      </c:valAx>
      <c:valAx>
        <c:axId val="42463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36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3</xdr:col>
      <xdr:colOff>1200150</xdr:colOff>
      <xdr:row>21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3</xdr:col>
      <xdr:colOff>1200150</xdr:colOff>
      <xdr:row>36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0</xdr:rowOff>
    </xdr:from>
    <xdr:to>
      <xdr:col>3</xdr:col>
      <xdr:colOff>95250</xdr:colOff>
      <xdr:row>37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38</xdr:row>
      <xdr:rowOff>0</xdr:rowOff>
    </xdr:from>
    <xdr:to>
      <xdr:col>3</xdr:col>
      <xdr:colOff>95250</xdr:colOff>
      <xdr:row>52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23</xdr:row>
      <xdr:rowOff>0</xdr:rowOff>
    </xdr:from>
    <xdr:to>
      <xdr:col>11</xdr:col>
      <xdr:colOff>304800</xdr:colOff>
      <xdr:row>37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38</xdr:row>
      <xdr:rowOff>0</xdr:rowOff>
    </xdr:from>
    <xdr:to>
      <xdr:col>11</xdr:col>
      <xdr:colOff>304800</xdr:colOff>
      <xdr:row>52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E6" sqref="E6"/>
    </sheetView>
  </sheetViews>
  <sheetFormatPr defaultRowHeight="14.4" x14ac:dyDescent="0.3"/>
  <cols>
    <col min="1" max="2" width="20.6640625" customWidth="1"/>
    <col min="4" max="5" width="20.6640625" customWidth="1"/>
  </cols>
  <sheetData>
    <row r="1" spans="1:5" x14ac:dyDescent="0.3">
      <c r="A1" t="s">
        <v>4</v>
      </c>
      <c r="B1" t="s">
        <v>5</v>
      </c>
      <c r="D1" t="s">
        <v>5</v>
      </c>
      <c r="E1" t="s">
        <v>6</v>
      </c>
    </row>
    <row r="2" spans="1:5" x14ac:dyDescent="0.3">
      <c r="A2">
        <v>0.5</v>
      </c>
      <c r="B2">
        <v>0</v>
      </c>
      <c r="D2">
        <v>0</v>
      </c>
      <c r="E2">
        <v>0</v>
      </c>
    </row>
    <row r="3" spans="1:5" x14ac:dyDescent="0.3">
      <c r="A3">
        <v>3</v>
      </c>
      <c r="B3">
        <v>25</v>
      </c>
      <c r="D3">
        <v>25</v>
      </c>
      <c r="E3">
        <v>1.9</v>
      </c>
    </row>
    <row r="4" spans="1:5" x14ac:dyDescent="0.3">
      <c r="A4">
        <v>5.5</v>
      </c>
      <c r="B4">
        <v>50</v>
      </c>
      <c r="D4">
        <v>50</v>
      </c>
      <c r="E4">
        <v>3.3</v>
      </c>
    </row>
    <row r="5" spans="1:5" x14ac:dyDescent="0.3">
      <c r="A5">
        <v>8</v>
      </c>
      <c r="B5">
        <v>75</v>
      </c>
      <c r="D5">
        <v>75</v>
      </c>
      <c r="E5">
        <v>4.7</v>
      </c>
    </row>
    <row r="6" spans="1:5" x14ac:dyDescent="0.3">
      <c r="A6">
        <v>10</v>
      </c>
      <c r="B6">
        <v>100</v>
      </c>
      <c r="D6">
        <v>100</v>
      </c>
      <c r="E6" t="s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"/>
  <sheetViews>
    <sheetView workbookViewId="0">
      <selection activeCell="D41" sqref="D41"/>
    </sheetView>
  </sheetViews>
  <sheetFormatPr defaultRowHeight="14.4" x14ac:dyDescent="0.3"/>
  <cols>
    <col min="1" max="1" width="25.6640625" customWidth="1"/>
    <col min="2" max="2" width="15.6640625" customWidth="1"/>
    <col min="3" max="3" width="25.6640625" customWidth="1"/>
    <col min="4" max="4" width="15.6640625" customWidth="1"/>
  </cols>
  <sheetData>
    <row r="1" spans="1:4" x14ac:dyDescent="0.3">
      <c r="A1" t="s">
        <v>1</v>
      </c>
      <c r="B1" t="s">
        <v>2</v>
      </c>
      <c r="C1" t="s">
        <v>0</v>
      </c>
      <c r="D1" t="s">
        <v>3</v>
      </c>
    </row>
    <row r="2" spans="1:4" x14ac:dyDescent="0.3">
      <c r="A2">
        <v>20</v>
      </c>
      <c r="B2">
        <v>8.359</v>
      </c>
      <c r="C2">
        <v>0</v>
      </c>
    </row>
    <row r="3" spans="1:4" x14ac:dyDescent="0.3">
      <c r="A3">
        <v>19</v>
      </c>
      <c r="B3">
        <v>8.2420000000000009</v>
      </c>
      <c r="C3">
        <v>1</v>
      </c>
    </row>
    <row r="4" spans="1:4" x14ac:dyDescent="0.3">
      <c r="A4">
        <v>18</v>
      </c>
      <c r="B4">
        <v>8.11</v>
      </c>
      <c r="C4">
        <v>2</v>
      </c>
    </row>
    <row r="5" spans="1:4" x14ac:dyDescent="0.3">
      <c r="A5">
        <v>17</v>
      </c>
      <c r="B5">
        <v>7.8860000000000001</v>
      </c>
      <c r="C5">
        <v>3</v>
      </c>
    </row>
    <row r="6" spans="1:4" x14ac:dyDescent="0.3">
      <c r="A6">
        <v>16</v>
      </c>
      <c r="B6">
        <v>7.5149999999999997</v>
      </c>
      <c r="C6">
        <v>4</v>
      </c>
      <c r="D6">
        <v>3.125</v>
      </c>
    </row>
    <row r="7" spans="1:4" x14ac:dyDescent="0.3">
      <c r="A7">
        <v>15</v>
      </c>
      <c r="B7">
        <v>7.1390000000000002</v>
      </c>
      <c r="C7">
        <v>5</v>
      </c>
      <c r="D7">
        <v>3.53</v>
      </c>
    </row>
    <row r="8" spans="1:4" x14ac:dyDescent="0.3">
      <c r="A8">
        <v>14</v>
      </c>
      <c r="B8">
        <v>6.7629999999999999</v>
      </c>
      <c r="C8">
        <v>6</v>
      </c>
      <c r="D8">
        <v>3.8620000000000001</v>
      </c>
    </row>
    <row r="9" spans="1:4" x14ac:dyDescent="0.3">
      <c r="A9">
        <v>13</v>
      </c>
      <c r="B9">
        <v>6.3769999999999998</v>
      </c>
      <c r="C9">
        <v>7</v>
      </c>
      <c r="D9">
        <v>4.2290000000000001</v>
      </c>
    </row>
    <row r="10" spans="1:4" x14ac:dyDescent="0.3">
      <c r="A10">
        <v>12</v>
      </c>
      <c r="B10">
        <v>6.0110000000000001</v>
      </c>
      <c r="C10">
        <v>8</v>
      </c>
      <c r="D10">
        <v>4.6040000000000001</v>
      </c>
    </row>
    <row r="11" spans="1:4" x14ac:dyDescent="0.3">
      <c r="A11">
        <v>11</v>
      </c>
      <c r="B11">
        <v>5.6449999999999996</v>
      </c>
      <c r="C11">
        <v>9</v>
      </c>
      <c r="D11">
        <v>4.9710000000000001</v>
      </c>
    </row>
    <row r="12" spans="1:4" x14ac:dyDescent="0.3">
      <c r="A12">
        <v>10</v>
      </c>
      <c r="B12">
        <v>5.2590000000000003</v>
      </c>
      <c r="C12">
        <v>10</v>
      </c>
      <c r="D12">
        <v>5.3659999999999997</v>
      </c>
    </row>
    <row r="13" spans="1:4" x14ac:dyDescent="0.3">
      <c r="A13">
        <v>9</v>
      </c>
      <c r="B13">
        <v>4.8730000000000002</v>
      </c>
      <c r="C13">
        <v>11</v>
      </c>
      <c r="D13">
        <v>5.742</v>
      </c>
    </row>
    <row r="14" spans="1:4" x14ac:dyDescent="0.3">
      <c r="A14">
        <v>8</v>
      </c>
      <c r="B14">
        <v>4.492</v>
      </c>
      <c r="C14">
        <v>12</v>
      </c>
      <c r="D14">
        <v>6.1230000000000002</v>
      </c>
    </row>
    <row r="15" spans="1:4" x14ac:dyDescent="0.3">
      <c r="A15">
        <v>7</v>
      </c>
      <c r="B15">
        <v>4.1310000000000002</v>
      </c>
      <c r="C15">
        <v>13</v>
      </c>
      <c r="D15">
        <v>6.4889999999999999</v>
      </c>
    </row>
    <row r="16" spans="1:4" x14ac:dyDescent="0.3">
      <c r="A16">
        <v>6</v>
      </c>
      <c r="B16">
        <v>3.76</v>
      </c>
      <c r="C16">
        <v>14</v>
      </c>
      <c r="D16">
        <v>6.8650000000000002</v>
      </c>
    </row>
    <row r="17" spans="1:4" x14ac:dyDescent="0.3">
      <c r="A17">
        <v>5</v>
      </c>
      <c r="B17">
        <v>3.4079999999999999</v>
      </c>
      <c r="C17">
        <v>15</v>
      </c>
      <c r="D17">
        <v>7.2169999999999996</v>
      </c>
    </row>
    <row r="18" spans="1:4" x14ac:dyDescent="0.3">
      <c r="A18">
        <v>4</v>
      </c>
      <c r="B18">
        <v>3.0569999999999999</v>
      </c>
      <c r="C18">
        <v>16</v>
      </c>
      <c r="D18">
        <v>7.6120000000000001</v>
      </c>
    </row>
    <row r="19" spans="1:4" x14ac:dyDescent="0.3">
      <c r="A19">
        <v>3</v>
      </c>
      <c r="C19">
        <v>17</v>
      </c>
      <c r="D19">
        <v>7.9829999999999997</v>
      </c>
    </row>
    <row r="20" spans="1:4" x14ac:dyDescent="0.3">
      <c r="A20">
        <v>2</v>
      </c>
      <c r="C20">
        <v>18</v>
      </c>
      <c r="D20">
        <v>8.1449999999999996</v>
      </c>
    </row>
    <row r="21" spans="1:4" x14ac:dyDescent="0.3">
      <c r="A21">
        <v>1</v>
      </c>
      <c r="C21">
        <v>19</v>
      </c>
      <c r="D21">
        <v>8.2669999999999995</v>
      </c>
    </row>
    <row r="22" spans="1:4" x14ac:dyDescent="0.3">
      <c r="A22">
        <v>0</v>
      </c>
      <c r="C22">
        <v>20</v>
      </c>
      <c r="D22">
        <v>8.3789999999999996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6"/>
  <sheetViews>
    <sheetView tabSelected="1" workbookViewId="0">
      <selection activeCell="C6" sqref="C6"/>
    </sheetView>
  </sheetViews>
  <sheetFormatPr defaultRowHeight="14.4" x14ac:dyDescent="0.3"/>
  <cols>
    <col min="1" max="4" width="25.6640625" customWidth="1"/>
    <col min="5" max="6" width="25.77734375" customWidth="1"/>
    <col min="7" max="10" width="20.77734375" customWidth="1"/>
  </cols>
  <sheetData>
    <row r="1" spans="1:10" x14ac:dyDescent="0.3">
      <c r="B1" t="s">
        <v>8</v>
      </c>
      <c r="C1" t="s">
        <v>1</v>
      </c>
      <c r="D1" t="s">
        <v>0</v>
      </c>
      <c r="E1" t="s">
        <v>13</v>
      </c>
      <c r="F1" t="s">
        <v>16</v>
      </c>
      <c r="G1" t="s">
        <v>14</v>
      </c>
      <c r="H1" t="s">
        <v>17</v>
      </c>
      <c r="I1" t="s">
        <v>18</v>
      </c>
      <c r="J1" t="s">
        <v>15</v>
      </c>
    </row>
    <row r="2" spans="1:10" x14ac:dyDescent="0.3">
      <c r="A2" t="s">
        <v>11</v>
      </c>
    </row>
    <row r="3" spans="1:10" x14ac:dyDescent="0.3">
      <c r="A3" t="s">
        <v>9</v>
      </c>
      <c r="B3">
        <v>3.5</v>
      </c>
      <c r="C3">
        <v>7.25</v>
      </c>
      <c r="D3">
        <v>6</v>
      </c>
    </row>
    <row r="4" spans="1:10" x14ac:dyDescent="0.3">
      <c r="A4" t="s">
        <v>10</v>
      </c>
      <c r="B4">
        <v>3.75</v>
      </c>
      <c r="C4">
        <v>9.25</v>
      </c>
      <c r="D4">
        <v>7.5</v>
      </c>
      <c r="E4">
        <f>C3+0.632*(C4-C3)</f>
        <v>8.5139999999999993</v>
      </c>
      <c r="F4">
        <f>D3+0.632*(D4-D3)</f>
        <v>6.9480000000000004</v>
      </c>
      <c r="G4">
        <v>88</v>
      </c>
      <c r="H4">
        <v>163</v>
      </c>
      <c r="I4">
        <f>(C4-C3)/(((B4*10.399-6.1525)*0.062+0.15)-((B3*10.399-6.1525)*0.062+0.15))</f>
        <v>12.408140981297791</v>
      </c>
      <c r="J4">
        <f>((B4*10.399-6.1525)*0.062+0.15)/C4</f>
        <v>0.23635810810810812</v>
      </c>
    </row>
    <row r="6" spans="1:10" x14ac:dyDescent="0.3">
      <c r="A6" t="s">
        <v>9</v>
      </c>
      <c r="B6">
        <v>3.75</v>
      </c>
      <c r="C6">
        <v>9.25</v>
      </c>
      <c r="D6">
        <v>7.5</v>
      </c>
    </row>
    <row r="7" spans="1:10" x14ac:dyDescent="0.3">
      <c r="A7" t="s">
        <v>10</v>
      </c>
      <c r="B7">
        <v>4</v>
      </c>
      <c r="C7">
        <v>11.5</v>
      </c>
      <c r="D7">
        <v>9.5</v>
      </c>
      <c r="E7">
        <f>C6+0.632*(C7-C6)</f>
        <v>10.672000000000001</v>
      </c>
      <c r="F7">
        <f>D6+0.632*(D7-D6)</f>
        <v>8.7639999999999993</v>
      </c>
      <c r="G7">
        <v>105</v>
      </c>
      <c r="H7">
        <v>169</v>
      </c>
      <c r="I7">
        <f>(C7-C6)/(((B7*10.399-6.1525)*0.062+0.15)-((B6*10.399-6.1525)*0.062+0.15))</f>
        <v>13.959158603960091</v>
      </c>
      <c r="J7">
        <f>((B7*10.399-6.1525)*0.062+0.15)/C7</f>
        <v>0.20413017391304344</v>
      </c>
    </row>
    <row r="9" spans="1:10" x14ac:dyDescent="0.3">
      <c r="A9" t="s">
        <v>9</v>
      </c>
      <c r="B9">
        <v>4</v>
      </c>
      <c r="C9">
        <v>11.5</v>
      </c>
      <c r="D9">
        <v>9.5</v>
      </c>
    </row>
    <row r="10" spans="1:10" x14ac:dyDescent="0.3">
      <c r="A10" t="s">
        <v>10</v>
      </c>
      <c r="B10">
        <v>4.25</v>
      </c>
      <c r="C10">
        <v>14</v>
      </c>
      <c r="D10">
        <v>11.25</v>
      </c>
      <c r="E10">
        <f>C9+0.632*(C10-C9)</f>
        <v>13.08</v>
      </c>
      <c r="F10">
        <f>D9+0.632*(D10-D9)</f>
        <v>10.606</v>
      </c>
      <c r="G10">
        <v>109</v>
      </c>
      <c r="H10">
        <v>192</v>
      </c>
      <c r="I10">
        <f>(C10-C9)/(((B10*10.399-6.1525)*0.062+0.15)-((B9*10.399-6.1525)*0.062+0.15))</f>
        <v>15.510176226622281</v>
      </c>
      <c r="J10">
        <f>((B10*10.399-6.1525)*0.062+0.15)/C10</f>
        <v>0.1791915357142857</v>
      </c>
    </row>
    <row r="13" spans="1:10" x14ac:dyDescent="0.3">
      <c r="I13">
        <f>AVERAGE(I4,I7,I10)</f>
        <v>13.959158603960054</v>
      </c>
      <c r="J13">
        <f>AVERAGE(J4,J7,J10)</f>
        <v>0.20655993924514574</v>
      </c>
    </row>
    <row r="14" spans="1:10" x14ac:dyDescent="0.3">
      <c r="A14" t="s">
        <v>12</v>
      </c>
    </row>
    <row r="15" spans="1:10" x14ac:dyDescent="0.3">
      <c r="A15" t="s">
        <v>9</v>
      </c>
      <c r="B15">
        <v>4.25</v>
      </c>
      <c r="C15">
        <v>14</v>
      </c>
      <c r="D15">
        <v>11.25</v>
      </c>
    </row>
    <row r="16" spans="1:10" x14ac:dyDescent="0.3">
      <c r="A16" t="s">
        <v>10</v>
      </c>
      <c r="B16">
        <v>4.25</v>
      </c>
      <c r="C16">
        <v>14</v>
      </c>
      <c r="D16">
        <v>7.25</v>
      </c>
      <c r="E16">
        <f>C15+0.632*(C16-C15)</f>
        <v>14</v>
      </c>
      <c r="F16">
        <f>D15+0.632*(D16-D15)</f>
        <v>8.7219999999999995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1 - Valve</vt:lpstr>
      <vt:lpstr>Part 2 - Pressure Transducer</vt:lpstr>
      <vt:lpstr>Step Response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melab2</dc:creator>
  <cp:lastModifiedBy>Rahul Goyal</cp:lastModifiedBy>
  <dcterms:created xsi:type="dcterms:W3CDTF">2019-02-11T23:59:41Z</dcterms:created>
  <dcterms:modified xsi:type="dcterms:W3CDTF">2019-02-19T14:02:28Z</dcterms:modified>
</cp:coreProperties>
</file>