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re\OneDrive\Desktop\"/>
    </mc:Choice>
  </mc:AlternateContent>
  <xr:revisionPtr revIDLastSave="0" documentId="13_ncr:1_{412376F0-C3FC-491D-A831-35664B9B96F9}" xr6:coauthVersionLast="47" xr6:coauthVersionMax="47" xr10:uidLastSave="{00000000-0000-0000-0000-000000000000}"/>
  <bookViews>
    <workbookView xWindow="-108" yWindow="-108" windowWidth="23256" windowHeight="12456" xr2:uid="{F00EC137-1A5B-A040-B7F6-76A25CD8EF4D}"/>
  </bookViews>
  <sheets>
    <sheet name="Text Cleaning" sheetId="3" r:id="rId1"/>
    <sheet name="Conditional Func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4" l="1"/>
  <c r="K9" i="4"/>
  <c r="J9" i="4"/>
  <c r="F9" i="4"/>
  <c r="E9" i="4"/>
  <c r="B9" i="4"/>
  <c r="A9" i="4"/>
  <c r="L8" i="4"/>
  <c r="K8" i="4"/>
  <c r="J8" i="4"/>
  <c r="H8" i="4"/>
  <c r="G8" i="4"/>
  <c r="I8" i="4" s="1"/>
  <c r="F8" i="4"/>
  <c r="E8" i="4"/>
  <c r="B8" i="4"/>
  <c r="A8" i="4"/>
  <c r="L7" i="4"/>
  <c r="K7" i="4"/>
  <c r="J7" i="4"/>
  <c r="H7" i="4"/>
  <c r="G7" i="4"/>
  <c r="I7" i="4" s="1"/>
  <c r="F7" i="4"/>
  <c r="E7" i="4"/>
  <c r="B7" i="4"/>
  <c r="A7" i="4"/>
  <c r="L6" i="4"/>
  <c r="K6" i="4"/>
  <c r="J6" i="4"/>
  <c r="H6" i="4"/>
  <c r="G6" i="4"/>
  <c r="I6" i="4" s="1"/>
  <c r="F6" i="4"/>
  <c r="E6" i="4"/>
  <c r="B6" i="4"/>
  <c r="A6" i="4"/>
  <c r="L5" i="4"/>
  <c r="K5" i="4"/>
  <c r="J5" i="4"/>
  <c r="H5" i="4"/>
  <c r="G5" i="4"/>
  <c r="I5" i="4" s="1"/>
  <c r="F5" i="4"/>
  <c r="E5" i="4"/>
  <c r="B5" i="4"/>
  <c r="A5" i="4"/>
  <c r="L4" i="4"/>
  <c r="K4" i="4"/>
  <c r="J4" i="4"/>
  <c r="H4" i="4"/>
  <c r="G4" i="4"/>
  <c r="I4" i="4" s="1"/>
  <c r="F4" i="4"/>
  <c r="E4" i="4"/>
  <c r="B4" i="4"/>
  <c r="A4" i="4"/>
  <c r="L3" i="4"/>
  <c r="K3" i="4"/>
  <c r="J3" i="4"/>
  <c r="H3" i="4"/>
  <c r="G3" i="4"/>
  <c r="I3" i="4" s="1"/>
  <c r="F3" i="4"/>
  <c r="E3" i="4"/>
  <c r="B3" i="4"/>
  <c r="A3" i="4"/>
  <c r="L2" i="4"/>
  <c r="K2" i="4"/>
  <c r="J2" i="4"/>
  <c r="H2" i="4"/>
  <c r="G2" i="4"/>
  <c r="I2" i="4" s="1"/>
  <c r="F2" i="4"/>
  <c r="E2" i="4"/>
  <c r="B2" i="4"/>
  <c r="A2" i="4"/>
  <c r="E29" i="3"/>
  <c r="E30" i="3"/>
  <c r="E31" i="3"/>
  <c r="E32" i="3"/>
  <c r="E33" i="3"/>
  <c r="E34" i="3"/>
  <c r="E35" i="3"/>
  <c r="E36" i="3"/>
  <c r="E37" i="3"/>
  <c r="E38" i="3"/>
  <c r="E39" i="3"/>
  <c r="E40" i="3"/>
  <c r="E41" i="3" a="1"/>
  <c r="E41" i="3"/>
  <c r="E42" i="3"/>
  <c r="G45" i="3"/>
  <c r="C13" i="3" l="1"/>
  <c r="C16" i="3" a="1"/>
  <c r="C16" i="3" s="1"/>
  <c r="C15" i="3"/>
  <c r="C14" i="3"/>
  <c r="D20" i="3" a="1"/>
  <c r="D20" i="3" s="1"/>
  <c r="C21" i="3"/>
  <c r="C22" i="3"/>
  <c r="C23" i="3"/>
  <c r="C20" i="3"/>
  <c r="B21" i="3"/>
  <c r="B22" i="3"/>
  <c r="B23" i="3"/>
  <c r="B20" i="3"/>
  <c r="B19" i="3"/>
  <c r="C8" i="3"/>
  <c r="E4" i="3"/>
  <c r="D4" i="3"/>
  <c r="D17" i="3"/>
  <c r="C12" i="3"/>
  <c r="C11" i="3"/>
  <c r="C10" i="3"/>
  <c r="C9" i="3"/>
  <c r="C7" i="3"/>
  <c r="C6" i="3"/>
  <c r="C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<sst xmlns="http://schemas.openxmlformats.org/spreadsheetml/2006/main" count="98" uniqueCount="48">
  <si>
    <t>Ashish</t>
  </si>
  <si>
    <t>Jangra</t>
  </si>
  <si>
    <t>Example</t>
  </si>
  <si>
    <t>CONCATENATE</t>
  </si>
  <si>
    <t>LEFT</t>
  </si>
  <si>
    <t>RIGHT</t>
  </si>
  <si>
    <t>LEN</t>
  </si>
  <si>
    <t>MID</t>
  </si>
  <si>
    <t>Ashish Jangra</t>
  </si>
  <si>
    <t>Function</t>
  </si>
  <si>
    <t>LOWER</t>
  </si>
  <si>
    <t>UPPER</t>
  </si>
  <si>
    <t>PROPER</t>
  </si>
  <si>
    <t>Ashish jangra</t>
  </si>
  <si>
    <t>TRIM</t>
  </si>
  <si>
    <t xml:space="preserve">     Ashish      Jangra</t>
  </si>
  <si>
    <t>FIND</t>
  </si>
  <si>
    <t>SEARCH</t>
  </si>
  <si>
    <t>REPLACE</t>
  </si>
  <si>
    <t>TEXTSPLIT</t>
  </si>
  <si>
    <t>TEXTJOIN</t>
  </si>
  <si>
    <t>Text</t>
  </si>
  <si>
    <t xml:space="preserve">      Ashish JanGra</t>
  </si>
  <si>
    <t>wallet</t>
  </si>
  <si>
    <t>Wallet</t>
  </si>
  <si>
    <t>WALLET</t>
  </si>
  <si>
    <t>WALlet</t>
  </si>
  <si>
    <t>Case Sensitive</t>
  </si>
  <si>
    <t>Non Case Sentitive</t>
  </si>
  <si>
    <t>is</t>
  </si>
  <si>
    <t>Data</t>
  </si>
  <si>
    <t>Science</t>
  </si>
  <si>
    <t>Name</t>
  </si>
  <si>
    <t>Age</t>
  </si>
  <si>
    <t>IF</t>
  </si>
  <si>
    <t>IsNumber</t>
  </si>
  <si>
    <t>AND</t>
  </si>
  <si>
    <t>OR</t>
  </si>
  <si>
    <t>NOT</t>
  </si>
  <si>
    <t>Final Eligibility</t>
  </si>
  <si>
    <t>Manish</t>
  </si>
  <si>
    <t>Mani</t>
  </si>
  <si>
    <t>Mahesh</t>
  </si>
  <si>
    <t>Abhi</t>
  </si>
  <si>
    <t>Anubhav</t>
  </si>
  <si>
    <t>Pranav</t>
  </si>
  <si>
    <t>Anshul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</si>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</sst>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A2:G45"/>
  <sheetViews>
    <sheetView tabSelected="1" topLeftCell="A30" zoomScaleNormal="100" workbookViewId="0">
      <selection activeCell="B50" sqref="B50"/>
    </sheetView>
  </sheetViews>
  <sheetFormatPr defaultColWidth="11.19921875" defaultRowHeight="15.6" x14ac:dyDescent="0.3"/>
  <cols>
    <col min="1" max="1" width="20.296875" customWidth="1"/>
    <col min="2" max="2" width="19.69921875" customWidth="1"/>
    <col min="3" max="3" width="16.296875" customWidth="1"/>
    <col min="4" max="4" width="15.796875" customWidth="1"/>
    <col min="5" max="5" width="13.69921875" customWidth="1"/>
    <col min="6" max="6" width="16.69921875" customWidth="1"/>
    <col min="7" max="7" width="15.296875" customWidth="1"/>
  </cols>
  <sheetData>
    <row r="2" spans="1:5" x14ac:dyDescent="0.3">
      <c r="A2" s="7" t="s">
        <v>21</v>
      </c>
      <c r="B2" s="7"/>
      <c r="C2" s="7"/>
      <c r="D2" s="7"/>
      <c r="E2" s="7"/>
    </row>
    <row r="3" spans="1:5" x14ac:dyDescent="0.3">
      <c r="A3" s="2" t="s">
        <v>9</v>
      </c>
      <c r="B3" s="6" t="s">
        <v>2</v>
      </c>
      <c r="C3" s="6"/>
      <c r="D3" s="6"/>
      <c r="E3" s="6"/>
    </row>
    <row r="4" spans="1:5" x14ac:dyDescent="0.3">
      <c r="A4" s="1" t="s">
        <v>3</v>
      </c>
      <c r="B4" s="1" t="s">
        <v>0</v>
      </c>
      <c r="C4" s="1" t="s">
        <v>1</v>
      </c>
      <c r="D4" s="1" t="str">
        <f>CONCATENATE(B4,C4)</f>
        <v>AshishJangra</v>
      </c>
      <c r="E4" s="1" t="str">
        <f>CONCATENATE(B4, " ",C4)</f>
        <v>Ashish Jangra</v>
      </c>
    </row>
    <row r="5" spans="1:5" x14ac:dyDescent="0.3">
      <c r="A5" s="1" t="s">
        <v>4</v>
      </c>
      <c r="B5" s="1" t="s">
        <v>8</v>
      </c>
      <c r="C5" s="1" t="str">
        <f>LEFT(B5,3)</f>
        <v>Ash</v>
      </c>
      <c r="D5" s="1"/>
      <c r="E5" s="1"/>
    </row>
    <row r="6" spans="1:5" x14ac:dyDescent="0.3">
      <c r="A6" s="1" t="s">
        <v>5</v>
      </c>
      <c r="B6" s="1" t="s">
        <v>8</v>
      </c>
      <c r="C6" s="1" t="str">
        <f>RIGHT(B6,3)</f>
        <v>gra</v>
      </c>
      <c r="D6" s="1"/>
      <c r="E6" s="1"/>
    </row>
    <row r="7" spans="1:5" x14ac:dyDescent="0.3">
      <c r="A7" s="1" t="s">
        <v>6</v>
      </c>
      <c r="B7" s="1" t="s">
        <v>8</v>
      </c>
      <c r="C7" s="1">
        <f>LEN(B7)</f>
        <v>13</v>
      </c>
      <c r="D7" s="1"/>
      <c r="E7" s="1"/>
    </row>
    <row r="8" spans="1:5" x14ac:dyDescent="0.3">
      <c r="A8" s="1" t="s">
        <v>7</v>
      </c>
      <c r="B8" s="1" t="s">
        <v>8</v>
      </c>
      <c r="C8" s="1" t="str">
        <f>MID(B8,4,8)</f>
        <v>ish Jang</v>
      </c>
      <c r="D8" s="1"/>
      <c r="E8" s="1"/>
    </row>
    <row r="9" spans="1:5" x14ac:dyDescent="0.3">
      <c r="A9" s="1" t="s">
        <v>10</v>
      </c>
      <c r="B9" s="1" t="s">
        <v>8</v>
      </c>
      <c r="C9" s="1" t="str">
        <f>LOWER(B9)</f>
        <v>ashish jangra</v>
      </c>
      <c r="D9" s="1"/>
      <c r="E9" s="1"/>
    </row>
    <row r="10" spans="1:5" x14ac:dyDescent="0.3">
      <c r="A10" s="1" t="s">
        <v>11</v>
      </c>
      <c r="B10" s="1" t="s">
        <v>8</v>
      </c>
      <c r="C10" s="1" t="str">
        <f>UPPER(B10)</f>
        <v>ASHISH JANGRA</v>
      </c>
      <c r="D10" s="1"/>
      <c r="E10" s="1"/>
    </row>
    <row r="11" spans="1:5" x14ac:dyDescent="0.3">
      <c r="A11" s="1" t="s">
        <v>12</v>
      </c>
      <c r="B11" s="1" t="s">
        <v>13</v>
      </c>
      <c r="C11" s="1" t="str">
        <f>PROPER(B11)</f>
        <v>Ashish Jangra</v>
      </c>
      <c r="D11" s="1"/>
      <c r="E11" s="1"/>
    </row>
    <row r="12" spans="1:5" x14ac:dyDescent="0.3">
      <c r="A12" s="1" t="s">
        <v>14</v>
      </c>
      <c r="B12" s="1" t="s">
        <v>15</v>
      </c>
      <c r="C12" s="1" t="str">
        <f>TRIM(B12)</f>
        <v>Ashish Jangra</v>
      </c>
      <c r="D12" s="1"/>
      <c r="E12" s="1"/>
    </row>
    <row r="13" spans="1:5" x14ac:dyDescent="0.3">
      <c r="A13" s="1" t="s">
        <v>16</v>
      </c>
      <c r="B13" s="1" t="s">
        <v>8</v>
      </c>
      <c r="C13" s="1">
        <f>FIND("sh",B13)</f>
        <v>2</v>
      </c>
      <c r="D13" s="1"/>
      <c r="E13" s="1"/>
    </row>
    <row r="14" spans="1:5" x14ac:dyDescent="0.3">
      <c r="A14" s="1" t="s">
        <v>17</v>
      </c>
      <c r="B14" s="1" t="s">
        <v>8</v>
      </c>
      <c r="C14" s="1">
        <f>SEARCH("sh",B14)</f>
        <v>2</v>
      </c>
      <c r="D14" s="1"/>
      <c r="E14" s="1"/>
    </row>
    <row r="15" spans="1:5" x14ac:dyDescent="0.3">
      <c r="A15" s="1" t="s">
        <v>18</v>
      </c>
      <c r="B15" s="1" t="s">
        <v>8</v>
      </c>
      <c r="C15" s="1" t="str">
        <f>REPLACE(B15,3,2,"-")</f>
        <v>As-sh Jangra</v>
      </c>
      <c r="D15" s="1"/>
      <c r="E15" s="1"/>
    </row>
    <row r="16" spans="1:5" x14ac:dyDescent="0.3">
      <c r="A16" s="1" t="s">
        <v>19</v>
      </c>
      <c r="B16" s="1" t="s">
        <v>8</v>
      </c>
      <c r="C16" s="1" t="str" cm="1">
        <f t="array" ref="C16:E16">_xlfn.TEXTSPLIT(B16, "h")</f>
        <v>As</v>
      </c>
      <c r="D16" s="1" t="str">
        <v>is</v>
      </c>
      <c r="E16" s="1" t="str">
        <v xml:space="preserve"> Jangra</v>
      </c>
    </row>
    <row r="17" spans="1:5" x14ac:dyDescent="0.3">
      <c r="A17" s="1" t="s">
        <v>20</v>
      </c>
      <c r="B17" s="1" t="s">
        <v>0</v>
      </c>
      <c r="C17" s="1" t="s">
        <v>1</v>
      </c>
      <c r="D17" s="1" t="str">
        <f>_xlfn.TEXTJOIN("_",TRUE,B17:C17)</f>
        <v>Ashish_Jangra</v>
      </c>
      <c r="E17" s="1"/>
    </row>
    <row r="19" spans="1:5" x14ac:dyDescent="0.3">
      <c r="A19" t="s">
        <v>22</v>
      </c>
      <c r="B19" t="str">
        <f>PROPER(TRIM(A19))</f>
        <v>Ashish Jangra</v>
      </c>
    </row>
    <row r="20" spans="1:5" x14ac:dyDescent="0.3">
      <c r="A20" t="s">
        <v>24</v>
      </c>
      <c r="B20" t="str">
        <f>PROPER(A20)</f>
        <v>Wallet</v>
      </c>
      <c r="C20" t="str">
        <f>LOWER(A20)</f>
        <v>wallet</v>
      </c>
      <c r="D20" t="str" cm="1">
        <f t="array" ref="D20:D23">UPPER(A20:A23)</f>
        <v>WALLET</v>
      </c>
    </row>
    <row r="21" spans="1:5" x14ac:dyDescent="0.3">
      <c r="A21" t="s">
        <v>23</v>
      </c>
      <c r="B21" t="str">
        <f t="shared" ref="B21:B23" si="0">PROPER(A21)</f>
        <v>Wallet</v>
      </c>
      <c r="C21" t="str">
        <f t="shared" ref="C21:C23" si="1">LOWER(A21)</f>
        <v>wallet</v>
      </c>
      <c r="D21" t="str">
        <v>WALLET</v>
      </c>
    </row>
    <row r="22" spans="1:5" x14ac:dyDescent="0.3">
      <c r="A22" t="s">
        <v>25</v>
      </c>
      <c r="B22" t="str">
        <f t="shared" si="0"/>
        <v>Wallet</v>
      </c>
      <c r="C22" t="str">
        <f t="shared" si="1"/>
        <v>wallet</v>
      </c>
      <c r="D22" t="str">
        <v>WALLET</v>
      </c>
    </row>
    <row r="23" spans="1:5" x14ac:dyDescent="0.3">
      <c r="A23" t="s">
        <v>26</v>
      </c>
      <c r="B23" t="str">
        <f t="shared" si="0"/>
        <v>Wallet</v>
      </c>
      <c r="C23" t="str">
        <f t="shared" si="1"/>
        <v>wallet</v>
      </c>
      <c r="D23" t="str">
        <v>WALLET</v>
      </c>
    </row>
    <row r="27" spans="1:5" x14ac:dyDescent="0.3">
      <c r="A27" s="7" t="s">
        <v>21</v>
      </c>
      <c r="B27" s="7"/>
      <c r="C27" s="7"/>
      <c r="D27" s="7"/>
      <c r="E27" s="7"/>
    </row>
    <row r="28" spans="1:5" x14ac:dyDescent="0.3">
      <c r="A28" s="2" t="s">
        <v>9</v>
      </c>
      <c r="B28" s="6" t="s">
        <v>2</v>
      </c>
      <c r="C28" s="6"/>
      <c r="D28" s="6"/>
      <c r="E28" s="6"/>
    </row>
    <row r="29" spans="1:5" x14ac:dyDescent="0.3">
      <c r="A29" s="1" t="s">
        <v>3</v>
      </c>
      <c r="B29" s="1" t="s">
        <v>0</v>
      </c>
      <c r="C29" s="1" t="s">
        <v>1</v>
      </c>
      <c r="D29" s="1"/>
      <c r="E29" s="1" t="str">
        <f>CONCATENATE(B29," ",C29)</f>
        <v>Ashish Jangra</v>
      </c>
    </row>
    <row r="30" spans="1:5" x14ac:dyDescent="0.3">
      <c r="A30" s="1" t="s">
        <v>4</v>
      </c>
      <c r="B30" s="1" t="s">
        <v>8</v>
      </c>
      <c r="C30" s="1"/>
      <c r="D30" s="1"/>
      <c r="E30" s="1" t="str">
        <f>LEFT(B30,7)</f>
        <v xml:space="preserve">Ashish </v>
      </c>
    </row>
    <row r="31" spans="1:5" x14ac:dyDescent="0.3">
      <c r="A31" s="1" t="s">
        <v>5</v>
      </c>
      <c r="B31" s="1" t="s">
        <v>8</v>
      </c>
      <c r="C31" s="1"/>
      <c r="D31" s="1"/>
      <c r="E31" s="1" t="str">
        <f>RIGHT(B31,6)</f>
        <v>Jangra</v>
      </c>
    </row>
    <row r="32" spans="1:5" x14ac:dyDescent="0.3">
      <c r="A32" s="1" t="s">
        <v>6</v>
      </c>
      <c r="B32" s="1" t="s">
        <v>8</v>
      </c>
      <c r="C32" s="1"/>
      <c r="D32" s="1"/>
      <c r="E32" s="1">
        <f>LEN(B32)</f>
        <v>13</v>
      </c>
    </row>
    <row r="33" spans="1:7" x14ac:dyDescent="0.3">
      <c r="A33" s="1" t="s">
        <v>7</v>
      </c>
      <c r="B33" s="1" t="s">
        <v>8</v>
      </c>
      <c r="C33" s="1"/>
      <c r="D33" s="1"/>
      <c r="E33" s="1" t="str">
        <f>MID(B33,4,5)</f>
        <v>ish J</v>
      </c>
    </row>
    <row r="34" spans="1:7" x14ac:dyDescent="0.3">
      <c r="A34" s="1" t="s">
        <v>10</v>
      </c>
      <c r="B34" s="1" t="s">
        <v>8</v>
      </c>
      <c r="C34" s="1"/>
      <c r="D34" s="1"/>
      <c r="E34" s="1" t="str">
        <f>LOWER(B34)</f>
        <v>ashish jangra</v>
      </c>
    </row>
    <row r="35" spans="1:7" x14ac:dyDescent="0.3">
      <c r="A35" s="1" t="s">
        <v>11</v>
      </c>
      <c r="B35" s="1" t="s">
        <v>8</v>
      </c>
      <c r="C35" s="1"/>
      <c r="D35" s="1"/>
      <c r="E35" s="1" t="str">
        <f>UPPER(B35)</f>
        <v>ASHISH JANGRA</v>
      </c>
    </row>
    <row r="36" spans="1:7" x14ac:dyDescent="0.3">
      <c r="A36" s="1" t="s">
        <v>12</v>
      </c>
      <c r="B36" s="1" t="s">
        <v>13</v>
      </c>
      <c r="C36" s="1"/>
      <c r="D36" s="1"/>
      <c r="E36" s="1" t="str">
        <f>PROPER(B36)</f>
        <v>Ashish Jangra</v>
      </c>
    </row>
    <row r="37" spans="1:7" x14ac:dyDescent="0.3">
      <c r="A37" s="1" t="s">
        <v>14</v>
      </c>
      <c r="B37" s="1" t="s">
        <v>15</v>
      </c>
      <c r="C37" s="1"/>
      <c r="D37" s="1"/>
      <c r="E37" s="1" t="str">
        <f>TRIM(B37)</f>
        <v>Ashish Jangra</v>
      </c>
    </row>
    <row r="38" spans="1:7" x14ac:dyDescent="0.3">
      <c r="A38" s="1" t="s">
        <v>16</v>
      </c>
      <c r="B38" s="1" t="s">
        <v>8</v>
      </c>
      <c r="C38" s="1"/>
      <c r="D38" s="1"/>
      <c r="E38" s="1">
        <f>FIND("J",B38)</f>
        <v>8</v>
      </c>
      <c r="F38" t="s">
        <v>27</v>
      </c>
    </row>
    <row r="39" spans="1:7" x14ac:dyDescent="0.3">
      <c r="A39" s="3" t="s">
        <v>17</v>
      </c>
      <c r="B39" s="3" t="s">
        <v>8</v>
      </c>
      <c r="C39" s="3"/>
      <c r="D39" s="3"/>
      <c r="E39" s="3">
        <f>SEARCH("j",B39)</f>
        <v>8</v>
      </c>
      <c r="F39" t="s">
        <v>28</v>
      </c>
    </row>
    <row r="40" spans="1:7" x14ac:dyDescent="0.3">
      <c r="A40" s="1" t="s">
        <v>18</v>
      </c>
      <c r="B40" s="1" t="s">
        <v>8</v>
      </c>
      <c r="C40" s="1"/>
      <c r="D40" s="1"/>
      <c r="E40" s="1" t="str">
        <f>REPLACE(B40,3,5,"-")</f>
        <v>As-Jangra</v>
      </c>
    </row>
    <row r="41" spans="1:7" x14ac:dyDescent="0.3">
      <c r="A41" s="1" t="s">
        <v>19</v>
      </c>
      <c r="B41" s="1" t="s">
        <v>8</v>
      </c>
      <c r="C41" s="1"/>
      <c r="D41" s="1"/>
      <c r="E41" s="1" cm="1">
        <f t="array" ref="E41:G41">LEN(_xlfn.TEXTSPLIT(B41,"h"))</f>
        <v>2</v>
      </c>
      <c r="F41">
        <v>2</v>
      </c>
      <c r="G41">
        <v>7</v>
      </c>
    </row>
    <row r="42" spans="1:7" x14ac:dyDescent="0.3">
      <c r="A42" s="1" t="s">
        <v>20</v>
      </c>
      <c r="B42" s="1" t="s">
        <v>0</v>
      </c>
      <c r="C42" s="1" t="s">
        <v>1</v>
      </c>
      <c r="D42" s="1"/>
      <c r="E42" s="1" t="str">
        <f>_xlfn.TEXTJOIN(" ",TRUE,B42:C42)</f>
        <v>Ashish Jangra</v>
      </c>
    </row>
    <row r="45" spans="1:7" x14ac:dyDescent="0.3">
      <c r="B45" s="1" t="s">
        <v>0</v>
      </c>
      <c r="C45" s="1" t="s">
        <v>1</v>
      </c>
      <c r="D45" t="s">
        <v>29</v>
      </c>
      <c r="E45" t="s">
        <v>30</v>
      </c>
      <c r="F45" t="s">
        <v>31</v>
      </c>
      <c r="G45" t="str">
        <f>_xlfn.TEXTJOIN(" ",TRUE,B45:F45)</f>
        <v>Ashish Jangra is Data Science</v>
      </c>
    </row>
  </sheetData>
  <mergeCells count="4">
    <mergeCell ref="B3:E3"/>
    <mergeCell ref="A2:E2"/>
    <mergeCell ref="A27:E27"/>
    <mergeCell ref="B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CFF4-790E-5447-87F7-2B4089326E97}">
  <dimension ref="A1:L9"/>
  <sheetViews>
    <sheetView zoomScaleNormal="100" workbookViewId="0">
      <selection activeCell="A2" sqref="A2"/>
    </sheetView>
  </sheetViews>
  <sheetFormatPr defaultColWidth="11.19921875" defaultRowHeight="15.6" x14ac:dyDescent="0.3"/>
  <cols>
    <col min="2" max="2" width="18.5" customWidth="1"/>
    <col min="3" max="3" width="21.5" customWidth="1"/>
    <col min="4" max="4" width="22.5" customWidth="1"/>
    <col min="5" max="5" width="14" customWidth="1"/>
    <col min="6" max="6" width="20" customWidth="1"/>
    <col min="7" max="7" width="17.5" customWidth="1"/>
    <col min="8" max="8" width="12.19921875" bestFit="1" customWidth="1"/>
  </cols>
  <sheetData>
    <row r="1" spans="1:12" x14ac:dyDescent="0.3"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39</v>
      </c>
      <c r="K1" s="5" t="s">
        <v>35</v>
      </c>
    </row>
    <row r="2" spans="1:12" x14ac:dyDescent="0.3">
      <c r="A2" t="b">
        <f t="shared" ref="A2:A9" si="0">OR(D2&gt;100,D2&lt;0)</f>
        <v>0</v>
      </c>
      <c r="B2" t="str">
        <f t="shared" ref="B2:B9" si="1">IF(AND(D2&lt;18,D2&gt;=0),"Not Eligible|Valid",IF(AND(D2&gt;=18,D2&lt;=100),"Eligible|Valid","Invalid Age"))</f>
        <v>Eligible|Valid</v>
      </c>
      <c r="C2" s="1" t="s">
        <v>0</v>
      </c>
      <c r="D2" s="1">
        <v>25</v>
      </c>
      <c r="E2" s="1" t="str">
        <f t="shared" ref="E2:E9" si="2">IF(D2&gt;=18,"Eligible","Not Eligible")</f>
        <v>Eligible</v>
      </c>
      <c r="F2" s="1" t="str">
        <f t="shared" ref="F2:F9" si="3">IF(ISNUMBER(D2), IF(D2&gt;=18, "Eligible", "Not Eligible"), "Invalid Age")</f>
        <v>Eligible</v>
      </c>
      <c r="G2" s="1" t="b">
        <f t="shared" ref="G2:G8" si="4">AND(D2&gt;0, D2&lt;110)</f>
        <v>1</v>
      </c>
      <c r="H2" s="1" t="b">
        <f t="shared" ref="H2:H8" si="5">OR(D2&gt;0, D2&lt;110)</f>
        <v>1</v>
      </c>
      <c r="I2" s="1" t="b">
        <f t="shared" ref="I2:I8" si="6">NOT(G2=TRUE)</f>
        <v>0</v>
      </c>
      <c r="J2" s="1" t="str">
        <f t="shared" ref="J2:J9" si="7">IF(ISNUMBER(D2), IF(AND(D2&gt;=18, D2&lt;=120), "Eligible", "Not Eligible"), "Invalid Age")</f>
        <v>Eligible</v>
      </c>
      <c r="K2" t="b">
        <f t="shared" ref="K2:K9" si="8">ISNUMBER(D2)</f>
        <v>1</v>
      </c>
      <c r="L2">
        <f t="shared" ref="L2:L9" si="9">IF(ISNUMBER(D2),D2,"InValid Datatype")</f>
        <v>25</v>
      </c>
    </row>
    <row r="3" spans="1:12" x14ac:dyDescent="0.3">
      <c r="A3" t="b">
        <f t="shared" si="0"/>
        <v>0</v>
      </c>
      <c r="B3" t="str">
        <f t="shared" si="1"/>
        <v>Eligible|Valid</v>
      </c>
      <c r="C3" s="1" t="s">
        <v>40</v>
      </c>
      <c r="D3" s="1">
        <v>21</v>
      </c>
      <c r="E3" s="1" t="str">
        <f t="shared" si="2"/>
        <v>Eligible</v>
      </c>
      <c r="F3" s="1" t="str">
        <f t="shared" si="3"/>
        <v>Eligible</v>
      </c>
      <c r="G3" s="1" t="b">
        <f t="shared" si="4"/>
        <v>1</v>
      </c>
      <c r="H3" s="1" t="b">
        <f t="shared" si="5"/>
        <v>1</v>
      </c>
      <c r="I3" s="1" t="b">
        <f t="shared" si="6"/>
        <v>0</v>
      </c>
      <c r="J3" s="1" t="str">
        <f t="shared" si="7"/>
        <v>Eligible</v>
      </c>
      <c r="K3" t="b">
        <f t="shared" si="8"/>
        <v>1</v>
      </c>
      <c r="L3">
        <f t="shared" si="9"/>
        <v>21</v>
      </c>
    </row>
    <row r="4" spans="1:12" x14ac:dyDescent="0.3">
      <c r="A4" t="b">
        <f t="shared" si="0"/>
        <v>0</v>
      </c>
      <c r="B4" t="str">
        <f t="shared" si="1"/>
        <v>Eligible|Valid</v>
      </c>
      <c r="C4" s="1" t="s">
        <v>41</v>
      </c>
      <c r="D4" s="1">
        <v>18</v>
      </c>
      <c r="E4" s="1" t="str">
        <f t="shared" si="2"/>
        <v>Eligible</v>
      </c>
      <c r="F4" s="1" t="str">
        <f t="shared" si="3"/>
        <v>Eligible</v>
      </c>
      <c r="G4" s="1" t="b">
        <f t="shared" si="4"/>
        <v>1</v>
      </c>
      <c r="H4" s="1" t="b">
        <f t="shared" si="5"/>
        <v>1</v>
      </c>
      <c r="I4" s="1" t="b">
        <f t="shared" si="6"/>
        <v>0</v>
      </c>
      <c r="J4" s="1" t="str">
        <f t="shared" si="7"/>
        <v>Eligible</v>
      </c>
      <c r="K4" t="b">
        <f t="shared" si="8"/>
        <v>1</v>
      </c>
      <c r="L4">
        <f t="shared" si="9"/>
        <v>18</v>
      </c>
    </row>
    <row r="5" spans="1:12" x14ac:dyDescent="0.3">
      <c r="A5" t="b">
        <f t="shared" si="0"/>
        <v>0</v>
      </c>
      <c r="B5" t="str">
        <f t="shared" si="1"/>
        <v>Not Eligible|Valid</v>
      </c>
      <c r="C5" s="1" t="s">
        <v>42</v>
      </c>
      <c r="D5" s="1">
        <v>17</v>
      </c>
      <c r="E5" s="1" t="str">
        <f t="shared" si="2"/>
        <v>Not Eligible</v>
      </c>
      <c r="F5" s="1" t="str">
        <f t="shared" si="3"/>
        <v>Not Eligible</v>
      </c>
      <c r="G5" s="1" t="b">
        <f t="shared" si="4"/>
        <v>1</v>
      </c>
      <c r="H5" s="1" t="b">
        <f t="shared" si="5"/>
        <v>1</v>
      </c>
      <c r="I5" s="1" t="b">
        <f t="shared" si="6"/>
        <v>0</v>
      </c>
      <c r="J5" s="1" t="str">
        <f t="shared" si="7"/>
        <v>Not Eligible</v>
      </c>
      <c r="K5" t="b">
        <f t="shared" si="8"/>
        <v>1</v>
      </c>
      <c r="L5">
        <f t="shared" si="9"/>
        <v>17</v>
      </c>
    </row>
    <row r="6" spans="1:12" x14ac:dyDescent="0.3">
      <c r="A6" t="b">
        <f t="shared" si="0"/>
        <v>0</v>
      </c>
      <c r="B6" t="str">
        <f t="shared" si="1"/>
        <v>Not Eligible|Valid</v>
      </c>
      <c r="C6" s="1" t="s">
        <v>43</v>
      </c>
      <c r="D6" s="1">
        <v>16</v>
      </c>
      <c r="E6" s="1" t="str">
        <f t="shared" si="2"/>
        <v>Not Eligible</v>
      </c>
      <c r="F6" s="1" t="str">
        <f t="shared" si="3"/>
        <v>Not Eligible</v>
      </c>
      <c r="G6" s="1" t="b">
        <f t="shared" si="4"/>
        <v>1</v>
      </c>
      <c r="H6" s="1" t="b">
        <f t="shared" si="5"/>
        <v>1</v>
      </c>
      <c r="I6" s="1" t="b">
        <f t="shared" si="6"/>
        <v>0</v>
      </c>
      <c r="J6" s="1" t="str">
        <f t="shared" si="7"/>
        <v>Not Eligible</v>
      </c>
      <c r="K6" t="b">
        <f t="shared" si="8"/>
        <v>1</v>
      </c>
      <c r="L6">
        <f t="shared" si="9"/>
        <v>16</v>
      </c>
    </row>
    <row r="7" spans="1:12" x14ac:dyDescent="0.3">
      <c r="A7" t="b">
        <f t="shared" si="0"/>
        <v>0</v>
      </c>
      <c r="B7" t="str">
        <f t="shared" si="1"/>
        <v>Eligible|Valid</v>
      </c>
      <c r="C7" s="1" t="s">
        <v>44</v>
      </c>
      <c r="D7" s="1">
        <v>22</v>
      </c>
      <c r="E7" s="1" t="str">
        <f t="shared" si="2"/>
        <v>Eligible</v>
      </c>
      <c r="F7" s="1" t="str">
        <f t="shared" si="3"/>
        <v>Eligible</v>
      </c>
      <c r="G7" s="1" t="b">
        <f t="shared" si="4"/>
        <v>1</v>
      </c>
      <c r="H7" s="1" t="b">
        <f t="shared" si="5"/>
        <v>1</v>
      </c>
      <c r="I7" s="1" t="b">
        <f t="shared" si="6"/>
        <v>0</v>
      </c>
      <c r="J7" s="1" t="str">
        <f t="shared" si="7"/>
        <v>Eligible</v>
      </c>
      <c r="K7" t="b">
        <f t="shared" si="8"/>
        <v>1</v>
      </c>
      <c r="L7">
        <f t="shared" si="9"/>
        <v>22</v>
      </c>
    </row>
    <row r="8" spans="1:12" x14ac:dyDescent="0.3">
      <c r="A8" t="b">
        <f t="shared" si="0"/>
        <v>1</v>
      </c>
      <c r="B8" t="str">
        <f t="shared" si="1"/>
        <v>Invalid Age</v>
      </c>
      <c r="C8" s="1" t="s">
        <v>45</v>
      </c>
      <c r="D8" s="1">
        <v>130</v>
      </c>
      <c r="E8" s="1" t="str">
        <f t="shared" si="2"/>
        <v>Eligible</v>
      </c>
      <c r="F8" s="1" t="str">
        <f t="shared" si="3"/>
        <v>Eligible</v>
      </c>
      <c r="G8" s="1" t="b">
        <f t="shared" si="4"/>
        <v>0</v>
      </c>
      <c r="H8" s="1" t="b">
        <f t="shared" si="5"/>
        <v>1</v>
      </c>
      <c r="I8" s="1" t="b">
        <f t="shared" si="6"/>
        <v>1</v>
      </c>
      <c r="J8" s="1" t="str">
        <f t="shared" si="7"/>
        <v>Not Eligible</v>
      </c>
      <c r="K8" t="b">
        <f t="shared" si="8"/>
        <v>1</v>
      </c>
      <c r="L8">
        <f t="shared" si="9"/>
        <v>130</v>
      </c>
    </row>
    <row r="9" spans="1:12" x14ac:dyDescent="0.3">
      <c r="A9" t="b">
        <f t="shared" si="0"/>
        <v>1</v>
      </c>
      <c r="B9" t="str">
        <f t="shared" si="1"/>
        <v>Invalid Age</v>
      </c>
      <c r="C9" s="1" t="s">
        <v>46</v>
      </c>
      <c r="D9" s="1">
        <v>-1</v>
      </c>
      <c r="E9" s="1" t="str">
        <f t="shared" si="2"/>
        <v>Not Eligible</v>
      </c>
      <c r="F9" s="1" t="str">
        <f t="shared" si="3"/>
        <v>Not Eligible</v>
      </c>
      <c r="G9" s="1" t="s">
        <v>47</v>
      </c>
      <c r="H9" s="1" t="s">
        <v>47</v>
      </c>
      <c r="I9" s="1" t="s">
        <v>47</v>
      </c>
      <c r="J9" s="1" t="str">
        <f t="shared" si="7"/>
        <v>Not Eligible</v>
      </c>
      <c r="K9" t="b">
        <f t="shared" si="8"/>
        <v>1</v>
      </c>
      <c r="L9">
        <f t="shared" si="9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Cleaning</vt:lpstr>
      <vt:lpstr>Conditional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rpal92376@gmail.com</cp:lastModifiedBy>
  <dcterms:created xsi:type="dcterms:W3CDTF">2023-12-06T04:08:35Z</dcterms:created>
  <dcterms:modified xsi:type="dcterms:W3CDTF">2025-02-11T13:24:38Z</dcterms:modified>
</cp:coreProperties>
</file>