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pivotCache/pivotCacheDefinition3.xml" ContentType="application/vnd.openxmlformats-officedocument.spreadsheetml.pivotCacheDefinition+xml"/>
  <Override PartName="/xl/pivotCache/pivotCacheRecords3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pivotTables/pivotTable3.xml" ContentType="application/vnd.openxmlformats-officedocument.spreadsheetml.pivotTable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hidePivotFieldList="1"/>
  <mc:AlternateContent xmlns:mc="http://schemas.openxmlformats.org/markup-compatibility/2006">
    <mc:Choice Requires="x15">
      <x15ac:absPath xmlns:x15ac="http://schemas.microsoft.com/office/spreadsheetml/2010/11/ac" url="C:\Users\DELL\Downloads\"/>
    </mc:Choice>
  </mc:AlternateContent>
  <xr:revisionPtr revIDLastSave="0" documentId="13_ncr:1_{81EFB5D1-3DDF-4715-8A85-ED9355BFF33C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ction 1" sheetId="1" r:id="rId1"/>
    <sheet name="Section 2" sheetId="5" r:id="rId2"/>
  </sheets>
  <definedNames>
    <definedName name="Repair_Technicians" localSheetId="0">'Section 2'!$D$4</definedName>
    <definedName name="Technician_Count_Table">'Section 2'!$E$10</definedName>
  </definedNames>
  <calcPr calcId="191029"/>
  <pivotCaches>
    <pivotCache cacheId="25" r:id="rId3"/>
    <pivotCache cacheId="38" r:id="rId4"/>
    <pivotCache cacheId="45" r:id="rId5"/>
  </pivotCaches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Q6" i="5" l="1"/>
  <c r="Q7" i="5"/>
  <c r="Q8" i="5"/>
  <c r="Q9" i="5"/>
  <c r="Q10" i="5"/>
  <c r="Q11" i="5"/>
  <c r="Q12" i="5"/>
  <c r="Q13" i="5"/>
  <c r="Q14" i="5"/>
  <c r="Q15" i="5"/>
  <c r="Q16" i="5"/>
  <c r="Q17" i="5"/>
  <c r="Q18" i="5"/>
  <c r="Q19" i="5"/>
  <c r="Q20" i="5"/>
  <c r="Q21" i="5"/>
  <c r="Q22" i="5"/>
  <c r="Q23" i="5"/>
  <c r="Q24" i="5"/>
  <c r="Q25" i="5"/>
  <c r="Q26" i="5"/>
  <c r="Q27" i="5"/>
  <c r="Q28" i="5"/>
  <c r="Q29" i="5"/>
  <c r="Q30" i="5"/>
  <c r="Q31" i="5"/>
  <c r="Q32" i="5"/>
  <c r="Q33" i="5"/>
  <c r="Q34" i="5"/>
  <c r="Q35" i="5"/>
  <c r="Q36" i="5"/>
  <c r="Q37" i="5"/>
  <c r="Q38" i="5"/>
  <c r="Q39" i="5"/>
  <c r="Q40" i="5"/>
  <c r="Q41" i="5"/>
  <c r="Q42" i="5"/>
  <c r="Q43" i="5"/>
  <c r="Q44" i="5"/>
  <c r="Q45" i="5"/>
  <c r="Q46" i="5"/>
  <c r="Q47" i="5"/>
  <c r="Q48" i="5"/>
  <c r="Q49" i="5"/>
  <c r="Q50" i="5"/>
  <c r="Q51" i="5"/>
  <c r="Q52" i="5"/>
  <c r="Q53" i="5"/>
  <c r="Q54" i="5"/>
  <c r="Q55" i="5"/>
  <c r="Q56" i="5"/>
  <c r="Q57" i="5"/>
  <c r="Q58" i="5"/>
  <c r="Q59" i="5"/>
  <c r="Q60" i="5"/>
  <c r="Q61" i="5"/>
  <c r="Q62" i="5"/>
  <c r="Q63" i="5"/>
  <c r="Q64" i="5"/>
  <c r="Q65" i="5"/>
  <c r="Q66" i="5"/>
  <c r="Q67" i="5"/>
  <c r="Q68" i="5"/>
  <c r="Q69" i="5"/>
  <c r="Q70" i="5"/>
  <c r="Q71" i="5"/>
  <c r="Q72" i="5"/>
  <c r="Q73" i="5"/>
  <c r="Q74" i="5"/>
  <c r="Q75" i="5"/>
  <c r="Q76" i="5"/>
  <c r="Q77" i="5"/>
  <c r="Q78" i="5"/>
  <c r="Q79" i="5"/>
  <c r="Q80" i="5"/>
  <c r="Q81" i="5"/>
  <c r="Q82" i="5"/>
  <c r="Q83" i="5"/>
  <c r="Q84" i="5"/>
  <c r="Q85" i="5"/>
  <c r="Q86" i="5"/>
  <c r="Q87" i="5"/>
  <c r="Q88" i="5"/>
  <c r="Q89" i="5"/>
  <c r="Q90" i="5"/>
  <c r="Q91" i="5"/>
  <c r="Q92" i="5"/>
  <c r="Q93" i="5"/>
  <c r="Q94" i="5"/>
  <c r="Q95" i="5"/>
  <c r="Q96" i="5"/>
  <c r="Q97" i="5"/>
  <c r="Q98" i="5"/>
  <c r="Q99" i="5"/>
  <c r="Q100" i="5"/>
  <c r="Q101" i="5"/>
  <c r="Q102" i="5"/>
  <c r="Q103" i="5"/>
  <c r="Q104" i="5"/>
  <c r="Q105" i="5"/>
  <c r="Q106" i="5"/>
  <c r="Q107" i="5"/>
  <c r="Q108" i="5"/>
  <c r="Q109" i="5"/>
  <c r="Q110" i="5"/>
  <c r="Q111" i="5"/>
  <c r="Q112" i="5"/>
  <c r="Q113" i="5"/>
  <c r="Q114" i="5"/>
  <c r="Q115" i="5"/>
  <c r="Q116" i="5"/>
  <c r="Q117" i="5"/>
  <c r="Q118" i="5"/>
  <c r="Q119" i="5"/>
  <c r="Q120" i="5"/>
  <c r="Q121" i="5"/>
  <c r="Q122" i="5"/>
  <c r="Q123" i="5"/>
  <c r="Q124" i="5"/>
  <c r="Q125" i="5"/>
  <c r="Q126" i="5"/>
  <c r="Q127" i="5"/>
  <c r="Q128" i="5"/>
  <c r="Q129" i="5"/>
  <c r="Q130" i="5"/>
  <c r="Q131" i="5"/>
  <c r="Q132" i="5"/>
  <c r="Q133" i="5"/>
  <c r="Q134" i="5"/>
  <c r="Q135" i="5"/>
  <c r="Q136" i="5"/>
  <c r="Q137" i="5"/>
  <c r="Q138" i="5"/>
  <c r="Q139" i="5"/>
  <c r="Q140" i="5"/>
  <c r="Q141" i="5"/>
  <c r="Q142" i="5"/>
  <c r="Q143" i="5"/>
  <c r="Q144" i="5"/>
  <c r="Q145" i="5"/>
  <c r="Q146" i="5"/>
  <c r="Q147" i="5"/>
  <c r="Q148" i="5"/>
  <c r="Q149" i="5"/>
  <c r="Q150" i="5"/>
  <c r="Q151" i="5"/>
  <c r="Q152" i="5"/>
  <c r="Q153" i="5"/>
  <c r="Q154" i="5"/>
  <c r="Q155" i="5"/>
  <c r="Q156" i="5"/>
  <c r="Q157" i="5"/>
  <c r="Q158" i="5"/>
  <c r="Q159" i="5"/>
  <c r="Q160" i="5"/>
  <c r="Q161" i="5"/>
  <c r="Q162" i="5"/>
  <c r="Q163" i="5"/>
  <c r="Q164" i="5"/>
  <c r="Q165" i="5"/>
  <c r="Q166" i="5"/>
  <c r="Q167" i="5"/>
  <c r="Q168" i="5"/>
  <c r="Q169" i="5"/>
  <c r="Q170" i="5"/>
  <c r="Q171" i="5"/>
  <c r="Q172" i="5"/>
  <c r="Q173" i="5"/>
  <c r="Q174" i="5"/>
  <c r="Q175" i="5"/>
  <c r="Q176" i="5"/>
  <c r="Q177" i="5"/>
  <c r="Q178" i="5"/>
  <c r="Q179" i="5"/>
  <c r="Q180" i="5"/>
  <c r="Q181" i="5"/>
  <c r="Q182" i="5"/>
  <c r="Q183" i="5"/>
  <c r="Q184" i="5"/>
  <c r="Q185" i="5"/>
  <c r="Q186" i="5"/>
  <c r="Q187" i="5"/>
  <c r="Q188" i="5"/>
  <c r="Q189" i="5"/>
  <c r="Q190" i="5"/>
  <c r="Q191" i="5"/>
  <c r="Q192" i="5"/>
  <c r="Q193" i="5"/>
  <c r="Q194" i="5"/>
  <c r="Q195" i="5"/>
  <c r="Q196" i="5"/>
  <c r="Q197" i="5"/>
  <c r="Q198" i="5"/>
  <c r="Q199" i="5"/>
  <c r="Q200" i="5"/>
  <c r="Q201" i="5"/>
  <c r="Q202" i="5"/>
  <c r="Q203" i="5"/>
  <c r="Q204" i="5"/>
  <c r="Q205" i="5"/>
  <c r="Q206" i="5"/>
  <c r="Q207" i="5"/>
  <c r="Q208" i="5"/>
  <c r="Q209" i="5"/>
  <c r="Q210" i="5"/>
  <c r="Q211" i="5"/>
  <c r="Q212" i="5"/>
  <c r="Q213" i="5"/>
  <c r="Q214" i="5"/>
  <c r="Q215" i="5"/>
  <c r="Q216" i="5"/>
  <c r="Q217" i="5"/>
  <c r="Q218" i="5"/>
  <c r="Q219" i="5"/>
  <c r="Q220" i="5"/>
  <c r="Q221" i="5"/>
  <c r="Q222" i="5"/>
  <c r="Q223" i="5"/>
  <c r="Q224" i="5"/>
  <c r="Q225" i="5"/>
  <c r="Q226" i="5"/>
  <c r="Q227" i="5"/>
  <c r="Q228" i="5"/>
  <c r="Q229" i="5"/>
  <c r="Q230" i="5"/>
  <c r="Q231" i="5"/>
  <c r="Q232" i="5"/>
  <c r="Q233" i="5"/>
  <c r="Q234" i="5"/>
  <c r="Q235" i="5"/>
  <c r="Q236" i="5"/>
  <c r="Q237" i="5"/>
  <c r="Q238" i="5"/>
  <c r="Q239" i="5"/>
  <c r="Q240" i="5"/>
  <c r="Q241" i="5"/>
  <c r="Q242" i="5"/>
  <c r="Q243" i="5"/>
  <c r="Q244" i="5"/>
  <c r="Q245" i="5"/>
  <c r="Q246" i="5"/>
  <c r="Q247" i="5"/>
  <c r="Q248" i="5"/>
  <c r="Q249" i="5"/>
  <c r="Q250" i="5"/>
  <c r="Q251" i="5"/>
  <c r="Q252" i="5"/>
  <c r="Q253" i="5"/>
  <c r="Q254" i="5"/>
  <c r="Q255" i="5"/>
  <c r="Q256" i="5"/>
  <c r="Q257" i="5"/>
  <c r="Q258" i="5"/>
  <c r="Q259" i="5"/>
  <c r="Q260" i="5"/>
  <c r="Q261" i="5"/>
  <c r="Q262" i="5"/>
  <c r="Q263" i="5"/>
  <c r="Q264" i="5"/>
  <c r="Q265" i="5"/>
  <c r="Q266" i="5"/>
  <c r="Q267" i="5"/>
  <c r="Q268" i="5"/>
  <c r="Q269" i="5"/>
  <c r="Q270" i="5"/>
  <c r="Q271" i="5"/>
  <c r="Q272" i="5"/>
  <c r="Q273" i="5"/>
  <c r="Q274" i="5"/>
  <c r="Q275" i="5"/>
  <c r="Q276" i="5"/>
  <c r="Q277" i="5"/>
  <c r="Q278" i="5"/>
  <c r="Q279" i="5"/>
  <c r="Q280" i="5"/>
  <c r="Q281" i="5"/>
  <c r="Q282" i="5"/>
  <c r="Q283" i="5"/>
  <c r="Q284" i="5"/>
  <c r="Q285" i="5"/>
  <c r="Q286" i="5"/>
  <c r="Q287" i="5"/>
  <c r="Q288" i="5"/>
  <c r="Q289" i="5"/>
  <c r="Q290" i="5"/>
  <c r="Q291" i="5"/>
  <c r="Q292" i="5"/>
  <c r="Q293" i="5"/>
  <c r="Q294" i="5"/>
  <c r="Q295" i="5"/>
  <c r="Q296" i="5"/>
  <c r="Q297" i="5"/>
  <c r="Q298" i="5"/>
  <c r="Q299" i="5"/>
  <c r="Q300" i="5"/>
  <c r="Q301" i="5"/>
  <c r="Q302" i="5"/>
  <c r="Q303" i="5"/>
  <c r="Q304" i="5"/>
  <c r="Q305" i="5"/>
  <c r="Q306" i="5"/>
  <c r="Q307" i="5"/>
  <c r="Q308" i="5"/>
  <c r="Q309" i="5"/>
  <c r="Q310" i="5"/>
  <c r="Q311" i="5"/>
  <c r="Q312" i="5"/>
  <c r="Q313" i="5"/>
  <c r="Q314" i="5"/>
  <c r="Q315" i="5"/>
  <c r="Q316" i="5"/>
  <c r="Q317" i="5"/>
  <c r="Q318" i="5"/>
  <c r="Q319" i="5"/>
  <c r="Q320" i="5"/>
  <c r="Q321" i="5"/>
  <c r="Q322" i="5"/>
  <c r="Q323" i="5"/>
  <c r="Q324" i="5"/>
  <c r="Q325" i="5"/>
  <c r="Q326" i="5"/>
  <c r="Q327" i="5"/>
  <c r="Q328" i="5"/>
  <c r="Q329" i="5"/>
  <c r="Q330" i="5"/>
  <c r="Q331" i="5"/>
  <c r="Q332" i="5"/>
  <c r="Q333" i="5"/>
  <c r="Q334" i="5"/>
  <c r="Q335" i="5"/>
  <c r="Q336" i="5"/>
  <c r="Q337" i="5"/>
  <c r="Q338" i="5"/>
  <c r="Q339" i="5"/>
  <c r="Q340" i="5"/>
  <c r="Q341" i="5"/>
  <c r="Q342" i="5"/>
  <c r="Q343" i="5"/>
  <c r="Q344" i="5"/>
  <c r="Q345" i="5"/>
  <c r="Q346" i="5"/>
  <c r="Q347" i="5"/>
  <c r="Q348" i="5"/>
  <c r="Q349" i="5"/>
  <c r="Q350" i="5"/>
  <c r="Q351" i="5"/>
  <c r="Q352" i="5"/>
  <c r="Q353" i="5"/>
  <c r="Q354" i="5"/>
  <c r="Q355" i="5"/>
  <c r="Q356" i="5"/>
  <c r="Q357" i="5"/>
  <c r="Q358" i="5"/>
  <c r="Q359" i="5"/>
  <c r="Q360" i="5"/>
  <c r="Q361" i="5"/>
  <c r="Q362" i="5"/>
  <c r="Q363" i="5"/>
  <c r="Q364" i="5"/>
  <c r="Q365" i="5"/>
  <c r="Q366" i="5"/>
  <c r="Q367" i="5"/>
  <c r="Q368" i="5"/>
  <c r="Q369" i="5"/>
  <c r="Q370" i="5"/>
  <c r="Q371" i="5"/>
  <c r="Q372" i="5"/>
  <c r="Q373" i="5"/>
  <c r="Q374" i="5"/>
  <c r="Q375" i="5"/>
  <c r="Q376" i="5"/>
  <c r="Q377" i="5"/>
  <c r="Q378" i="5"/>
  <c r="Q379" i="5"/>
  <c r="Q380" i="5"/>
  <c r="Q381" i="5"/>
  <c r="Q382" i="5"/>
  <c r="Q383" i="5"/>
  <c r="Q384" i="5"/>
  <c r="Q385" i="5"/>
  <c r="Q386" i="5"/>
  <c r="Q387" i="5"/>
  <c r="Q388" i="5"/>
  <c r="Q389" i="5"/>
  <c r="Q390" i="5"/>
  <c r="Q391" i="5"/>
  <c r="Q392" i="5"/>
  <c r="Q393" i="5"/>
  <c r="Q394" i="5"/>
  <c r="Q395" i="5"/>
  <c r="Q396" i="5"/>
  <c r="Q397" i="5"/>
  <c r="Q398" i="5"/>
  <c r="Q399" i="5"/>
  <c r="Q400" i="5"/>
  <c r="Q401" i="5"/>
  <c r="Q402" i="5"/>
  <c r="Q403" i="5"/>
  <c r="Q404" i="5"/>
  <c r="Q405" i="5"/>
  <c r="Q406" i="5"/>
  <c r="Q407" i="5"/>
  <c r="Q408" i="5"/>
  <c r="Q409" i="5"/>
  <c r="Q410" i="5"/>
  <c r="Q411" i="5"/>
  <c r="Q412" i="5"/>
  <c r="Q413" i="5"/>
  <c r="Q414" i="5"/>
  <c r="Q415" i="5"/>
  <c r="Q416" i="5"/>
  <c r="Q417" i="5"/>
  <c r="Q418" i="5"/>
  <c r="Q419" i="5"/>
  <c r="Q420" i="5"/>
  <c r="Q421" i="5"/>
  <c r="Q422" i="5"/>
  <c r="Q423" i="5"/>
  <c r="Q424" i="5"/>
  <c r="Q425" i="5"/>
  <c r="Q426" i="5"/>
  <c r="Q427" i="5"/>
  <c r="Q428" i="5"/>
  <c r="Q429" i="5"/>
  <c r="Q430" i="5"/>
  <c r="Q431" i="5"/>
  <c r="Q432" i="5"/>
  <c r="Q433" i="5"/>
  <c r="Q434" i="5"/>
  <c r="Q435" i="5"/>
  <c r="Q436" i="5"/>
  <c r="Q437" i="5"/>
  <c r="Q438" i="5"/>
  <c r="Q439" i="5"/>
  <c r="Q440" i="5"/>
  <c r="Q441" i="5"/>
  <c r="Q442" i="5"/>
  <c r="Q443" i="5"/>
  <c r="Q444" i="5"/>
  <c r="Q445" i="5"/>
  <c r="Q446" i="5"/>
  <c r="Q447" i="5"/>
  <c r="Q448" i="5"/>
  <c r="Q449" i="5"/>
  <c r="Q450" i="5"/>
  <c r="Q451" i="5"/>
  <c r="Q452" i="5"/>
  <c r="Q453" i="5"/>
  <c r="Q454" i="5"/>
  <c r="Q455" i="5"/>
  <c r="Q456" i="5"/>
  <c r="Q457" i="5"/>
  <c r="Q458" i="5"/>
  <c r="Q459" i="5"/>
  <c r="Q460" i="5"/>
  <c r="Q461" i="5"/>
  <c r="Q462" i="5"/>
  <c r="Q463" i="5"/>
  <c r="Q464" i="5"/>
  <c r="Q465" i="5"/>
  <c r="Q466" i="5"/>
  <c r="Q467" i="5"/>
  <c r="Q468" i="5"/>
  <c r="Q469" i="5"/>
  <c r="Q470" i="5"/>
  <c r="Q471" i="5"/>
  <c r="Q472" i="5"/>
  <c r="Q473" i="5"/>
  <c r="Q474" i="5"/>
  <c r="Q475" i="5"/>
  <c r="Q476" i="5"/>
  <c r="Q477" i="5"/>
  <c r="Q478" i="5"/>
  <c r="Q479" i="5"/>
  <c r="Q480" i="5"/>
  <c r="Q481" i="5"/>
  <c r="Q482" i="5"/>
  <c r="Q483" i="5"/>
  <c r="Q484" i="5"/>
  <c r="Q485" i="5"/>
  <c r="Q486" i="5"/>
  <c r="Q487" i="5"/>
  <c r="Q488" i="5"/>
  <c r="Q489" i="5"/>
  <c r="Q490" i="5"/>
  <c r="Q491" i="5"/>
  <c r="Q492" i="5"/>
  <c r="Q493" i="5"/>
  <c r="Q494" i="5"/>
  <c r="Q495" i="5"/>
  <c r="Q496" i="5"/>
  <c r="Q497" i="5"/>
  <c r="Q498" i="5"/>
  <c r="Q499" i="5"/>
  <c r="Q500" i="5"/>
  <c r="Q501" i="5"/>
  <c r="Q502" i="5"/>
  <c r="Q503" i="5"/>
  <c r="Q504" i="5"/>
  <c r="Q505" i="5"/>
  <c r="Q506" i="5"/>
  <c r="Q507" i="5"/>
  <c r="Q508" i="5"/>
  <c r="Q509" i="5"/>
  <c r="Q510" i="5"/>
  <c r="Q511" i="5"/>
  <c r="Q512" i="5"/>
  <c r="Q513" i="5"/>
  <c r="Q514" i="5"/>
  <c r="Q515" i="5"/>
  <c r="Q516" i="5"/>
  <c r="Q517" i="5"/>
  <c r="Q518" i="5"/>
  <c r="Q519" i="5"/>
  <c r="Q520" i="5"/>
  <c r="Q521" i="5"/>
  <c r="Q522" i="5"/>
  <c r="Q523" i="5"/>
  <c r="Q524" i="5"/>
  <c r="Q525" i="5"/>
  <c r="Q526" i="5"/>
  <c r="Q527" i="5"/>
  <c r="Q528" i="5"/>
  <c r="Q529" i="5"/>
  <c r="Q530" i="5"/>
  <c r="Q531" i="5"/>
  <c r="Q532" i="5"/>
  <c r="Q533" i="5"/>
  <c r="Q534" i="5"/>
  <c r="Q535" i="5"/>
  <c r="Q536" i="5"/>
  <c r="Q537" i="5"/>
  <c r="Q538" i="5"/>
  <c r="Q539" i="5"/>
  <c r="Q540" i="5"/>
  <c r="Q541" i="5"/>
  <c r="Q542" i="5"/>
  <c r="Q543" i="5"/>
  <c r="Q544" i="5"/>
  <c r="Q545" i="5"/>
  <c r="Q546" i="5"/>
  <c r="Q547" i="5"/>
  <c r="Q548" i="5"/>
  <c r="Q549" i="5"/>
  <c r="Q550" i="5"/>
  <c r="Q551" i="5"/>
  <c r="Q552" i="5"/>
  <c r="Q553" i="5"/>
  <c r="Q554" i="5"/>
  <c r="Q555" i="5"/>
  <c r="Q556" i="5"/>
  <c r="Q557" i="5"/>
  <c r="Q558" i="5"/>
  <c r="Q559" i="5"/>
  <c r="Q560" i="5"/>
  <c r="Q561" i="5"/>
  <c r="Q562" i="5"/>
  <c r="Q563" i="5"/>
  <c r="Q564" i="5"/>
  <c r="Q565" i="5"/>
  <c r="Q566" i="5"/>
  <c r="Q567" i="5"/>
  <c r="Q568" i="5"/>
  <c r="Q569" i="5"/>
  <c r="Q570" i="5"/>
  <c r="Q571" i="5"/>
  <c r="Q572" i="5"/>
  <c r="Q573" i="5"/>
  <c r="Q574" i="5"/>
  <c r="Q575" i="5"/>
  <c r="Q576" i="5"/>
  <c r="Q577" i="5"/>
  <c r="Q578" i="5"/>
  <c r="Q579" i="5"/>
  <c r="Q580" i="5"/>
  <c r="Q581" i="5"/>
  <c r="Q582" i="5"/>
  <c r="Q583" i="5"/>
  <c r="Q584" i="5"/>
  <c r="Q585" i="5"/>
  <c r="Q586" i="5"/>
  <c r="Q587" i="5"/>
  <c r="Q588" i="5"/>
  <c r="Q589" i="5"/>
  <c r="Q590" i="5"/>
  <c r="Q591" i="5"/>
  <c r="Q592" i="5"/>
  <c r="Q593" i="5"/>
  <c r="Q594" i="5"/>
  <c r="Q595" i="5"/>
  <c r="Q596" i="5"/>
  <c r="Q597" i="5"/>
  <c r="Q598" i="5"/>
  <c r="Q599" i="5"/>
  <c r="Q600" i="5"/>
  <c r="Q601" i="5"/>
  <c r="Q602" i="5"/>
  <c r="Q603" i="5"/>
  <c r="Q604" i="5"/>
  <c r="Q605" i="5"/>
  <c r="Q606" i="5"/>
  <c r="Q607" i="5"/>
  <c r="Q608" i="5"/>
  <c r="Q609" i="5"/>
  <c r="Q610" i="5"/>
  <c r="Q611" i="5"/>
  <c r="Q612" i="5"/>
  <c r="Q613" i="5"/>
  <c r="Q614" i="5"/>
  <c r="Q615" i="5"/>
  <c r="Q616" i="5"/>
  <c r="Q617" i="5"/>
  <c r="Q618" i="5"/>
  <c r="Q619" i="5"/>
  <c r="Q620" i="5"/>
  <c r="Q621" i="5"/>
  <c r="Q622" i="5"/>
  <c r="Q623" i="5"/>
  <c r="Q624" i="5"/>
  <c r="Q625" i="5"/>
  <c r="Q626" i="5"/>
  <c r="Q627" i="5"/>
  <c r="Q628" i="5"/>
  <c r="Q629" i="5"/>
  <c r="Q630" i="5"/>
  <c r="Q631" i="5"/>
  <c r="Q632" i="5"/>
  <c r="Q633" i="5"/>
  <c r="Q634" i="5"/>
  <c r="Q635" i="5"/>
  <c r="Q636" i="5"/>
  <c r="Q637" i="5"/>
  <c r="Q638" i="5"/>
  <c r="Q639" i="5"/>
  <c r="Q640" i="5"/>
  <c r="Q641" i="5"/>
  <c r="Q642" i="5"/>
  <c r="Q643" i="5"/>
  <c r="Q644" i="5"/>
  <c r="Q645" i="5"/>
  <c r="Q646" i="5"/>
  <c r="Q647" i="5"/>
  <c r="Q648" i="5"/>
  <c r="Q649" i="5"/>
  <c r="Q650" i="5"/>
  <c r="Q651" i="5"/>
  <c r="Q652" i="5"/>
  <c r="Q653" i="5"/>
  <c r="Q654" i="5"/>
  <c r="Q655" i="5"/>
  <c r="Q656" i="5"/>
  <c r="Q657" i="5"/>
  <c r="Q658" i="5"/>
  <c r="Q659" i="5"/>
  <c r="Q660" i="5"/>
  <c r="Q661" i="5"/>
  <c r="Q662" i="5"/>
  <c r="Q663" i="5"/>
  <c r="Q664" i="5"/>
  <c r="Q665" i="5"/>
  <c r="Q666" i="5"/>
  <c r="Q667" i="5"/>
  <c r="Q668" i="5"/>
  <c r="Q669" i="5"/>
  <c r="Q670" i="5"/>
  <c r="Q671" i="5"/>
  <c r="Q672" i="5"/>
  <c r="Q673" i="5"/>
  <c r="Q674" i="5"/>
  <c r="Q675" i="5"/>
  <c r="Q676" i="5"/>
  <c r="Q677" i="5"/>
  <c r="Q678" i="5"/>
  <c r="Q679" i="5"/>
  <c r="Q680" i="5"/>
  <c r="Q681" i="5"/>
  <c r="Q682" i="5"/>
  <c r="Q683" i="5"/>
  <c r="Q684" i="5"/>
  <c r="Q685" i="5"/>
  <c r="Q686" i="5"/>
  <c r="Q687" i="5"/>
  <c r="Q688" i="5"/>
  <c r="Q689" i="5"/>
  <c r="Q690" i="5"/>
  <c r="Q691" i="5"/>
  <c r="Q692" i="5"/>
  <c r="Q693" i="5"/>
  <c r="Q694" i="5"/>
  <c r="Q695" i="5"/>
  <c r="Q696" i="5"/>
  <c r="Q697" i="5"/>
  <c r="Q698" i="5"/>
  <c r="Q699" i="5"/>
  <c r="Q700" i="5"/>
  <c r="Q701" i="5"/>
  <c r="Q702" i="5"/>
  <c r="Q703" i="5"/>
  <c r="Q704" i="5"/>
  <c r="Q705" i="5"/>
  <c r="Q706" i="5"/>
  <c r="Q707" i="5"/>
  <c r="Q708" i="5"/>
  <c r="Q709" i="5"/>
  <c r="Q710" i="5"/>
  <c r="Q711" i="5"/>
  <c r="Q712" i="5"/>
  <c r="Q713" i="5"/>
  <c r="Q714" i="5"/>
  <c r="Q715" i="5"/>
  <c r="Q716" i="5"/>
  <c r="Q717" i="5"/>
  <c r="Q718" i="5"/>
  <c r="Q719" i="5"/>
  <c r="Q720" i="5"/>
  <c r="Q721" i="5"/>
  <c r="Q722" i="5"/>
  <c r="Q723" i="5"/>
  <c r="Q724" i="5"/>
  <c r="Q725" i="5"/>
  <c r="Q726" i="5"/>
  <c r="Q727" i="5"/>
  <c r="Q728" i="5"/>
  <c r="Q729" i="5"/>
  <c r="Q730" i="5"/>
  <c r="Q731" i="5"/>
  <c r="Q732" i="5"/>
  <c r="Q733" i="5"/>
  <c r="Q734" i="5"/>
  <c r="Q735" i="5"/>
  <c r="Q736" i="5"/>
  <c r="Q737" i="5"/>
  <c r="Q738" i="5"/>
  <c r="Q739" i="5"/>
  <c r="Q740" i="5"/>
  <c r="Q741" i="5"/>
  <c r="Q742" i="5"/>
  <c r="Q743" i="5"/>
  <c r="Q744" i="5"/>
  <c r="Q745" i="5"/>
  <c r="Q746" i="5"/>
  <c r="Q747" i="5"/>
  <c r="Q748" i="5"/>
  <c r="Q749" i="5"/>
  <c r="Q750" i="5"/>
  <c r="Q751" i="5"/>
  <c r="Q752" i="5"/>
  <c r="Q753" i="5"/>
  <c r="Q754" i="5"/>
  <c r="Q755" i="5"/>
  <c r="Q756" i="5"/>
  <c r="Q757" i="5"/>
  <c r="Q758" i="5"/>
  <c r="Q759" i="5"/>
  <c r="Q760" i="5"/>
  <c r="Q761" i="5"/>
  <c r="Q762" i="5"/>
  <c r="Q763" i="5"/>
  <c r="Q764" i="5"/>
  <c r="Q765" i="5"/>
  <c r="Q766" i="5"/>
  <c r="Q767" i="5"/>
  <c r="Q768" i="5"/>
  <c r="Q769" i="5"/>
  <c r="Q770" i="5"/>
  <c r="Q771" i="5"/>
  <c r="Q772" i="5"/>
  <c r="Q773" i="5"/>
  <c r="Q774" i="5"/>
  <c r="Q775" i="5"/>
  <c r="Q776" i="5"/>
  <c r="Q777" i="5"/>
  <c r="Q778" i="5"/>
  <c r="Q779" i="5"/>
  <c r="Q780" i="5"/>
  <c r="Q781" i="5"/>
  <c r="Q782" i="5"/>
  <c r="Q783" i="5"/>
  <c r="Q784" i="5"/>
  <c r="Q785" i="5"/>
  <c r="Q786" i="5"/>
  <c r="Q787" i="5"/>
  <c r="Q788" i="5"/>
  <c r="Q789" i="5"/>
  <c r="Q790" i="5"/>
  <c r="Q791" i="5"/>
  <c r="Q792" i="5"/>
  <c r="Q793" i="5"/>
  <c r="Q794" i="5"/>
  <c r="Q795" i="5"/>
  <c r="Q796" i="5"/>
  <c r="Q797" i="5"/>
  <c r="Q798" i="5"/>
  <c r="Q799" i="5"/>
  <c r="Q800" i="5"/>
  <c r="Q801" i="5"/>
  <c r="Q802" i="5"/>
  <c r="Q803" i="5"/>
  <c r="Q804" i="5"/>
  <c r="Q805" i="5"/>
  <c r="Q806" i="5"/>
  <c r="Q807" i="5"/>
  <c r="Q808" i="5"/>
  <c r="Q809" i="5"/>
  <c r="Q810" i="5"/>
  <c r="Q811" i="5"/>
  <c r="Q812" i="5"/>
  <c r="Q813" i="5"/>
  <c r="Q814" i="5"/>
  <c r="Q815" i="5"/>
  <c r="Q816" i="5"/>
  <c r="Q817" i="5"/>
  <c r="Q818" i="5"/>
  <c r="Q819" i="5"/>
  <c r="Q820" i="5"/>
  <c r="Q821" i="5"/>
  <c r="Q822" i="5"/>
  <c r="Q823" i="5"/>
  <c r="Q824" i="5"/>
  <c r="Q825" i="5"/>
  <c r="Q826" i="5"/>
  <c r="Q827" i="5"/>
  <c r="Q828" i="5"/>
  <c r="Q829" i="5"/>
  <c r="Q830" i="5"/>
  <c r="Q831" i="5"/>
  <c r="Q832" i="5"/>
  <c r="Q833" i="5"/>
  <c r="Q834" i="5"/>
  <c r="Q835" i="5"/>
  <c r="Q836" i="5"/>
  <c r="Q837" i="5"/>
  <c r="Q838" i="5"/>
  <c r="Q839" i="5"/>
  <c r="Q840" i="5"/>
  <c r="Q841" i="5"/>
  <c r="Q842" i="5"/>
  <c r="Q843" i="5"/>
  <c r="Q844" i="5"/>
  <c r="Q845" i="5"/>
  <c r="Q846" i="5"/>
  <c r="Q847" i="5"/>
  <c r="Q848" i="5"/>
  <c r="Q849" i="5"/>
  <c r="Q850" i="5"/>
  <c r="Q851" i="5"/>
  <c r="Q852" i="5"/>
  <c r="Q853" i="5"/>
  <c r="Q854" i="5"/>
  <c r="Q855" i="5"/>
  <c r="Q856" i="5"/>
  <c r="Q857" i="5"/>
  <c r="Q858" i="5"/>
  <c r="Q859" i="5"/>
  <c r="Q860" i="5"/>
  <c r="Q861" i="5"/>
  <c r="Q862" i="5"/>
  <c r="Q863" i="5"/>
  <c r="Q864" i="5"/>
  <c r="Q865" i="5"/>
  <c r="Q866" i="5"/>
  <c r="Q867" i="5"/>
  <c r="Q868" i="5"/>
  <c r="Q869" i="5"/>
  <c r="Q870" i="5"/>
  <c r="Q871" i="5"/>
  <c r="Q872" i="5"/>
  <c r="Q873" i="5"/>
  <c r="Q874" i="5"/>
  <c r="Q875" i="5"/>
  <c r="Q876" i="5"/>
  <c r="Q877" i="5"/>
  <c r="Q878" i="5"/>
  <c r="Q879" i="5"/>
  <c r="Q880" i="5"/>
  <c r="Q881" i="5"/>
  <c r="Q882" i="5"/>
  <c r="Q883" i="5"/>
  <c r="Q884" i="5"/>
  <c r="Q885" i="5"/>
  <c r="Q886" i="5"/>
  <c r="Q887" i="5"/>
  <c r="Q888" i="5"/>
  <c r="Q889" i="5"/>
  <c r="Q890" i="5"/>
  <c r="Q891" i="5"/>
  <c r="Q892" i="5"/>
  <c r="Q893" i="5"/>
  <c r="Q894" i="5"/>
  <c r="Q895" i="5"/>
  <c r="Q896" i="5"/>
  <c r="Q897" i="5"/>
  <c r="Q898" i="5"/>
  <c r="Q899" i="5"/>
  <c r="Q900" i="5"/>
  <c r="Q901" i="5"/>
  <c r="Q902" i="5"/>
  <c r="Q903" i="5"/>
  <c r="Q904" i="5"/>
  <c r="Q905" i="5"/>
  <c r="Q906" i="5"/>
  <c r="Q907" i="5"/>
  <c r="Q908" i="5"/>
  <c r="Q909" i="5"/>
  <c r="Q910" i="5"/>
  <c r="Q911" i="5"/>
  <c r="Q912" i="5"/>
  <c r="Q913" i="5"/>
  <c r="Q914" i="5"/>
  <c r="Q915" i="5"/>
  <c r="Q916" i="5"/>
  <c r="Q917" i="5"/>
  <c r="Q918" i="5"/>
  <c r="Q919" i="5"/>
  <c r="Q920" i="5"/>
  <c r="Q921" i="5"/>
  <c r="Q922" i="5"/>
  <c r="Q923" i="5"/>
  <c r="Q924" i="5"/>
  <c r="Q925" i="5"/>
  <c r="Q926" i="5"/>
  <c r="Q927" i="5"/>
  <c r="Q928" i="5"/>
  <c r="Q929" i="5"/>
  <c r="Q930" i="5"/>
  <c r="Q931" i="5"/>
  <c r="Q932" i="5"/>
  <c r="Q933" i="5"/>
  <c r="Q934" i="5"/>
  <c r="Q935" i="5"/>
  <c r="Q936" i="5"/>
  <c r="Q937" i="5"/>
  <c r="Q938" i="5"/>
  <c r="Q939" i="5"/>
  <c r="Q940" i="5"/>
  <c r="Q941" i="5"/>
  <c r="Q942" i="5"/>
  <c r="Q943" i="5"/>
  <c r="Q944" i="5"/>
  <c r="Q945" i="5"/>
  <c r="Q946" i="5"/>
  <c r="Q947" i="5"/>
  <c r="Q948" i="5"/>
  <c r="Q949" i="5"/>
  <c r="Q950" i="5"/>
  <c r="Q951" i="5"/>
  <c r="Q952" i="5"/>
  <c r="Q953" i="5"/>
  <c r="Q954" i="5"/>
  <c r="Q955" i="5"/>
  <c r="Q956" i="5"/>
  <c r="Q957" i="5"/>
  <c r="Q958" i="5"/>
  <c r="Q959" i="5"/>
  <c r="Q960" i="5"/>
  <c r="Q961" i="5"/>
  <c r="Q962" i="5"/>
  <c r="Q963" i="5"/>
  <c r="Q964" i="5"/>
  <c r="Q965" i="5"/>
  <c r="Q966" i="5"/>
  <c r="Q967" i="5"/>
  <c r="Q968" i="5"/>
  <c r="Q969" i="5"/>
  <c r="Q970" i="5"/>
  <c r="Q971" i="5"/>
  <c r="Q972" i="5"/>
  <c r="Q973" i="5"/>
  <c r="Q974" i="5"/>
  <c r="Q975" i="5"/>
  <c r="Q976" i="5"/>
  <c r="Q977" i="5"/>
  <c r="Q978" i="5"/>
  <c r="Q979" i="5"/>
  <c r="Q980" i="5"/>
  <c r="Q981" i="5"/>
  <c r="Q982" i="5"/>
  <c r="Q983" i="5"/>
  <c r="Q984" i="5"/>
  <c r="Q985" i="5"/>
  <c r="Q986" i="5"/>
  <c r="Q987" i="5"/>
  <c r="Q988" i="5"/>
  <c r="Q989" i="5"/>
  <c r="Q990" i="5"/>
  <c r="Q991" i="5"/>
  <c r="Q992" i="5"/>
  <c r="Q993" i="5"/>
  <c r="Q994" i="5"/>
  <c r="Q995" i="5"/>
  <c r="Q996" i="5"/>
  <c r="Q997" i="5"/>
  <c r="Q998" i="5"/>
  <c r="Q999" i="5"/>
  <c r="Q1000" i="5"/>
  <c r="Q1001" i="5"/>
  <c r="Q1002" i="5"/>
  <c r="Q1003" i="5"/>
  <c r="Q1004" i="5"/>
  <c r="Q5" i="5"/>
  <c r="Q4" i="5"/>
  <c r="P5" i="5"/>
  <c r="P6" i="5"/>
  <c r="P7" i="5"/>
  <c r="P8" i="5"/>
  <c r="P9" i="5"/>
  <c r="P10" i="5"/>
  <c r="P11" i="5"/>
  <c r="P12" i="5"/>
  <c r="P13" i="5"/>
  <c r="P14" i="5"/>
  <c r="P15" i="5"/>
  <c r="P16" i="5"/>
  <c r="P17" i="5"/>
  <c r="P18" i="5"/>
  <c r="P19" i="5"/>
  <c r="P20" i="5"/>
  <c r="P21" i="5"/>
  <c r="P22" i="5"/>
  <c r="P23" i="5"/>
  <c r="P24" i="5"/>
  <c r="P25" i="5"/>
  <c r="P26" i="5"/>
  <c r="P27" i="5"/>
  <c r="P28" i="5"/>
  <c r="P29" i="5"/>
  <c r="P30" i="5"/>
  <c r="P31" i="5"/>
  <c r="P32" i="5"/>
  <c r="P33" i="5"/>
  <c r="P34" i="5"/>
  <c r="P35" i="5"/>
  <c r="P36" i="5"/>
  <c r="P37" i="5"/>
  <c r="P38" i="5"/>
  <c r="P39" i="5"/>
  <c r="P40" i="5"/>
  <c r="P41" i="5"/>
  <c r="P42" i="5"/>
  <c r="P43" i="5"/>
  <c r="P44" i="5"/>
  <c r="P45" i="5"/>
  <c r="P46" i="5"/>
  <c r="P47" i="5"/>
  <c r="P48" i="5"/>
  <c r="P49" i="5"/>
  <c r="P50" i="5"/>
  <c r="P51" i="5"/>
  <c r="P52" i="5"/>
  <c r="P53" i="5"/>
  <c r="P54" i="5"/>
  <c r="P55" i="5"/>
  <c r="P56" i="5"/>
  <c r="P57" i="5"/>
  <c r="P58" i="5"/>
  <c r="P59" i="5"/>
  <c r="P60" i="5"/>
  <c r="P61" i="5"/>
  <c r="P62" i="5"/>
  <c r="P63" i="5"/>
  <c r="P64" i="5"/>
  <c r="P65" i="5"/>
  <c r="P66" i="5"/>
  <c r="P67" i="5"/>
  <c r="P68" i="5"/>
  <c r="P69" i="5"/>
  <c r="P70" i="5"/>
  <c r="P71" i="5"/>
  <c r="P72" i="5"/>
  <c r="P73" i="5"/>
  <c r="P74" i="5"/>
  <c r="P75" i="5"/>
  <c r="P76" i="5"/>
  <c r="P77" i="5"/>
  <c r="P78" i="5"/>
  <c r="P79" i="5"/>
  <c r="P80" i="5"/>
  <c r="P81" i="5"/>
  <c r="P82" i="5"/>
  <c r="P83" i="5"/>
  <c r="P84" i="5"/>
  <c r="P85" i="5"/>
  <c r="P86" i="5"/>
  <c r="P87" i="5"/>
  <c r="P88" i="5"/>
  <c r="P89" i="5"/>
  <c r="P90" i="5"/>
  <c r="P91" i="5"/>
  <c r="P92" i="5"/>
  <c r="P93" i="5"/>
  <c r="P94" i="5"/>
  <c r="P95" i="5"/>
  <c r="P96" i="5"/>
  <c r="P97" i="5"/>
  <c r="P98" i="5"/>
  <c r="P99" i="5"/>
  <c r="P100" i="5"/>
  <c r="P101" i="5"/>
  <c r="P102" i="5"/>
  <c r="P103" i="5"/>
  <c r="P104" i="5"/>
  <c r="P105" i="5"/>
  <c r="P106" i="5"/>
  <c r="P107" i="5"/>
  <c r="P108" i="5"/>
  <c r="P109" i="5"/>
  <c r="P110" i="5"/>
  <c r="P111" i="5"/>
  <c r="P112" i="5"/>
  <c r="P113" i="5"/>
  <c r="P114" i="5"/>
  <c r="P115" i="5"/>
  <c r="P116" i="5"/>
  <c r="P117" i="5"/>
  <c r="P118" i="5"/>
  <c r="P119" i="5"/>
  <c r="P120" i="5"/>
  <c r="P121" i="5"/>
  <c r="P122" i="5"/>
  <c r="P123" i="5"/>
  <c r="P124" i="5"/>
  <c r="P125" i="5"/>
  <c r="P126" i="5"/>
  <c r="P127" i="5"/>
  <c r="P128" i="5"/>
  <c r="P129" i="5"/>
  <c r="P130" i="5"/>
  <c r="P131" i="5"/>
  <c r="P132" i="5"/>
  <c r="P133" i="5"/>
  <c r="P134" i="5"/>
  <c r="P135" i="5"/>
  <c r="P136" i="5"/>
  <c r="P137" i="5"/>
  <c r="P138" i="5"/>
  <c r="P139" i="5"/>
  <c r="P140" i="5"/>
  <c r="P141" i="5"/>
  <c r="P142" i="5"/>
  <c r="P143" i="5"/>
  <c r="P144" i="5"/>
  <c r="P145" i="5"/>
  <c r="P146" i="5"/>
  <c r="P147" i="5"/>
  <c r="P148" i="5"/>
  <c r="P149" i="5"/>
  <c r="P150" i="5"/>
  <c r="P151" i="5"/>
  <c r="P152" i="5"/>
  <c r="P153" i="5"/>
  <c r="P154" i="5"/>
  <c r="P155" i="5"/>
  <c r="P156" i="5"/>
  <c r="P157" i="5"/>
  <c r="P158" i="5"/>
  <c r="P159" i="5"/>
  <c r="P160" i="5"/>
  <c r="P161" i="5"/>
  <c r="P162" i="5"/>
  <c r="P163" i="5"/>
  <c r="P164" i="5"/>
  <c r="P165" i="5"/>
  <c r="P166" i="5"/>
  <c r="P167" i="5"/>
  <c r="P168" i="5"/>
  <c r="P169" i="5"/>
  <c r="P170" i="5"/>
  <c r="P171" i="5"/>
  <c r="P172" i="5"/>
  <c r="P173" i="5"/>
  <c r="P174" i="5"/>
  <c r="P175" i="5"/>
  <c r="P176" i="5"/>
  <c r="P177" i="5"/>
  <c r="P178" i="5"/>
  <c r="P179" i="5"/>
  <c r="P180" i="5"/>
  <c r="P181" i="5"/>
  <c r="P182" i="5"/>
  <c r="P183" i="5"/>
  <c r="P184" i="5"/>
  <c r="P185" i="5"/>
  <c r="P186" i="5"/>
  <c r="P187" i="5"/>
  <c r="P188" i="5"/>
  <c r="P189" i="5"/>
  <c r="P190" i="5"/>
  <c r="P191" i="5"/>
  <c r="P192" i="5"/>
  <c r="P193" i="5"/>
  <c r="P194" i="5"/>
  <c r="P195" i="5"/>
  <c r="P196" i="5"/>
  <c r="P197" i="5"/>
  <c r="P198" i="5"/>
  <c r="P199" i="5"/>
  <c r="P200" i="5"/>
  <c r="P201" i="5"/>
  <c r="P202" i="5"/>
  <c r="P203" i="5"/>
  <c r="P204" i="5"/>
  <c r="P205" i="5"/>
  <c r="P206" i="5"/>
  <c r="P207" i="5"/>
  <c r="P208" i="5"/>
  <c r="P209" i="5"/>
  <c r="P210" i="5"/>
  <c r="P211" i="5"/>
  <c r="P212" i="5"/>
  <c r="P213" i="5"/>
  <c r="P214" i="5"/>
  <c r="P215" i="5"/>
  <c r="P216" i="5"/>
  <c r="P217" i="5"/>
  <c r="P218" i="5"/>
  <c r="P219" i="5"/>
  <c r="P220" i="5"/>
  <c r="P221" i="5"/>
  <c r="P222" i="5"/>
  <c r="P223" i="5"/>
  <c r="P224" i="5"/>
  <c r="P225" i="5"/>
  <c r="P226" i="5"/>
  <c r="P227" i="5"/>
  <c r="P228" i="5"/>
  <c r="P229" i="5"/>
  <c r="P230" i="5"/>
  <c r="P231" i="5"/>
  <c r="P232" i="5"/>
  <c r="P233" i="5"/>
  <c r="P234" i="5"/>
  <c r="P235" i="5"/>
  <c r="P236" i="5"/>
  <c r="P237" i="5"/>
  <c r="P238" i="5"/>
  <c r="P239" i="5"/>
  <c r="P240" i="5"/>
  <c r="P241" i="5"/>
  <c r="P242" i="5"/>
  <c r="P243" i="5"/>
  <c r="P244" i="5"/>
  <c r="P245" i="5"/>
  <c r="P246" i="5"/>
  <c r="P247" i="5"/>
  <c r="P248" i="5"/>
  <c r="P249" i="5"/>
  <c r="P250" i="5"/>
  <c r="P251" i="5"/>
  <c r="P252" i="5"/>
  <c r="P253" i="5"/>
  <c r="P254" i="5"/>
  <c r="P255" i="5"/>
  <c r="P256" i="5"/>
  <c r="P257" i="5"/>
  <c r="P258" i="5"/>
  <c r="P259" i="5"/>
  <c r="P260" i="5"/>
  <c r="P261" i="5"/>
  <c r="P262" i="5"/>
  <c r="P263" i="5"/>
  <c r="P264" i="5"/>
  <c r="P265" i="5"/>
  <c r="P266" i="5"/>
  <c r="P267" i="5"/>
  <c r="P268" i="5"/>
  <c r="P269" i="5"/>
  <c r="P270" i="5"/>
  <c r="P271" i="5"/>
  <c r="P272" i="5"/>
  <c r="P273" i="5"/>
  <c r="P274" i="5"/>
  <c r="P275" i="5"/>
  <c r="P276" i="5"/>
  <c r="P277" i="5"/>
  <c r="P278" i="5"/>
  <c r="P279" i="5"/>
  <c r="P280" i="5"/>
  <c r="P281" i="5"/>
  <c r="P282" i="5"/>
  <c r="P283" i="5"/>
  <c r="P284" i="5"/>
  <c r="P285" i="5"/>
  <c r="P286" i="5"/>
  <c r="P287" i="5"/>
  <c r="P288" i="5"/>
  <c r="P289" i="5"/>
  <c r="P290" i="5"/>
  <c r="P291" i="5"/>
  <c r="P292" i="5"/>
  <c r="P293" i="5"/>
  <c r="P294" i="5"/>
  <c r="P295" i="5"/>
  <c r="P296" i="5"/>
  <c r="P297" i="5"/>
  <c r="P298" i="5"/>
  <c r="P299" i="5"/>
  <c r="P300" i="5"/>
  <c r="P301" i="5"/>
  <c r="P302" i="5"/>
  <c r="P303" i="5"/>
  <c r="P304" i="5"/>
  <c r="P305" i="5"/>
  <c r="P306" i="5"/>
  <c r="P307" i="5"/>
  <c r="P308" i="5"/>
  <c r="P309" i="5"/>
  <c r="P310" i="5"/>
  <c r="P311" i="5"/>
  <c r="P312" i="5"/>
  <c r="P313" i="5"/>
  <c r="P314" i="5"/>
  <c r="P315" i="5"/>
  <c r="P316" i="5"/>
  <c r="P317" i="5"/>
  <c r="P318" i="5"/>
  <c r="P319" i="5"/>
  <c r="P320" i="5"/>
  <c r="P321" i="5"/>
  <c r="P322" i="5"/>
  <c r="P323" i="5"/>
  <c r="P324" i="5"/>
  <c r="P325" i="5"/>
  <c r="P326" i="5"/>
  <c r="P327" i="5"/>
  <c r="P328" i="5"/>
  <c r="P329" i="5"/>
  <c r="P330" i="5"/>
  <c r="P331" i="5"/>
  <c r="P332" i="5"/>
  <c r="P333" i="5"/>
  <c r="P334" i="5"/>
  <c r="P335" i="5"/>
  <c r="P336" i="5"/>
  <c r="P337" i="5"/>
  <c r="P338" i="5"/>
  <c r="P339" i="5"/>
  <c r="P340" i="5"/>
  <c r="P341" i="5"/>
  <c r="P342" i="5"/>
  <c r="P343" i="5"/>
  <c r="P344" i="5"/>
  <c r="P345" i="5"/>
  <c r="P346" i="5"/>
  <c r="P347" i="5"/>
  <c r="P348" i="5"/>
  <c r="P349" i="5"/>
  <c r="P350" i="5"/>
  <c r="P351" i="5"/>
  <c r="P352" i="5"/>
  <c r="P353" i="5"/>
  <c r="P354" i="5"/>
  <c r="P355" i="5"/>
  <c r="P356" i="5"/>
  <c r="P357" i="5"/>
  <c r="P358" i="5"/>
  <c r="P359" i="5"/>
  <c r="P360" i="5"/>
  <c r="P361" i="5"/>
  <c r="P362" i="5"/>
  <c r="P363" i="5"/>
  <c r="P364" i="5"/>
  <c r="P365" i="5"/>
  <c r="P366" i="5"/>
  <c r="P367" i="5"/>
  <c r="P368" i="5"/>
  <c r="P369" i="5"/>
  <c r="P370" i="5"/>
  <c r="P371" i="5"/>
  <c r="P372" i="5"/>
  <c r="P373" i="5"/>
  <c r="P374" i="5"/>
  <c r="P375" i="5"/>
  <c r="P376" i="5"/>
  <c r="P377" i="5"/>
  <c r="P378" i="5"/>
  <c r="P379" i="5"/>
  <c r="P380" i="5"/>
  <c r="P381" i="5"/>
  <c r="P382" i="5"/>
  <c r="P383" i="5"/>
  <c r="P384" i="5"/>
  <c r="P385" i="5"/>
  <c r="P386" i="5"/>
  <c r="P387" i="5"/>
  <c r="P388" i="5"/>
  <c r="P389" i="5"/>
  <c r="P390" i="5"/>
  <c r="P391" i="5"/>
  <c r="P392" i="5"/>
  <c r="P393" i="5"/>
  <c r="P394" i="5"/>
  <c r="P395" i="5"/>
  <c r="P396" i="5"/>
  <c r="P397" i="5"/>
  <c r="P398" i="5"/>
  <c r="P399" i="5"/>
  <c r="P400" i="5"/>
  <c r="P401" i="5"/>
  <c r="P402" i="5"/>
  <c r="P403" i="5"/>
  <c r="P404" i="5"/>
  <c r="P405" i="5"/>
  <c r="P406" i="5"/>
  <c r="P407" i="5"/>
  <c r="P408" i="5"/>
  <c r="P409" i="5"/>
  <c r="P410" i="5"/>
  <c r="P411" i="5"/>
  <c r="P412" i="5"/>
  <c r="P413" i="5"/>
  <c r="P414" i="5"/>
  <c r="P415" i="5"/>
  <c r="P416" i="5"/>
  <c r="P417" i="5"/>
  <c r="P418" i="5"/>
  <c r="P419" i="5"/>
  <c r="P420" i="5"/>
  <c r="P421" i="5"/>
  <c r="P422" i="5"/>
  <c r="P423" i="5"/>
  <c r="P424" i="5"/>
  <c r="P425" i="5"/>
  <c r="P426" i="5"/>
  <c r="P427" i="5"/>
  <c r="P428" i="5"/>
  <c r="P429" i="5"/>
  <c r="P430" i="5"/>
  <c r="P431" i="5"/>
  <c r="P432" i="5"/>
  <c r="P433" i="5"/>
  <c r="P434" i="5"/>
  <c r="P435" i="5"/>
  <c r="P436" i="5"/>
  <c r="P437" i="5"/>
  <c r="P438" i="5"/>
  <c r="P439" i="5"/>
  <c r="P440" i="5"/>
  <c r="P441" i="5"/>
  <c r="P442" i="5"/>
  <c r="P443" i="5"/>
  <c r="P444" i="5"/>
  <c r="P445" i="5"/>
  <c r="P446" i="5"/>
  <c r="P447" i="5"/>
  <c r="P448" i="5"/>
  <c r="P449" i="5"/>
  <c r="P450" i="5"/>
  <c r="P451" i="5"/>
  <c r="P452" i="5"/>
  <c r="P453" i="5"/>
  <c r="P454" i="5"/>
  <c r="P455" i="5"/>
  <c r="P456" i="5"/>
  <c r="P457" i="5"/>
  <c r="P458" i="5"/>
  <c r="P459" i="5"/>
  <c r="P460" i="5"/>
  <c r="P461" i="5"/>
  <c r="P462" i="5"/>
  <c r="P463" i="5"/>
  <c r="P464" i="5"/>
  <c r="P465" i="5"/>
  <c r="P466" i="5"/>
  <c r="P467" i="5"/>
  <c r="P468" i="5"/>
  <c r="P469" i="5"/>
  <c r="P470" i="5"/>
  <c r="P471" i="5"/>
  <c r="P472" i="5"/>
  <c r="P473" i="5"/>
  <c r="P474" i="5"/>
  <c r="P475" i="5"/>
  <c r="P476" i="5"/>
  <c r="P477" i="5"/>
  <c r="P478" i="5"/>
  <c r="P479" i="5"/>
  <c r="P480" i="5"/>
  <c r="P481" i="5"/>
  <c r="P482" i="5"/>
  <c r="P483" i="5"/>
  <c r="P484" i="5"/>
  <c r="P485" i="5"/>
  <c r="P486" i="5"/>
  <c r="P487" i="5"/>
  <c r="P488" i="5"/>
  <c r="P489" i="5"/>
  <c r="P490" i="5"/>
  <c r="P491" i="5"/>
  <c r="P492" i="5"/>
  <c r="P493" i="5"/>
  <c r="P494" i="5"/>
  <c r="P495" i="5"/>
  <c r="P496" i="5"/>
  <c r="P497" i="5"/>
  <c r="P498" i="5"/>
  <c r="P499" i="5"/>
  <c r="P500" i="5"/>
  <c r="P501" i="5"/>
  <c r="P502" i="5"/>
  <c r="P503" i="5"/>
  <c r="P504" i="5"/>
  <c r="P505" i="5"/>
  <c r="P506" i="5"/>
  <c r="P507" i="5"/>
  <c r="P508" i="5"/>
  <c r="P509" i="5"/>
  <c r="P510" i="5"/>
  <c r="P511" i="5"/>
  <c r="P512" i="5"/>
  <c r="P513" i="5"/>
  <c r="P514" i="5"/>
  <c r="P515" i="5"/>
  <c r="P516" i="5"/>
  <c r="P517" i="5"/>
  <c r="P518" i="5"/>
  <c r="P519" i="5"/>
  <c r="P520" i="5"/>
  <c r="P521" i="5"/>
  <c r="P522" i="5"/>
  <c r="P523" i="5"/>
  <c r="P524" i="5"/>
  <c r="P525" i="5"/>
  <c r="P526" i="5"/>
  <c r="P527" i="5"/>
  <c r="P528" i="5"/>
  <c r="P529" i="5"/>
  <c r="P530" i="5"/>
  <c r="P531" i="5"/>
  <c r="P532" i="5"/>
  <c r="P533" i="5"/>
  <c r="P534" i="5"/>
  <c r="P535" i="5"/>
  <c r="P536" i="5"/>
  <c r="P537" i="5"/>
  <c r="P538" i="5"/>
  <c r="P539" i="5"/>
  <c r="P540" i="5"/>
  <c r="P541" i="5"/>
  <c r="P542" i="5"/>
  <c r="P543" i="5"/>
  <c r="P544" i="5"/>
  <c r="P545" i="5"/>
  <c r="P546" i="5"/>
  <c r="P547" i="5"/>
  <c r="P548" i="5"/>
  <c r="P549" i="5"/>
  <c r="P550" i="5"/>
  <c r="P551" i="5"/>
  <c r="P552" i="5"/>
  <c r="P553" i="5"/>
  <c r="P554" i="5"/>
  <c r="P555" i="5"/>
  <c r="P556" i="5"/>
  <c r="P557" i="5"/>
  <c r="P558" i="5"/>
  <c r="P559" i="5"/>
  <c r="P560" i="5"/>
  <c r="P561" i="5"/>
  <c r="P562" i="5"/>
  <c r="P563" i="5"/>
  <c r="P564" i="5"/>
  <c r="P565" i="5"/>
  <c r="P566" i="5"/>
  <c r="P567" i="5"/>
  <c r="P568" i="5"/>
  <c r="P569" i="5"/>
  <c r="P570" i="5"/>
  <c r="P571" i="5"/>
  <c r="P572" i="5"/>
  <c r="P573" i="5"/>
  <c r="P574" i="5"/>
  <c r="P575" i="5"/>
  <c r="P576" i="5"/>
  <c r="P577" i="5"/>
  <c r="P578" i="5"/>
  <c r="P579" i="5"/>
  <c r="P580" i="5"/>
  <c r="P581" i="5"/>
  <c r="P582" i="5"/>
  <c r="P583" i="5"/>
  <c r="P584" i="5"/>
  <c r="P585" i="5"/>
  <c r="P586" i="5"/>
  <c r="P587" i="5"/>
  <c r="P588" i="5"/>
  <c r="P589" i="5"/>
  <c r="P590" i="5"/>
  <c r="P591" i="5"/>
  <c r="P592" i="5"/>
  <c r="P593" i="5"/>
  <c r="P594" i="5"/>
  <c r="P595" i="5"/>
  <c r="P596" i="5"/>
  <c r="P597" i="5"/>
  <c r="P598" i="5"/>
  <c r="P599" i="5"/>
  <c r="P600" i="5"/>
  <c r="P601" i="5"/>
  <c r="P602" i="5"/>
  <c r="P603" i="5"/>
  <c r="P604" i="5"/>
  <c r="P605" i="5"/>
  <c r="P606" i="5"/>
  <c r="P607" i="5"/>
  <c r="P608" i="5"/>
  <c r="P609" i="5"/>
  <c r="P610" i="5"/>
  <c r="P611" i="5"/>
  <c r="P612" i="5"/>
  <c r="P613" i="5"/>
  <c r="P614" i="5"/>
  <c r="P615" i="5"/>
  <c r="P616" i="5"/>
  <c r="P617" i="5"/>
  <c r="P618" i="5"/>
  <c r="P619" i="5"/>
  <c r="P620" i="5"/>
  <c r="P621" i="5"/>
  <c r="P622" i="5"/>
  <c r="P623" i="5"/>
  <c r="P624" i="5"/>
  <c r="P625" i="5"/>
  <c r="P626" i="5"/>
  <c r="P627" i="5"/>
  <c r="P628" i="5"/>
  <c r="P629" i="5"/>
  <c r="P630" i="5"/>
  <c r="P631" i="5"/>
  <c r="P632" i="5"/>
  <c r="P633" i="5"/>
  <c r="P634" i="5"/>
  <c r="P635" i="5"/>
  <c r="P636" i="5"/>
  <c r="P637" i="5"/>
  <c r="P638" i="5"/>
  <c r="P639" i="5"/>
  <c r="P640" i="5"/>
  <c r="P641" i="5"/>
  <c r="P642" i="5"/>
  <c r="P643" i="5"/>
  <c r="P644" i="5"/>
  <c r="P645" i="5"/>
  <c r="P646" i="5"/>
  <c r="P647" i="5"/>
  <c r="P648" i="5"/>
  <c r="P649" i="5"/>
  <c r="P650" i="5"/>
  <c r="P651" i="5"/>
  <c r="P652" i="5"/>
  <c r="P653" i="5"/>
  <c r="P654" i="5"/>
  <c r="P655" i="5"/>
  <c r="P656" i="5"/>
  <c r="P657" i="5"/>
  <c r="P658" i="5"/>
  <c r="P659" i="5"/>
  <c r="P660" i="5"/>
  <c r="P661" i="5"/>
  <c r="P662" i="5"/>
  <c r="P663" i="5"/>
  <c r="P664" i="5"/>
  <c r="P665" i="5"/>
  <c r="P666" i="5"/>
  <c r="P667" i="5"/>
  <c r="P668" i="5"/>
  <c r="P669" i="5"/>
  <c r="P670" i="5"/>
  <c r="P671" i="5"/>
  <c r="P672" i="5"/>
  <c r="P673" i="5"/>
  <c r="P674" i="5"/>
  <c r="P675" i="5"/>
  <c r="P676" i="5"/>
  <c r="P677" i="5"/>
  <c r="P678" i="5"/>
  <c r="P679" i="5"/>
  <c r="P680" i="5"/>
  <c r="P681" i="5"/>
  <c r="P682" i="5"/>
  <c r="P683" i="5"/>
  <c r="P684" i="5"/>
  <c r="P685" i="5"/>
  <c r="P686" i="5"/>
  <c r="P687" i="5"/>
  <c r="P688" i="5"/>
  <c r="P689" i="5"/>
  <c r="P690" i="5"/>
  <c r="P691" i="5"/>
  <c r="P692" i="5"/>
  <c r="P693" i="5"/>
  <c r="P694" i="5"/>
  <c r="P695" i="5"/>
  <c r="P696" i="5"/>
  <c r="P697" i="5"/>
  <c r="P698" i="5"/>
  <c r="P699" i="5"/>
  <c r="P700" i="5"/>
  <c r="P701" i="5"/>
  <c r="P702" i="5"/>
  <c r="P703" i="5"/>
  <c r="P704" i="5"/>
  <c r="P705" i="5"/>
  <c r="P706" i="5"/>
  <c r="P707" i="5"/>
  <c r="P708" i="5"/>
  <c r="P709" i="5"/>
  <c r="P710" i="5"/>
  <c r="P711" i="5"/>
  <c r="P712" i="5"/>
  <c r="P713" i="5"/>
  <c r="P714" i="5"/>
  <c r="P715" i="5"/>
  <c r="P716" i="5"/>
  <c r="P717" i="5"/>
  <c r="P718" i="5"/>
  <c r="P719" i="5"/>
  <c r="P720" i="5"/>
  <c r="P721" i="5"/>
  <c r="P722" i="5"/>
  <c r="P723" i="5"/>
  <c r="P724" i="5"/>
  <c r="P725" i="5"/>
  <c r="P726" i="5"/>
  <c r="P727" i="5"/>
  <c r="P728" i="5"/>
  <c r="P729" i="5"/>
  <c r="P730" i="5"/>
  <c r="P731" i="5"/>
  <c r="P732" i="5"/>
  <c r="P733" i="5"/>
  <c r="P734" i="5"/>
  <c r="P735" i="5"/>
  <c r="P736" i="5"/>
  <c r="P737" i="5"/>
  <c r="P738" i="5"/>
  <c r="P739" i="5"/>
  <c r="P740" i="5"/>
  <c r="P741" i="5"/>
  <c r="P742" i="5"/>
  <c r="P743" i="5"/>
  <c r="P744" i="5"/>
  <c r="P745" i="5"/>
  <c r="P746" i="5"/>
  <c r="P747" i="5"/>
  <c r="P748" i="5"/>
  <c r="P749" i="5"/>
  <c r="P750" i="5"/>
  <c r="P751" i="5"/>
  <c r="P752" i="5"/>
  <c r="P753" i="5"/>
  <c r="P754" i="5"/>
  <c r="P755" i="5"/>
  <c r="P756" i="5"/>
  <c r="P757" i="5"/>
  <c r="P758" i="5"/>
  <c r="P759" i="5"/>
  <c r="P760" i="5"/>
  <c r="P761" i="5"/>
  <c r="P762" i="5"/>
  <c r="P763" i="5"/>
  <c r="P764" i="5"/>
  <c r="P765" i="5"/>
  <c r="P766" i="5"/>
  <c r="P767" i="5"/>
  <c r="P768" i="5"/>
  <c r="P769" i="5"/>
  <c r="P770" i="5"/>
  <c r="P771" i="5"/>
  <c r="P772" i="5"/>
  <c r="P773" i="5"/>
  <c r="P774" i="5"/>
  <c r="P775" i="5"/>
  <c r="P776" i="5"/>
  <c r="P777" i="5"/>
  <c r="P778" i="5"/>
  <c r="P779" i="5"/>
  <c r="P780" i="5"/>
  <c r="P781" i="5"/>
  <c r="P782" i="5"/>
  <c r="P783" i="5"/>
  <c r="P784" i="5"/>
  <c r="P785" i="5"/>
  <c r="P786" i="5"/>
  <c r="P787" i="5"/>
  <c r="P788" i="5"/>
  <c r="P789" i="5"/>
  <c r="P790" i="5"/>
  <c r="P791" i="5"/>
  <c r="P792" i="5"/>
  <c r="P793" i="5"/>
  <c r="P794" i="5"/>
  <c r="P795" i="5"/>
  <c r="P796" i="5"/>
  <c r="P797" i="5"/>
  <c r="P798" i="5"/>
  <c r="P799" i="5"/>
  <c r="P800" i="5"/>
  <c r="P801" i="5"/>
  <c r="P802" i="5"/>
  <c r="P803" i="5"/>
  <c r="P804" i="5"/>
  <c r="P805" i="5"/>
  <c r="P806" i="5"/>
  <c r="P807" i="5"/>
  <c r="P808" i="5"/>
  <c r="P809" i="5"/>
  <c r="P810" i="5"/>
  <c r="P811" i="5"/>
  <c r="P812" i="5"/>
  <c r="P813" i="5"/>
  <c r="P814" i="5"/>
  <c r="P815" i="5"/>
  <c r="P816" i="5"/>
  <c r="P817" i="5"/>
  <c r="P818" i="5"/>
  <c r="P819" i="5"/>
  <c r="P820" i="5"/>
  <c r="P821" i="5"/>
  <c r="P822" i="5"/>
  <c r="P823" i="5"/>
  <c r="P824" i="5"/>
  <c r="P825" i="5"/>
  <c r="P826" i="5"/>
  <c r="P827" i="5"/>
  <c r="P828" i="5"/>
  <c r="P829" i="5"/>
  <c r="P830" i="5"/>
  <c r="P831" i="5"/>
  <c r="P832" i="5"/>
  <c r="P833" i="5"/>
  <c r="P834" i="5"/>
  <c r="P835" i="5"/>
  <c r="P836" i="5"/>
  <c r="P837" i="5"/>
  <c r="P838" i="5"/>
  <c r="P839" i="5"/>
  <c r="P840" i="5"/>
  <c r="P841" i="5"/>
  <c r="P842" i="5"/>
  <c r="P843" i="5"/>
  <c r="P844" i="5"/>
  <c r="P845" i="5"/>
  <c r="P846" i="5"/>
  <c r="P847" i="5"/>
  <c r="P848" i="5"/>
  <c r="P849" i="5"/>
  <c r="P850" i="5"/>
  <c r="P851" i="5"/>
  <c r="P852" i="5"/>
  <c r="P853" i="5"/>
  <c r="P854" i="5"/>
  <c r="P855" i="5"/>
  <c r="P856" i="5"/>
  <c r="P857" i="5"/>
  <c r="P858" i="5"/>
  <c r="P859" i="5"/>
  <c r="P860" i="5"/>
  <c r="P861" i="5"/>
  <c r="P862" i="5"/>
  <c r="P863" i="5"/>
  <c r="P864" i="5"/>
  <c r="P865" i="5"/>
  <c r="P866" i="5"/>
  <c r="P867" i="5"/>
  <c r="P868" i="5"/>
  <c r="P869" i="5"/>
  <c r="P870" i="5"/>
  <c r="P871" i="5"/>
  <c r="P872" i="5"/>
  <c r="P873" i="5"/>
  <c r="P874" i="5"/>
  <c r="P875" i="5"/>
  <c r="P876" i="5"/>
  <c r="P877" i="5"/>
  <c r="P878" i="5"/>
  <c r="P879" i="5"/>
  <c r="P880" i="5"/>
  <c r="P881" i="5"/>
  <c r="P882" i="5"/>
  <c r="P883" i="5"/>
  <c r="P884" i="5"/>
  <c r="P885" i="5"/>
  <c r="P886" i="5"/>
  <c r="P887" i="5"/>
  <c r="P888" i="5"/>
  <c r="P889" i="5"/>
  <c r="P890" i="5"/>
  <c r="P891" i="5"/>
  <c r="P892" i="5"/>
  <c r="P893" i="5"/>
  <c r="P894" i="5"/>
  <c r="P895" i="5"/>
  <c r="P896" i="5"/>
  <c r="P897" i="5"/>
  <c r="P898" i="5"/>
  <c r="P899" i="5"/>
  <c r="P900" i="5"/>
  <c r="P901" i="5"/>
  <c r="P902" i="5"/>
  <c r="P903" i="5"/>
  <c r="P904" i="5"/>
  <c r="P905" i="5"/>
  <c r="P906" i="5"/>
  <c r="P907" i="5"/>
  <c r="P908" i="5"/>
  <c r="P909" i="5"/>
  <c r="P910" i="5"/>
  <c r="P911" i="5"/>
  <c r="P912" i="5"/>
  <c r="P913" i="5"/>
  <c r="P914" i="5"/>
  <c r="P915" i="5"/>
  <c r="P916" i="5"/>
  <c r="P917" i="5"/>
  <c r="P918" i="5"/>
  <c r="P919" i="5"/>
  <c r="P920" i="5"/>
  <c r="P921" i="5"/>
  <c r="P922" i="5"/>
  <c r="P923" i="5"/>
  <c r="P924" i="5"/>
  <c r="P925" i="5"/>
  <c r="P926" i="5"/>
  <c r="P927" i="5"/>
  <c r="P928" i="5"/>
  <c r="P929" i="5"/>
  <c r="P930" i="5"/>
  <c r="P931" i="5"/>
  <c r="P932" i="5"/>
  <c r="P933" i="5"/>
  <c r="P934" i="5"/>
  <c r="P935" i="5"/>
  <c r="P936" i="5"/>
  <c r="P937" i="5"/>
  <c r="P938" i="5"/>
  <c r="P939" i="5"/>
  <c r="P940" i="5"/>
  <c r="P941" i="5"/>
  <c r="P942" i="5"/>
  <c r="P943" i="5"/>
  <c r="P944" i="5"/>
  <c r="P945" i="5"/>
  <c r="P946" i="5"/>
  <c r="P947" i="5"/>
  <c r="P948" i="5"/>
  <c r="P949" i="5"/>
  <c r="P950" i="5"/>
  <c r="P951" i="5"/>
  <c r="P952" i="5"/>
  <c r="P953" i="5"/>
  <c r="P954" i="5"/>
  <c r="P955" i="5"/>
  <c r="P956" i="5"/>
  <c r="P957" i="5"/>
  <c r="P958" i="5"/>
  <c r="P959" i="5"/>
  <c r="P960" i="5"/>
  <c r="P961" i="5"/>
  <c r="P962" i="5"/>
  <c r="P963" i="5"/>
  <c r="P964" i="5"/>
  <c r="P965" i="5"/>
  <c r="P966" i="5"/>
  <c r="P967" i="5"/>
  <c r="P968" i="5"/>
  <c r="P969" i="5"/>
  <c r="P970" i="5"/>
  <c r="P971" i="5"/>
  <c r="P972" i="5"/>
  <c r="P973" i="5"/>
  <c r="P974" i="5"/>
  <c r="P975" i="5"/>
  <c r="P976" i="5"/>
  <c r="P977" i="5"/>
  <c r="P978" i="5"/>
  <c r="P979" i="5"/>
  <c r="P980" i="5"/>
  <c r="P981" i="5"/>
  <c r="P982" i="5"/>
  <c r="P983" i="5"/>
  <c r="P984" i="5"/>
  <c r="P985" i="5"/>
  <c r="P986" i="5"/>
  <c r="P987" i="5"/>
  <c r="P988" i="5"/>
  <c r="P989" i="5"/>
  <c r="P990" i="5"/>
  <c r="P991" i="5"/>
  <c r="P992" i="5"/>
  <c r="P993" i="5"/>
  <c r="P994" i="5"/>
  <c r="P995" i="5"/>
  <c r="P996" i="5"/>
  <c r="P997" i="5"/>
  <c r="P998" i="5"/>
  <c r="P999" i="5"/>
  <c r="P1000" i="5"/>
  <c r="P1001" i="5"/>
  <c r="P1002" i="5"/>
  <c r="P1003" i="5"/>
  <c r="P1004" i="5"/>
  <c r="P4" i="5"/>
  <c r="I3" i="1"/>
  <c r="I4" i="1"/>
  <c r="I6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2" i="1"/>
  <c r="H3" i="1"/>
  <c r="H4" i="1"/>
  <c r="H5" i="1"/>
  <c r="I5" i="1" s="1"/>
  <c r="H6" i="1"/>
  <c r="H7" i="1"/>
  <c r="I7" i="1" s="1"/>
  <c r="H8" i="1"/>
  <c r="I8" i="1" s="1"/>
  <c r="H9" i="1"/>
  <c r="I9" i="1" s="1"/>
  <c r="H10" i="1"/>
  <c r="I10" i="1" s="1"/>
  <c r="H11" i="1"/>
  <c r="I11" i="1" s="1"/>
  <c r="H12" i="1"/>
  <c r="I12" i="1" s="1"/>
  <c r="H13" i="1"/>
  <c r="I13" i="1" s="1"/>
  <c r="H14" i="1"/>
  <c r="I14" i="1" s="1"/>
  <c r="H15" i="1"/>
  <c r="I15" i="1" s="1"/>
  <c r="H16" i="1"/>
  <c r="I16" i="1" s="1"/>
  <c r="H17" i="1"/>
  <c r="I17" i="1" s="1"/>
  <c r="H18" i="1"/>
  <c r="I18" i="1" s="1"/>
  <c r="H19" i="1"/>
  <c r="I19" i="1" s="1"/>
  <c r="H20" i="1"/>
  <c r="I20" i="1" s="1"/>
  <c r="H21" i="1"/>
  <c r="I21" i="1" s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301" i="1"/>
  <c r="H302" i="1"/>
  <c r="H303" i="1"/>
  <c r="H304" i="1"/>
  <c r="H305" i="1"/>
  <c r="H306" i="1"/>
  <c r="H307" i="1"/>
  <c r="H308" i="1"/>
  <c r="H309" i="1"/>
  <c r="H310" i="1"/>
  <c r="H311" i="1"/>
  <c r="H312" i="1"/>
  <c r="H313" i="1"/>
  <c r="H314" i="1"/>
  <c r="H315" i="1"/>
  <c r="H316" i="1"/>
  <c r="H317" i="1"/>
  <c r="H318" i="1"/>
  <c r="H319" i="1"/>
  <c r="H320" i="1"/>
  <c r="H321" i="1"/>
  <c r="H322" i="1"/>
  <c r="H323" i="1"/>
  <c r="H324" i="1"/>
  <c r="H325" i="1"/>
  <c r="H326" i="1"/>
  <c r="H327" i="1"/>
  <c r="H328" i="1"/>
  <c r="H329" i="1"/>
  <c r="H330" i="1"/>
  <c r="H331" i="1"/>
  <c r="H332" i="1"/>
  <c r="H333" i="1"/>
  <c r="H334" i="1"/>
  <c r="H335" i="1"/>
  <c r="H336" i="1"/>
  <c r="H337" i="1"/>
  <c r="H338" i="1"/>
  <c r="H339" i="1"/>
  <c r="H340" i="1"/>
  <c r="H341" i="1"/>
  <c r="H342" i="1"/>
  <c r="H343" i="1"/>
  <c r="H344" i="1"/>
  <c r="H345" i="1"/>
  <c r="H346" i="1"/>
  <c r="H347" i="1"/>
  <c r="H348" i="1"/>
  <c r="H349" i="1"/>
  <c r="H350" i="1"/>
  <c r="H351" i="1"/>
  <c r="H352" i="1"/>
  <c r="H353" i="1"/>
  <c r="H354" i="1"/>
  <c r="H355" i="1"/>
  <c r="H356" i="1"/>
  <c r="H357" i="1"/>
  <c r="H358" i="1"/>
  <c r="H359" i="1"/>
  <c r="H360" i="1"/>
  <c r="H361" i="1"/>
  <c r="H362" i="1"/>
  <c r="H363" i="1"/>
  <c r="H364" i="1"/>
  <c r="H365" i="1"/>
  <c r="H366" i="1"/>
  <c r="H367" i="1"/>
  <c r="H368" i="1"/>
  <c r="H369" i="1"/>
  <c r="H370" i="1"/>
  <c r="H371" i="1"/>
  <c r="H372" i="1"/>
  <c r="H373" i="1"/>
  <c r="H374" i="1"/>
  <c r="H375" i="1"/>
  <c r="H376" i="1"/>
  <c r="H377" i="1"/>
  <c r="H378" i="1"/>
  <c r="H379" i="1"/>
  <c r="H380" i="1"/>
  <c r="H381" i="1"/>
  <c r="H382" i="1"/>
  <c r="H383" i="1"/>
  <c r="H384" i="1"/>
  <c r="H385" i="1"/>
  <c r="H386" i="1"/>
  <c r="H387" i="1"/>
  <c r="H388" i="1"/>
  <c r="H389" i="1"/>
  <c r="H390" i="1"/>
  <c r="H391" i="1"/>
  <c r="H392" i="1"/>
  <c r="H393" i="1"/>
  <c r="H394" i="1"/>
  <c r="H395" i="1"/>
  <c r="H396" i="1"/>
  <c r="H397" i="1"/>
  <c r="H398" i="1"/>
  <c r="H399" i="1"/>
  <c r="H400" i="1"/>
  <c r="H401" i="1"/>
  <c r="H402" i="1"/>
  <c r="H403" i="1"/>
  <c r="H404" i="1"/>
  <c r="H405" i="1"/>
  <c r="H406" i="1"/>
  <c r="H407" i="1"/>
  <c r="H408" i="1"/>
  <c r="H409" i="1"/>
  <c r="H410" i="1"/>
  <c r="H411" i="1"/>
  <c r="H412" i="1"/>
  <c r="H413" i="1"/>
  <c r="H414" i="1"/>
  <c r="H415" i="1"/>
  <c r="H416" i="1"/>
  <c r="H417" i="1"/>
  <c r="H418" i="1"/>
  <c r="H419" i="1"/>
  <c r="H420" i="1"/>
  <c r="H421" i="1"/>
  <c r="H422" i="1"/>
  <c r="H423" i="1"/>
  <c r="H424" i="1"/>
  <c r="H425" i="1"/>
  <c r="H426" i="1"/>
  <c r="H427" i="1"/>
  <c r="H428" i="1"/>
  <c r="H429" i="1"/>
  <c r="H430" i="1"/>
  <c r="H431" i="1"/>
  <c r="H432" i="1"/>
  <c r="H433" i="1"/>
  <c r="H434" i="1"/>
  <c r="H435" i="1"/>
  <c r="H436" i="1"/>
  <c r="H437" i="1"/>
  <c r="H438" i="1"/>
  <c r="H439" i="1"/>
  <c r="H440" i="1"/>
  <c r="H441" i="1"/>
  <c r="H442" i="1"/>
  <c r="H443" i="1"/>
  <c r="H444" i="1"/>
  <c r="H445" i="1"/>
  <c r="H446" i="1"/>
  <c r="H447" i="1"/>
  <c r="H448" i="1"/>
  <c r="H449" i="1"/>
  <c r="H450" i="1"/>
  <c r="H451" i="1"/>
  <c r="H452" i="1"/>
  <c r="H453" i="1"/>
  <c r="H454" i="1"/>
  <c r="H455" i="1"/>
  <c r="H456" i="1"/>
  <c r="H457" i="1"/>
  <c r="H458" i="1"/>
  <c r="H459" i="1"/>
  <c r="H460" i="1"/>
  <c r="H461" i="1"/>
  <c r="H462" i="1"/>
  <c r="H463" i="1"/>
  <c r="H464" i="1"/>
  <c r="H465" i="1"/>
  <c r="H466" i="1"/>
  <c r="H467" i="1"/>
  <c r="H468" i="1"/>
  <c r="H469" i="1"/>
  <c r="H470" i="1"/>
  <c r="H471" i="1"/>
  <c r="H472" i="1"/>
  <c r="H473" i="1"/>
  <c r="H474" i="1"/>
  <c r="H475" i="1"/>
  <c r="H476" i="1"/>
  <c r="H477" i="1"/>
  <c r="H478" i="1"/>
  <c r="H479" i="1"/>
  <c r="H480" i="1"/>
  <c r="H481" i="1"/>
  <c r="H482" i="1"/>
  <c r="H483" i="1"/>
  <c r="H484" i="1"/>
  <c r="H485" i="1"/>
  <c r="H486" i="1"/>
  <c r="H487" i="1"/>
  <c r="H488" i="1"/>
  <c r="H489" i="1"/>
  <c r="H490" i="1"/>
  <c r="H491" i="1"/>
  <c r="H492" i="1"/>
  <c r="H493" i="1"/>
  <c r="H494" i="1"/>
  <c r="H495" i="1"/>
  <c r="H496" i="1"/>
  <c r="H497" i="1"/>
  <c r="H498" i="1"/>
  <c r="H499" i="1"/>
  <c r="H500" i="1"/>
  <c r="H501" i="1"/>
  <c r="H502" i="1"/>
  <c r="H503" i="1"/>
  <c r="H504" i="1"/>
  <c r="H505" i="1"/>
  <c r="H506" i="1"/>
  <c r="H507" i="1"/>
  <c r="H508" i="1"/>
  <c r="H509" i="1"/>
  <c r="H510" i="1"/>
  <c r="H511" i="1"/>
  <c r="H512" i="1"/>
  <c r="H513" i="1"/>
  <c r="H514" i="1"/>
  <c r="H515" i="1"/>
  <c r="H516" i="1"/>
  <c r="H517" i="1"/>
  <c r="H518" i="1"/>
  <c r="H519" i="1"/>
  <c r="H520" i="1"/>
  <c r="H521" i="1"/>
  <c r="H522" i="1"/>
  <c r="H523" i="1"/>
  <c r="H524" i="1"/>
  <c r="H525" i="1"/>
  <c r="H526" i="1"/>
  <c r="H527" i="1"/>
  <c r="H528" i="1"/>
  <c r="H529" i="1"/>
  <c r="H530" i="1"/>
  <c r="H531" i="1"/>
  <c r="H532" i="1"/>
  <c r="H533" i="1"/>
  <c r="H534" i="1"/>
  <c r="H535" i="1"/>
  <c r="H536" i="1"/>
  <c r="H537" i="1"/>
  <c r="H538" i="1"/>
  <c r="H539" i="1"/>
  <c r="H540" i="1"/>
  <c r="H541" i="1"/>
  <c r="H542" i="1"/>
  <c r="H543" i="1"/>
  <c r="H544" i="1"/>
  <c r="H545" i="1"/>
  <c r="H546" i="1"/>
  <c r="H547" i="1"/>
  <c r="H548" i="1"/>
  <c r="H549" i="1"/>
  <c r="H550" i="1"/>
  <c r="H551" i="1"/>
  <c r="H552" i="1"/>
  <c r="H553" i="1"/>
  <c r="H554" i="1"/>
  <c r="H555" i="1"/>
  <c r="H556" i="1"/>
  <c r="H557" i="1"/>
  <c r="H558" i="1"/>
  <c r="H559" i="1"/>
  <c r="H560" i="1"/>
  <c r="H561" i="1"/>
  <c r="H562" i="1"/>
  <c r="H563" i="1"/>
  <c r="H564" i="1"/>
  <c r="H565" i="1"/>
  <c r="H566" i="1"/>
  <c r="H567" i="1"/>
  <c r="H568" i="1"/>
  <c r="H569" i="1"/>
  <c r="H570" i="1"/>
  <c r="H571" i="1"/>
  <c r="H572" i="1"/>
  <c r="H573" i="1"/>
  <c r="H574" i="1"/>
  <c r="H575" i="1"/>
  <c r="H576" i="1"/>
  <c r="H577" i="1"/>
  <c r="H578" i="1"/>
  <c r="H579" i="1"/>
  <c r="H580" i="1"/>
  <c r="H581" i="1"/>
  <c r="H582" i="1"/>
  <c r="H583" i="1"/>
  <c r="H584" i="1"/>
  <c r="H585" i="1"/>
  <c r="H586" i="1"/>
  <c r="H587" i="1"/>
  <c r="H588" i="1"/>
  <c r="H589" i="1"/>
  <c r="H590" i="1"/>
  <c r="H591" i="1"/>
  <c r="H592" i="1"/>
  <c r="H593" i="1"/>
  <c r="H594" i="1"/>
  <c r="H595" i="1"/>
  <c r="H596" i="1"/>
  <c r="H597" i="1"/>
  <c r="H598" i="1"/>
  <c r="H599" i="1"/>
  <c r="H600" i="1"/>
  <c r="H601" i="1"/>
  <c r="H602" i="1"/>
  <c r="H603" i="1"/>
  <c r="H604" i="1"/>
  <c r="H605" i="1"/>
  <c r="H606" i="1"/>
  <c r="H607" i="1"/>
  <c r="H608" i="1"/>
  <c r="H609" i="1"/>
  <c r="H610" i="1"/>
  <c r="H611" i="1"/>
  <c r="H612" i="1"/>
  <c r="H613" i="1"/>
  <c r="H614" i="1"/>
  <c r="H615" i="1"/>
  <c r="H616" i="1"/>
  <c r="H617" i="1"/>
  <c r="H618" i="1"/>
  <c r="H619" i="1"/>
  <c r="H620" i="1"/>
  <c r="H621" i="1"/>
  <c r="H622" i="1"/>
  <c r="H623" i="1"/>
  <c r="H624" i="1"/>
  <c r="H625" i="1"/>
  <c r="H626" i="1"/>
  <c r="H627" i="1"/>
  <c r="H628" i="1"/>
  <c r="H629" i="1"/>
  <c r="H630" i="1"/>
  <c r="H631" i="1"/>
  <c r="H632" i="1"/>
  <c r="H633" i="1"/>
  <c r="H634" i="1"/>
  <c r="H635" i="1"/>
  <c r="H636" i="1"/>
  <c r="H637" i="1"/>
  <c r="H638" i="1"/>
  <c r="H639" i="1"/>
  <c r="H640" i="1"/>
  <c r="H641" i="1"/>
  <c r="H642" i="1"/>
  <c r="H643" i="1"/>
  <c r="H644" i="1"/>
  <c r="H645" i="1"/>
  <c r="H646" i="1"/>
  <c r="H647" i="1"/>
  <c r="H648" i="1"/>
  <c r="H649" i="1"/>
  <c r="H650" i="1"/>
  <c r="H651" i="1"/>
  <c r="H652" i="1"/>
  <c r="H653" i="1"/>
  <c r="H654" i="1"/>
  <c r="H655" i="1"/>
  <c r="H656" i="1"/>
  <c r="H657" i="1"/>
  <c r="H658" i="1"/>
  <c r="H659" i="1"/>
  <c r="H660" i="1"/>
  <c r="H661" i="1"/>
  <c r="H662" i="1"/>
  <c r="H663" i="1"/>
  <c r="H664" i="1"/>
  <c r="H665" i="1"/>
  <c r="H666" i="1"/>
  <c r="H667" i="1"/>
  <c r="H668" i="1"/>
  <c r="H669" i="1"/>
  <c r="H670" i="1"/>
  <c r="H671" i="1"/>
  <c r="H672" i="1"/>
  <c r="H673" i="1"/>
  <c r="H674" i="1"/>
  <c r="H675" i="1"/>
  <c r="H676" i="1"/>
  <c r="H677" i="1"/>
  <c r="H678" i="1"/>
  <c r="H679" i="1"/>
  <c r="H680" i="1"/>
  <c r="H681" i="1"/>
  <c r="H682" i="1"/>
  <c r="H683" i="1"/>
  <c r="H684" i="1"/>
  <c r="H685" i="1"/>
  <c r="H686" i="1"/>
  <c r="H687" i="1"/>
  <c r="H688" i="1"/>
  <c r="H689" i="1"/>
  <c r="H690" i="1"/>
  <c r="H691" i="1"/>
  <c r="H692" i="1"/>
  <c r="H693" i="1"/>
  <c r="H694" i="1"/>
  <c r="H695" i="1"/>
  <c r="H696" i="1"/>
  <c r="H697" i="1"/>
  <c r="H698" i="1"/>
  <c r="H699" i="1"/>
  <c r="H700" i="1"/>
  <c r="H701" i="1"/>
  <c r="H702" i="1"/>
  <c r="H703" i="1"/>
  <c r="H704" i="1"/>
  <c r="H705" i="1"/>
  <c r="H706" i="1"/>
  <c r="H707" i="1"/>
  <c r="H708" i="1"/>
  <c r="H709" i="1"/>
  <c r="H710" i="1"/>
  <c r="H711" i="1"/>
  <c r="H712" i="1"/>
  <c r="H713" i="1"/>
  <c r="H714" i="1"/>
  <c r="H715" i="1"/>
  <c r="H716" i="1"/>
  <c r="H717" i="1"/>
  <c r="H718" i="1"/>
  <c r="H719" i="1"/>
  <c r="H720" i="1"/>
  <c r="H721" i="1"/>
  <c r="H722" i="1"/>
  <c r="H723" i="1"/>
  <c r="H724" i="1"/>
  <c r="H725" i="1"/>
  <c r="H726" i="1"/>
  <c r="H727" i="1"/>
  <c r="H728" i="1"/>
  <c r="H729" i="1"/>
  <c r="H730" i="1"/>
  <c r="H731" i="1"/>
  <c r="H732" i="1"/>
  <c r="H733" i="1"/>
  <c r="H734" i="1"/>
  <c r="H735" i="1"/>
  <c r="H736" i="1"/>
  <c r="H737" i="1"/>
  <c r="H738" i="1"/>
  <c r="H739" i="1"/>
  <c r="H740" i="1"/>
  <c r="H741" i="1"/>
  <c r="H742" i="1"/>
  <c r="H743" i="1"/>
  <c r="H744" i="1"/>
  <c r="H745" i="1"/>
  <c r="H746" i="1"/>
  <c r="H747" i="1"/>
  <c r="H748" i="1"/>
  <c r="H749" i="1"/>
  <c r="H750" i="1"/>
  <c r="H751" i="1"/>
  <c r="H752" i="1"/>
  <c r="H753" i="1"/>
  <c r="H754" i="1"/>
  <c r="H755" i="1"/>
  <c r="H756" i="1"/>
  <c r="H757" i="1"/>
  <c r="H758" i="1"/>
  <c r="H759" i="1"/>
  <c r="H760" i="1"/>
  <c r="H761" i="1"/>
  <c r="H762" i="1"/>
  <c r="H763" i="1"/>
  <c r="H764" i="1"/>
  <c r="H765" i="1"/>
  <c r="H766" i="1"/>
  <c r="H767" i="1"/>
  <c r="H768" i="1"/>
  <c r="H769" i="1"/>
  <c r="H770" i="1"/>
  <c r="H771" i="1"/>
  <c r="H772" i="1"/>
  <c r="H773" i="1"/>
  <c r="H774" i="1"/>
  <c r="H775" i="1"/>
  <c r="H776" i="1"/>
  <c r="H777" i="1"/>
  <c r="H778" i="1"/>
  <c r="H779" i="1"/>
  <c r="H780" i="1"/>
  <c r="H781" i="1"/>
  <c r="H782" i="1"/>
  <c r="H783" i="1"/>
  <c r="H784" i="1"/>
  <c r="H785" i="1"/>
  <c r="H786" i="1"/>
  <c r="H787" i="1"/>
  <c r="H788" i="1"/>
  <c r="H789" i="1"/>
  <c r="H790" i="1"/>
  <c r="H791" i="1"/>
  <c r="H792" i="1"/>
  <c r="H793" i="1"/>
  <c r="H794" i="1"/>
  <c r="H795" i="1"/>
  <c r="H796" i="1"/>
  <c r="H797" i="1"/>
  <c r="H798" i="1"/>
  <c r="H799" i="1"/>
  <c r="H800" i="1"/>
  <c r="H801" i="1"/>
  <c r="H802" i="1"/>
  <c r="H803" i="1"/>
  <c r="H804" i="1"/>
  <c r="H805" i="1"/>
  <c r="H806" i="1"/>
  <c r="H807" i="1"/>
  <c r="H808" i="1"/>
  <c r="H809" i="1"/>
  <c r="H810" i="1"/>
  <c r="H811" i="1"/>
  <c r="H812" i="1"/>
  <c r="H813" i="1"/>
  <c r="H814" i="1"/>
  <c r="H815" i="1"/>
  <c r="H816" i="1"/>
  <c r="H817" i="1"/>
  <c r="H818" i="1"/>
  <c r="H819" i="1"/>
  <c r="H820" i="1"/>
  <c r="H821" i="1"/>
  <c r="H822" i="1"/>
  <c r="H823" i="1"/>
  <c r="H824" i="1"/>
  <c r="H825" i="1"/>
  <c r="H826" i="1"/>
  <c r="H827" i="1"/>
  <c r="H828" i="1"/>
  <c r="H829" i="1"/>
  <c r="H830" i="1"/>
  <c r="H831" i="1"/>
  <c r="H832" i="1"/>
  <c r="H833" i="1"/>
  <c r="H834" i="1"/>
  <c r="H835" i="1"/>
  <c r="H836" i="1"/>
  <c r="H837" i="1"/>
  <c r="H838" i="1"/>
  <c r="H839" i="1"/>
  <c r="H840" i="1"/>
  <c r="H841" i="1"/>
  <c r="H842" i="1"/>
  <c r="H843" i="1"/>
  <c r="H844" i="1"/>
  <c r="H845" i="1"/>
  <c r="H846" i="1"/>
  <c r="H847" i="1"/>
  <c r="H848" i="1"/>
  <c r="H849" i="1"/>
  <c r="H850" i="1"/>
  <c r="H851" i="1"/>
  <c r="H852" i="1"/>
  <c r="H853" i="1"/>
  <c r="H854" i="1"/>
  <c r="H855" i="1"/>
  <c r="H856" i="1"/>
  <c r="H857" i="1"/>
  <c r="H858" i="1"/>
  <c r="H859" i="1"/>
  <c r="H860" i="1"/>
  <c r="H861" i="1"/>
  <c r="H862" i="1"/>
  <c r="H863" i="1"/>
  <c r="H864" i="1"/>
  <c r="H865" i="1"/>
  <c r="H866" i="1"/>
  <c r="H867" i="1"/>
  <c r="H868" i="1"/>
  <c r="H869" i="1"/>
  <c r="H870" i="1"/>
  <c r="H871" i="1"/>
  <c r="H872" i="1"/>
  <c r="H873" i="1"/>
  <c r="H874" i="1"/>
  <c r="H875" i="1"/>
  <c r="H876" i="1"/>
  <c r="H877" i="1"/>
  <c r="H878" i="1"/>
  <c r="H879" i="1"/>
  <c r="H880" i="1"/>
  <c r="H881" i="1"/>
  <c r="H882" i="1"/>
  <c r="H883" i="1"/>
  <c r="H884" i="1"/>
  <c r="H885" i="1"/>
  <c r="H886" i="1"/>
  <c r="H887" i="1"/>
  <c r="H888" i="1"/>
  <c r="H889" i="1"/>
  <c r="H890" i="1"/>
  <c r="H891" i="1"/>
  <c r="H892" i="1"/>
  <c r="H893" i="1"/>
  <c r="H894" i="1"/>
  <c r="H895" i="1"/>
  <c r="H896" i="1"/>
  <c r="H897" i="1"/>
  <c r="H898" i="1"/>
  <c r="H899" i="1"/>
  <c r="H900" i="1"/>
  <c r="H901" i="1"/>
  <c r="H902" i="1"/>
  <c r="H903" i="1"/>
  <c r="H904" i="1"/>
  <c r="H905" i="1"/>
  <c r="H906" i="1"/>
  <c r="H907" i="1"/>
  <c r="H908" i="1"/>
  <c r="H909" i="1"/>
  <c r="H910" i="1"/>
  <c r="H911" i="1"/>
  <c r="H912" i="1"/>
  <c r="H913" i="1"/>
  <c r="H914" i="1"/>
  <c r="H915" i="1"/>
  <c r="H916" i="1"/>
  <c r="H917" i="1"/>
  <c r="H918" i="1"/>
  <c r="H919" i="1"/>
  <c r="H920" i="1"/>
  <c r="H921" i="1"/>
  <c r="H922" i="1"/>
  <c r="H923" i="1"/>
  <c r="H924" i="1"/>
  <c r="H925" i="1"/>
  <c r="H926" i="1"/>
  <c r="H927" i="1"/>
  <c r="H928" i="1"/>
  <c r="H929" i="1"/>
  <c r="H930" i="1"/>
  <c r="H931" i="1"/>
  <c r="H932" i="1"/>
  <c r="H933" i="1"/>
  <c r="H934" i="1"/>
  <c r="H935" i="1"/>
  <c r="H936" i="1"/>
  <c r="H937" i="1"/>
  <c r="H938" i="1"/>
  <c r="H939" i="1"/>
  <c r="H940" i="1"/>
  <c r="H941" i="1"/>
  <c r="H942" i="1"/>
  <c r="H943" i="1"/>
  <c r="H944" i="1"/>
  <c r="H945" i="1"/>
  <c r="H946" i="1"/>
  <c r="H947" i="1"/>
  <c r="H948" i="1"/>
  <c r="H949" i="1"/>
  <c r="H950" i="1"/>
  <c r="H951" i="1"/>
  <c r="H952" i="1"/>
  <c r="H953" i="1"/>
  <c r="H954" i="1"/>
  <c r="H955" i="1"/>
  <c r="H956" i="1"/>
  <c r="H957" i="1"/>
  <c r="H958" i="1"/>
  <c r="H959" i="1"/>
  <c r="H960" i="1"/>
  <c r="H961" i="1"/>
  <c r="H962" i="1"/>
  <c r="H963" i="1"/>
  <c r="H964" i="1"/>
  <c r="H965" i="1"/>
  <c r="H966" i="1"/>
  <c r="H967" i="1"/>
  <c r="H968" i="1"/>
  <c r="H969" i="1"/>
  <c r="H970" i="1"/>
  <c r="H971" i="1"/>
  <c r="H972" i="1"/>
  <c r="H973" i="1"/>
  <c r="H974" i="1"/>
  <c r="H975" i="1"/>
  <c r="H976" i="1"/>
  <c r="H977" i="1"/>
  <c r="H978" i="1"/>
  <c r="H979" i="1"/>
  <c r="H980" i="1"/>
  <c r="H981" i="1"/>
  <c r="H982" i="1"/>
  <c r="H983" i="1"/>
  <c r="H984" i="1"/>
  <c r="H985" i="1"/>
  <c r="H986" i="1"/>
  <c r="H987" i="1"/>
  <c r="H988" i="1"/>
  <c r="H989" i="1"/>
  <c r="H990" i="1"/>
  <c r="H991" i="1"/>
  <c r="H992" i="1"/>
  <c r="H993" i="1"/>
  <c r="H994" i="1"/>
  <c r="H995" i="1"/>
  <c r="H996" i="1"/>
  <c r="H997" i="1"/>
  <c r="H998" i="1"/>
  <c r="H999" i="1"/>
  <c r="H1000" i="1"/>
  <c r="H1001" i="1"/>
  <c r="H1002" i="1"/>
  <c r="H1003" i="1"/>
  <c r="H1004" i="1"/>
  <c r="H1005" i="1"/>
  <c r="H1006" i="1"/>
  <c r="H1007" i="1"/>
  <c r="H1008" i="1"/>
  <c r="H1009" i="1"/>
  <c r="H1010" i="1"/>
  <c r="H1011" i="1"/>
  <c r="H1012" i="1"/>
  <c r="H1013" i="1"/>
  <c r="H1014" i="1"/>
  <c r="H1015" i="1"/>
  <c r="H1016" i="1"/>
  <c r="H1017" i="1"/>
  <c r="H1018" i="1"/>
  <c r="H1019" i="1"/>
  <c r="H1020" i="1"/>
  <c r="H1021" i="1"/>
  <c r="H1022" i="1"/>
  <c r="H1023" i="1"/>
  <c r="H1024" i="1"/>
  <c r="H1025" i="1"/>
  <c r="H1026" i="1"/>
  <c r="H1027" i="1"/>
  <c r="H1028" i="1"/>
  <c r="H1029" i="1"/>
  <c r="H1030" i="1"/>
  <c r="H1031" i="1"/>
  <c r="H1032" i="1"/>
  <c r="H1033" i="1"/>
  <c r="H1034" i="1"/>
  <c r="H1035" i="1"/>
  <c r="H1036" i="1"/>
  <c r="H1037" i="1"/>
  <c r="H1038" i="1"/>
  <c r="H1039" i="1"/>
  <c r="H1040" i="1"/>
  <c r="H1041" i="1"/>
  <c r="H1042" i="1"/>
  <c r="H1043" i="1"/>
  <c r="H1044" i="1"/>
  <c r="H1045" i="1"/>
  <c r="H1046" i="1"/>
  <c r="H1047" i="1"/>
  <c r="H1048" i="1"/>
  <c r="H1049" i="1"/>
  <c r="H1050" i="1"/>
  <c r="H1051" i="1"/>
  <c r="H1052" i="1"/>
  <c r="H1053" i="1"/>
  <c r="H1054" i="1"/>
  <c r="H1055" i="1"/>
  <c r="H1056" i="1"/>
  <c r="H1057" i="1"/>
  <c r="H1058" i="1"/>
  <c r="H1059" i="1"/>
  <c r="H1060" i="1"/>
  <c r="H1061" i="1"/>
  <c r="H1062" i="1"/>
  <c r="H1063" i="1"/>
  <c r="H1064" i="1"/>
  <c r="H1065" i="1"/>
  <c r="H1066" i="1"/>
  <c r="H1067" i="1"/>
  <c r="H1068" i="1"/>
  <c r="H1069" i="1"/>
  <c r="H1070" i="1"/>
  <c r="H1071" i="1"/>
  <c r="H1072" i="1"/>
  <c r="H1073" i="1"/>
  <c r="H1074" i="1"/>
  <c r="H1075" i="1"/>
  <c r="H1076" i="1"/>
  <c r="H1077" i="1"/>
  <c r="H1078" i="1"/>
  <c r="H1079" i="1"/>
  <c r="H1080" i="1"/>
  <c r="H1081" i="1"/>
  <c r="H1082" i="1"/>
  <c r="H1083" i="1"/>
  <c r="H1084" i="1"/>
  <c r="H1085" i="1"/>
  <c r="H1086" i="1"/>
  <c r="H1087" i="1"/>
  <c r="H1088" i="1"/>
  <c r="H1089" i="1"/>
  <c r="H1090" i="1"/>
  <c r="H1091" i="1"/>
  <c r="H1092" i="1"/>
  <c r="H1093" i="1"/>
  <c r="H1094" i="1"/>
  <c r="H1095" i="1"/>
  <c r="H1096" i="1"/>
  <c r="H1097" i="1"/>
  <c r="H1098" i="1"/>
  <c r="H1099" i="1"/>
  <c r="H1100" i="1"/>
  <c r="H1101" i="1"/>
  <c r="H1102" i="1"/>
  <c r="H1103" i="1"/>
  <c r="H1104" i="1"/>
  <c r="H1105" i="1"/>
  <c r="H1106" i="1"/>
  <c r="H1107" i="1"/>
  <c r="H1108" i="1"/>
  <c r="H1109" i="1"/>
  <c r="H1110" i="1"/>
  <c r="H1111" i="1"/>
  <c r="H1112" i="1"/>
  <c r="H1113" i="1"/>
  <c r="H1114" i="1"/>
  <c r="H1115" i="1"/>
  <c r="H1116" i="1"/>
  <c r="H1117" i="1"/>
  <c r="H1118" i="1"/>
  <c r="H1119" i="1"/>
  <c r="H1120" i="1"/>
  <c r="H1121" i="1"/>
  <c r="H1122" i="1"/>
  <c r="H1123" i="1"/>
  <c r="H1124" i="1"/>
  <c r="H1125" i="1"/>
  <c r="H1126" i="1"/>
  <c r="H1127" i="1"/>
  <c r="H1128" i="1"/>
  <c r="H1129" i="1"/>
  <c r="H1130" i="1"/>
  <c r="H1131" i="1"/>
  <c r="H1132" i="1"/>
  <c r="H1133" i="1"/>
  <c r="H1134" i="1"/>
  <c r="H1135" i="1"/>
  <c r="H1136" i="1"/>
  <c r="H1137" i="1"/>
  <c r="H1138" i="1"/>
  <c r="H1139" i="1"/>
  <c r="H1140" i="1"/>
  <c r="H1141" i="1"/>
  <c r="H1142" i="1"/>
  <c r="H1143" i="1"/>
  <c r="H1144" i="1"/>
  <c r="H1145" i="1"/>
  <c r="H1146" i="1"/>
  <c r="H1147" i="1"/>
  <c r="H1148" i="1"/>
  <c r="H1149" i="1"/>
  <c r="H1150" i="1"/>
  <c r="H1151" i="1"/>
  <c r="H1152" i="1"/>
  <c r="H1153" i="1"/>
  <c r="H1154" i="1"/>
  <c r="H1155" i="1"/>
  <c r="H1156" i="1"/>
  <c r="H1157" i="1"/>
  <c r="H1158" i="1"/>
  <c r="H1159" i="1"/>
  <c r="H1160" i="1"/>
  <c r="H1161" i="1"/>
  <c r="H1162" i="1"/>
  <c r="H1163" i="1"/>
  <c r="H1164" i="1"/>
  <c r="H1165" i="1"/>
  <c r="H1166" i="1"/>
  <c r="H1167" i="1"/>
  <c r="H1168" i="1"/>
  <c r="H1169" i="1"/>
  <c r="H1170" i="1"/>
  <c r="H1171" i="1"/>
  <c r="H1172" i="1"/>
  <c r="H1173" i="1"/>
  <c r="H1174" i="1"/>
  <c r="H1175" i="1"/>
  <c r="H1176" i="1"/>
  <c r="H1177" i="1"/>
  <c r="H1178" i="1"/>
  <c r="H1179" i="1"/>
  <c r="H1180" i="1"/>
  <c r="H1181" i="1"/>
  <c r="H1182" i="1"/>
  <c r="H1183" i="1"/>
  <c r="H1184" i="1"/>
  <c r="H1185" i="1"/>
  <c r="H1186" i="1"/>
  <c r="H1187" i="1"/>
  <c r="H1188" i="1"/>
  <c r="H1189" i="1"/>
  <c r="H1190" i="1"/>
  <c r="H1191" i="1"/>
  <c r="H1192" i="1"/>
  <c r="H1193" i="1"/>
  <c r="H1194" i="1"/>
  <c r="H1195" i="1"/>
  <c r="H1196" i="1"/>
  <c r="H1197" i="1"/>
  <c r="H1198" i="1"/>
  <c r="H1199" i="1"/>
  <c r="H1200" i="1"/>
  <c r="H1201" i="1"/>
  <c r="H1202" i="1"/>
  <c r="H1203" i="1"/>
  <c r="H1204" i="1"/>
  <c r="H1205" i="1"/>
  <c r="H1206" i="1"/>
  <c r="H1207" i="1"/>
  <c r="H1208" i="1"/>
  <c r="H1209" i="1"/>
  <c r="H1210" i="1"/>
  <c r="H1211" i="1"/>
  <c r="H1212" i="1"/>
  <c r="H1213" i="1"/>
  <c r="H1214" i="1"/>
  <c r="H1215" i="1"/>
  <c r="H1216" i="1"/>
  <c r="H1217" i="1"/>
  <c r="H1218" i="1"/>
  <c r="H1219" i="1"/>
  <c r="H1220" i="1"/>
  <c r="H1221" i="1"/>
  <c r="H1222" i="1"/>
  <c r="H1223" i="1"/>
  <c r="H1224" i="1"/>
  <c r="H1225" i="1"/>
  <c r="H1226" i="1"/>
  <c r="H1227" i="1"/>
  <c r="H1228" i="1"/>
  <c r="H1229" i="1"/>
  <c r="H1230" i="1"/>
  <c r="H1231" i="1"/>
  <c r="H1232" i="1"/>
  <c r="H1233" i="1"/>
  <c r="H1234" i="1"/>
  <c r="H1235" i="1"/>
  <c r="H1236" i="1"/>
  <c r="H1237" i="1"/>
  <c r="H1238" i="1"/>
  <c r="H1239" i="1"/>
  <c r="H1240" i="1"/>
  <c r="H1241" i="1"/>
  <c r="H1242" i="1"/>
  <c r="H1243" i="1"/>
  <c r="H1244" i="1"/>
  <c r="H1245" i="1"/>
  <c r="H1246" i="1"/>
  <c r="H1247" i="1"/>
  <c r="H1248" i="1"/>
  <c r="H1249" i="1"/>
  <c r="H1250" i="1"/>
  <c r="H1251" i="1"/>
  <c r="H1252" i="1"/>
  <c r="H1253" i="1"/>
  <c r="H1254" i="1"/>
  <c r="H1255" i="1"/>
  <c r="H1256" i="1"/>
  <c r="H1257" i="1"/>
  <c r="H1258" i="1"/>
  <c r="H1259" i="1"/>
  <c r="H1260" i="1"/>
  <c r="H1261" i="1"/>
  <c r="H1262" i="1"/>
  <c r="H1263" i="1"/>
  <c r="H1264" i="1"/>
  <c r="H1265" i="1"/>
  <c r="H1266" i="1"/>
  <c r="H1267" i="1"/>
  <c r="H1268" i="1"/>
  <c r="H1269" i="1"/>
  <c r="H1270" i="1"/>
  <c r="H1271" i="1"/>
  <c r="H1272" i="1"/>
  <c r="H1273" i="1"/>
  <c r="H1274" i="1"/>
  <c r="H1275" i="1"/>
  <c r="H1276" i="1"/>
  <c r="H1277" i="1"/>
  <c r="H1278" i="1"/>
  <c r="H1279" i="1"/>
  <c r="H1280" i="1"/>
  <c r="H1281" i="1"/>
  <c r="H1282" i="1"/>
  <c r="H1283" i="1"/>
  <c r="H1284" i="1"/>
  <c r="H1285" i="1"/>
  <c r="H1286" i="1"/>
  <c r="H1287" i="1"/>
  <c r="H1288" i="1"/>
  <c r="H1289" i="1"/>
  <c r="H1290" i="1"/>
  <c r="H1291" i="1"/>
  <c r="H1292" i="1"/>
  <c r="H1293" i="1"/>
  <c r="H1294" i="1"/>
  <c r="H1295" i="1"/>
  <c r="H1296" i="1"/>
  <c r="H1297" i="1"/>
  <c r="H1298" i="1"/>
  <c r="H1299" i="1"/>
  <c r="H1300" i="1"/>
  <c r="H1301" i="1"/>
  <c r="H1302" i="1"/>
  <c r="H1303" i="1"/>
  <c r="H1304" i="1"/>
  <c r="H1305" i="1"/>
  <c r="H1306" i="1"/>
  <c r="H1307" i="1"/>
  <c r="H1308" i="1"/>
  <c r="H1309" i="1"/>
  <c r="H1310" i="1"/>
  <c r="H1311" i="1"/>
  <c r="H1312" i="1"/>
  <c r="H1313" i="1"/>
  <c r="H1314" i="1"/>
  <c r="H1315" i="1"/>
  <c r="H1316" i="1"/>
  <c r="H1317" i="1"/>
  <c r="H1318" i="1"/>
  <c r="H1319" i="1"/>
  <c r="H1320" i="1"/>
  <c r="H1321" i="1"/>
  <c r="H1322" i="1"/>
  <c r="H1323" i="1"/>
  <c r="H1324" i="1"/>
  <c r="H1325" i="1"/>
  <c r="H1326" i="1"/>
  <c r="H1327" i="1"/>
  <c r="H1328" i="1"/>
  <c r="H1329" i="1"/>
  <c r="H1330" i="1"/>
  <c r="H1331" i="1"/>
  <c r="H1332" i="1"/>
  <c r="H1333" i="1"/>
  <c r="H1334" i="1"/>
  <c r="H1335" i="1"/>
  <c r="H1336" i="1"/>
  <c r="H1337" i="1"/>
  <c r="H1338" i="1"/>
  <c r="H1339" i="1"/>
  <c r="H2" i="1"/>
  <c r="G1340" i="1"/>
  <c r="G1048576" i="1" s="1"/>
</calcChain>
</file>

<file path=xl/sharedStrings.xml><?xml version="1.0" encoding="utf-8"?>
<sst xmlns="http://schemas.openxmlformats.org/spreadsheetml/2006/main" count="11303" uniqueCount="1747">
  <si>
    <t>age</t>
  </si>
  <si>
    <t>sex</t>
  </si>
  <si>
    <t>bmi</t>
  </si>
  <si>
    <t>children</t>
  </si>
  <si>
    <t>smoker</t>
  </si>
  <si>
    <t>region</t>
  </si>
  <si>
    <t>premium / Expenses</t>
  </si>
  <si>
    <t>male</t>
  </si>
  <si>
    <t>no</t>
  </si>
  <si>
    <t>northwest</t>
  </si>
  <si>
    <t>female</t>
  </si>
  <si>
    <t>yes</t>
  </si>
  <si>
    <t>southwest</t>
  </si>
  <si>
    <t>northeast</t>
  </si>
  <si>
    <t>southeast</t>
  </si>
  <si>
    <t>Total Insured</t>
  </si>
  <si>
    <t>Premium per Head</t>
  </si>
  <si>
    <t>No</t>
  </si>
  <si>
    <t>Row Labels</t>
  </si>
  <si>
    <t>(blank)</t>
  </si>
  <si>
    <t>Grand Total</t>
  </si>
  <si>
    <t>Count of smoker</t>
  </si>
  <si>
    <t>WO</t>
  </si>
  <si>
    <t>District</t>
  </si>
  <si>
    <t>LeadTech</t>
  </si>
  <si>
    <t>Service</t>
  </si>
  <si>
    <t>Rush</t>
  </si>
  <si>
    <t>ReqDate</t>
  </si>
  <si>
    <t>WorkDate</t>
  </si>
  <si>
    <t>Techs</t>
  </si>
  <si>
    <t>TechRate</t>
  </si>
  <si>
    <t>WtyLbr</t>
  </si>
  <si>
    <t>WtyParts</t>
  </si>
  <si>
    <t>LbrHrs</t>
  </si>
  <si>
    <t>PartsCost</t>
  </si>
  <si>
    <t>CustPartCost</t>
  </si>
  <si>
    <t>Payment</t>
  </si>
  <si>
    <t>A00100</t>
  </si>
  <si>
    <t>North</t>
  </si>
  <si>
    <t>Khan</t>
  </si>
  <si>
    <t>Assess</t>
  </si>
  <si>
    <t>$360.00</t>
  </si>
  <si>
    <t>Account</t>
  </si>
  <si>
    <t>A00101</t>
  </si>
  <si>
    <t>South</t>
  </si>
  <si>
    <t>Lopez</t>
  </si>
  <si>
    <t>Replace</t>
  </si>
  <si>
    <t>$90.04</t>
  </si>
  <si>
    <t>A00102</t>
  </si>
  <si>
    <t>Central</t>
  </si>
  <si>
    <t>Deliver</t>
  </si>
  <si>
    <t>$120.00</t>
  </si>
  <si>
    <t>P.O.</t>
  </si>
  <si>
    <t>A00103</t>
  </si>
  <si>
    <t>$16.25</t>
  </si>
  <si>
    <t>A00104</t>
  </si>
  <si>
    <t>Northwest</t>
  </si>
  <si>
    <t>Cartier</t>
  </si>
  <si>
    <t>Yes</t>
  </si>
  <si>
    <t>$45.24</t>
  </si>
  <si>
    <t>A00105</t>
  </si>
  <si>
    <t>$97.63</t>
  </si>
  <si>
    <t>A00106</t>
  </si>
  <si>
    <t>$29.13</t>
  </si>
  <si>
    <t>A00107</t>
  </si>
  <si>
    <t>$35.10</t>
  </si>
  <si>
    <t>A00108</t>
  </si>
  <si>
    <t>Burton</t>
  </si>
  <si>
    <t>$76.70</t>
  </si>
  <si>
    <t>C.O.D.</t>
  </si>
  <si>
    <t>A00109</t>
  </si>
  <si>
    <t>Repair</t>
  </si>
  <si>
    <t>$374.08</t>
  </si>
  <si>
    <t>A00110</t>
  </si>
  <si>
    <t>West</t>
  </si>
  <si>
    <t>$832.16</t>
  </si>
  <si>
    <t>A00111</t>
  </si>
  <si>
    <t>$70.21</t>
  </si>
  <si>
    <t>A00112</t>
  </si>
  <si>
    <t>$150.00</t>
  </si>
  <si>
    <t>A00113</t>
  </si>
  <si>
    <t>Michner</t>
  </si>
  <si>
    <t>$275.00</t>
  </si>
  <si>
    <t>A00114</t>
  </si>
  <si>
    <t>$938.00</t>
  </si>
  <si>
    <t>A00115</t>
  </si>
  <si>
    <t>$61.25</t>
  </si>
  <si>
    <t>A00116</t>
  </si>
  <si>
    <t>$48.00</t>
  </si>
  <si>
    <t>A00117</t>
  </si>
  <si>
    <t>$204.28</t>
  </si>
  <si>
    <t>A00118</t>
  </si>
  <si>
    <t>$240.00</t>
  </si>
  <si>
    <t>A00119</t>
  </si>
  <si>
    <t>Southeast</t>
  </si>
  <si>
    <t>A00120</t>
  </si>
  <si>
    <t>$475.00</t>
  </si>
  <si>
    <t>A00121</t>
  </si>
  <si>
    <t>$341.00</t>
  </si>
  <si>
    <t>A00122</t>
  </si>
  <si>
    <t>$61.18</t>
  </si>
  <si>
    <t>A00123</t>
  </si>
  <si>
    <t>$155.39</t>
  </si>
  <si>
    <t>A00124</t>
  </si>
  <si>
    <t>A00125</t>
  </si>
  <si>
    <t>$37.92</t>
  </si>
  <si>
    <t>A00126</t>
  </si>
  <si>
    <t>$88.41</t>
  </si>
  <si>
    <t>A00127</t>
  </si>
  <si>
    <t>$202.29</t>
  </si>
  <si>
    <t>A00128</t>
  </si>
  <si>
    <t>A00129</t>
  </si>
  <si>
    <t>A00130</t>
  </si>
  <si>
    <t>Southwest</t>
  </si>
  <si>
    <t>$535.62</t>
  </si>
  <si>
    <t>A00131</t>
  </si>
  <si>
    <t>$24.63</t>
  </si>
  <si>
    <t>A00132</t>
  </si>
  <si>
    <t>$43.26</t>
  </si>
  <si>
    <t>A00133</t>
  </si>
  <si>
    <t>$21.33</t>
  </si>
  <si>
    <t>A00134</t>
  </si>
  <si>
    <t>$0.46</t>
  </si>
  <si>
    <t>A00135</t>
  </si>
  <si>
    <t>$126.62</t>
  </si>
  <si>
    <t>A00136</t>
  </si>
  <si>
    <t>$251.00</t>
  </si>
  <si>
    <t>A00137</t>
  </si>
  <si>
    <t>$395.28</t>
  </si>
  <si>
    <t>A00138</t>
  </si>
  <si>
    <t>$36.00</t>
  </si>
  <si>
    <t>A00139</t>
  </si>
  <si>
    <t>$510.68</t>
  </si>
  <si>
    <t>A00140</t>
  </si>
  <si>
    <t>$42.66</t>
  </si>
  <si>
    <t>A00141</t>
  </si>
  <si>
    <t>$5.47</t>
  </si>
  <si>
    <t>A00142</t>
  </si>
  <si>
    <t>A00143</t>
  </si>
  <si>
    <t>$199.45</t>
  </si>
  <si>
    <t>A00144</t>
  </si>
  <si>
    <t>$144.00</t>
  </si>
  <si>
    <t>A00145</t>
  </si>
  <si>
    <t>$6.22</t>
  </si>
  <si>
    <t>A00146</t>
  </si>
  <si>
    <t>A00147</t>
  </si>
  <si>
    <t>$40.00</t>
  </si>
  <si>
    <t>A00148</t>
  </si>
  <si>
    <t>$87.58</t>
  </si>
  <si>
    <t>A00149</t>
  </si>
  <si>
    <t>$30.00</t>
  </si>
  <si>
    <t>A00150</t>
  </si>
  <si>
    <t>A00151</t>
  </si>
  <si>
    <t>$297.51</t>
  </si>
  <si>
    <t>A00152</t>
  </si>
  <si>
    <t>$64.17</t>
  </si>
  <si>
    <t>A00153</t>
  </si>
  <si>
    <t>$20.48</t>
  </si>
  <si>
    <t>A00154</t>
  </si>
  <si>
    <t>$200.00</t>
  </si>
  <si>
    <t>A00155</t>
  </si>
  <si>
    <t>$123.96</t>
  </si>
  <si>
    <t>A00156</t>
  </si>
  <si>
    <t>$193.88</t>
  </si>
  <si>
    <t>A00157</t>
  </si>
  <si>
    <t>$1.17</t>
  </si>
  <si>
    <t>A00158</t>
  </si>
  <si>
    <t>$664.79</t>
  </si>
  <si>
    <t>A00159</t>
  </si>
  <si>
    <t>$160.00</t>
  </si>
  <si>
    <t>A00160</t>
  </si>
  <si>
    <t>$159.50</t>
  </si>
  <si>
    <t>A00161</t>
  </si>
  <si>
    <t>$169.64</t>
  </si>
  <si>
    <t>A00162</t>
  </si>
  <si>
    <t>$202.86</t>
  </si>
  <si>
    <t>A00163</t>
  </si>
  <si>
    <t>$10.53</t>
  </si>
  <si>
    <t>A00164</t>
  </si>
  <si>
    <t>$1.82</t>
  </si>
  <si>
    <t>A00165</t>
  </si>
  <si>
    <t>$54.12</t>
  </si>
  <si>
    <t>A00166</t>
  </si>
  <si>
    <t>$367.71</t>
  </si>
  <si>
    <t>A00167</t>
  </si>
  <si>
    <t>$139.04</t>
  </si>
  <si>
    <t>A00168</t>
  </si>
  <si>
    <t>$50.32</t>
  </si>
  <si>
    <t>A00169</t>
  </si>
  <si>
    <t>$122.43</t>
  </si>
  <si>
    <t>A00170</t>
  </si>
  <si>
    <t>$78.55</t>
  </si>
  <si>
    <t>A00171</t>
  </si>
  <si>
    <t>$239.10</t>
  </si>
  <si>
    <t>A00172</t>
  </si>
  <si>
    <t>A00173</t>
  </si>
  <si>
    <t>$800.71</t>
  </si>
  <si>
    <t>A00174</t>
  </si>
  <si>
    <t>$19.20</t>
  </si>
  <si>
    <t>A00175</t>
  </si>
  <si>
    <t>$19.50</t>
  </si>
  <si>
    <t>A00176</t>
  </si>
  <si>
    <t>$22.43</t>
  </si>
  <si>
    <t>A00177</t>
  </si>
  <si>
    <t>$26.58</t>
  </si>
  <si>
    <t>A00178</t>
  </si>
  <si>
    <t>$288.21</t>
  </si>
  <si>
    <t>A00179</t>
  </si>
  <si>
    <t>$54.24</t>
  </si>
  <si>
    <t>A00180</t>
  </si>
  <si>
    <t>$332.40</t>
  </si>
  <si>
    <t>A00181</t>
  </si>
  <si>
    <t>$124.16</t>
  </si>
  <si>
    <t>A00182</t>
  </si>
  <si>
    <t>$21.63</t>
  </si>
  <si>
    <t>A00183</t>
  </si>
  <si>
    <t>$33.00</t>
  </si>
  <si>
    <t>$0.00</t>
  </si>
  <si>
    <t>A00184</t>
  </si>
  <si>
    <t>$154.50</t>
  </si>
  <si>
    <t>A00185</t>
  </si>
  <si>
    <t>$48.75</t>
  </si>
  <si>
    <t>A00186</t>
  </si>
  <si>
    <t>$76.17</t>
  </si>
  <si>
    <t>A00187</t>
  </si>
  <si>
    <t>$117.00</t>
  </si>
  <si>
    <t>A00188</t>
  </si>
  <si>
    <t>$1,575.97</t>
  </si>
  <si>
    <t>A00189</t>
  </si>
  <si>
    <t>A00190</t>
  </si>
  <si>
    <t>$74.79</t>
  </si>
  <si>
    <t>A00191</t>
  </si>
  <si>
    <t>Northeast</t>
  </si>
  <si>
    <t>$1,123.97</t>
  </si>
  <si>
    <t>A00192</t>
  </si>
  <si>
    <t>$128.98</t>
  </si>
  <si>
    <t>A00193</t>
  </si>
  <si>
    <t>A00194</t>
  </si>
  <si>
    <t>$1,211.83</t>
  </si>
  <si>
    <t>A00195</t>
  </si>
  <si>
    <t>A00196</t>
  </si>
  <si>
    <t>$55.94</t>
  </si>
  <si>
    <t>A00197</t>
  </si>
  <si>
    <t>$11.06</t>
  </si>
  <si>
    <t>A00198</t>
  </si>
  <si>
    <t>$77.17</t>
  </si>
  <si>
    <t>A00199</t>
  </si>
  <si>
    <t>$66.16</t>
  </si>
  <si>
    <t>A00200</t>
  </si>
  <si>
    <t>$27.95</t>
  </si>
  <si>
    <t>A00201</t>
  </si>
  <si>
    <t>$216.31</t>
  </si>
  <si>
    <t>A00202</t>
  </si>
  <si>
    <t>$619.51</t>
  </si>
  <si>
    <t>A00203</t>
  </si>
  <si>
    <t>$3.12</t>
  </si>
  <si>
    <t>A00204</t>
  </si>
  <si>
    <t>$163.26</t>
  </si>
  <si>
    <t>A00205</t>
  </si>
  <si>
    <t>$65.25</t>
  </si>
  <si>
    <t>A00206</t>
  </si>
  <si>
    <t>A00207</t>
  </si>
  <si>
    <t>$105.84</t>
  </si>
  <si>
    <t>A00208</t>
  </si>
  <si>
    <t>$547.09</t>
  </si>
  <si>
    <t>A00209</t>
  </si>
  <si>
    <t>A00210</t>
  </si>
  <si>
    <t>A00211</t>
  </si>
  <si>
    <t>$27.63</t>
  </si>
  <si>
    <t>A00212</t>
  </si>
  <si>
    <t>$250.42</t>
  </si>
  <si>
    <t>A00213</t>
  </si>
  <si>
    <t>$38.70</t>
  </si>
  <si>
    <t>A00214</t>
  </si>
  <si>
    <t>A00215</t>
  </si>
  <si>
    <t>$126.00</t>
  </si>
  <si>
    <t>A00216</t>
  </si>
  <si>
    <t>Install</t>
  </si>
  <si>
    <t>$4,946.00</t>
  </si>
  <si>
    <t>A00217</t>
  </si>
  <si>
    <t>$33.54</t>
  </si>
  <si>
    <t>A00218</t>
  </si>
  <si>
    <t>$25.00</t>
  </si>
  <si>
    <t>A00219</t>
  </si>
  <si>
    <t>$28.59</t>
  </si>
  <si>
    <t>A00220</t>
  </si>
  <si>
    <t>$213.48</t>
  </si>
  <si>
    <t>A00221</t>
  </si>
  <si>
    <t>$83.44</t>
  </si>
  <si>
    <t>A00222</t>
  </si>
  <si>
    <t>A00223</t>
  </si>
  <si>
    <t>$67.96</t>
  </si>
  <si>
    <t>A00224</t>
  </si>
  <si>
    <t>$172.02</t>
  </si>
  <si>
    <t>A00225</t>
  </si>
  <si>
    <t>$102.22</t>
  </si>
  <si>
    <t>A00226</t>
  </si>
  <si>
    <t>$373.55</t>
  </si>
  <si>
    <t>A00227</t>
  </si>
  <si>
    <t>$1,249.09</t>
  </si>
  <si>
    <t>A00228</t>
  </si>
  <si>
    <t>A00229</t>
  </si>
  <si>
    <t>$27.00</t>
  </si>
  <si>
    <t>A00230</t>
  </si>
  <si>
    <t>$228.63</t>
  </si>
  <si>
    <t>A00231</t>
  </si>
  <si>
    <t>A00232</t>
  </si>
  <si>
    <t>$5.71</t>
  </si>
  <si>
    <t>A00233</t>
  </si>
  <si>
    <t>$263.05</t>
  </si>
  <si>
    <t>A00234</t>
  </si>
  <si>
    <t>$8.25</t>
  </si>
  <si>
    <t>A00235</t>
  </si>
  <si>
    <t>$15.63</t>
  </si>
  <si>
    <t>A00236</t>
  </si>
  <si>
    <t>A00237</t>
  </si>
  <si>
    <t>$28.50</t>
  </si>
  <si>
    <t>A00238</t>
  </si>
  <si>
    <t>$748.44</t>
  </si>
  <si>
    <t>A00239</t>
  </si>
  <si>
    <t>$86.36</t>
  </si>
  <si>
    <t>A00240</t>
  </si>
  <si>
    <t>$108.00</t>
  </si>
  <si>
    <t>A00241</t>
  </si>
  <si>
    <t>$279.31</t>
  </si>
  <si>
    <t>A00242</t>
  </si>
  <si>
    <t>$25.26</t>
  </si>
  <si>
    <t>A00243</t>
  </si>
  <si>
    <t>$351.02</t>
  </si>
  <si>
    <t>A00244</t>
  </si>
  <si>
    <t>A00245</t>
  </si>
  <si>
    <t>$62.13</t>
  </si>
  <si>
    <t>A00246</t>
  </si>
  <si>
    <t>$3,396.25</t>
  </si>
  <si>
    <t>A00247</t>
  </si>
  <si>
    <t>East</t>
  </si>
  <si>
    <t>Ling</t>
  </si>
  <si>
    <t>$22.00</t>
  </si>
  <si>
    <t>A00248</t>
  </si>
  <si>
    <t>$163.37</t>
  </si>
  <si>
    <t>A00249</t>
  </si>
  <si>
    <t>$25.41</t>
  </si>
  <si>
    <t>A00250</t>
  </si>
  <si>
    <t>$182.70</t>
  </si>
  <si>
    <t>A00251</t>
  </si>
  <si>
    <t>$73.51</t>
  </si>
  <si>
    <t>A00252</t>
  </si>
  <si>
    <t>$115.22</t>
  </si>
  <si>
    <t>A00253</t>
  </si>
  <si>
    <t>$340.45</t>
  </si>
  <si>
    <t>A00254</t>
  </si>
  <si>
    <t>$12.00</t>
  </si>
  <si>
    <t>A00255</t>
  </si>
  <si>
    <t>$36.75</t>
  </si>
  <si>
    <t>A00256</t>
  </si>
  <si>
    <t>$183.95</t>
  </si>
  <si>
    <t>A00257</t>
  </si>
  <si>
    <t>A00258</t>
  </si>
  <si>
    <t>$13.42</t>
  </si>
  <si>
    <t>A00259</t>
  </si>
  <si>
    <t>$324.00</t>
  </si>
  <si>
    <t>A00260</t>
  </si>
  <si>
    <t>$504.21</t>
  </si>
  <si>
    <t>A00261</t>
  </si>
  <si>
    <t>$338.07</t>
  </si>
  <si>
    <t>A00262</t>
  </si>
  <si>
    <t>$0.98</t>
  </si>
  <si>
    <t>A00263</t>
  </si>
  <si>
    <t>$14.88</t>
  </si>
  <si>
    <t>A00264</t>
  </si>
  <si>
    <t>$81.90</t>
  </si>
  <si>
    <t>A00265</t>
  </si>
  <si>
    <t>A00266</t>
  </si>
  <si>
    <t>A00267</t>
  </si>
  <si>
    <t>$1,579.40</t>
  </si>
  <si>
    <t>A00268</t>
  </si>
  <si>
    <t>$174.18</t>
  </si>
  <si>
    <t>A00269</t>
  </si>
  <si>
    <t>$20.00</t>
  </si>
  <si>
    <t>A00270</t>
  </si>
  <si>
    <t>$689.15</t>
  </si>
  <si>
    <t>A00271</t>
  </si>
  <si>
    <t>$156.00</t>
  </si>
  <si>
    <t>A00272</t>
  </si>
  <si>
    <t>$45.73</t>
  </si>
  <si>
    <t>A00273</t>
  </si>
  <si>
    <t>A00274</t>
  </si>
  <si>
    <t>A00275</t>
  </si>
  <si>
    <t>$34.08</t>
  </si>
  <si>
    <t>A00276</t>
  </si>
  <si>
    <t>$212.01</t>
  </si>
  <si>
    <t>A00277</t>
  </si>
  <si>
    <t>$341.27</t>
  </si>
  <si>
    <t>A00278</t>
  </si>
  <si>
    <t>$25.77</t>
  </si>
  <si>
    <t>A00279</t>
  </si>
  <si>
    <t>$133.37</t>
  </si>
  <si>
    <t>A00280</t>
  </si>
  <si>
    <t>$66.86</t>
  </si>
  <si>
    <t>A00281</t>
  </si>
  <si>
    <t>$94.26</t>
  </si>
  <si>
    <t>A00282</t>
  </si>
  <si>
    <t>A00283</t>
  </si>
  <si>
    <t>A00284</t>
  </si>
  <si>
    <t>$45.99</t>
  </si>
  <si>
    <t>A00285</t>
  </si>
  <si>
    <t>A00286</t>
  </si>
  <si>
    <t>A00287</t>
  </si>
  <si>
    <t>$37.26</t>
  </si>
  <si>
    <t>A00288</t>
  </si>
  <si>
    <t>$81.89</t>
  </si>
  <si>
    <t>A00289</t>
  </si>
  <si>
    <t>$10.10</t>
  </si>
  <si>
    <t>A00290</t>
  </si>
  <si>
    <t>$17.88</t>
  </si>
  <si>
    <t>A00291</t>
  </si>
  <si>
    <t>$1,204.64</t>
  </si>
  <si>
    <t>A00292</t>
  </si>
  <si>
    <t>$111.00</t>
  </si>
  <si>
    <t>A00293</t>
  </si>
  <si>
    <t>$21.21</t>
  </si>
  <si>
    <t>A00294</t>
  </si>
  <si>
    <t>$158.31</t>
  </si>
  <si>
    <t>A00295</t>
  </si>
  <si>
    <t>A00296</t>
  </si>
  <si>
    <t>$242.07</t>
  </si>
  <si>
    <t>A00297</t>
  </si>
  <si>
    <t>A00298</t>
  </si>
  <si>
    <t>$52.90</t>
  </si>
  <si>
    <t>A00299</t>
  </si>
  <si>
    <t>A00300</t>
  </si>
  <si>
    <t>A00301</t>
  </si>
  <si>
    <t>A00302</t>
  </si>
  <si>
    <t>$226.00</t>
  </si>
  <si>
    <t>A00303</t>
  </si>
  <si>
    <t>A00304</t>
  </si>
  <si>
    <t>$36.97</t>
  </si>
  <si>
    <t>A00305</t>
  </si>
  <si>
    <t>$138.57</t>
  </si>
  <si>
    <t>A00306</t>
  </si>
  <si>
    <t>$126.56</t>
  </si>
  <si>
    <t>A00307</t>
  </si>
  <si>
    <t>$51.45</t>
  </si>
  <si>
    <t>A00308</t>
  </si>
  <si>
    <t>$227.94</t>
  </si>
  <si>
    <t>A00309</t>
  </si>
  <si>
    <t>A00310</t>
  </si>
  <si>
    <t>$637.53</t>
  </si>
  <si>
    <t>A00311</t>
  </si>
  <si>
    <t>A00312</t>
  </si>
  <si>
    <t>$318.73</t>
  </si>
  <si>
    <t>A00313</t>
  </si>
  <si>
    <t>$35.45</t>
  </si>
  <si>
    <t>A00314</t>
  </si>
  <si>
    <t>$131.30</t>
  </si>
  <si>
    <t>A00315</t>
  </si>
  <si>
    <t>A00316</t>
  </si>
  <si>
    <t>$1,193.75</t>
  </si>
  <si>
    <t>A00317</t>
  </si>
  <si>
    <t>A00318</t>
  </si>
  <si>
    <t>$67.70</t>
  </si>
  <si>
    <t>A00319</t>
  </si>
  <si>
    <t>$58.24</t>
  </si>
  <si>
    <t>A00320</t>
  </si>
  <si>
    <t>$32.23</t>
  </si>
  <si>
    <t>A00321</t>
  </si>
  <si>
    <t>$180.00</t>
  </si>
  <si>
    <t>A00322</t>
  </si>
  <si>
    <t>$337.92</t>
  </si>
  <si>
    <t>A00323</t>
  </si>
  <si>
    <t>$63.99</t>
  </si>
  <si>
    <t>A00324</t>
  </si>
  <si>
    <t>$145.89</t>
  </si>
  <si>
    <t>A00325</t>
  </si>
  <si>
    <t>A00326</t>
  </si>
  <si>
    <t>$57.10</t>
  </si>
  <si>
    <t>A00327</t>
  </si>
  <si>
    <t>$262.44</t>
  </si>
  <si>
    <t>A00328</t>
  </si>
  <si>
    <t>A00329</t>
  </si>
  <si>
    <t>$1,769.63</t>
  </si>
  <si>
    <t>A00330</t>
  </si>
  <si>
    <t>$82.88</t>
  </si>
  <si>
    <t>A00331</t>
  </si>
  <si>
    <t>$2,294.00</t>
  </si>
  <si>
    <t>A00332</t>
  </si>
  <si>
    <t>$348.74</t>
  </si>
  <si>
    <t>A00333</t>
  </si>
  <si>
    <t>$140.40</t>
  </si>
  <si>
    <t>A00334</t>
  </si>
  <si>
    <t>$134.00</t>
  </si>
  <si>
    <t>A00335</t>
  </si>
  <si>
    <t>$305.63</t>
  </si>
  <si>
    <t>A00336</t>
  </si>
  <si>
    <t>A00337</t>
  </si>
  <si>
    <t>$18.53</t>
  </si>
  <si>
    <t>A00338</t>
  </si>
  <si>
    <t>$39.00</t>
  </si>
  <si>
    <t>A00339</t>
  </si>
  <si>
    <t>$36.50</t>
  </si>
  <si>
    <t>A00340</t>
  </si>
  <si>
    <t>$29.81</t>
  </si>
  <si>
    <t>A00341</t>
  </si>
  <si>
    <t>$43.02</t>
  </si>
  <si>
    <t>A00342</t>
  </si>
  <si>
    <t>A00343</t>
  </si>
  <si>
    <t>$408.57</t>
  </si>
  <si>
    <t>A00344</t>
  </si>
  <si>
    <t>$25.25</t>
  </si>
  <si>
    <t>A00345</t>
  </si>
  <si>
    <t>$646.00</t>
  </si>
  <si>
    <t>A00346</t>
  </si>
  <si>
    <t>$125.42</t>
  </si>
  <si>
    <t>A00347</t>
  </si>
  <si>
    <t>$286.73</t>
  </si>
  <si>
    <t>A00348</t>
  </si>
  <si>
    <t>$258.03</t>
  </si>
  <si>
    <t>A00349</t>
  </si>
  <si>
    <t>$14.30</t>
  </si>
  <si>
    <t>A00350</t>
  </si>
  <si>
    <t>$44.85</t>
  </si>
  <si>
    <t>A00351</t>
  </si>
  <si>
    <t>$74.61</t>
  </si>
  <si>
    <t>A00352</t>
  </si>
  <si>
    <t>$126.71</t>
  </si>
  <si>
    <t>A00353</t>
  </si>
  <si>
    <t>$256.84</t>
  </si>
  <si>
    <t>A00354</t>
  </si>
  <si>
    <t>$32.67</t>
  </si>
  <si>
    <t>A00355</t>
  </si>
  <si>
    <t>$72.35</t>
  </si>
  <si>
    <t>A00356</t>
  </si>
  <si>
    <t>$178.50</t>
  </si>
  <si>
    <t>A00357</t>
  </si>
  <si>
    <t>$18.25</t>
  </si>
  <si>
    <t>A00358</t>
  </si>
  <si>
    <t>$151.81</t>
  </si>
  <si>
    <t>A00359</t>
  </si>
  <si>
    <t>$85.09</t>
  </si>
  <si>
    <t>A00360</t>
  </si>
  <si>
    <t>$67.07</t>
  </si>
  <si>
    <t>A00361</t>
  </si>
  <si>
    <t>$162.21</t>
  </si>
  <si>
    <t>A00362</t>
  </si>
  <si>
    <t>$53.69</t>
  </si>
  <si>
    <t>A00363</t>
  </si>
  <si>
    <t>$211.85</t>
  </si>
  <si>
    <t>A00364</t>
  </si>
  <si>
    <t>$150.32</t>
  </si>
  <si>
    <t>A00365</t>
  </si>
  <si>
    <t>$46.86</t>
  </si>
  <si>
    <t>A00366</t>
  </si>
  <si>
    <t>A00367</t>
  </si>
  <si>
    <t>$256.72</t>
  </si>
  <si>
    <t>A00368</t>
  </si>
  <si>
    <t>$86.29</t>
  </si>
  <si>
    <t>A00369</t>
  </si>
  <si>
    <t>$108.31</t>
  </si>
  <si>
    <t>A00370</t>
  </si>
  <si>
    <t>$70.82</t>
  </si>
  <si>
    <t>A00371</t>
  </si>
  <si>
    <t>$56.92</t>
  </si>
  <si>
    <t>A00372</t>
  </si>
  <si>
    <t>$74.53</t>
  </si>
  <si>
    <t>A00373</t>
  </si>
  <si>
    <t>$137.22</t>
  </si>
  <si>
    <t>A00374</t>
  </si>
  <si>
    <t>$83.46</t>
  </si>
  <si>
    <t>A00375</t>
  </si>
  <si>
    <t>$9.92</t>
  </si>
  <si>
    <t>A00376</t>
  </si>
  <si>
    <t>A00377</t>
  </si>
  <si>
    <t>$19.98</t>
  </si>
  <si>
    <t>A00378</t>
  </si>
  <si>
    <t>$85.32</t>
  </si>
  <si>
    <t>A00379</t>
  </si>
  <si>
    <t>A00380</t>
  </si>
  <si>
    <t>$52.35</t>
  </si>
  <si>
    <t>A00381</t>
  </si>
  <si>
    <t>$45.29</t>
  </si>
  <si>
    <t>A00382</t>
  </si>
  <si>
    <t>$11.70</t>
  </si>
  <si>
    <t>A00383</t>
  </si>
  <si>
    <t>$37.71</t>
  </si>
  <si>
    <t>A00384</t>
  </si>
  <si>
    <t>$155.04</t>
  </si>
  <si>
    <t>A00385</t>
  </si>
  <si>
    <t>$93.60</t>
  </si>
  <si>
    <t>A00386</t>
  </si>
  <si>
    <t>A00387</t>
  </si>
  <si>
    <t>$357.11</t>
  </si>
  <si>
    <t>A00388</t>
  </si>
  <si>
    <t>A00389</t>
  </si>
  <si>
    <t>A00390</t>
  </si>
  <si>
    <t>$511.88</t>
  </si>
  <si>
    <t>A00391</t>
  </si>
  <si>
    <t>$368.87</t>
  </si>
  <si>
    <t>A00392</t>
  </si>
  <si>
    <t>A00393</t>
  </si>
  <si>
    <t>A00394</t>
  </si>
  <si>
    <t>$60.00</t>
  </si>
  <si>
    <t>A00395</t>
  </si>
  <si>
    <t>$114.89</t>
  </si>
  <si>
    <t>A00396</t>
  </si>
  <si>
    <t>$23.90</t>
  </si>
  <si>
    <t>A00397</t>
  </si>
  <si>
    <t>$57.20</t>
  </si>
  <si>
    <t>A00398</t>
  </si>
  <si>
    <t>$653.99</t>
  </si>
  <si>
    <t>A00399</t>
  </si>
  <si>
    <t>$9.75</t>
  </si>
  <si>
    <t>A00400</t>
  </si>
  <si>
    <t>A00401</t>
  </si>
  <si>
    <t>A00402</t>
  </si>
  <si>
    <t>$205.19</t>
  </si>
  <si>
    <t>A00403</t>
  </si>
  <si>
    <t>$42.90</t>
  </si>
  <si>
    <t>A00404</t>
  </si>
  <si>
    <t>$319.82</t>
  </si>
  <si>
    <t>A00405</t>
  </si>
  <si>
    <t>A00406</t>
  </si>
  <si>
    <t>A00407</t>
  </si>
  <si>
    <t>$1,231.20</t>
  </si>
  <si>
    <t>A00408</t>
  </si>
  <si>
    <t>$56.50</t>
  </si>
  <si>
    <t>A00409</t>
  </si>
  <si>
    <t>$269.95</t>
  </si>
  <si>
    <t>A00410</t>
  </si>
  <si>
    <t>$83.23</t>
  </si>
  <si>
    <t>A00411</t>
  </si>
  <si>
    <t>$88.62</t>
  </si>
  <si>
    <t>A00412</t>
  </si>
  <si>
    <t>A00413</t>
  </si>
  <si>
    <t>$33.48</t>
  </si>
  <si>
    <t>A00414</t>
  </si>
  <si>
    <t>$33.86</t>
  </si>
  <si>
    <t>A00415</t>
  </si>
  <si>
    <t>$33.96</t>
  </si>
  <si>
    <t>A00416</t>
  </si>
  <si>
    <t>$36.89</t>
  </si>
  <si>
    <t>A00417</t>
  </si>
  <si>
    <t>$25.34</t>
  </si>
  <si>
    <t>A00418</t>
  </si>
  <si>
    <t>A00419</t>
  </si>
  <si>
    <t>$31.81</t>
  </si>
  <si>
    <t>A00420</t>
  </si>
  <si>
    <t>$61.17</t>
  </si>
  <si>
    <t>A00421</t>
  </si>
  <si>
    <t>$15.54</t>
  </si>
  <si>
    <t>A00422</t>
  </si>
  <si>
    <t>A00423</t>
  </si>
  <si>
    <t>$96.71</t>
  </si>
  <si>
    <t>A00424</t>
  </si>
  <si>
    <t>$207.90</t>
  </si>
  <si>
    <t>A00425</t>
  </si>
  <si>
    <t>$821.87</t>
  </si>
  <si>
    <t>A00426</t>
  </si>
  <si>
    <t>$118.56</t>
  </si>
  <si>
    <t>A00427</t>
  </si>
  <si>
    <t>$54.46</t>
  </si>
  <si>
    <t>A00428</t>
  </si>
  <si>
    <t>A00429</t>
  </si>
  <si>
    <t>A00430</t>
  </si>
  <si>
    <t>$53.43</t>
  </si>
  <si>
    <t>A00431</t>
  </si>
  <si>
    <t>$76.79</t>
  </si>
  <si>
    <t>A00432</t>
  </si>
  <si>
    <t>Warranty</t>
  </si>
  <si>
    <t>A00433</t>
  </si>
  <si>
    <t>$666.44</t>
  </si>
  <si>
    <t>A00434</t>
  </si>
  <si>
    <t>A00435</t>
  </si>
  <si>
    <t>$414.54</t>
  </si>
  <si>
    <t>A00436</t>
  </si>
  <si>
    <t>A00437</t>
  </si>
  <si>
    <t>$157.86</t>
  </si>
  <si>
    <t>A00438</t>
  </si>
  <si>
    <t>$160.39</t>
  </si>
  <si>
    <t>A00439</t>
  </si>
  <si>
    <t>$46.85</t>
  </si>
  <si>
    <t>A00440</t>
  </si>
  <si>
    <t>$952.06</t>
  </si>
  <si>
    <t>A00441</t>
  </si>
  <si>
    <t>$17.42</t>
  </si>
  <si>
    <t>A00442</t>
  </si>
  <si>
    <t>$202.00</t>
  </si>
  <si>
    <t>A00443</t>
  </si>
  <si>
    <t>$137.13</t>
  </si>
  <si>
    <t>A00444</t>
  </si>
  <si>
    <t>A00445</t>
  </si>
  <si>
    <t>$255.34</t>
  </si>
  <si>
    <t>A00446</t>
  </si>
  <si>
    <t>$48.37</t>
  </si>
  <si>
    <t>A00447</t>
  </si>
  <si>
    <t>$40.20</t>
  </si>
  <si>
    <t>A00448</t>
  </si>
  <si>
    <t>$61.50</t>
  </si>
  <si>
    <t>A00449</t>
  </si>
  <si>
    <t>A00450</t>
  </si>
  <si>
    <t>$16.42</t>
  </si>
  <si>
    <t>Credit</t>
  </si>
  <si>
    <t>A00451</t>
  </si>
  <si>
    <t>A00452</t>
  </si>
  <si>
    <t>$239.97</t>
  </si>
  <si>
    <t>A00453</t>
  </si>
  <si>
    <t>$90.00</t>
  </si>
  <si>
    <t>A00454</t>
  </si>
  <si>
    <t>A00455</t>
  </si>
  <si>
    <t>$269.40</t>
  </si>
  <si>
    <t>A00456</t>
  </si>
  <si>
    <t>$33.50</t>
  </si>
  <si>
    <t>A00457</t>
  </si>
  <si>
    <t>$305.46</t>
  </si>
  <si>
    <t>A00458</t>
  </si>
  <si>
    <t>$50.67</t>
  </si>
  <si>
    <t>A00459</t>
  </si>
  <si>
    <t>$45.63</t>
  </si>
  <si>
    <t>A00460</t>
  </si>
  <si>
    <t>A00461</t>
  </si>
  <si>
    <t>A00462</t>
  </si>
  <si>
    <t>$164.22</t>
  </si>
  <si>
    <t>A00463</t>
  </si>
  <si>
    <t>$24.38</t>
  </si>
  <si>
    <t>A00464</t>
  </si>
  <si>
    <t>$267.94</t>
  </si>
  <si>
    <t>A00465</t>
  </si>
  <si>
    <t>$175.87</t>
  </si>
  <si>
    <t>A00466</t>
  </si>
  <si>
    <t>A00467</t>
  </si>
  <si>
    <t>A00468</t>
  </si>
  <si>
    <t>$340.70</t>
  </si>
  <si>
    <t>A00469</t>
  </si>
  <si>
    <t>$22.84</t>
  </si>
  <si>
    <t>A00470</t>
  </si>
  <si>
    <t>$3.58</t>
  </si>
  <si>
    <t>A00471</t>
  </si>
  <si>
    <t>A00472</t>
  </si>
  <si>
    <t>A00473</t>
  </si>
  <si>
    <t>A00474</t>
  </si>
  <si>
    <t>A00475</t>
  </si>
  <si>
    <t>A00476</t>
  </si>
  <si>
    <t>$41.15</t>
  </si>
  <si>
    <t>A00477</t>
  </si>
  <si>
    <t>$76.95</t>
  </si>
  <si>
    <t>A00478</t>
  </si>
  <si>
    <t>$25.24</t>
  </si>
  <si>
    <t>A00479</t>
  </si>
  <si>
    <t>$572.63</t>
  </si>
  <si>
    <t>A00480</t>
  </si>
  <si>
    <t>$361.90</t>
  </si>
  <si>
    <t>A00481</t>
  </si>
  <si>
    <t>$110.23</t>
  </si>
  <si>
    <t>A00482</t>
  </si>
  <si>
    <t>$33.91</t>
  </si>
  <si>
    <t>A00483</t>
  </si>
  <si>
    <t>$19.00</t>
  </si>
  <si>
    <t>A00484</t>
  </si>
  <si>
    <t>$294.78</t>
  </si>
  <si>
    <t>A00485</t>
  </si>
  <si>
    <t>A00486</t>
  </si>
  <si>
    <t>$103.08</t>
  </si>
  <si>
    <t>A00487</t>
  </si>
  <si>
    <t>$144.31</t>
  </si>
  <si>
    <t>A00488</t>
  </si>
  <si>
    <t>A00489</t>
  </si>
  <si>
    <t>$224.00</t>
  </si>
  <si>
    <t>A00490</t>
  </si>
  <si>
    <t>$475.54</t>
  </si>
  <si>
    <t>A00491</t>
  </si>
  <si>
    <t>$46.04</t>
  </si>
  <si>
    <t>A00492</t>
  </si>
  <si>
    <t>$294.55</t>
  </si>
  <si>
    <t>A00493</t>
  </si>
  <si>
    <t>A00494</t>
  </si>
  <si>
    <t>$50.00</t>
  </si>
  <si>
    <t>A00495</t>
  </si>
  <si>
    <t>$10.00</t>
  </si>
  <si>
    <t>A00496</t>
  </si>
  <si>
    <t>$29.33</t>
  </si>
  <si>
    <t>A00497</t>
  </si>
  <si>
    <t>A00498</t>
  </si>
  <si>
    <t>$24.19</t>
  </si>
  <si>
    <t>A00499</t>
  </si>
  <si>
    <t>$159.00</t>
  </si>
  <si>
    <t>A00500</t>
  </si>
  <si>
    <t>A00501</t>
  </si>
  <si>
    <t>$58.36</t>
  </si>
  <si>
    <t>A00502</t>
  </si>
  <si>
    <t>A00503</t>
  </si>
  <si>
    <t>A00504</t>
  </si>
  <si>
    <t>$125.73</t>
  </si>
  <si>
    <t>A00505</t>
  </si>
  <si>
    <t>A00506</t>
  </si>
  <si>
    <t>A00507</t>
  </si>
  <si>
    <t>$203.00</t>
  </si>
  <si>
    <t>A00508</t>
  </si>
  <si>
    <t>A00509</t>
  </si>
  <si>
    <t>$56.40</t>
  </si>
  <si>
    <t>A00510</t>
  </si>
  <si>
    <t>A00511</t>
  </si>
  <si>
    <t>A00512</t>
  </si>
  <si>
    <t>A00513</t>
  </si>
  <si>
    <t>A00514</t>
  </si>
  <si>
    <t>$23.40</t>
  </si>
  <si>
    <t>A00515</t>
  </si>
  <si>
    <t>A00516</t>
  </si>
  <si>
    <t>$18.00</t>
  </si>
  <si>
    <t>A00517</t>
  </si>
  <si>
    <t>$134.85</t>
  </si>
  <si>
    <t>A00518</t>
  </si>
  <si>
    <t>$61.26</t>
  </si>
  <si>
    <t>A00519</t>
  </si>
  <si>
    <t>$658.68</t>
  </si>
  <si>
    <t>A00520</t>
  </si>
  <si>
    <t>$1,468.52</t>
  </si>
  <si>
    <t>A00521</t>
  </si>
  <si>
    <t>$82.59</t>
  </si>
  <si>
    <t>A00522</t>
  </si>
  <si>
    <t>A00523</t>
  </si>
  <si>
    <t>$72.06</t>
  </si>
  <si>
    <t>A00524</t>
  </si>
  <si>
    <t>$48.99</t>
  </si>
  <si>
    <t>A00525</t>
  </si>
  <si>
    <t>$15.40</t>
  </si>
  <si>
    <t>A00526</t>
  </si>
  <si>
    <t>$204.10</t>
  </si>
  <si>
    <t>A00527</t>
  </si>
  <si>
    <t>$12.63</t>
  </si>
  <si>
    <t>A00528</t>
  </si>
  <si>
    <t>$15.24</t>
  </si>
  <si>
    <t>A00529</t>
  </si>
  <si>
    <t>A00530</t>
  </si>
  <si>
    <t>A00531</t>
  </si>
  <si>
    <t>A00532</t>
  </si>
  <si>
    <t>A00533</t>
  </si>
  <si>
    <t>A00534</t>
  </si>
  <si>
    <t>A00535</t>
  </si>
  <si>
    <t>A00536</t>
  </si>
  <si>
    <t>$165.00</t>
  </si>
  <si>
    <t>A00537</t>
  </si>
  <si>
    <t>A00538</t>
  </si>
  <si>
    <t>A00539</t>
  </si>
  <si>
    <t>A00540</t>
  </si>
  <si>
    <t>$123.21</t>
  </si>
  <si>
    <t>A00541</t>
  </si>
  <si>
    <t>$77.29</t>
  </si>
  <si>
    <t>A00542</t>
  </si>
  <si>
    <t>A00543</t>
  </si>
  <si>
    <t>$653.00</t>
  </si>
  <si>
    <t>A00544</t>
  </si>
  <si>
    <t>$118.30</t>
  </si>
  <si>
    <t>A00545</t>
  </si>
  <si>
    <t>A00546</t>
  </si>
  <si>
    <t>$837.16</t>
  </si>
  <si>
    <t>A00547</t>
  </si>
  <si>
    <t>$242.64</t>
  </si>
  <si>
    <t>A00548</t>
  </si>
  <si>
    <t>A00549</t>
  </si>
  <si>
    <t>$473.60</t>
  </si>
  <si>
    <t>A00550</t>
  </si>
  <si>
    <t>$708.02</t>
  </si>
  <si>
    <t>A00551</t>
  </si>
  <si>
    <t>$13.32</t>
  </si>
  <si>
    <t>A00552</t>
  </si>
  <si>
    <t>$51.29</t>
  </si>
  <si>
    <t>A00553</t>
  </si>
  <si>
    <t>$89.50</t>
  </si>
  <si>
    <t>A00554</t>
  </si>
  <si>
    <t>A00555</t>
  </si>
  <si>
    <t>$64.00</t>
  </si>
  <si>
    <t>A00556</t>
  </si>
  <si>
    <t>A00557</t>
  </si>
  <si>
    <t>$17.13</t>
  </si>
  <si>
    <t>A00558</t>
  </si>
  <si>
    <t>$149.50</t>
  </si>
  <si>
    <t>A00559</t>
  </si>
  <si>
    <t>$163.20</t>
  </si>
  <si>
    <t>A00560</t>
  </si>
  <si>
    <t>$14.76</t>
  </si>
  <si>
    <t>A00561</t>
  </si>
  <si>
    <t>A00562</t>
  </si>
  <si>
    <t>A00563</t>
  </si>
  <si>
    <t>$36.34</t>
  </si>
  <si>
    <t>A00564</t>
  </si>
  <si>
    <t>A00565</t>
  </si>
  <si>
    <t>$392.02</t>
  </si>
  <si>
    <t>A00566</t>
  </si>
  <si>
    <t>$151.79</t>
  </si>
  <si>
    <t>A00567</t>
  </si>
  <si>
    <t>$30.11</t>
  </si>
  <si>
    <t>A00568</t>
  </si>
  <si>
    <t>$13.36</t>
  </si>
  <si>
    <t>A00569</t>
  </si>
  <si>
    <t>A00570</t>
  </si>
  <si>
    <t>A00571</t>
  </si>
  <si>
    <t>$21.60</t>
  </si>
  <si>
    <t>A00572</t>
  </si>
  <si>
    <t>$108.96</t>
  </si>
  <si>
    <t>A00573</t>
  </si>
  <si>
    <t>A00574</t>
  </si>
  <si>
    <t>$342.60</t>
  </si>
  <si>
    <t>A00575</t>
  </si>
  <si>
    <t>A00576</t>
  </si>
  <si>
    <t>$259.20</t>
  </si>
  <si>
    <t>A00577</t>
  </si>
  <si>
    <t>A00578</t>
  </si>
  <si>
    <t>$52.02</t>
  </si>
  <si>
    <t>A00579</t>
  </si>
  <si>
    <t>A00580</t>
  </si>
  <si>
    <t>$2,050.60</t>
  </si>
  <si>
    <t>A00581</t>
  </si>
  <si>
    <t>A00582</t>
  </si>
  <si>
    <t>$158.00</t>
  </si>
  <si>
    <t>A00583</t>
  </si>
  <si>
    <t>A00584</t>
  </si>
  <si>
    <t>A00585</t>
  </si>
  <si>
    <t>A00586</t>
  </si>
  <si>
    <t>A00587</t>
  </si>
  <si>
    <t>$2.54</t>
  </si>
  <si>
    <t>A00588</t>
  </si>
  <si>
    <t>A00589</t>
  </si>
  <si>
    <t>$108.93</t>
  </si>
  <si>
    <t>A00590</t>
  </si>
  <si>
    <t>A00591</t>
  </si>
  <si>
    <t>$156.40</t>
  </si>
  <si>
    <t>A00592</t>
  </si>
  <si>
    <t>A00593</t>
  </si>
  <si>
    <t>$4.99</t>
  </si>
  <si>
    <t>A00594</t>
  </si>
  <si>
    <t>A00595</t>
  </si>
  <si>
    <t>$52.00</t>
  </si>
  <si>
    <t>A00596</t>
  </si>
  <si>
    <t>$743.18</t>
  </si>
  <si>
    <t>A00597</t>
  </si>
  <si>
    <t>A00598</t>
  </si>
  <si>
    <t>A00599</t>
  </si>
  <si>
    <t>A00600</t>
  </si>
  <si>
    <t>$175.00</t>
  </si>
  <si>
    <t>A00601</t>
  </si>
  <si>
    <t>$6.94</t>
  </si>
  <si>
    <t>A00602</t>
  </si>
  <si>
    <t>$640.42</t>
  </si>
  <si>
    <t>A00603</t>
  </si>
  <si>
    <t>$86.28</t>
  </si>
  <si>
    <t>A00604</t>
  </si>
  <si>
    <t>$103.18</t>
  </si>
  <si>
    <t>A00605</t>
  </si>
  <si>
    <t>$464.40</t>
  </si>
  <si>
    <t>A00606</t>
  </si>
  <si>
    <t>$406.66</t>
  </si>
  <si>
    <t>A00607</t>
  </si>
  <si>
    <t>A00608</t>
  </si>
  <si>
    <t>$15.15</t>
  </si>
  <si>
    <t>A00609</t>
  </si>
  <si>
    <t>A00610</t>
  </si>
  <si>
    <t>$127.40</t>
  </si>
  <si>
    <t>A00611</t>
  </si>
  <si>
    <t>$95.47</t>
  </si>
  <si>
    <t>A00612</t>
  </si>
  <si>
    <t>$55.65</t>
  </si>
  <si>
    <t>A00613</t>
  </si>
  <si>
    <t>A00614</t>
  </si>
  <si>
    <t>$148.10</t>
  </si>
  <si>
    <t>A00615</t>
  </si>
  <si>
    <t>A00616</t>
  </si>
  <si>
    <t>A00617</t>
  </si>
  <si>
    <t>$197.94</t>
  </si>
  <si>
    <t>A00618</t>
  </si>
  <si>
    <t>A00619</t>
  </si>
  <si>
    <t>$118.07</t>
  </si>
  <si>
    <t>A00620</t>
  </si>
  <si>
    <t>A00621</t>
  </si>
  <si>
    <t>A00622</t>
  </si>
  <si>
    <t>$50.60</t>
  </si>
  <si>
    <t>A00623</t>
  </si>
  <si>
    <t>A00624</t>
  </si>
  <si>
    <t>A00625</t>
  </si>
  <si>
    <t>A00626</t>
  </si>
  <si>
    <t>$146.76</t>
  </si>
  <si>
    <t>A00627</t>
  </si>
  <si>
    <t>A00628</t>
  </si>
  <si>
    <t>A00629</t>
  </si>
  <si>
    <t>$69.03</t>
  </si>
  <si>
    <t>A00630</t>
  </si>
  <si>
    <t>$54.00</t>
  </si>
  <si>
    <t>A00631</t>
  </si>
  <si>
    <t>$75.18</t>
  </si>
  <si>
    <t>A00632</t>
  </si>
  <si>
    <t>$262.11</t>
  </si>
  <si>
    <t>A00633</t>
  </si>
  <si>
    <t>A00634</t>
  </si>
  <si>
    <t>A00635</t>
  </si>
  <si>
    <t>$158.95</t>
  </si>
  <si>
    <t>A00636</t>
  </si>
  <si>
    <t>$15.43</t>
  </si>
  <si>
    <t>A00637</t>
  </si>
  <si>
    <t>A00638</t>
  </si>
  <si>
    <t>$7.31</t>
  </si>
  <si>
    <t>A00639</t>
  </si>
  <si>
    <t>A00640</t>
  </si>
  <si>
    <t>$173.30</t>
  </si>
  <si>
    <t>A00641</t>
  </si>
  <si>
    <t>A00642</t>
  </si>
  <si>
    <t>A00643</t>
  </si>
  <si>
    <t>$106.65</t>
  </si>
  <si>
    <t>A00644</t>
  </si>
  <si>
    <t>$427.83</t>
  </si>
  <si>
    <t>A00645</t>
  </si>
  <si>
    <t>$84.70</t>
  </si>
  <si>
    <t>A00646</t>
  </si>
  <si>
    <t>$106.54</t>
  </si>
  <si>
    <t>A00647</t>
  </si>
  <si>
    <t>$108.69</t>
  </si>
  <si>
    <t>A00648</t>
  </si>
  <si>
    <t>$405.55</t>
  </si>
  <si>
    <t>A00649</t>
  </si>
  <si>
    <t>A00650</t>
  </si>
  <si>
    <t>$641.77</t>
  </si>
  <si>
    <t>A00651</t>
  </si>
  <si>
    <t>$89.45</t>
  </si>
  <si>
    <t>A00652</t>
  </si>
  <si>
    <t>$2.00</t>
  </si>
  <si>
    <t>A00653</t>
  </si>
  <si>
    <t>A00654</t>
  </si>
  <si>
    <t>A00655</t>
  </si>
  <si>
    <t>$45.94</t>
  </si>
  <si>
    <t>A00656</t>
  </si>
  <si>
    <t>A00657</t>
  </si>
  <si>
    <t>$92.44</t>
  </si>
  <si>
    <t>A00658</t>
  </si>
  <si>
    <t>$183.54</t>
  </si>
  <si>
    <t>A00659</t>
  </si>
  <si>
    <t>$244.72</t>
  </si>
  <si>
    <t>A00660</t>
  </si>
  <si>
    <t>$305.17</t>
  </si>
  <si>
    <t>A00661</t>
  </si>
  <si>
    <t>A00662</t>
  </si>
  <si>
    <t>A00663</t>
  </si>
  <si>
    <t>A00664</t>
  </si>
  <si>
    <t>A00665</t>
  </si>
  <si>
    <t>A00666</t>
  </si>
  <si>
    <t>A00667</t>
  </si>
  <si>
    <t>A00668</t>
  </si>
  <si>
    <t>A00669</t>
  </si>
  <si>
    <t>$395.08</t>
  </si>
  <si>
    <t>A00670</t>
  </si>
  <si>
    <t>A00671</t>
  </si>
  <si>
    <t>A00672</t>
  </si>
  <si>
    <t>$61.99</t>
  </si>
  <si>
    <t>A00673</t>
  </si>
  <si>
    <t>A00674</t>
  </si>
  <si>
    <t>$122.36</t>
  </si>
  <si>
    <t>A00675</t>
  </si>
  <si>
    <t>$401.17</t>
  </si>
  <si>
    <t>A00676</t>
  </si>
  <si>
    <t>$427.88</t>
  </si>
  <si>
    <t>A00677</t>
  </si>
  <si>
    <t>A00678</t>
  </si>
  <si>
    <t>$107.40</t>
  </si>
  <si>
    <t>A00679</t>
  </si>
  <si>
    <t>$108.36</t>
  </si>
  <si>
    <t>A00680</t>
  </si>
  <si>
    <t>A00681</t>
  </si>
  <si>
    <t>$416.85</t>
  </si>
  <si>
    <t>A00682</t>
  </si>
  <si>
    <t>$449.04</t>
  </si>
  <si>
    <t>A00683</t>
  </si>
  <si>
    <t>$463.71</t>
  </si>
  <si>
    <t>A00684</t>
  </si>
  <si>
    <t>$488.43</t>
  </si>
  <si>
    <t>A00685</t>
  </si>
  <si>
    <t>$65.95</t>
  </si>
  <si>
    <t>A00686</t>
  </si>
  <si>
    <t>$109.23</t>
  </si>
  <si>
    <t>A00687</t>
  </si>
  <si>
    <t>$86.00</t>
  </si>
  <si>
    <t>A00688</t>
  </si>
  <si>
    <t>$142.91</t>
  </si>
  <si>
    <t>A00689</t>
  </si>
  <si>
    <t>$82.98</t>
  </si>
  <si>
    <t>A00690</t>
  </si>
  <si>
    <t>A00691</t>
  </si>
  <si>
    <t>A00692</t>
  </si>
  <si>
    <t>$356.24</t>
  </si>
  <si>
    <t>A00693</t>
  </si>
  <si>
    <t>A00694</t>
  </si>
  <si>
    <t>A00695</t>
  </si>
  <si>
    <t>$41.36</t>
  </si>
  <si>
    <t>A00696</t>
  </si>
  <si>
    <t>$667.79</t>
  </si>
  <si>
    <t>A00697</t>
  </si>
  <si>
    <t>$36.74</t>
  </si>
  <si>
    <t>A00698</t>
  </si>
  <si>
    <t>$91.29</t>
  </si>
  <si>
    <t>A00699</t>
  </si>
  <si>
    <t>A00700</t>
  </si>
  <si>
    <t>$511.16</t>
  </si>
  <si>
    <t>A00701</t>
  </si>
  <si>
    <t>$24.41</t>
  </si>
  <si>
    <t>A00702</t>
  </si>
  <si>
    <t>A00703</t>
  </si>
  <si>
    <t>A00704</t>
  </si>
  <si>
    <t>$810.30</t>
  </si>
  <si>
    <t>A00705</t>
  </si>
  <si>
    <t>$91.04</t>
  </si>
  <si>
    <t>A00706</t>
  </si>
  <si>
    <t>$82.79</t>
  </si>
  <si>
    <t>A00707</t>
  </si>
  <si>
    <t>A00708</t>
  </si>
  <si>
    <t>A00709</t>
  </si>
  <si>
    <t>A00710</t>
  </si>
  <si>
    <t>$270.06</t>
  </si>
  <si>
    <t>A00711</t>
  </si>
  <si>
    <t>$145.90</t>
  </si>
  <si>
    <t>A00712</t>
  </si>
  <si>
    <t>$150.36</t>
  </si>
  <si>
    <t>A00713</t>
  </si>
  <si>
    <t>A00714</t>
  </si>
  <si>
    <t>$142.51</t>
  </si>
  <si>
    <t>A00715</t>
  </si>
  <si>
    <t>$32.00</t>
  </si>
  <si>
    <t>A00716</t>
  </si>
  <si>
    <t>$61.09</t>
  </si>
  <si>
    <t>A00717</t>
  </si>
  <si>
    <t>$171.26</t>
  </si>
  <si>
    <t>A00718</t>
  </si>
  <si>
    <t>$92.75</t>
  </si>
  <si>
    <t>A00719</t>
  </si>
  <si>
    <t>$174.76</t>
  </si>
  <si>
    <t>A00720</t>
  </si>
  <si>
    <t>$33.57</t>
  </si>
  <si>
    <t>A00721</t>
  </si>
  <si>
    <t>A00722</t>
  </si>
  <si>
    <t>$153.94</t>
  </si>
  <si>
    <t>A00723</t>
  </si>
  <si>
    <t>A00724</t>
  </si>
  <si>
    <t>A00725</t>
  </si>
  <si>
    <t>A00726</t>
  </si>
  <si>
    <t>$1,180.16</t>
  </si>
  <si>
    <t>A00727</t>
  </si>
  <si>
    <t>A00728</t>
  </si>
  <si>
    <t>$75.08</t>
  </si>
  <si>
    <t>A00729</t>
  </si>
  <si>
    <t>A00730</t>
  </si>
  <si>
    <t>$591.75</t>
  </si>
  <si>
    <t>A00731</t>
  </si>
  <si>
    <t>$25.71</t>
  </si>
  <si>
    <t>A00732</t>
  </si>
  <si>
    <t>A00733</t>
  </si>
  <si>
    <t>$128.68</t>
  </si>
  <si>
    <t>A00734</t>
  </si>
  <si>
    <t>$240.55</t>
  </si>
  <si>
    <t>A00735</t>
  </si>
  <si>
    <t>$357.98</t>
  </si>
  <si>
    <t>A00736</t>
  </si>
  <si>
    <t>$6.40</t>
  </si>
  <si>
    <t>A00737</t>
  </si>
  <si>
    <t>$182.08</t>
  </si>
  <si>
    <t>A00738</t>
  </si>
  <si>
    <t>$149.24</t>
  </si>
  <si>
    <t>A00739</t>
  </si>
  <si>
    <t>$26.59</t>
  </si>
  <si>
    <t>A00740</t>
  </si>
  <si>
    <t>$29.73</t>
  </si>
  <si>
    <t>A00741</t>
  </si>
  <si>
    <t>A00742</t>
  </si>
  <si>
    <t>A00743</t>
  </si>
  <si>
    <t>A00744</t>
  </si>
  <si>
    <t>$271.91</t>
  </si>
  <si>
    <t>A00745</t>
  </si>
  <si>
    <t>$146.20</t>
  </si>
  <si>
    <t>A00746</t>
  </si>
  <si>
    <t>A00747</t>
  </si>
  <si>
    <t>$140.50</t>
  </si>
  <si>
    <t>A00748</t>
  </si>
  <si>
    <t>A00749</t>
  </si>
  <si>
    <t>$716.99</t>
  </si>
  <si>
    <t>A00750</t>
  </si>
  <si>
    <t>$118.90</t>
  </si>
  <si>
    <t>A00751</t>
  </si>
  <si>
    <t>A00752</t>
  </si>
  <si>
    <t>$28.04</t>
  </si>
  <si>
    <t>A00753</t>
  </si>
  <si>
    <t>$291.11</t>
  </si>
  <si>
    <t>A00754</t>
  </si>
  <si>
    <t>A00755</t>
  </si>
  <si>
    <t>$26.84</t>
  </si>
  <si>
    <t>A00756</t>
  </si>
  <si>
    <t>$56.11</t>
  </si>
  <si>
    <t>A00757</t>
  </si>
  <si>
    <t>$205.53</t>
  </si>
  <si>
    <t>A00758</t>
  </si>
  <si>
    <t>$77.81</t>
  </si>
  <si>
    <t>A00759</t>
  </si>
  <si>
    <t>$205.07</t>
  </si>
  <si>
    <t>A00760</t>
  </si>
  <si>
    <t>A00761</t>
  </si>
  <si>
    <t>$92.59</t>
  </si>
  <si>
    <t>A00762</t>
  </si>
  <si>
    <t>A00763</t>
  </si>
  <si>
    <t>$69.66</t>
  </si>
  <si>
    <t>A00764</t>
  </si>
  <si>
    <t>$51.88</t>
  </si>
  <si>
    <t>A00765</t>
  </si>
  <si>
    <t>A00766</t>
  </si>
  <si>
    <t>$122.63</t>
  </si>
  <si>
    <t>A00767</t>
  </si>
  <si>
    <t>$73.81</t>
  </si>
  <si>
    <t>A00768</t>
  </si>
  <si>
    <t>$479.36</t>
  </si>
  <si>
    <t>A00769</t>
  </si>
  <si>
    <t>A00770</t>
  </si>
  <si>
    <t>$117.45</t>
  </si>
  <si>
    <t>A00771</t>
  </si>
  <si>
    <t>$240.28</t>
  </si>
  <si>
    <t>A00772</t>
  </si>
  <si>
    <t>$176.31</t>
  </si>
  <si>
    <t>A00773</t>
  </si>
  <si>
    <t>$280.00</t>
  </si>
  <si>
    <t>A00774</t>
  </si>
  <si>
    <t>$345.73</t>
  </si>
  <si>
    <t>A00775</t>
  </si>
  <si>
    <t>$158.29</t>
  </si>
  <si>
    <t>A00776</t>
  </si>
  <si>
    <t>$14.42</t>
  </si>
  <si>
    <t>A00777</t>
  </si>
  <si>
    <t>$62.97</t>
  </si>
  <si>
    <t>A00778</t>
  </si>
  <si>
    <t>$63.44</t>
  </si>
  <si>
    <t>A00779</t>
  </si>
  <si>
    <t>A00780</t>
  </si>
  <si>
    <t>$496.00</t>
  </si>
  <si>
    <t>A00781</t>
  </si>
  <si>
    <t>A00782</t>
  </si>
  <si>
    <t>A00783</t>
  </si>
  <si>
    <t>A00784</t>
  </si>
  <si>
    <t>$30.05</t>
  </si>
  <si>
    <t>A00785</t>
  </si>
  <si>
    <t>$147.64</t>
  </si>
  <si>
    <t>A00786</t>
  </si>
  <si>
    <t>$37.44</t>
  </si>
  <si>
    <t>A00787</t>
  </si>
  <si>
    <t>$288.00</t>
  </si>
  <si>
    <t>A00788</t>
  </si>
  <si>
    <t>A00789</t>
  </si>
  <si>
    <t>A00790</t>
  </si>
  <si>
    <t>$287.25</t>
  </si>
  <si>
    <t>A00791</t>
  </si>
  <si>
    <t>$147.40</t>
  </si>
  <si>
    <t>A00792</t>
  </si>
  <si>
    <t>$59.24</t>
  </si>
  <si>
    <t>A00793</t>
  </si>
  <si>
    <t>A00794</t>
  </si>
  <si>
    <t>$197.47</t>
  </si>
  <si>
    <t>A00795</t>
  </si>
  <si>
    <t>$304.19</t>
  </si>
  <si>
    <t>A00796</t>
  </si>
  <si>
    <t>$64.34</t>
  </si>
  <si>
    <t>A00797</t>
  </si>
  <si>
    <t>$10.27</t>
  </si>
  <si>
    <t>A00798</t>
  </si>
  <si>
    <t>$319.02</t>
  </si>
  <si>
    <t>A00799</t>
  </si>
  <si>
    <t>$131.00</t>
  </si>
  <si>
    <t>A00800</t>
  </si>
  <si>
    <t>$167.00</t>
  </si>
  <si>
    <t>A00801</t>
  </si>
  <si>
    <t>A00802</t>
  </si>
  <si>
    <t>$44.92</t>
  </si>
  <si>
    <t>A00803</t>
  </si>
  <si>
    <t>A00804</t>
  </si>
  <si>
    <t>$281.62</t>
  </si>
  <si>
    <t>A00805</t>
  </si>
  <si>
    <t>$7.02</t>
  </si>
  <si>
    <t>A00806</t>
  </si>
  <si>
    <t>$29.00</t>
  </si>
  <si>
    <t>A00807</t>
  </si>
  <si>
    <t>$50.57</t>
  </si>
  <si>
    <t>A00808</t>
  </si>
  <si>
    <t>$271.79</t>
  </si>
  <si>
    <t>A00809</t>
  </si>
  <si>
    <t>A00810</t>
  </si>
  <si>
    <t>A00811</t>
  </si>
  <si>
    <t>$189.32</t>
  </si>
  <si>
    <t>A00812</t>
  </si>
  <si>
    <t>A00813</t>
  </si>
  <si>
    <t>$673.22</t>
  </si>
  <si>
    <t>A00814</t>
  </si>
  <si>
    <t>$230.40</t>
  </si>
  <si>
    <t>A00815</t>
  </si>
  <si>
    <t>A00816</t>
  </si>
  <si>
    <t>$852.55</t>
  </si>
  <si>
    <t>A00817</t>
  </si>
  <si>
    <t>A00818</t>
  </si>
  <si>
    <t>$57.97</t>
  </si>
  <si>
    <t>A00819</t>
  </si>
  <si>
    <t>A00820</t>
  </si>
  <si>
    <t>$108.51</t>
  </si>
  <si>
    <t>A00821</t>
  </si>
  <si>
    <t>A00822</t>
  </si>
  <si>
    <t>A00823</t>
  </si>
  <si>
    <t>$111.15</t>
  </si>
  <si>
    <t>A00824</t>
  </si>
  <si>
    <t>$239.54</t>
  </si>
  <si>
    <t>A00825</t>
  </si>
  <si>
    <t>$657.69</t>
  </si>
  <si>
    <t>A00826</t>
  </si>
  <si>
    <t>A00827</t>
  </si>
  <si>
    <t>$26.57</t>
  </si>
  <si>
    <t>A00828</t>
  </si>
  <si>
    <t>$9.60</t>
  </si>
  <si>
    <t>A00829</t>
  </si>
  <si>
    <t>$396.29</t>
  </si>
  <si>
    <t>A00830</t>
  </si>
  <si>
    <t>A00831</t>
  </si>
  <si>
    <t>$147.24</t>
  </si>
  <si>
    <t>A00832</t>
  </si>
  <si>
    <t>A00833</t>
  </si>
  <si>
    <t>$47.05</t>
  </si>
  <si>
    <t>A00834</t>
  </si>
  <si>
    <t>$51.73</t>
  </si>
  <si>
    <t>A00835</t>
  </si>
  <si>
    <t>$445.78</t>
  </si>
  <si>
    <t>A00836</t>
  </si>
  <si>
    <t>A00837</t>
  </si>
  <si>
    <t>A00838</t>
  </si>
  <si>
    <t>$185.11</t>
  </si>
  <si>
    <t>A00839</t>
  </si>
  <si>
    <t>$70.00</t>
  </si>
  <si>
    <t>A00840</t>
  </si>
  <si>
    <t>A00841</t>
  </si>
  <si>
    <t>$178.36</t>
  </si>
  <si>
    <t>A00842</t>
  </si>
  <si>
    <t>A00843</t>
  </si>
  <si>
    <t>$67.97</t>
  </si>
  <si>
    <t>A00844</t>
  </si>
  <si>
    <t>A00845</t>
  </si>
  <si>
    <t>$377.60</t>
  </si>
  <si>
    <t>A00846</t>
  </si>
  <si>
    <t>A00847</t>
  </si>
  <si>
    <t>$177.05</t>
  </si>
  <si>
    <t>A00848</t>
  </si>
  <si>
    <t>$839.68</t>
  </si>
  <si>
    <t>A00849</t>
  </si>
  <si>
    <t>A00850</t>
  </si>
  <si>
    <t>$156.49</t>
  </si>
  <si>
    <t>A00851</t>
  </si>
  <si>
    <t>$155.00</t>
  </si>
  <si>
    <t>A00852</t>
  </si>
  <si>
    <t>$20.83</t>
  </si>
  <si>
    <t>A00853</t>
  </si>
  <si>
    <t>A00854</t>
  </si>
  <si>
    <t>A00855</t>
  </si>
  <si>
    <t>A00856</t>
  </si>
  <si>
    <t>A00857</t>
  </si>
  <si>
    <t>$19.55</t>
  </si>
  <si>
    <t>A00858</t>
  </si>
  <si>
    <t>A00859</t>
  </si>
  <si>
    <t>$86.48</t>
  </si>
  <si>
    <t>A00860</t>
  </si>
  <si>
    <t>A00861</t>
  </si>
  <si>
    <t>A00862</t>
  </si>
  <si>
    <t>A00863</t>
  </si>
  <si>
    <t>A00864</t>
  </si>
  <si>
    <t>A00865</t>
  </si>
  <si>
    <t>A00866</t>
  </si>
  <si>
    <t>A00867</t>
  </si>
  <si>
    <t>$136.71</t>
  </si>
  <si>
    <t>A00868</t>
  </si>
  <si>
    <t>$85.35</t>
  </si>
  <si>
    <t>A00869</t>
  </si>
  <si>
    <t>A00870</t>
  </si>
  <si>
    <t>$42.42</t>
  </si>
  <si>
    <t>A00871</t>
  </si>
  <si>
    <t>$184.05</t>
  </si>
  <si>
    <t>A00872</t>
  </si>
  <si>
    <t>$272.25</t>
  </si>
  <si>
    <t>A00873</t>
  </si>
  <si>
    <t>A00874</t>
  </si>
  <si>
    <t>$84.08</t>
  </si>
  <si>
    <t>A00875</t>
  </si>
  <si>
    <t>$57.39</t>
  </si>
  <si>
    <t>A00876</t>
  </si>
  <si>
    <t>$192.44</t>
  </si>
  <si>
    <t>A00877</t>
  </si>
  <si>
    <t>$271.92</t>
  </si>
  <si>
    <t>A00878</t>
  </si>
  <si>
    <t>$588.55</t>
  </si>
  <si>
    <t>A00879</t>
  </si>
  <si>
    <t>A00880</t>
  </si>
  <si>
    <t>$240.59</t>
  </si>
  <si>
    <t>A00881</t>
  </si>
  <si>
    <t>$76.86</t>
  </si>
  <si>
    <t>A00882</t>
  </si>
  <si>
    <t>$519.01</t>
  </si>
  <si>
    <t>A00883</t>
  </si>
  <si>
    <t>A00884</t>
  </si>
  <si>
    <t>A00885</t>
  </si>
  <si>
    <t>$179.54</t>
  </si>
  <si>
    <t>A00886</t>
  </si>
  <si>
    <t>$7.80</t>
  </si>
  <si>
    <t>A00887</t>
  </si>
  <si>
    <t>$107.52</t>
  </si>
  <si>
    <t>A00888</t>
  </si>
  <si>
    <t>A00889</t>
  </si>
  <si>
    <t>A00890</t>
  </si>
  <si>
    <t>$20.01</t>
  </si>
  <si>
    <t>A00891</t>
  </si>
  <si>
    <t>A00892</t>
  </si>
  <si>
    <t>A00893</t>
  </si>
  <si>
    <t>A00894</t>
  </si>
  <si>
    <t>A00895</t>
  </si>
  <si>
    <t>A00896</t>
  </si>
  <si>
    <t>A00897</t>
  </si>
  <si>
    <t>A00898</t>
  </si>
  <si>
    <t>$425.90</t>
  </si>
  <si>
    <t>A00899</t>
  </si>
  <si>
    <t>$346.24</t>
  </si>
  <si>
    <t>A00900</t>
  </si>
  <si>
    <t>A00901</t>
  </si>
  <si>
    <t>A00902</t>
  </si>
  <si>
    <t>$45.88</t>
  </si>
  <si>
    <t>A00903</t>
  </si>
  <si>
    <t>$30.42</t>
  </si>
  <si>
    <t>A00904</t>
  </si>
  <si>
    <t>A00905</t>
  </si>
  <si>
    <t>$90.63</t>
  </si>
  <si>
    <t>A00906</t>
  </si>
  <si>
    <t>A00907</t>
  </si>
  <si>
    <t>$8.92</t>
  </si>
  <si>
    <t>A00908</t>
  </si>
  <si>
    <t>A00909</t>
  </si>
  <si>
    <t>A00910</t>
  </si>
  <si>
    <t>$52.17</t>
  </si>
  <si>
    <t>A00911</t>
  </si>
  <si>
    <t>$41.71</t>
  </si>
  <si>
    <t>A00912</t>
  </si>
  <si>
    <t>$1,800.24</t>
  </si>
  <si>
    <t>A00913</t>
  </si>
  <si>
    <t>A00914</t>
  </si>
  <si>
    <t>$39.95</t>
  </si>
  <si>
    <t>A00915</t>
  </si>
  <si>
    <t>A00916</t>
  </si>
  <si>
    <t>A00917</t>
  </si>
  <si>
    <t>A00918</t>
  </si>
  <si>
    <t>A00919</t>
  </si>
  <si>
    <t>$272.50</t>
  </si>
  <si>
    <t>A00920</t>
  </si>
  <si>
    <t>$34.50</t>
  </si>
  <si>
    <t>A00921</t>
  </si>
  <si>
    <t>$44.06</t>
  </si>
  <si>
    <t>A00922</t>
  </si>
  <si>
    <t>$67.84</t>
  </si>
  <si>
    <t>A00923</t>
  </si>
  <si>
    <t>$165.87</t>
  </si>
  <si>
    <t>A00924</t>
  </si>
  <si>
    <t>A00925</t>
  </si>
  <si>
    <t>$101.90</t>
  </si>
  <si>
    <t>A00926</t>
  </si>
  <si>
    <t>$222.54</t>
  </si>
  <si>
    <t>A00927</t>
  </si>
  <si>
    <t>A00928</t>
  </si>
  <si>
    <t>A00929</t>
  </si>
  <si>
    <t>A00930</t>
  </si>
  <si>
    <t>A00931</t>
  </si>
  <si>
    <t>A00932</t>
  </si>
  <si>
    <t>$8.55</t>
  </si>
  <si>
    <t>A00933</t>
  </si>
  <si>
    <t>$120.54</t>
  </si>
  <si>
    <t>A00934</t>
  </si>
  <si>
    <t>A00935</t>
  </si>
  <si>
    <t>$406.71</t>
  </si>
  <si>
    <t>A00936</t>
  </si>
  <si>
    <t>$70.53</t>
  </si>
  <si>
    <t>A00937</t>
  </si>
  <si>
    <t>$14.40</t>
  </si>
  <si>
    <t>A00938</t>
  </si>
  <si>
    <t>A00939</t>
  </si>
  <si>
    <t>$5.40</t>
  </si>
  <si>
    <t>A00940</t>
  </si>
  <si>
    <t>$23.15</t>
  </si>
  <si>
    <t>A00941</t>
  </si>
  <si>
    <t>A00942</t>
  </si>
  <si>
    <t>$175.22</t>
  </si>
  <si>
    <t>A00943</t>
  </si>
  <si>
    <t>$23.00</t>
  </si>
  <si>
    <t>A00944</t>
  </si>
  <si>
    <t>A00945</t>
  </si>
  <si>
    <t>$161.08</t>
  </si>
  <si>
    <t>A00946</t>
  </si>
  <si>
    <t>$59.81</t>
  </si>
  <si>
    <t>A00947</t>
  </si>
  <si>
    <t>A00948</t>
  </si>
  <si>
    <t>$50.79</t>
  </si>
  <si>
    <t>A00949</t>
  </si>
  <si>
    <t>$122.81</t>
  </si>
  <si>
    <t>A00950</t>
  </si>
  <si>
    <t>$54.82</t>
  </si>
  <si>
    <t>A00951</t>
  </si>
  <si>
    <t>$86.42</t>
  </si>
  <si>
    <t>A00952</t>
  </si>
  <si>
    <t>$100.60</t>
  </si>
  <si>
    <t>A00953</t>
  </si>
  <si>
    <t>$17.17</t>
  </si>
  <si>
    <t>A00954</t>
  </si>
  <si>
    <t>$10.31</t>
  </si>
  <si>
    <t>A00955</t>
  </si>
  <si>
    <t>$18.63</t>
  </si>
  <si>
    <t>A00956</t>
  </si>
  <si>
    <t>A00957</t>
  </si>
  <si>
    <t>$14.13</t>
  </si>
  <si>
    <t>A00958</t>
  </si>
  <si>
    <t>$322.00</t>
  </si>
  <si>
    <t>A00959</t>
  </si>
  <si>
    <t>A00960</t>
  </si>
  <si>
    <t>$134.50</t>
  </si>
  <si>
    <t>A00961</t>
  </si>
  <si>
    <t>$78.33</t>
  </si>
  <si>
    <t>A00962</t>
  </si>
  <si>
    <t>$202.80</t>
  </si>
  <si>
    <t>A00963</t>
  </si>
  <si>
    <t>$67.90</t>
  </si>
  <si>
    <t>A00964</t>
  </si>
  <si>
    <t>A00965</t>
  </si>
  <si>
    <t>A00966</t>
  </si>
  <si>
    <t>A00967</t>
  </si>
  <si>
    <t>A00968</t>
  </si>
  <si>
    <t>$193.84</t>
  </si>
  <si>
    <t>A00969</t>
  </si>
  <si>
    <t>$901.50</t>
  </si>
  <si>
    <t>A00970</t>
  </si>
  <si>
    <t>A00971</t>
  </si>
  <si>
    <t>A00972</t>
  </si>
  <si>
    <t>$282.00</t>
  </si>
  <si>
    <t>A00973</t>
  </si>
  <si>
    <t>A00974</t>
  </si>
  <si>
    <t>$55.89</t>
  </si>
  <si>
    <t>A00975</t>
  </si>
  <si>
    <t>$227.13</t>
  </si>
  <si>
    <t>A00976</t>
  </si>
  <si>
    <t>A00977</t>
  </si>
  <si>
    <t>$65.50</t>
  </si>
  <si>
    <t>A00978</t>
  </si>
  <si>
    <t>$1,137.74</t>
  </si>
  <si>
    <t>A00979</t>
  </si>
  <si>
    <t>$273.00</t>
  </si>
  <si>
    <t>A00980</t>
  </si>
  <si>
    <t>$270.45</t>
  </si>
  <si>
    <t>A00981</t>
  </si>
  <si>
    <t>A00982</t>
  </si>
  <si>
    <t>$188.95</t>
  </si>
  <si>
    <t>A00983</t>
  </si>
  <si>
    <t>$37.58</t>
  </si>
  <si>
    <t>A00984</t>
  </si>
  <si>
    <t>A00985</t>
  </si>
  <si>
    <t>$78.28</t>
  </si>
  <si>
    <t>A00986</t>
  </si>
  <si>
    <t>$37.29</t>
  </si>
  <si>
    <t>A00987</t>
  </si>
  <si>
    <t>$48.59</t>
  </si>
  <si>
    <t>A00988</t>
  </si>
  <si>
    <t>$164.40</t>
  </si>
  <si>
    <t>A00989</t>
  </si>
  <si>
    <t>$268.06</t>
  </si>
  <si>
    <t>A00990</t>
  </si>
  <si>
    <t>A00991</t>
  </si>
  <si>
    <t>A00992</t>
  </si>
  <si>
    <t>$7.50</t>
  </si>
  <si>
    <t>A00993</t>
  </si>
  <si>
    <t>$115.19</t>
  </si>
  <si>
    <t>A00994</t>
  </si>
  <si>
    <t>A00995</t>
  </si>
  <si>
    <t>$21.00</t>
  </si>
  <si>
    <t>A00996</t>
  </si>
  <si>
    <t>$58.89</t>
  </si>
  <si>
    <t>A00997</t>
  </si>
  <si>
    <t>A00998</t>
  </si>
  <si>
    <t>$205.28</t>
  </si>
  <si>
    <t>A00999</t>
  </si>
  <si>
    <t>$223.65</t>
  </si>
  <si>
    <t>A01000</t>
  </si>
  <si>
    <t>A01001</t>
  </si>
  <si>
    <t>$415.28</t>
  </si>
  <si>
    <t>A01002</t>
  </si>
  <si>
    <t>$237.21</t>
  </si>
  <si>
    <t>A01003</t>
  </si>
  <si>
    <t>A01004</t>
  </si>
  <si>
    <t>A01005</t>
  </si>
  <si>
    <t>$20.07</t>
  </si>
  <si>
    <t>A01006</t>
  </si>
  <si>
    <t>$215.99</t>
  </si>
  <si>
    <t>A01007</t>
  </si>
  <si>
    <t>A01008</t>
  </si>
  <si>
    <t>$43.01</t>
  </si>
  <si>
    <t>A01009</t>
  </si>
  <si>
    <t>$58.50</t>
  </si>
  <si>
    <t>A01010</t>
  </si>
  <si>
    <t>$146.72</t>
  </si>
  <si>
    <t>A01011</t>
  </si>
  <si>
    <t>A01012</t>
  </si>
  <si>
    <t>A01013</t>
  </si>
  <si>
    <t>A01014</t>
  </si>
  <si>
    <t>A01015</t>
  </si>
  <si>
    <t>$333.90</t>
  </si>
  <si>
    <t>A01016</t>
  </si>
  <si>
    <t>A01017</t>
  </si>
  <si>
    <t>$38.50</t>
  </si>
  <si>
    <t>A01018</t>
  </si>
  <si>
    <t>A01019</t>
  </si>
  <si>
    <t>$68.50</t>
  </si>
  <si>
    <t>A01020</t>
  </si>
  <si>
    <t>$309.64</t>
  </si>
  <si>
    <t>A01021</t>
  </si>
  <si>
    <t>$625.50</t>
  </si>
  <si>
    <t>A01022</t>
  </si>
  <si>
    <t>$687.92</t>
  </si>
  <si>
    <t>A01023</t>
  </si>
  <si>
    <t>$110.69</t>
  </si>
  <si>
    <t>A01024</t>
  </si>
  <si>
    <t>A01025</t>
  </si>
  <si>
    <t>A01026</t>
  </si>
  <si>
    <t>$74.78</t>
  </si>
  <si>
    <t>A01027</t>
  </si>
  <si>
    <t>$445.16</t>
  </si>
  <si>
    <t>A01028</t>
  </si>
  <si>
    <t>A01029</t>
  </si>
  <si>
    <t>$180.33</t>
  </si>
  <si>
    <t>A01030</t>
  </si>
  <si>
    <t>A01031</t>
  </si>
  <si>
    <t>$1,630.12</t>
  </si>
  <si>
    <t>A01032</t>
  </si>
  <si>
    <t>A01033</t>
  </si>
  <si>
    <t>A01034</t>
  </si>
  <si>
    <t>$48.79</t>
  </si>
  <si>
    <t>A01035</t>
  </si>
  <si>
    <t>$94.63</t>
  </si>
  <si>
    <t>A01036</t>
  </si>
  <si>
    <t>$142.38</t>
  </si>
  <si>
    <t>A01037</t>
  </si>
  <si>
    <t>A01038</t>
  </si>
  <si>
    <t>A01039</t>
  </si>
  <si>
    <t>A01040</t>
  </si>
  <si>
    <t>$140.13</t>
  </si>
  <si>
    <t>A01041</t>
  </si>
  <si>
    <t>$191.69</t>
  </si>
  <si>
    <t>A01042</t>
  </si>
  <si>
    <t>A01043</t>
  </si>
  <si>
    <t>$335.62</t>
  </si>
  <si>
    <t>A01044</t>
  </si>
  <si>
    <t>$414.86</t>
  </si>
  <si>
    <t>A01045</t>
  </si>
  <si>
    <t>$312.19</t>
  </si>
  <si>
    <t>A01046</t>
  </si>
  <si>
    <t>$116.10</t>
  </si>
  <si>
    <t>A01047</t>
  </si>
  <si>
    <t>$187.55</t>
  </si>
  <si>
    <t>A01048</t>
  </si>
  <si>
    <t>A01049</t>
  </si>
  <si>
    <t>$250.83</t>
  </si>
  <si>
    <t>A01050</t>
  </si>
  <si>
    <t>$320.71</t>
  </si>
  <si>
    <t>A01051</t>
  </si>
  <si>
    <t>$74.95</t>
  </si>
  <si>
    <t>A01052</t>
  </si>
  <si>
    <t>A01053</t>
  </si>
  <si>
    <t>$169.02</t>
  </si>
  <si>
    <t>A01054</t>
  </si>
  <si>
    <t>$145.00</t>
  </si>
  <si>
    <t>A01055</t>
  </si>
  <si>
    <t>$399.84</t>
  </si>
  <si>
    <t>A01056</t>
  </si>
  <si>
    <t>$464.21</t>
  </si>
  <si>
    <t>A01057</t>
  </si>
  <si>
    <t>A01058</t>
  </si>
  <si>
    <t>A01059</t>
  </si>
  <si>
    <t>A01060</t>
  </si>
  <si>
    <t>$220.73</t>
  </si>
  <si>
    <t>A01061</t>
  </si>
  <si>
    <t>A01062</t>
  </si>
  <si>
    <t>A01063</t>
  </si>
  <si>
    <t>A01064</t>
  </si>
  <si>
    <t>A01065</t>
  </si>
  <si>
    <t>$166.62</t>
  </si>
  <si>
    <t>A01066</t>
  </si>
  <si>
    <t>$336.26</t>
  </si>
  <si>
    <t>A01067</t>
  </si>
  <si>
    <t>$1,000.45</t>
  </si>
  <si>
    <t>A01068</t>
  </si>
  <si>
    <t>$310.93</t>
  </si>
  <si>
    <t>A01069</t>
  </si>
  <si>
    <t>$450.20</t>
  </si>
  <si>
    <t>A01070</t>
  </si>
  <si>
    <t>$186.00</t>
  </si>
  <si>
    <t>A01071</t>
  </si>
  <si>
    <t>$1,111.50</t>
  </si>
  <si>
    <t>A01072</t>
  </si>
  <si>
    <t>$170.00</t>
  </si>
  <si>
    <t>A01073</t>
  </si>
  <si>
    <t>A01074</t>
  </si>
  <si>
    <t>A01075</t>
  </si>
  <si>
    <t>A01076</t>
  </si>
  <si>
    <t>$161.80</t>
  </si>
  <si>
    <t>A01077</t>
  </si>
  <si>
    <t>$61.24</t>
  </si>
  <si>
    <t>A01078</t>
  </si>
  <si>
    <t>$440.03</t>
  </si>
  <si>
    <t>A01079</t>
  </si>
  <si>
    <t>$351.00</t>
  </si>
  <si>
    <t>A01080</t>
  </si>
  <si>
    <t>A01081</t>
  </si>
  <si>
    <t>$138.08</t>
  </si>
  <si>
    <t>A01082</t>
  </si>
  <si>
    <t>$1,073.46</t>
  </si>
  <si>
    <t>A01083</t>
  </si>
  <si>
    <t>$48.49</t>
  </si>
  <si>
    <t>A01084</t>
  </si>
  <si>
    <t>A01085</t>
  </si>
  <si>
    <t>$288.42</t>
  </si>
  <si>
    <t>A01086</t>
  </si>
  <si>
    <t>A01087</t>
  </si>
  <si>
    <t>A01088</t>
  </si>
  <si>
    <t>$142.85</t>
  </si>
  <si>
    <t>A01089</t>
  </si>
  <si>
    <t>$85.94</t>
  </si>
  <si>
    <t>A01090</t>
  </si>
  <si>
    <t>A01091</t>
  </si>
  <si>
    <t>$602.66</t>
  </si>
  <si>
    <t>A01092</t>
  </si>
  <si>
    <t>$66.89</t>
  </si>
  <si>
    <t>A01093</t>
  </si>
  <si>
    <t>$472.55</t>
  </si>
  <si>
    <t>A01094</t>
  </si>
  <si>
    <t>$147.70</t>
  </si>
  <si>
    <t>A01095</t>
  </si>
  <si>
    <t>A01096</t>
  </si>
  <si>
    <t>$128.81</t>
  </si>
  <si>
    <t>A01097</t>
  </si>
  <si>
    <t>$84.89</t>
  </si>
  <si>
    <t>A01098</t>
  </si>
  <si>
    <t>$122.32</t>
  </si>
  <si>
    <t>A01100</t>
  </si>
  <si>
    <t>$210.45</t>
  </si>
  <si>
    <t>Hourly Cost</t>
  </si>
  <si>
    <r>
      <t>Total Service Cost</t>
    </r>
    <r>
      <rPr>
        <sz val="11"/>
        <color theme="1"/>
        <rFont val="Calibri"/>
        <family val="2"/>
        <scheme val="minor"/>
      </rPr>
      <t>.</t>
    </r>
  </si>
  <si>
    <t>Technician_Count_Table</t>
  </si>
  <si>
    <t>Sum of Total Service Cost.</t>
  </si>
  <si>
    <t>Sum of Techs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</si>
</sst>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_-[$$-409]* #,##0.00_ ;_-[$$-409]* \-#,##0.00\ ;_-[$$-409]* &quot;-&quot;??_ ;_-@_ 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  <font>
      <b/>
      <sz val="11"/>
      <color rgb="FFFFFFFF"/>
      <name val="Calibri"/>
      <family val="2"/>
    </font>
    <font>
      <sz val="10"/>
      <color theme="1"/>
      <name val="Arial"/>
      <family val="2"/>
    </font>
    <font>
      <b/>
      <sz val="11"/>
      <color theme="1"/>
      <name val="Calibri"/>
      <family val="2"/>
    </font>
    <font>
      <sz val="16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666666"/>
        <bgColor indexed="64"/>
      </patternFill>
    </fill>
    <fill>
      <patternFill patternType="solid">
        <fgColor rgb="FF000000"/>
        <bgColor indexed="64"/>
      </patternFill>
    </fill>
    <fill>
      <patternFill patternType="solid">
        <fgColor theme="5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double">
        <color rgb="FF000000"/>
      </bottom>
      <diagonal/>
    </border>
    <border>
      <left/>
      <right style="medium">
        <color rgb="FFCCCCCC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2" borderId="1" xfId="0" applyFont="1" applyFill="1" applyBorder="1" applyAlignment="1">
      <alignment wrapText="1"/>
    </xf>
    <xf numFmtId="0" fontId="1" fillId="0" borderId="1" xfId="0" applyFont="1" applyBorder="1" applyAlignment="1">
      <alignment horizontal="right" wrapText="1"/>
    </xf>
    <xf numFmtId="0" fontId="1" fillId="0" borderId="1" xfId="0" applyFont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1" fillId="0" borderId="3" xfId="0" applyFont="1" applyBorder="1" applyAlignment="1">
      <alignment wrapText="1"/>
    </xf>
    <xf numFmtId="0" fontId="3" fillId="0" borderId="3" xfId="0" applyFont="1" applyBorder="1" applyAlignment="1">
      <alignment wrapText="1"/>
    </xf>
    <xf numFmtId="15" fontId="1" fillId="0" borderId="3" xfId="0" applyNumberFormat="1" applyFont="1" applyBorder="1" applyAlignment="1">
      <alignment horizontal="right" wrapText="1"/>
    </xf>
    <xf numFmtId="0" fontId="1" fillId="0" borderId="3" xfId="0" applyFont="1" applyBorder="1" applyAlignment="1">
      <alignment horizontal="right" wrapText="1"/>
    </xf>
    <xf numFmtId="0" fontId="1" fillId="0" borderId="4" xfId="0" applyFont="1" applyBorder="1" applyAlignment="1">
      <alignment wrapText="1"/>
    </xf>
    <xf numFmtId="0" fontId="3" fillId="0" borderId="4" xfId="0" applyFont="1" applyBorder="1" applyAlignment="1">
      <alignment wrapText="1"/>
    </xf>
    <xf numFmtId="15" fontId="1" fillId="0" borderId="4" xfId="0" applyNumberFormat="1" applyFont="1" applyBorder="1" applyAlignment="1">
      <alignment horizontal="right" wrapText="1"/>
    </xf>
    <xf numFmtId="0" fontId="1" fillId="0" borderId="4" xfId="0" applyFont="1" applyBorder="1" applyAlignment="1">
      <alignment horizontal="right" wrapText="1"/>
    </xf>
    <xf numFmtId="0" fontId="4" fillId="0" borderId="3" xfId="0" applyFont="1" applyBorder="1" applyAlignment="1">
      <alignment horizontal="right" wrapText="1"/>
    </xf>
    <xf numFmtId="168" fontId="0" fillId="0" borderId="0" xfId="0" applyNumberFormat="1"/>
    <xf numFmtId="168" fontId="1" fillId="0" borderId="3" xfId="0" applyNumberFormat="1" applyFont="1" applyBorder="1" applyAlignment="1">
      <alignment horizontal="right" wrapText="1"/>
    </xf>
    <xf numFmtId="168" fontId="1" fillId="0" borderId="4" xfId="0" applyNumberFormat="1" applyFont="1" applyBorder="1" applyAlignment="1">
      <alignment horizontal="right" wrapText="1"/>
    </xf>
    <xf numFmtId="168" fontId="3" fillId="0" borderId="3" xfId="0" applyNumberFormat="1" applyFont="1" applyBorder="1" applyAlignment="1">
      <alignment wrapText="1"/>
    </xf>
    <xf numFmtId="0" fontId="1" fillId="0" borderId="5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3" fillId="0" borderId="5" xfId="0" applyFont="1" applyBorder="1" applyAlignment="1">
      <alignment wrapText="1"/>
    </xf>
    <xf numFmtId="0" fontId="2" fillId="3" borderId="7" xfId="0" applyFont="1" applyFill="1" applyBorder="1" applyAlignment="1">
      <alignment vertical="top" wrapText="1"/>
    </xf>
    <xf numFmtId="0" fontId="2" fillId="3" borderId="8" xfId="0" applyFont="1" applyFill="1" applyBorder="1" applyAlignment="1">
      <alignment vertical="top" wrapText="1"/>
    </xf>
    <xf numFmtId="168" fontId="2" fillId="3" borderId="8" xfId="0" applyNumberFormat="1" applyFont="1" applyFill="1" applyBorder="1" applyAlignment="1">
      <alignment vertical="top" wrapText="1"/>
    </xf>
    <xf numFmtId="0" fontId="2" fillId="3" borderId="8" xfId="0" applyNumberFormat="1" applyFont="1" applyFill="1" applyBorder="1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/>
    <xf numFmtId="0" fontId="5" fillId="4" borderId="0" xfId="0" applyFont="1" applyFill="1" applyAlignment="1">
      <alignment horizontal="center" vertical="center"/>
    </xf>
  </cellXfs>
  <cellStyles count="1">
    <cellStyle name="Normal" xfId="0" builtinId="0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rgb="FFFFFFFF"/>
        <name val="Calibri"/>
        <family val="2"/>
        <scheme val="none"/>
      </font>
      <fill>
        <patternFill patternType="solid">
          <fgColor indexed="64"/>
          <bgColor rgb="FF000000"/>
        </patternFill>
      </fill>
      <alignment horizontal="general" vertical="top" textRotation="0" wrapText="1" indent="0" justifyLastLine="0" shrinkToFit="0" readingOrder="0"/>
      <border diagonalUp="0" diagonalDown="0" outline="0">
        <left style="medium">
          <color rgb="FFCCCCCC"/>
        </left>
        <right style="medium">
          <color rgb="FFCCCCCC"/>
        </right>
        <top/>
        <bottom/>
      </border>
    </dxf>
    <dxf>
      <numFmt numFmtId="0" formatCode="General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168" formatCode="_-[$$-409]* #,##0.00_ ;_-[$$-409]* \-#,##0.00\ ;_-[$$-409]* &quot;-&quot;??_ ;_-@_ 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numFmt numFmtId="20" formatCode="dd/mmm/yy"/>
      <alignment horizontal="right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 style="medium">
          <color rgb="FFCCCCCC"/>
        </left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none"/>
      </font>
      <alignment horizontal="general" vertical="bottom" textRotation="0" wrapText="1" indent="0" justifyLastLine="0" shrinkToFit="0" readingOrder="0"/>
      <border diagonalUp="0" diagonalDown="0">
        <left/>
        <right style="medium">
          <color rgb="FFCCCCCC"/>
        </right>
        <top style="medium">
          <color rgb="FFCCCCCC"/>
        </top>
        <bottom style="double">
          <color rgb="FF000000"/>
        </bottom>
        <vertical/>
        <horizontal/>
      </border>
    </dxf>
    <dxf>
      <border outline="0">
        <bottom style="medium">
          <color rgb="FF000000"/>
        </bottom>
      </border>
    </dxf>
    <dxf>
      <border outline="0">
        <left style="medium">
          <color rgb="FF000000"/>
        </left>
        <top style="medium">
          <color rgb="FF000000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pivotCacheDefinition" Target="pivotCache/pivotCacheDefinition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3.xml"/><Relationship Id="rId4" Type="http://schemas.openxmlformats.org/officeDocument/2006/relationships/pivotCacheDefinition" Target="pivotCache/pivotCacheDefinition2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'Section 1'!$A$1</c:f>
              <c:strCache>
                <c:ptCount val="1"/>
                <c:pt idx="0">
                  <c:v>age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'Section 1'!$A$2:$A$1048576</c:f>
              <c:numCache>
                <c:formatCode>General</c:formatCode>
                <c:ptCount val="1048575"/>
                <c:pt idx="0">
                  <c:v>64</c:v>
                </c:pt>
                <c:pt idx="1">
                  <c:v>64</c:v>
                </c:pt>
                <c:pt idx="2">
                  <c:v>64</c:v>
                </c:pt>
                <c:pt idx="3">
                  <c:v>64</c:v>
                </c:pt>
                <c:pt idx="4">
                  <c:v>64</c:v>
                </c:pt>
                <c:pt idx="5">
                  <c:v>64</c:v>
                </c:pt>
                <c:pt idx="6">
                  <c:v>64</c:v>
                </c:pt>
                <c:pt idx="7">
                  <c:v>64</c:v>
                </c:pt>
                <c:pt idx="8">
                  <c:v>64</c:v>
                </c:pt>
                <c:pt idx="9">
                  <c:v>64</c:v>
                </c:pt>
                <c:pt idx="10">
                  <c:v>64</c:v>
                </c:pt>
                <c:pt idx="11">
                  <c:v>64</c:v>
                </c:pt>
                <c:pt idx="12">
                  <c:v>64</c:v>
                </c:pt>
                <c:pt idx="13">
                  <c:v>64</c:v>
                </c:pt>
                <c:pt idx="14">
                  <c:v>64</c:v>
                </c:pt>
                <c:pt idx="15">
                  <c:v>64</c:v>
                </c:pt>
                <c:pt idx="16">
                  <c:v>64</c:v>
                </c:pt>
                <c:pt idx="17">
                  <c:v>64</c:v>
                </c:pt>
                <c:pt idx="18">
                  <c:v>64</c:v>
                </c:pt>
                <c:pt idx="19">
                  <c:v>64</c:v>
                </c:pt>
                <c:pt idx="20">
                  <c:v>64</c:v>
                </c:pt>
                <c:pt idx="21">
                  <c:v>64</c:v>
                </c:pt>
                <c:pt idx="22">
                  <c:v>63</c:v>
                </c:pt>
                <c:pt idx="23">
                  <c:v>63</c:v>
                </c:pt>
                <c:pt idx="24">
                  <c:v>63</c:v>
                </c:pt>
                <c:pt idx="25">
                  <c:v>63</c:v>
                </c:pt>
                <c:pt idx="26">
                  <c:v>63</c:v>
                </c:pt>
                <c:pt idx="27">
                  <c:v>63</c:v>
                </c:pt>
                <c:pt idx="28">
                  <c:v>63</c:v>
                </c:pt>
                <c:pt idx="29">
                  <c:v>63</c:v>
                </c:pt>
                <c:pt idx="30">
                  <c:v>63</c:v>
                </c:pt>
                <c:pt idx="31">
                  <c:v>63</c:v>
                </c:pt>
                <c:pt idx="32">
                  <c:v>63</c:v>
                </c:pt>
                <c:pt idx="33">
                  <c:v>63</c:v>
                </c:pt>
                <c:pt idx="34">
                  <c:v>63</c:v>
                </c:pt>
                <c:pt idx="35">
                  <c:v>63</c:v>
                </c:pt>
                <c:pt idx="36">
                  <c:v>63</c:v>
                </c:pt>
                <c:pt idx="37">
                  <c:v>63</c:v>
                </c:pt>
                <c:pt idx="38">
                  <c:v>63</c:v>
                </c:pt>
                <c:pt idx="39">
                  <c:v>63</c:v>
                </c:pt>
                <c:pt idx="40">
                  <c:v>63</c:v>
                </c:pt>
                <c:pt idx="41">
                  <c:v>63</c:v>
                </c:pt>
                <c:pt idx="42">
                  <c:v>63</c:v>
                </c:pt>
                <c:pt idx="43">
                  <c:v>63</c:v>
                </c:pt>
                <c:pt idx="44">
                  <c:v>63</c:v>
                </c:pt>
                <c:pt idx="45">
                  <c:v>62</c:v>
                </c:pt>
                <c:pt idx="46">
                  <c:v>62</c:v>
                </c:pt>
                <c:pt idx="47">
                  <c:v>62</c:v>
                </c:pt>
                <c:pt idx="48">
                  <c:v>62</c:v>
                </c:pt>
                <c:pt idx="49">
                  <c:v>62</c:v>
                </c:pt>
                <c:pt idx="50">
                  <c:v>62</c:v>
                </c:pt>
                <c:pt idx="51">
                  <c:v>62</c:v>
                </c:pt>
                <c:pt idx="52">
                  <c:v>62</c:v>
                </c:pt>
                <c:pt idx="53">
                  <c:v>62</c:v>
                </c:pt>
                <c:pt idx="54">
                  <c:v>62</c:v>
                </c:pt>
                <c:pt idx="55">
                  <c:v>62</c:v>
                </c:pt>
                <c:pt idx="56">
                  <c:v>62</c:v>
                </c:pt>
                <c:pt idx="57">
                  <c:v>62</c:v>
                </c:pt>
                <c:pt idx="58">
                  <c:v>62</c:v>
                </c:pt>
                <c:pt idx="59">
                  <c:v>62</c:v>
                </c:pt>
                <c:pt idx="60">
                  <c:v>62</c:v>
                </c:pt>
                <c:pt idx="61">
                  <c:v>62</c:v>
                </c:pt>
                <c:pt idx="62">
                  <c:v>62</c:v>
                </c:pt>
                <c:pt idx="63">
                  <c:v>62</c:v>
                </c:pt>
                <c:pt idx="64">
                  <c:v>62</c:v>
                </c:pt>
                <c:pt idx="65">
                  <c:v>62</c:v>
                </c:pt>
                <c:pt idx="66">
                  <c:v>62</c:v>
                </c:pt>
                <c:pt idx="67">
                  <c:v>62</c:v>
                </c:pt>
                <c:pt idx="68">
                  <c:v>61</c:v>
                </c:pt>
                <c:pt idx="69">
                  <c:v>61</c:v>
                </c:pt>
                <c:pt idx="70">
                  <c:v>61</c:v>
                </c:pt>
                <c:pt idx="71">
                  <c:v>61</c:v>
                </c:pt>
                <c:pt idx="72">
                  <c:v>61</c:v>
                </c:pt>
                <c:pt idx="73">
                  <c:v>61</c:v>
                </c:pt>
                <c:pt idx="74">
                  <c:v>61</c:v>
                </c:pt>
                <c:pt idx="75">
                  <c:v>61</c:v>
                </c:pt>
                <c:pt idx="76">
                  <c:v>61</c:v>
                </c:pt>
                <c:pt idx="77">
                  <c:v>61</c:v>
                </c:pt>
                <c:pt idx="78">
                  <c:v>61</c:v>
                </c:pt>
                <c:pt idx="79">
                  <c:v>61</c:v>
                </c:pt>
                <c:pt idx="80">
                  <c:v>61</c:v>
                </c:pt>
                <c:pt idx="81">
                  <c:v>61</c:v>
                </c:pt>
                <c:pt idx="82">
                  <c:v>61</c:v>
                </c:pt>
                <c:pt idx="83">
                  <c:v>61</c:v>
                </c:pt>
                <c:pt idx="84">
                  <c:v>61</c:v>
                </c:pt>
                <c:pt idx="85">
                  <c:v>61</c:v>
                </c:pt>
                <c:pt idx="86">
                  <c:v>61</c:v>
                </c:pt>
                <c:pt idx="87">
                  <c:v>61</c:v>
                </c:pt>
                <c:pt idx="88">
                  <c:v>61</c:v>
                </c:pt>
                <c:pt idx="89">
                  <c:v>61</c:v>
                </c:pt>
                <c:pt idx="90">
                  <c:v>61</c:v>
                </c:pt>
                <c:pt idx="91">
                  <c:v>60</c:v>
                </c:pt>
                <c:pt idx="92">
                  <c:v>60</c:v>
                </c:pt>
                <c:pt idx="93">
                  <c:v>60</c:v>
                </c:pt>
                <c:pt idx="94">
                  <c:v>60</c:v>
                </c:pt>
                <c:pt idx="95">
                  <c:v>60</c:v>
                </c:pt>
                <c:pt idx="96">
                  <c:v>60</c:v>
                </c:pt>
                <c:pt idx="97">
                  <c:v>60</c:v>
                </c:pt>
                <c:pt idx="98">
                  <c:v>60</c:v>
                </c:pt>
                <c:pt idx="99">
                  <c:v>60</c:v>
                </c:pt>
                <c:pt idx="100">
                  <c:v>60</c:v>
                </c:pt>
                <c:pt idx="101">
                  <c:v>60</c:v>
                </c:pt>
                <c:pt idx="102">
                  <c:v>60</c:v>
                </c:pt>
                <c:pt idx="103">
                  <c:v>60</c:v>
                </c:pt>
                <c:pt idx="104">
                  <c:v>60</c:v>
                </c:pt>
                <c:pt idx="105">
                  <c:v>60</c:v>
                </c:pt>
                <c:pt idx="106">
                  <c:v>60</c:v>
                </c:pt>
                <c:pt idx="107">
                  <c:v>60</c:v>
                </c:pt>
                <c:pt idx="108">
                  <c:v>60</c:v>
                </c:pt>
                <c:pt idx="109">
                  <c:v>60</c:v>
                </c:pt>
                <c:pt idx="110">
                  <c:v>60</c:v>
                </c:pt>
                <c:pt idx="111">
                  <c:v>60</c:v>
                </c:pt>
                <c:pt idx="112">
                  <c:v>60</c:v>
                </c:pt>
                <c:pt idx="113">
                  <c:v>60</c:v>
                </c:pt>
                <c:pt idx="114">
                  <c:v>59</c:v>
                </c:pt>
                <c:pt idx="115">
                  <c:v>59</c:v>
                </c:pt>
                <c:pt idx="116">
                  <c:v>59</c:v>
                </c:pt>
                <c:pt idx="117">
                  <c:v>59</c:v>
                </c:pt>
                <c:pt idx="118">
                  <c:v>59</c:v>
                </c:pt>
                <c:pt idx="119">
                  <c:v>59</c:v>
                </c:pt>
                <c:pt idx="120">
                  <c:v>59</c:v>
                </c:pt>
                <c:pt idx="121">
                  <c:v>59</c:v>
                </c:pt>
                <c:pt idx="122">
                  <c:v>59</c:v>
                </c:pt>
                <c:pt idx="123">
                  <c:v>59</c:v>
                </c:pt>
                <c:pt idx="124">
                  <c:v>59</c:v>
                </c:pt>
                <c:pt idx="125">
                  <c:v>59</c:v>
                </c:pt>
                <c:pt idx="126">
                  <c:v>59</c:v>
                </c:pt>
                <c:pt idx="127">
                  <c:v>59</c:v>
                </c:pt>
                <c:pt idx="128">
                  <c:v>59</c:v>
                </c:pt>
                <c:pt idx="129">
                  <c:v>59</c:v>
                </c:pt>
                <c:pt idx="130">
                  <c:v>59</c:v>
                </c:pt>
                <c:pt idx="131">
                  <c:v>59</c:v>
                </c:pt>
                <c:pt idx="132">
                  <c:v>59</c:v>
                </c:pt>
                <c:pt idx="133">
                  <c:v>59</c:v>
                </c:pt>
                <c:pt idx="134">
                  <c:v>59</c:v>
                </c:pt>
                <c:pt idx="135">
                  <c:v>59</c:v>
                </c:pt>
                <c:pt idx="136">
                  <c:v>59</c:v>
                </c:pt>
                <c:pt idx="137">
                  <c:v>59</c:v>
                </c:pt>
                <c:pt idx="138">
                  <c:v>59</c:v>
                </c:pt>
                <c:pt idx="139">
                  <c:v>58</c:v>
                </c:pt>
                <c:pt idx="140">
                  <c:v>58</c:v>
                </c:pt>
                <c:pt idx="141">
                  <c:v>58</c:v>
                </c:pt>
                <c:pt idx="142">
                  <c:v>58</c:v>
                </c:pt>
                <c:pt idx="143">
                  <c:v>58</c:v>
                </c:pt>
                <c:pt idx="144">
                  <c:v>58</c:v>
                </c:pt>
                <c:pt idx="145">
                  <c:v>58</c:v>
                </c:pt>
                <c:pt idx="146">
                  <c:v>58</c:v>
                </c:pt>
                <c:pt idx="147">
                  <c:v>58</c:v>
                </c:pt>
                <c:pt idx="148">
                  <c:v>58</c:v>
                </c:pt>
                <c:pt idx="149">
                  <c:v>58</c:v>
                </c:pt>
                <c:pt idx="150">
                  <c:v>58</c:v>
                </c:pt>
                <c:pt idx="151">
                  <c:v>58</c:v>
                </c:pt>
                <c:pt idx="152">
                  <c:v>58</c:v>
                </c:pt>
                <c:pt idx="153">
                  <c:v>58</c:v>
                </c:pt>
                <c:pt idx="154">
                  <c:v>58</c:v>
                </c:pt>
                <c:pt idx="155">
                  <c:v>58</c:v>
                </c:pt>
                <c:pt idx="156">
                  <c:v>58</c:v>
                </c:pt>
                <c:pt idx="157">
                  <c:v>58</c:v>
                </c:pt>
                <c:pt idx="158">
                  <c:v>58</c:v>
                </c:pt>
                <c:pt idx="159">
                  <c:v>58</c:v>
                </c:pt>
                <c:pt idx="160">
                  <c:v>58</c:v>
                </c:pt>
                <c:pt idx="161">
                  <c:v>58</c:v>
                </c:pt>
                <c:pt idx="162">
                  <c:v>58</c:v>
                </c:pt>
                <c:pt idx="163">
                  <c:v>58</c:v>
                </c:pt>
                <c:pt idx="164">
                  <c:v>57</c:v>
                </c:pt>
                <c:pt idx="165">
                  <c:v>57</c:v>
                </c:pt>
                <c:pt idx="166">
                  <c:v>57</c:v>
                </c:pt>
                <c:pt idx="167">
                  <c:v>57</c:v>
                </c:pt>
                <c:pt idx="168">
                  <c:v>57</c:v>
                </c:pt>
                <c:pt idx="169">
                  <c:v>57</c:v>
                </c:pt>
                <c:pt idx="170">
                  <c:v>57</c:v>
                </c:pt>
                <c:pt idx="171">
                  <c:v>57</c:v>
                </c:pt>
                <c:pt idx="172">
                  <c:v>57</c:v>
                </c:pt>
                <c:pt idx="173">
                  <c:v>57</c:v>
                </c:pt>
                <c:pt idx="174">
                  <c:v>57</c:v>
                </c:pt>
                <c:pt idx="175">
                  <c:v>57</c:v>
                </c:pt>
                <c:pt idx="176">
                  <c:v>57</c:v>
                </c:pt>
                <c:pt idx="177">
                  <c:v>57</c:v>
                </c:pt>
                <c:pt idx="178">
                  <c:v>57</c:v>
                </c:pt>
                <c:pt idx="179">
                  <c:v>57</c:v>
                </c:pt>
                <c:pt idx="180">
                  <c:v>57</c:v>
                </c:pt>
                <c:pt idx="181">
                  <c:v>57</c:v>
                </c:pt>
                <c:pt idx="182">
                  <c:v>57</c:v>
                </c:pt>
                <c:pt idx="183">
                  <c:v>57</c:v>
                </c:pt>
                <c:pt idx="184">
                  <c:v>57</c:v>
                </c:pt>
                <c:pt idx="185">
                  <c:v>57</c:v>
                </c:pt>
                <c:pt idx="186">
                  <c:v>57</c:v>
                </c:pt>
                <c:pt idx="187">
                  <c:v>57</c:v>
                </c:pt>
                <c:pt idx="188">
                  <c:v>57</c:v>
                </c:pt>
                <c:pt idx="189">
                  <c:v>57</c:v>
                </c:pt>
                <c:pt idx="190">
                  <c:v>56</c:v>
                </c:pt>
                <c:pt idx="191">
                  <c:v>56</c:v>
                </c:pt>
                <c:pt idx="192">
                  <c:v>56</c:v>
                </c:pt>
                <c:pt idx="193">
                  <c:v>56</c:v>
                </c:pt>
                <c:pt idx="194">
                  <c:v>56</c:v>
                </c:pt>
                <c:pt idx="195">
                  <c:v>56</c:v>
                </c:pt>
                <c:pt idx="196">
                  <c:v>56</c:v>
                </c:pt>
                <c:pt idx="197">
                  <c:v>56</c:v>
                </c:pt>
                <c:pt idx="198">
                  <c:v>56</c:v>
                </c:pt>
                <c:pt idx="199">
                  <c:v>56</c:v>
                </c:pt>
                <c:pt idx="200">
                  <c:v>56</c:v>
                </c:pt>
                <c:pt idx="201">
                  <c:v>56</c:v>
                </c:pt>
                <c:pt idx="202">
                  <c:v>56</c:v>
                </c:pt>
                <c:pt idx="203">
                  <c:v>56</c:v>
                </c:pt>
                <c:pt idx="204">
                  <c:v>56</c:v>
                </c:pt>
                <c:pt idx="205">
                  <c:v>56</c:v>
                </c:pt>
                <c:pt idx="206">
                  <c:v>56</c:v>
                </c:pt>
                <c:pt idx="207">
                  <c:v>56</c:v>
                </c:pt>
                <c:pt idx="208">
                  <c:v>56</c:v>
                </c:pt>
                <c:pt idx="209">
                  <c:v>56</c:v>
                </c:pt>
                <c:pt idx="210">
                  <c:v>56</c:v>
                </c:pt>
                <c:pt idx="211">
                  <c:v>56</c:v>
                </c:pt>
                <c:pt idx="212">
                  <c:v>56</c:v>
                </c:pt>
                <c:pt idx="213">
                  <c:v>56</c:v>
                </c:pt>
                <c:pt idx="214">
                  <c:v>56</c:v>
                </c:pt>
                <c:pt idx="215">
                  <c:v>56</c:v>
                </c:pt>
                <c:pt idx="216">
                  <c:v>55</c:v>
                </c:pt>
                <c:pt idx="217">
                  <c:v>55</c:v>
                </c:pt>
                <c:pt idx="218">
                  <c:v>55</c:v>
                </c:pt>
                <c:pt idx="219">
                  <c:v>55</c:v>
                </c:pt>
                <c:pt idx="220">
                  <c:v>55</c:v>
                </c:pt>
                <c:pt idx="221">
                  <c:v>55</c:v>
                </c:pt>
                <c:pt idx="222">
                  <c:v>55</c:v>
                </c:pt>
                <c:pt idx="223">
                  <c:v>55</c:v>
                </c:pt>
                <c:pt idx="224">
                  <c:v>55</c:v>
                </c:pt>
                <c:pt idx="225">
                  <c:v>55</c:v>
                </c:pt>
                <c:pt idx="226">
                  <c:v>55</c:v>
                </c:pt>
                <c:pt idx="227">
                  <c:v>55</c:v>
                </c:pt>
                <c:pt idx="228">
                  <c:v>55</c:v>
                </c:pt>
                <c:pt idx="229">
                  <c:v>55</c:v>
                </c:pt>
                <c:pt idx="230">
                  <c:v>55</c:v>
                </c:pt>
                <c:pt idx="231">
                  <c:v>55</c:v>
                </c:pt>
                <c:pt idx="232">
                  <c:v>55</c:v>
                </c:pt>
                <c:pt idx="233">
                  <c:v>55</c:v>
                </c:pt>
                <c:pt idx="234">
                  <c:v>55</c:v>
                </c:pt>
                <c:pt idx="235">
                  <c:v>55</c:v>
                </c:pt>
                <c:pt idx="236">
                  <c:v>55</c:v>
                </c:pt>
                <c:pt idx="237">
                  <c:v>55</c:v>
                </c:pt>
                <c:pt idx="238">
                  <c:v>55</c:v>
                </c:pt>
                <c:pt idx="239">
                  <c:v>55</c:v>
                </c:pt>
                <c:pt idx="240">
                  <c:v>55</c:v>
                </c:pt>
                <c:pt idx="241">
                  <c:v>55</c:v>
                </c:pt>
                <c:pt idx="242">
                  <c:v>54</c:v>
                </c:pt>
                <c:pt idx="243">
                  <c:v>54</c:v>
                </c:pt>
                <c:pt idx="244">
                  <c:v>54</c:v>
                </c:pt>
                <c:pt idx="245">
                  <c:v>54</c:v>
                </c:pt>
                <c:pt idx="246">
                  <c:v>54</c:v>
                </c:pt>
                <c:pt idx="247">
                  <c:v>54</c:v>
                </c:pt>
                <c:pt idx="248">
                  <c:v>54</c:v>
                </c:pt>
                <c:pt idx="249">
                  <c:v>54</c:v>
                </c:pt>
                <c:pt idx="250">
                  <c:v>54</c:v>
                </c:pt>
                <c:pt idx="251">
                  <c:v>54</c:v>
                </c:pt>
                <c:pt idx="252">
                  <c:v>54</c:v>
                </c:pt>
                <c:pt idx="253">
                  <c:v>54</c:v>
                </c:pt>
                <c:pt idx="254">
                  <c:v>54</c:v>
                </c:pt>
                <c:pt idx="255">
                  <c:v>54</c:v>
                </c:pt>
                <c:pt idx="256">
                  <c:v>54</c:v>
                </c:pt>
                <c:pt idx="257">
                  <c:v>54</c:v>
                </c:pt>
                <c:pt idx="258">
                  <c:v>54</c:v>
                </c:pt>
                <c:pt idx="259">
                  <c:v>54</c:v>
                </c:pt>
                <c:pt idx="260">
                  <c:v>54</c:v>
                </c:pt>
                <c:pt idx="261">
                  <c:v>54</c:v>
                </c:pt>
                <c:pt idx="262">
                  <c:v>54</c:v>
                </c:pt>
                <c:pt idx="263">
                  <c:v>54</c:v>
                </c:pt>
                <c:pt idx="264">
                  <c:v>54</c:v>
                </c:pt>
                <c:pt idx="265">
                  <c:v>54</c:v>
                </c:pt>
                <c:pt idx="266">
                  <c:v>54</c:v>
                </c:pt>
                <c:pt idx="267">
                  <c:v>54</c:v>
                </c:pt>
                <c:pt idx="268">
                  <c:v>54</c:v>
                </c:pt>
                <c:pt idx="269">
                  <c:v>54</c:v>
                </c:pt>
                <c:pt idx="270">
                  <c:v>53</c:v>
                </c:pt>
                <c:pt idx="271">
                  <c:v>53</c:v>
                </c:pt>
                <c:pt idx="272">
                  <c:v>53</c:v>
                </c:pt>
                <c:pt idx="273">
                  <c:v>53</c:v>
                </c:pt>
                <c:pt idx="274">
                  <c:v>53</c:v>
                </c:pt>
                <c:pt idx="275">
                  <c:v>53</c:v>
                </c:pt>
                <c:pt idx="276">
                  <c:v>53</c:v>
                </c:pt>
                <c:pt idx="277">
                  <c:v>53</c:v>
                </c:pt>
                <c:pt idx="278">
                  <c:v>53</c:v>
                </c:pt>
                <c:pt idx="279">
                  <c:v>53</c:v>
                </c:pt>
                <c:pt idx="280">
                  <c:v>53</c:v>
                </c:pt>
                <c:pt idx="281">
                  <c:v>53</c:v>
                </c:pt>
                <c:pt idx="282">
                  <c:v>53</c:v>
                </c:pt>
                <c:pt idx="283">
                  <c:v>53</c:v>
                </c:pt>
                <c:pt idx="284">
                  <c:v>53</c:v>
                </c:pt>
                <c:pt idx="285">
                  <c:v>53</c:v>
                </c:pt>
                <c:pt idx="286">
                  <c:v>53</c:v>
                </c:pt>
                <c:pt idx="287">
                  <c:v>53</c:v>
                </c:pt>
                <c:pt idx="288">
                  <c:v>53</c:v>
                </c:pt>
                <c:pt idx="289">
                  <c:v>53</c:v>
                </c:pt>
                <c:pt idx="290">
                  <c:v>53</c:v>
                </c:pt>
                <c:pt idx="291">
                  <c:v>53</c:v>
                </c:pt>
                <c:pt idx="292">
                  <c:v>53</c:v>
                </c:pt>
                <c:pt idx="293">
                  <c:v>53</c:v>
                </c:pt>
                <c:pt idx="294">
                  <c:v>53</c:v>
                </c:pt>
                <c:pt idx="295">
                  <c:v>53</c:v>
                </c:pt>
                <c:pt idx="296">
                  <c:v>53</c:v>
                </c:pt>
                <c:pt idx="297">
                  <c:v>53</c:v>
                </c:pt>
                <c:pt idx="298">
                  <c:v>52</c:v>
                </c:pt>
                <c:pt idx="299">
                  <c:v>52</c:v>
                </c:pt>
                <c:pt idx="300">
                  <c:v>52</c:v>
                </c:pt>
                <c:pt idx="301">
                  <c:v>52</c:v>
                </c:pt>
                <c:pt idx="302">
                  <c:v>52</c:v>
                </c:pt>
                <c:pt idx="303">
                  <c:v>52</c:v>
                </c:pt>
                <c:pt idx="304">
                  <c:v>52</c:v>
                </c:pt>
                <c:pt idx="305">
                  <c:v>52</c:v>
                </c:pt>
                <c:pt idx="306">
                  <c:v>52</c:v>
                </c:pt>
                <c:pt idx="307">
                  <c:v>52</c:v>
                </c:pt>
                <c:pt idx="308">
                  <c:v>52</c:v>
                </c:pt>
                <c:pt idx="309">
                  <c:v>52</c:v>
                </c:pt>
                <c:pt idx="310">
                  <c:v>52</c:v>
                </c:pt>
                <c:pt idx="311">
                  <c:v>52</c:v>
                </c:pt>
                <c:pt idx="312">
                  <c:v>52</c:v>
                </c:pt>
                <c:pt idx="313">
                  <c:v>52</c:v>
                </c:pt>
                <c:pt idx="314">
                  <c:v>52</c:v>
                </c:pt>
                <c:pt idx="315">
                  <c:v>52</c:v>
                </c:pt>
                <c:pt idx="316">
                  <c:v>52</c:v>
                </c:pt>
                <c:pt idx="317">
                  <c:v>52</c:v>
                </c:pt>
                <c:pt idx="318">
                  <c:v>52</c:v>
                </c:pt>
                <c:pt idx="319">
                  <c:v>52</c:v>
                </c:pt>
                <c:pt idx="320">
                  <c:v>52</c:v>
                </c:pt>
                <c:pt idx="321">
                  <c:v>52</c:v>
                </c:pt>
                <c:pt idx="322">
                  <c:v>52</c:v>
                </c:pt>
                <c:pt idx="323">
                  <c:v>52</c:v>
                </c:pt>
                <c:pt idx="324">
                  <c:v>52</c:v>
                </c:pt>
                <c:pt idx="325">
                  <c:v>52</c:v>
                </c:pt>
                <c:pt idx="326">
                  <c:v>52</c:v>
                </c:pt>
                <c:pt idx="327">
                  <c:v>51</c:v>
                </c:pt>
                <c:pt idx="328">
                  <c:v>51</c:v>
                </c:pt>
                <c:pt idx="329">
                  <c:v>51</c:v>
                </c:pt>
                <c:pt idx="330">
                  <c:v>51</c:v>
                </c:pt>
                <c:pt idx="331">
                  <c:v>51</c:v>
                </c:pt>
                <c:pt idx="332">
                  <c:v>51</c:v>
                </c:pt>
                <c:pt idx="333">
                  <c:v>51</c:v>
                </c:pt>
                <c:pt idx="334">
                  <c:v>51</c:v>
                </c:pt>
                <c:pt idx="335">
                  <c:v>51</c:v>
                </c:pt>
                <c:pt idx="336">
                  <c:v>51</c:v>
                </c:pt>
                <c:pt idx="337">
                  <c:v>51</c:v>
                </c:pt>
                <c:pt idx="338">
                  <c:v>51</c:v>
                </c:pt>
                <c:pt idx="339">
                  <c:v>51</c:v>
                </c:pt>
                <c:pt idx="340">
                  <c:v>51</c:v>
                </c:pt>
                <c:pt idx="341">
                  <c:v>51</c:v>
                </c:pt>
                <c:pt idx="342">
                  <c:v>51</c:v>
                </c:pt>
                <c:pt idx="343">
                  <c:v>51</c:v>
                </c:pt>
                <c:pt idx="344">
                  <c:v>51</c:v>
                </c:pt>
                <c:pt idx="345">
                  <c:v>51</c:v>
                </c:pt>
                <c:pt idx="346">
                  <c:v>51</c:v>
                </c:pt>
                <c:pt idx="347">
                  <c:v>51</c:v>
                </c:pt>
                <c:pt idx="348">
                  <c:v>51</c:v>
                </c:pt>
                <c:pt idx="349">
                  <c:v>51</c:v>
                </c:pt>
                <c:pt idx="350">
                  <c:v>51</c:v>
                </c:pt>
                <c:pt idx="351">
                  <c:v>51</c:v>
                </c:pt>
                <c:pt idx="352">
                  <c:v>51</c:v>
                </c:pt>
                <c:pt idx="353">
                  <c:v>51</c:v>
                </c:pt>
                <c:pt idx="354">
                  <c:v>51</c:v>
                </c:pt>
                <c:pt idx="355">
                  <c:v>51</c:v>
                </c:pt>
                <c:pt idx="356">
                  <c:v>50</c:v>
                </c:pt>
                <c:pt idx="357">
                  <c:v>50</c:v>
                </c:pt>
                <c:pt idx="358">
                  <c:v>50</c:v>
                </c:pt>
                <c:pt idx="359">
                  <c:v>50</c:v>
                </c:pt>
                <c:pt idx="360">
                  <c:v>50</c:v>
                </c:pt>
                <c:pt idx="361">
                  <c:v>50</c:v>
                </c:pt>
                <c:pt idx="362">
                  <c:v>50</c:v>
                </c:pt>
                <c:pt idx="363">
                  <c:v>50</c:v>
                </c:pt>
                <c:pt idx="364">
                  <c:v>50</c:v>
                </c:pt>
                <c:pt idx="365">
                  <c:v>50</c:v>
                </c:pt>
                <c:pt idx="366">
                  <c:v>50</c:v>
                </c:pt>
                <c:pt idx="367">
                  <c:v>50</c:v>
                </c:pt>
                <c:pt idx="368">
                  <c:v>50</c:v>
                </c:pt>
                <c:pt idx="369">
                  <c:v>50</c:v>
                </c:pt>
                <c:pt idx="370">
                  <c:v>50</c:v>
                </c:pt>
                <c:pt idx="371">
                  <c:v>50</c:v>
                </c:pt>
                <c:pt idx="372">
                  <c:v>50</c:v>
                </c:pt>
                <c:pt idx="373">
                  <c:v>50</c:v>
                </c:pt>
                <c:pt idx="374">
                  <c:v>50</c:v>
                </c:pt>
                <c:pt idx="375">
                  <c:v>50</c:v>
                </c:pt>
                <c:pt idx="376">
                  <c:v>50</c:v>
                </c:pt>
                <c:pt idx="377">
                  <c:v>50</c:v>
                </c:pt>
                <c:pt idx="378">
                  <c:v>50</c:v>
                </c:pt>
                <c:pt idx="379">
                  <c:v>50</c:v>
                </c:pt>
                <c:pt idx="380">
                  <c:v>50</c:v>
                </c:pt>
                <c:pt idx="381">
                  <c:v>50</c:v>
                </c:pt>
                <c:pt idx="382">
                  <c:v>50</c:v>
                </c:pt>
                <c:pt idx="383">
                  <c:v>50</c:v>
                </c:pt>
                <c:pt idx="384">
                  <c:v>50</c:v>
                </c:pt>
                <c:pt idx="385">
                  <c:v>49</c:v>
                </c:pt>
                <c:pt idx="386">
                  <c:v>49</c:v>
                </c:pt>
                <c:pt idx="387">
                  <c:v>49</c:v>
                </c:pt>
                <c:pt idx="388">
                  <c:v>49</c:v>
                </c:pt>
                <c:pt idx="389">
                  <c:v>49</c:v>
                </c:pt>
                <c:pt idx="390">
                  <c:v>49</c:v>
                </c:pt>
                <c:pt idx="391">
                  <c:v>49</c:v>
                </c:pt>
                <c:pt idx="392">
                  <c:v>49</c:v>
                </c:pt>
                <c:pt idx="393">
                  <c:v>49</c:v>
                </c:pt>
                <c:pt idx="394">
                  <c:v>49</c:v>
                </c:pt>
                <c:pt idx="395">
                  <c:v>49</c:v>
                </c:pt>
                <c:pt idx="396">
                  <c:v>49</c:v>
                </c:pt>
                <c:pt idx="397">
                  <c:v>49</c:v>
                </c:pt>
                <c:pt idx="398">
                  <c:v>49</c:v>
                </c:pt>
                <c:pt idx="399">
                  <c:v>49</c:v>
                </c:pt>
                <c:pt idx="400">
                  <c:v>49</c:v>
                </c:pt>
                <c:pt idx="401">
                  <c:v>49</c:v>
                </c:pt>
                <c:pt idx="402">
                  <c:v>49</c:v>
                </c:pt>
                <c:pt idx="403">
                  <c:v>49</c:v>
                </c:pt>
                <c:pt idx="404">
                  <c:v>49</c:v>
                </c:pt>
                <c:pt idx="405">
                  <c:v>49</c:v>
                </c:pt>
                <c:pt idx="406">
                  <c:v>49</c:v>
                </c:pt>
                <c:pt idx="407">
                  <c:v>49</c:v>
                </c:pt>
                <c:pt idx="408">
                  <c:v>49</c:v>
                </c:pt>
                <c:pt idx="409">
                  <c:v>49</c:v>
                </c:pt>
                <c:pt idx="410">
                  <c:v>49</c:v>
                </c:pt>
                <c:pt idx="411">
                  <c:v>49</c:v>
                </c:pt>
                <c:pt idx="412">
                  <c:v>49</c:v>
                </c:pt>
                <c:pt idx="413">
                  <c:v>48</c:v>
                </c:pt>
                <c:pt idx="414">
                  <c:v>48</c:v>
                </c:pt>
                <c:pt idx="415">
                  <c:v>48</c:v>
                </c:pt>
                <c:pt idx="416">
                  <c:v>48</c:v>
                </c:pt>
                <c:pt idx="417">
                  <c:v>48</c:v>
                </c:pt>
                <c:pt idx="418">
                  <c:v>48</c:v>
                </c:pt>
                <c:pt idx="419">
                  <c:v>48</c:v>
                </c:pt>
                <c:pt idx="420">
                  <c:v>48</c:v>
                </c:pt>
                <c:pt idx="421">
                  <c:v>48</c:v>
                </c:pt>
                <c:pt idx="422">
                  <c:v>48</c:v>
                </c:pt>
                <c:pt idx="423">
                  <c:v>48</c:v>
                </c:pt>
                <c:pt idx="424">
                  <c:v>48</c:v>
                </c:pt>
                <c:pt idx="425">
                  <c:v>48</c:v>
                </c:pt>
                <c:pt idx="426">
                  <c:v>48</c:v>
                </c:pt>
                <c:pt idx="427">
                  <c:v>48</c:v>
                </c:pt>
                <c:pt idx="428">
                  <c:v>48</c:v>
                </c:pt>
                <c:pt idx="429">
                  <c:v>48</c:v>
                </c:pt>
                <c:pt idx="430">
                  <c:v>48</c:v>
                </c:pt>
                <c:pt idx="431">
                  <c:v>48</c:v>
                </c:pt>
                <c:pt idx="432">
                  <c:v>48</c:v>
                </c:pt>
                <c:pt idx="433">
                  <c:v>48</c:v>
                </c:pt>
                <c:pt idx="434">
                  <c:v>48</c:v>
                </c:pt>
                <c:pt idx="435">
                  <c:v>48</c:v>
                </c:pt>
                <c:pt idx="436">
                  <c:v>48</c:v>
                </c:pt>
                <c:pt idx="437">
                  <c:v>48</c:v>
                </c:pt>
                <c:pt idx="438">
                  <c:v>48</c:v>
                </c:pt>
                <c:pt idx="439">
                  <c:v>48</c:v>
                </c:pt>
                <c:pt idx="440">
                  <c:v>48</c:v>
                </c:pt>
                <c:pt idx="441">
                  <c:v>48</c:v>
                </c:pt>
                <c:pt idx="442">
                  <c:v>47</c:v>
                </c:pt>
                <c:pt idx="443">
                  <c:v>47</c:v>
                </c:pt>
                <c:pt idx="444">
                  <c:v>47</c:v>
                </c:pt>
                <c:pt idx="445">
                  <c:v>47</c:v>
                </c:pt>
                <c:pt idx="446">
                  <c:v>47</c:v>
                </c:pt>
                <c:pt idx="447">
                  <c:v>47</c:v>
                </c:pt>
                <c:pt idx="448">
                  <c:v>47</c:v>
                </c:pt>
                <c:pt idx="449">
                  <c:v>47</c:v>
                </c:pt>
                <c:pt idx="450">
                  <c:v>47</c:v>
                </c:pt>
                <c:pt idx="451">
                  <c:v>47</c:v>
                </c:pt>
                <c:pt idx="452">
                  <c:v>47</c:v>
                </c:pt>
                <c:pt idx="453">
                  <c:v>47</c:v>
                </c:pt>
                <c:pt idx="454">
                  <c:v>47</c:v>
                </c:pt>
                <c:pt idx="455">
                  <c:v>47</c:v>
                </c:pt>
                <c:pt idx="456">
                  <c:v>47</c:v>
                </c:pt>
                <c:pt idx="457">
                  <c:v>47</c:v>
                </c:pt>
                <c:pt idx="458">
                  <c:v>47</c:v>
                </c:pt>
                <c:pt idx="459">
                  <c:v>47</c:v>
                </c:pt>
                <c:pt idx="460">
                  <c:v>47</c:v>
                </c:pt>
                <c:pt idx="461">
                  <c:v>47</c:v>
                </c:pt>
                <c:pt idx="462">
                  <c:v>47</c:v>
                </c:pt>
                <c:pt idx="463">
                  <c:v>47</c:v>
                </c:pt>
                <c:pt idx="464">
                  <c:v>47</c:v>
                </c:pt>
                <c:pt idx="465">
                  <c:v>47</c:v>
                </c:pt>
                <c:pt idx="466">
                  <c:v>47</c:v>
                </c:pt>
                <c:pt idx="467">
                  <c:v>47</c:v>
                </c:pt>
                <c:pt idx="468">
                  <c:v>47</c:v>
                </c:pt>
                <c:pt idx="469">
                  <c:v>47</c:v>
                </c:pt>
                <c:pt idx="470">
                  <c:v>47</c:v>
                </c:pt>
                <c:pt idx="471">
                  <c:v>46</c:v>
                </c:pt>
                <c:pt idx="472">
                  <c:v>46</c:v>
                </c:pt>
                <c:pt idx="473">
                  <c:v>46</c:v>
                </c:pt>
                <c:pt idx="474">
                  <c:v>46</c:v>
                </c:pt>
                <c:pt idx="475">
                  <c:v>46</c:v>
                </c:pt>
                <c:pt idx="476">
                  <c:v>46</c:v>
                </c:pt>
                <c:pt idx="477">
                  <c:v>46</c:v>
                </c:pt>
                <c:pt idx="478">
                  <c:v>46</c:v>
                </c:pt>
                <c:pt idx="479">
                  <c:v>46</c:v>
                </c:pt>
                <c:pt idx="480">
                  <c:v>46</c:v>
                </c:pt>
                <c:pt idx="481">
                  <c:v>46</c:v>
                </c:pt>
                <c:pt idx="482">
                  <c:v>46</c:v>
                </c:pt>
                <c:pt idx="483">
                  <c:v>46</c:v>
                </c:pt>
                <c:pt idx="484">
                  <c:v>46</c:v>
                </c:pt>
                <c:pt idx="485">
                  <c:v>46</c:v>
                </c:pt>
                <c:pt idx="486">
                  <c:v>46</c:v>
                </c:pt>
                <c:pt idx="487">
                  <c:v>46</c:v>
                </c:pt>
                <c:pt idx="488">
                  <c:v>46</c:v>
                </c:pt>
                <c:pt idx="489">
                  <c:v>46</c:v>
                </c:pt>
                <c:pt idx="490">
                  <c:v>46</c:v>
                </c:pt>
                <c:pt idx="491">
                  <c:v>46</c:v>
                </c:pt>
                <c:pt idx="492">
                  <c:v>46</c:v>
                </c:pt>
                <c:pt idx="493">
                  <c:v>46</c:v>
                </c:pt>
                <c:pt idx="494">
                  <c:v>46</c:v>
                </c:pt>
                <c:pt idx="495">
                  <c:v>46</c:v>
                </c:pt>
                <c:pt idx="496">
                  <c:v>46</c:v>
                </c:pt>
                <c:pt idx="497">
                  <c:v>46</c:v>
                </c:pt>
                <c:pt idx="498">
                  <c:v>46</c:v>
                </c:pt>
                <c:pt idx="499">
                  <c:v>46</c:v>
                </c:pt>
                <c:pt idx="500">
                  <c:v>45</c:v>
                </c:pt>
                <c:pt idx="501">
                  <c:v>45</c:v>
                </c:pt>
                <c:pt idx="502">
                  <c:v>45</c:v>
                </c:pt>
                <c:pt idx="503">
                  <c:v>45</c:v>
                </c:pt>
                <c:pt idx="504">
                  <c:v>45</c:v>
                </c:pt>
                <c:pt idx="505">
                  <c:v>45</c:v>
                </c:pt>
                <c:pt idx="506">
                  <c:v>45</c:v>
                </c:pt>
                <c:pt idx="507">
                  <c:v>45</c:v>
                </c:pt>
                <c:pt idx="508">
                  <c:v>45</c:v>
                </c:pt>
                <c:pt idx="509">
                  <c:v>45</c:v>
                </c:pt>
                <c:pt idx="510">
                  <c:v>45</c:v>
                </c:pt>
                <c:pt idx="511">
                  <c:v>45</c:v>
                </c:pt>
                <c:pt idx="512">
                  <c:v>45</c:v>
                </c:pt>
                <c:pt idx="513">
                  <c:v>45</c:v>
                </c:pt>
                <c:pt idx="514">
                  <c:v>45</c:v>
                </c:pt>
                <c:pt idx="515">
                  <c:v>45</c:v>
                </c:pt>
                <c:pt idx="516">
                  <c:v>45</c:v>
                </c:pt>
                <c:pt idx="517">
                  <c:v>45</c:v>
                </c:pt>
                <c:pt idx="518">
                  <c:v>45</c:v>
                </c:pt>
                <c:pt idx="519">
                  <c:v>45</c:v>
                </c:pt>
                <c:pt idx="520">
                  <c:v>45</c:v>
                </c:pt>
                <c:pt idx="521">
                  <c:v>45</c:v>
                </c:pt>
                <c:pt idx="522">
                  <c:v>45</c:v>
                </c:pt>
                <c:pt idx="523">
                  <c:v>45</c:v>
                </c:pt>
                <c:pt idx="524">
                  <c:v>45</c:v>
                </c:pt>
                <c:pt idx="525">
                  <c:v>45</c:v>
                </c:pt>
                <c:pt idx="526">
                  <c:v>45</c:v>
                </c:pt>
                <c:pt idx="527">
                  <c:v>45</c:v>
                </c:pt>
                <c:pt idx="528">
                  <c:v>45</c:v>
                </c:pt>
                <c:pt idx="529">
                  <c:v>44</c:v>
                </c:pt>
                <c:pt idx="530">
                  <c:v>44</c:v>
                </c:pt>
                <c:pt idx="531">
                  <c:v>44</c:v>
                </c:pt>
                <c:pt idx="532">
                  <c:v>44</c:v>
                </c:pt>
                <c:pt idx="533">
                  <c:v>44</c:v>
                </c:pt>
                <c:pt idx="534">
                  <c:v>44</c:v>
                </c:pt>
                <c:pt idx="535">
                  <c:v>44</c:v>
                </c:pt>
                <c:pt idx="536">
                  <c:v>44</c:v>
                </c:pt>
                <c:pt idx="537">
                  <c:v>44</c:v>
                </c:pt>
                <c:pt idx="538">
                  <c:v>44</c:v>
                </c:pt>
                <c:pt idx="539">
                  <c:v>44</c:v>
                </c:pt>
                <c:pt idx="540">
                  <c:v>44</c:v>
                </c:pt>
                <c:pt idx="541">
                  <c:v>44</c:v>
                </c:pt>
                <c:pt idx="542">
                  <c:v>44</c:v>
                </c:pt>
                <c:pt idx="543">
                  <c:v>44</c:v>
                </c:pt>
                <c:pt idx="544">
                  <c:v>44</c:v>
                </c:pt>
                <c:pt idx="545">
                  <c:v>44</c:v>
                </c:pt>
                <c:pt idx="546">
                  <c:v>44</c:v>
                </c:pt>
                <c:pt idx="547">
                  <c:v>44</c:v>
                </c:pt>
                <c:pt idx="548">
                  <c:v>44</c:v>
                </c:pt>
                <c:pt idx="549">
                  <c:v>44</c:v>
                </c:pt>
                <c:pt idx="550">
                  <c:v>44</c:v>
                </c:pt>
                <c:pt idx="551">
                  <c:v>44</c:v>
                </c:pt>
                <c:pt idx="552">
                  <c:v>44</c:v>
                </c:pt>
                <c:pt idx="553">
                  <c:v>44</c:v>
                </c:pt>
                <c:pt idx="554">
                  <c:v>44</c:v>
                </c:pt>
                <c:pt idx="555">
                  <c:v>44</c:v>
                </c:pt>
                <c:pt idx="556">
                  <c:v>43</c:v>
                </c:pt>
                <c:pt idx="557">
                  <c:v>43</c:v>
                </c:pt>
                <c:pt idx="558">
                  <c:v>43</c:v>
                </c:pt>
                <c:pt idx="559">
                  <c:v>43</c:v>
                </c:pt>
                <c:pt idx="560">
                  <c:v>43</c:v>
                </c:pt>
                <c:pt idx="561">
                  <c:v>43</c:v>
                </c:pt>
                <c:pt idx="562">
                  <c:v>43</c:v>
                </c:pt>
                <c:pt idx="563">
                  <c:v>43</c:v>
                </c:pt>
                <c:pt idx="564">
                  <c:v>43</c:v>
                </c:pt>
                <c:pt idx="565">
                  <c:v>43</c:v>
                </c:pt>
                <c:pt idx="566">
                  <c:v>43</c:v>
                </c:pt>
                <c:pt idx="567">
                  <c:v>43</c:v>
                </c:pt>
                <c:pt idx="568">
                  <c:v>43</c:v>
                </c:pt>
                <c:pt idx="569">
                  <c:v>43</c:v>
                </c:pt>
                <c:pt idx="570">
                  <c:v>43</c:v>
                </c:pt>
                <c:pt idx="571">
                  <c:v>43</c:v>
                </c:pt>
                <c:pt idx="572">
                  <c:v>43</c:v>
                </c:pt>
                <c:pt idx="573">
                  <c:v>43</c:v>
                </c:pt>
                <c:pt idx="574">
                  <c:v>43</c:v>
                </c:pt>
                <c:pt idx="575">
                  <c:v>43</c:v>
                </c:pt>
                <c:pt idx="576">
                  <c:v>43</c:v>
                </c:pt>
                <c:pt idx="577">
                  <c:v>43</c:v>
                </c:pt>
                <c:pt idx="578">
                  <c:v>43</c:v>
                </c:pt>
                <c:pt idx="579">
                  <c:v>43</c:v>
                </c:pt>
                <c:pt idx="580">
                  <c:v>43</c:v>
                </c:pt>
                <c:pt idx="581">
                  <c:v>43</c:v>
                </c:pt>
                <c:pt idx="582">
                  <c:v>43</c:v>
                </c:pt>
                <c:pt idx="583">
                  <c:v>42</c:v>
                </c:pt>
                <c:pt idx="584">
                  <c:v>42</c:v>
                </c:pt>
                <c:pt idx="585">
                  <c:v>42</c:v>
                </c:pt>
                <c:pt idx="586">
                  <c:v>42</c:v>
                </c:pt>
                <c:pt idx="587">
                  <c:v>42</c:v>
                </c:pt>
                <c:pt idx="588">
                  <c:v>42</c:v>
                </c:pt>
                <c:pt idx="589">
                  <c:v>42</c:v>
                </c:pt>
                <c:pt idx="590">
                  <c:v>42</c:v>
                </c:pt>
                <c:pt idx="591">
                  <c:v>42</c:v>
                </c:pt>
                <c:pt idx="592">
                  <c:v>42</c:v>
                </c:pt>
                <c:pt idx="593">
                  <c:v>42</c:v>
                </c:pt>
                <c:pt idx="594">
                  <c:v>42</c:v>
                </c:pt>
                <c:pt idx="595">
                  <c:v>42</c:v>
                </c:pt>
                <c:pt idx="596">
                  <c:v>42</c:v>
                </c:pt>
                <c:pt idx="597">
                  <c:v>42</c:v>
                </c:pt>
                <c:pt idx="598">
                  <c:v>42</c:v>
                </c:pt>
                <c:pt idx="599">
                  <c:v>42</c:v>
                </c:pt>
                <c:pt idx="600">
                  <c:v>42</c:v>
                </c:pt>
                <c:pt idx="601">
                  <c:v>42</c:v>
                </c:pt>
                <c:pt idx="602">
                  <c:v>42</c:v>
                </c:pt>
                <c:pt idx="603">
                  <c:v>42</c:v>
                </c:pt>
                <c:pt idx="604">
                  <c:v>42</c:v>
                </c:pt>
                <c:pt idx="605">
                  <c:v>42</c:v>
                </c:pt>
                <c:pt idx="606">
                  <c:v>42</c:v>
                </c:pt>
                <c:pt idx="607">
                  <c:v>42</c:v>
                </c:pt>
                <c:pt idx="608">
                  <c:v>42</c:v>
                </c:pt>
                <c:pt idx="609">
                  <c:v>42</c:v>
                </c:pt>
                <c:pt idx="610">
                  <c:v>41</c:v>
                </c:pt>
                <c:pt idx="611">
                  <c:v>41</c:v>
                </c:pt>
                <c:pt idx="612">
                  <c:v>41</c:v>
                </c:pt>
                <c:pt idx="613">
                  <c:v>41</c:v>
                </c:pt>
                <c:pt idx="614">
                  <c:v>41</c:v>
                </c:pt>
                <c:pt idx="615">
                  <c:v>41</c:v>
                </c:pt>
                <c:pt idx="616">
                  <c:v>41</c:v>
                </c:pt>
                <c:pt idx="617">
                  <c:v>41</c:v>
                </c:pt>
                <c:pt idx="618">
                  <c:v>41</c:v>
                </c:pt>
                <c:pt idx="619">
                  <c:v>41</c:v>
                </c:pt>
                <c:pt idx="620">
                  <c:v>41</c:v>
                </c:pt>
                <c:pt idx="621">
                  <c:v>41</c:v>
                </c:pt>
                <c:pt idx="622">
                  <c:v>41</c:v>
                </c:pt>
                <c:pt idx="623">
                  <c:v>41</c:v>
                </c:pt>
                <c:pt idx="624">
                  <c:v>41</c:v>
                </c:pt>
                <c:pt idx="625">
                  <c:v>41</c:v>
                </c:pt>
                <c:pt idx="626">
                  <c:v>41</c:v>
                </c:pt>
                <c:pt idx="627">
                  <c:v>41</c:v>
                </c:pt>
                <c:pt idx="628">
                  <c:v>41</c:v>
                </c:pt>
                <c:pt idx="629">
                  <c:v>41</c:v>
                </c:pt>
                <c:pt idx="630">
                  <c:v>41</c:v>
                </c:pt>
                <c:pt idx="631">
                  <c:v>41</c:v>
                </c:pt>
                <c:pt idx="632">
                  <c:v>41</c:v>
                </c:pt>
                <c:pt idx="633">
                  <c:v>41</c:v>
                </c:pt>
                <c:pt idx="634">
                  <c:v>41</c:v>
                </c:pt>
                <c:pt idx="635">
                  <c:v>41</c:v>
                </c:pt>
                <c:pt idx="636">
                  <c:v>41</c:v>
                </c:pt>
                <c:pt idx="637">
                  <c:v>40</c:v>
                </c:pt>
                <c:pt idx="638">
                  <c:v>40</c:v>
                </c:pt>
                <c:pt idx="639">
                  <c:v>40</c:v>
                </c:pt>
                <c:pt idx="640">
                  <c:v>40</c:v>
                </c:pt>
                <c:pt idx="641">
                  <c:v>40</c:v>
                </c:pt>
                <c:pt idx="642">
                  <c:v>40</c:v>
                </c:pt>
                <c:pt idx="643">
                  <c:v>40</c:v>
                </c:pt>
                <c:pt idx="644">
                  <c:v>40</c:v>
                </c:pt>
                <c:pt idx="645">
                  <c:v>40</c:v>
                </c:pt>
                <c:pt idx="646">
                  <c:v>40</c:v>
                </c:pt>
                <c:pt idx="647">
                  <c:v>40</c:v>
                </c:pt>
                <c:pt idx="648">
                  <c:v>40</c:v>
                </c:pt>
                <c:pt idx="649">
                  <c:v>40</c:v>
                </c:pt>
                <c:pt idx="650">
                  <c:v>40</c:v>
                </c:pt>
                <c:pt idx="651">
                  <c:v>40</c:v>
                </c:pt>
                <c:pt idx="652">
                  <c:v>40</c:v>
                </c:pt>
                <c:pt idx="653">
                  <c:v>40</c:v>
                </c:pt>
                <c:pt idx="654">
                  <c:v>40</c:v>
                </c:pt>
                <c:pt idx="655">
                  <c:v>40</c:v>
                </c:pt>
                <c:pt idx="656">
                  <c:v>40</c:v>
                </c:pt>
                <c:pt idx="657">
                  <c:v>40</c:v>
                </c:pt>
                <c:pt idx="658">
                  <c:v>40</c:v>
                </c:pt>
                <c:pt idx="659">
                  <c:v>40</c:v>
                </c:pt>
                <c:pt idx="660">
                  <c:v>40</c:v>
                </c:pt>
                <c:pt idx="661">
                  <c:v>40</c:v>
                </c:pt>
                <c:pt idx="662">
                  <c:v>40</c:v>
                </c:pt>
                <c:pt idx="663">
                  <c:v>40</c:v>
                </c:pt>
                <c:pt idx="664">
                  <c:v>39</c:v>
                </c:pt>
                <c:pt idx="665">
                  <c:v>39</c:v>
                </c:pt>
                <c:pt idx="666">
                  <c:v>39</c:v>
                </c:pt>
                <c:pt idx="667">
                  <c:v>39</c:v>
                </c:pt>
                <c:pt idx="668">
                  <c:v>39</c:v>
                </c:pt>
                <c:pt idx="669">
                  <c:v>39</c:v>
                </c:pt>
                <c:pt idx="670">
                  <c:v>39</c:v>
                </c:pt>
                <c:pt idx="671">
                  <c:v>39</c:v>
                </c:pt>
                <c:pt idx="672">
                  <c:v>39</c:v>
                </c:pt>
                <c:pt idx="673">
                  <c:v>39</c:v>
                </c:pt>
                <c:pt idx="674">
                  <c:v>39</c:v>
                </c:pt>
                <c:pt idx="675">
                  <c:v>39</c:v>
                </c:pt>
                <c:pt idx="676">
                  <c:v>39</c:v>
                </c:pt>
                <c:pt idx="677">
                  <c:v>39</c:v>
                </c:pt>
                <c:pt idx="678">
                  <c:v>39</c:v>
                </c:pt>
                <c:pt idx="679">
                  <c:v>39</c:v>
                </c:pt>
                <c:pt idx="680">
                  <c:v>39</c:v>
                </c:pt>
                <c:pt idx="681">
                  <c:v>39</c:v>
                </c:pt>
                <c:pt idx="682">
                  <c:v>39</c:v>
                </c:pt>
                <c:pt idx="683">
                  <c:v>39</c:v>
                </c:pt>
                <c:pt idx="684">
                  <c:v>39</c:v>
                </c:pt>
                <c:pt idx="685">
                  <c:v>39</c:v>
                </c:pt>
                <c:pt idx="686">
                  <c:v>39</c:v>
                </c:pt>
                <c:pt idx="687">
                  <c:v>39</c:v>
                </c:pt>
                <c:pt idx="688">
                  <c:v>39</c:v>
                </c:pt>
                <c:pt idx="689">
                  <c:v>38</c:v>
                </c:pt>
                <c:pt idx="690">
                  <c:v>38</c:v>
                </c:pt>
                <c:pt idx="691">
                  <c:v>38</c:v>
                </c:pt>
                <c:pt idx="692">
                  <c:v>38</c:v>
                </c:pt>
                <c:pt idx="693">
                  <c:v>38</c:v>
                </c:pt>
                <c:pt idx="694">
                  <c:v>38</c:v>
                </c:pt>
                <c:pt idx="695">
                  <c:v>38</c:v>
                </c:pt>
                <c:pt idx="696">
                  <c:v>38</c:v>
                </c:pt>
                <c:pt idx="697">
                  <c:v>38</c:v>
                </c:pt>
                <c:pt idx="698">
                  <c:v>38</c:v>
                </c:pt>
                <c:pt idx="699">
                  <c:v>38</c:v>
                </c:pt>
                <c:pt idx="700">
                  <c:v>38</c:v>
                </c:pt>
                <c:pt idx="701">
                  <c:v>38</c:v>
                </c:pt>
                <c:pt idx="702">
                  <c:v>38</c:v>
                </c:pt>
                <c:pt idx="703">
                  <c:v>38</c:v>
                </c:pt>
                <c:pt idx="704">
                  <c:v>38</c:v>
                </c:pt>
                <c:pt idx="705">
                  <c:v>38</c:v>
                </c:pt>
                <c:pt idx="706">
                  <c:v>38</c:v>
                </c:pt>
                <c:pt idx="707">
                  <c:v>38</c:v>
                </c:pt>
                <c:pt idx="708">
                  <c:v>38</c:v>
                </c:pt>
                <c:pt idx="709">
                  <c:v>38</c:v>
                </c:pt>
                <c:pt idx="710">
                  <c:v>38</c:v>
                </c:pt>
                <c:pt idx="711">
                  <c:v>38</c:v>
                </c:pt>
                <c:pt idx="712">
                  <c:v>38</c:v>
                </c:pt>
                <c:pt idx="713">
                  <c:v>38</c:v>
                </c:pt>
                <c:pt idx="714">
                  <c:v>37</c:v>
                </c:pt>
                <c:pt idx="715">
                  <c:v>37</c:v>
                </c:pt>
                <c:pt idx="716">
                  <c:v>37</c:v>
                </c:pt>
                <c:pt idx="717">
                  <c:v>37</c:v>
                </c:pt>
                <c:pt idx="718">
                  <c:v>37</c:v>
                </c:pt>
                <c:pt idx="719">
                  <c:v>37</c:v>
                </c:pt>
                <c:pt idx="720">
                  <c:v>37</c:v>
                </c:pt>
                <c:pt idx="721">
                  <c:v>37</c:v>
                </c:pt>
                <c:pt idx="722">
                  <c:v>37</c:v>
                </c:pt>
                <c:pt idx="723">
                  <c:v>37</c:v>
                </c:pt>
                <c:pt idx="724">
                  <c:v>37</c:v>
                </c:pt>
                <c:pt idx="725">
                  <c:v>37</c:v>
                </c:pt>
                <c:pt idx="726">
                  <c:v>37</c:v>
                </c:pt>
                <c:pt idx="727">
                  <c:v>37</c:v>
                </c:pt>
                <c:pt idx="728">
                  <c:v>37</c:v>
                </c:pt>
                <c:pt idx="729">
                  <c:v>37</c:v>
                </c:pt>
                <c:pt idx="730">
                  <c:v>37</c:v>
                </c:pt>
                <c:pt idx="731">
                  <c:v>37</c:v>
                </c:pt>
                <c:pt idx="732">
                  <c:v>37</c:v>
                </c:pt>
                <c:pt idx="733">
                  <c:v>37</c:v>
                </c:pt>
                <c:pt idx="734">
                  <c:v>37</c:v>
                </c:pt>
                <c:pt idx="735">
                  <c:v>37</c:v>
                </c:pt>
                <c:pt idx="736">
                  <c:v>37</c:v>
                </c:pt>
                <c:pt idx="737">
                  <c:v>37</c:v>
                </c:pt>
                <c:pt idx="738">
                  <c:v>37</c:v>
                </c:pt>
                <c:pt idx="739">
                  <c:v>36</c:v>
                </c:pt>
                <c:pt idx="740">
                  <c:v>36</c:v>
                </c:pt>
                <c:pt idx="741">
                  <c:v>36</c:v>
                </c:pt>
                <c:pt idx="742">
                  <c:v>36</c:v>
                </c:pt>
                <c:pt idx="743">
                  <c:v>36</c:v>
                </c:pt>
                <c:pt idx="744">
                  <c:v>36</c:v>
                </c:pt>
                <c:pt idx="745">
                  <c:v>36</c:v>
                </c:pt>
                <c:pt idx="746">
                  <c:v>36</c:v>
                </c:pt>
                <c:pt idx="747">
                  <c:v>36</c:v>
                </c:pt>
                <c:pt idx="748">
                  <c:v>36</c:v>
                </c:pt>
                <c:pt idx="749">
                  <c:v>36</c:v>
                </c:pt>
                <c:pt idx="750">
                  <c:v>36</c:v>
                </c:pt>
                <c:pt idx="751">
                  <c:v>36</c:v>
                </c:pt>
                <c:pt idx="752">
                  <c:v>36</c:v>
                </c:pt>
                <c:pt idx="753">
                  <c:v>36</c:v>
                </c:pt>
                <c:pt idx="754">
                  <c:v>36</c:v>
                </c:pt>
                <c:pt idx="755">
                  <c:v>36</c:v>
                </c:pt>
                <c:pt idx="756">
                  <c:v>36</c:v>
                </c:pt>
                <c:pt idx="757">
                  <c:v>36</c:v>
                </c:pt>
                <c:pt idx="758">
                  <c:v>36</c:v>
                </c:pt>
                <c:pt idx="759">
                  <c:v>36</c:v>
                </c:pt>
                <c:pt idx="760">
                  <c:v>36</c:v>
                </c:pt>
                <c:pt idx="761">
                  <c:v>36</c:v>
                </c:pt>
                <c:pt idx="762">
                  <c:v>36</c:v>
                </c:pt>
                <c:pt idx="763">
                  <c:v>36</c:v>
                </c:pt>
                <c:pt idx="764">
                  <c:v>35</c:v>
                </c:pt>
                <c:pt idx="765">
                  <c:v>35</c:v>
                </c:pt>
                <c:pt idx="766">
                  <c:v>35</c:v>
                </c:pt>
                <c:pt idx="767">
                  <c:v>35</c:v>
                </c:pt>
                <c:pt idx="768">
                  <c:v>35</c:v>
                </c:pt>
                <c:pt idx="769">
                  <c:v>35</c:v>
                </c:pt>
                <c:pt idx="770">
                  <c:v>35</c:v>
                </c:pt>
                <c:pt idx="771">
                  <c:v>35</c:v>
                </c:pt>
                <c:pt idx="772">
                  <c:v>35</c:v>
                </c:pt>
                <c:pt idx="773">
                  <c:v>35</c:v>
                </c:pt>
                <c:pt idx="774">
                  <c:v>35</c:v>
                </c:pt>
                <c:pt idx="775">
                  <c:v>35</c:v>
                </c:pt>
                <c:pt idx="776">
                  <c:v>35</c:v>
                </c:pt>
                <c:pt idx="777">
                  <c:v>35</c:v>
                </c:pt>
                <c:pt idx="778">
                  <c:v>35</c:v>
                </c:pt>
                <c:pt idx="779">
                  <c:v>35</c:v>
                </c:pt>
                <c:pt idx="780">
                  <c:v>35</c:v>
                </c:pt>
                <c:pt idx="781">
                  <c:v>35</c:v>
                </c:pt>
                <c:pt idx="782">
                  <c:v>35</c:v>
                </c:pt>
                <c:pt idx="783">
                  <c:v>35</c:v>
                </c:pt>
                <c:pt idx="784">
                  <c:v>35</c:v>
                </c:pt>
                <c:pt idx="785">
                  <c:v>35</c:v>
                </c:pt>
                <c:pt idx="786">
                  <c:v>35</c:v>
                </c:pt>
                <c:pt idx="787">
                  <c:v>35</c:v>
                </c:pt>
                <c:pt idx="788">
                  <c:v>35</c:v>
                </c:pt>
                <c:pt idx="789">
                  <c:v>34</c:v>
                </c:pt>
                <c:pt idx="790">
                  <c:v>34</c:v>
                </c:pt>
                <c:pt idx="791">
                  <c:v>34</c:v>
                </c:pt>
                <c:pt idx="792">
                  <c:v>34</c:v>
                </c:pt>
                <c:pt idx="793">
                  <c:v>34</c:v>
                </c:pt>
                <c:pt idx="794">
                  <c:v>34</c:v>
                </c:pt>
                <c:pt idx="795">
                  <c:v>34</c:v>
                </c:pt>
                <c:pt idx="796">
                  <c:v>34</c:v>
                </c:pt>
                <c:pt idx="797">
                  <c:v>34</c:v>
                </c:pt>
                <c:pt idx="798">
                  <c:v>34</c:v>
                </c:pt>
                <c:pt idx="799">
                  <c:v>34</c:v>
                </c:pt>
                <c:pt idx="800">
                  <c:v>34</c:v>
                </c:pt>
                <c:pt idx="801">
                  <c:v>34</c:v>
                </c:pt>
                <c:pt idx="802">
                  <c:v>34</c:v>
                </c:pt>
                <c:pt idx="803">
                  <c:v>34</c:v>
                </c:pt>
                <c:pt idx="804">
                  <c:v>34</c:v>
                </c:pt>
                <c:pt idx="805">
                  <c:v>34</c:v>
                </c:pt>
                <c:pt idx="806">
                  <c:v>34</c:v>
                </c:pt>
                <c:pt idx="807">
                  <c:v>34</c:v>
                </c:pt>
                <c:pt idx="808">
                  <c:v>34</c:v>
                </c:pt>
                <c:pt idx="809">
                  <c:v>34</c:v>
                </c:pt>
                <c:pt idx="810">
                  <c:v>34</c:v>
                </c:pt>
                <c:pt idx="811">
                  <c:v>34</c:v>
                </c:pt>
                <c:pt idx="812">
                  <c:v>34</c:v>
                </c:pt>
                <c:pt idx="813">
                  <c:v>34</c:v>
                </c:pt>
                <c:pt idx="814">
                  <c:v>34</c:v>
                </c:pt>
                <c:pt idx="815">
                  <c:v>33</c:v>
                </c:pt>
                <c:pt idx="816">
                  <c:v>33</c:v>
                </c:pt>
                <c:pt idx="817">
                  <c:v>33</c:v>
                </c:pt>
                <c:pt idx="818">
                  <c:v>33</c:v>
                </c:pt>
                <c:pt idx="819">
                  <c:v>33</c:v>
                </c:pt>
                <c:pt idx="820">
                  <c:v>33</c:v>
                </c:pt>
                <c:pt idx="821">
                  <c:v>33</c:v>
                </c:pt>
                <c:pt idx="822">
                  <c:v>33</c:v>
                </c:pt>
                <c:pt idx="823">
                  <c:v>33</c:v>
                </c:pt>
                <c:pt idx="824">
                  <c:v>33</c:v>
                </c:pt>
                <c:pt idx="825">
                  <c:v>33</c:v>
                </c:pt>
                <c:pt idx="826">
                  <c:v>33</c:v>
                </c:pt>
                <c:pt idx="827">
                  <c:v>33</c:v>
                </c:pt>
                <c:pt idx="828">
                  <c:v>33</c:v>
                </c:pt>
                <c:pt idx="829">
                  <c:v>33</c:v>
                </c:pt>
                <c:pt idx="830">
                  <c:v>33</c:v>
                </c:pt>
                <c:pt idx="831">
                  <c:v>33</c:v>
                </c:pt>
                <c:pt idx="832">
                  <c:v>33</c:v>
                </c:pt>
                <c:pt idx="833">
                  <c:v>33</c:v>
                </c:pt>
                <c:pt idx="834">
                  <c:v>33</c:v>
                </c:pt>
                <c:pt idx="835">
                  <c:v>33</c:v>
                </c:pt>
                <c:pt idx="836">
                  <c:v>33</c:v>
                </c:pt>
                <c:pt idx="837">
                  <c:v>33</c:v>
                </c:pt>
                <c:pt idx="838">
                  <c:v>33</c:v>
                </c:pt>
                <c:pt idx="839">
                  <c:v>33</c:v>
                </c:pt>
                <c:pt idx="840">
                  <c:v>33</c:v>
                </c:pt>
                <c:pt idx="841">
                  <c:v>32</c:v>
                </c:pt>
                <c:pt idx="842">
                  <c:v>32</c:v>
                </c:pt>
                <c:pt idx="843">
                  <c:v>32</c:v>
                </c:pt>
                <c:pt idx="844">
                  <c:v>32</c:v>
                </c:pt>
                <c:pt idx="845">
                  <c:v>32</c:v>
                </c:pt>
                <c:pt idx="846">
                  <c:v>32</c:v>
                </c:pt>
                <c:pt idx="847">
                  <c:v>32</c:v>
                </c:pt>
                <c:pt idx="848">
                  <c:v>32</c:v>
                </c:pt>
                <c:pt idx="849">
                  <c:v>32</c:v>
                </c:pt>
                <c:pt idx="850">
                  <c:v>32</c:v>
                </c:pt>
                <c:pt idx="851">
                  <c:v>32</c:v>
                </c:pt>
                <c:pt idx="852">
                  <c:v>32</c:v>
                </c:pt>
                <c:pt idx="853">
                  <c:v>32</c:v>
                </c:pt>
                <c:pt idx="854">
                  <c:v>32</c:v>
                </c:pt>
                <c:pt idx="855">
                  <c:v>32</c:v>
                </c:pt>
                <c:pt idx="856">
                  <c:v>32</c:v>
                </c:pt>
                <c:pt idx="857">
                  <c:v>32</c:v>
                </c:pt>
                <c:pt idx="858">
                  <c:v>32</c:v>
                </c:pt>
                <c:pt idx="859">
                  <c:v>32</c:v>
                </c:pt>
                <c:pt idx="860">
                  <c:v>32</c:v>
                </c:pt>
                <c:pt idx="861">
                  <c:v>32</c:v>
                </c:pt>
                <c:pt idx="862">
                  <c:v>32</c:v>
                </c:pt>
                <c:pt idx="863">
                  <c:v>32</c:v>
                </c:pt>
                <c:pt idx="864">
                  <c:v>32</c:v>
                </c:pt>
                <c:pt idx="865">
                  <c:v>32</c:v>
                </c:pt>
                <c:pt idx="866">
                  <c:v>32</c:v>
                </c:pt>
                <c:pt idx="867">
                  <c:v>31</c:v>
                </c:pt>
                <c:pt idx="868">
                  <c:v>31</c:v>
                </c:pt>
                <c:pt idx="869">
                  <c:v>31</c:v>
                </c:pt>
                <c:pt idx="870">
                  <c:v>31</c:v>
                </c:pt>
                <c:pt idx="871">
                  <c:v>31</c:v>
                </c:pt>
                <c:pt idx="872">
                  <c:v>31</c:v>
                </c:pt>
                <c:pt idx="873">
                  <c:v>31</c:v>
                </c:pt>
                <c:pt idx="874">
                  <c:v>31</c:v>
                </c:pt>
                <c:pt idx="875">
                  <c:v>31</c:v>
                </c:pt>
                <c:pt idx="876">
                  <c:v>31</c:v>
                </c:pt>
                <c:pt idx="877">
                  <c:v>31</c:v>
                </c:pt>
                <c:pt idx="878">
                  <c:v>31</c:v>
                </c:pt>
                <c:pt idx="879">
                  <c:v>31</c:v>
                </c:pt>
                <c:pt idx="880">
                  <c:v>31</c:v>
                </c:pt>
                <c:pt idx="881">
                  <c:v>31</c:v>
                </c:pt>
                <c:pt idx="882">
                  <c:v>31</c:v>
                </c:pt>
                <c:pt idx="883">
                  <c:v>31</c:v>
                </c:pt>
                <c:pt idx="884">
                  <c:v>31</c:v>
                </c:pt>
                <c:pt idx="885">
                  <c:v>31</c:v>
                </c:pt>
                <c:pt idx="886">
                  <c:v>31</c:v>
                </c:pt>
                <c:pt idx="887">
                  <c:v>31</c:v>
                </c:pt>
                <c:pt idx="888">
                  <c:v>31</c:v>
                </c:pt>
                <c:pt idx="889">
                  <c:v>31</c:v>
                </c:pt>
                <c:pt idx="890">
                  <c:v>31</c:v>
                </c:pt>
                <c:pt idx="891">
                  <c:v>31</c:v>
                </c:pt>
                <c:pt idx="892">
                  <c:v>31</c:v>
                </c:pt>
                <c:pt idx="893">
                  <c:v>31</c:v>
                </c:pt>
                <c:pt idx="894">
                  <c:v>30</c:v>
                </c:pt>
                <c:pt idx="895">
                  <c:v>30</c:v>
                </c:pt>
                <c:pt idx="896">
                  <c:v>30</c:v>
                </c:pt>
                <c:pt idx="897">
                  <c:v>30</c:v>
                </c:pt>
                <c:pt idx="898">
                  <c:v>30</c:v>
                </c:pt>
                <c:pt idx="899">
                  <c:v>30</c:v>
                </c:pt>
                <c:pt idx="900">
                  <c:v>30</c:v>
                </c:pt>
                <c:pt idx="901">
                  <c:v>30</c:v>
                </c:pt>
                <c:pt idx="902">
                  <c:v>30</c:v>
                </c:pt>
                <c:pt idx="903">
                  <c:v>30</c:v>
                </c:pt>
                <c:pt idx="904">
                  <c:v>30</c:v>
                </c:pt>
                <c:pt idx="905">
                  <c:v>30</c:v>
                </c:pt>
                <c:pt idx="906">
                  <c:v>30</c:v>
                </c:pt>
                <c:pt idx="907">
                  <c:v>30</c:v>
                </c:pt>
                <c:pt idx="908">
                  <c:v>30</c:v>
                </c:pt>
                <c:pt idx="909">
                  <c:v>30</c:v>
                </c:pt>
                <c:pt idx="910">
                  <c:v>30</c:v>
                </c:pt>
                <c:pt idx="911">
                  <c:v>30</c:v>
                </c:pt>
                <c:pt idx="912">
                  <c:v>30</c:v>
                </c:pt>
                <c:pt idx="913">
                  <c:v>30</c:v>
                </c:pt>
                <c:pt idx="914">
                  <c:v>30</c:v>
                </c:pt>
                <c:pt idx="915">
                  <c:v>30</c:v>
                </c:pt>
                <c:pt idx="916">
                  <c:v>30</c:v>
                </c:pt>
                <c:pt idx="917">
                  <c:v>30</c:v>
                </c:pt>
                <c:pt idx="918">
                  <c:v>30</c:v>
                </c:pt>
                <c:pt idx="919">
                  <c:v>30</c:v>
                </c:pt>
                <c:pt idx="920">
                  <c:v>30</c:v>
                </c:pt>
                <c:pt idx="921">
                  <c:v>29</c:v>
                </c:pt>
                <c:pt idx="922">
                  <c:v>29</c:v>
                </c:pt>
                <c:pt idx="923">
                  <c:v>29</c:v>
                </c:pt>
                <c:pt idx="924">
                  <c:v>29</c:v>
                </c:pt>
                <c:pt idx="925">
                  <c:v>29</c:v>
                </c:pt>
                <c:pt idx="926">
                  <c:v>29</c:v>
                </c:pt>
                <c:pt idx="927">
                  <c:v>29</c:v>
                </c:pt>
                <c:pt idx="928">
                  <c:v>29</c:v>
                </c:pt>
                <c:pt idx="929">
                  <c:v>29</c:v>
                </c:pt>
                <c:pt idx="930">
                  <c:v>29</c:v>
                </c:pt>
                <c:pt idx="931">
                  <c:v>29</c:v>
                </c:pt>
                <c:pt idx="932">
                  <c:v>29</c:v>
                </c:pt>
                <c:pt idx="933">
                  <c:v>29</c:v>
                </c:pt>
                <c:pt idx="934">
                  <c:v>29</c:v>
                </c:pt>
                <c:pt idx="935">
                  <c:v>29</c:v>
                </c:pt>
                <c:pt idx="936">
                  <c:v>29</c:v>
                </c:pt>
                <c:pt idx="937">
                  <c:v>29</c:v>
                </c:pt>
                <c:pt idx="938">
                  <c:v>29</c:v>
                </c:pt>
                <c:pt idx="939">
                  <c:v>29</c:v>
                </c:pt>
                <c:pt idx="940">
                  <c:v>29</c:v>
                </c:pt>
                <c:pt idx="941">
                  <c:v>29</c:v>
                </c:pt>
                <c:pt idx="942">
                  <c:v>29</c:v>
                </c:pt>
                <c:pt idx="943">
                  <c:v>29</c:v>
                </c:pt>
                <c:pt idx="944">
                  <c:v>29</c:v>
                </c:pt>
                <c:pt idx="945">
                  <c:v>29</c:v>
                </c:pt>
                <c:pt idx="946">
                  <c:v>29</c:v>
                </c:pt>
                <c:pt idx="947">
                  <c:v>29</c:v>
                </c:pt>
                <c:pt idx="948">
                  <c:v>28</c:v>
                </c:pt>
                <c:pt idx="949">
                  <c:v>28</c:v>
                </c:pt>
                <c:pt idx="950">
                  <c:v>28</c:v>
                </c:pt>
                <c:pt idx="951">
                  <c:v>28</c:v>
                </c:pt>
                <c:pt idx="952">
                  <c:v>28</c:v>
                </c:pt>
                <c:pt idx="953">
                  <c:v>28</c:v>
                </c:pt>
                <c:pt idx="954">
                  <c:v>28</c:v>
                </c:pt>
                <c:pt idx="955">
                  <c:v>28</c:v>
                </c:pt>
                <c:pt idx="956">
                  <c:v>28</c:v>
                </c:pt>
                <c:pt idx="957">
                  <c:v>28</c:v>
                </c:pt>
                <c:pt idx="958">
                  <c:v>28</c:v>
                </c:pt>
                <c:pt idx="959">
                  <c:v>28</c:v>
                </c:pt>
                <c:pt idx="960">
                  <c:v>28</c:v>
                </c:pt>
                <c:pt idx="961">
                  <c:v>28</c:v>
                </c:pt>
                <c:pt idx="962">
                  <c:v>28</c:v>
                </c:pt>
                <c:pt idx="963">
                  <c:v>28</c:v>
                </c:pt>
                <c:pt idx="964">
                  <c:v>28</c:v>
                </c:pt>
                <c:pt idx="965">
                  <c:v>28</c:v>
                </c:pt>
                <c:pt idx="966">
                  <c:v>28</c:v>
                </c:pt>
                <c:pt idx="967">
                  <c:v>28</c:v>
                </c:pt>
                <c:pt idx="968">
                  <c:v>28</c:v>
                </c:pt>
                <c:pt idx="969">
                  <c:v>28</c:v>
                </c:pt>
                <c:pt idx="970">
                  <c:v>28</c:v>
                </c:pt>
                <c:pt idx="971">
                  <c:v>28</c:v>
                </c:pt>
                <c:pt idx="972">
                  <c:v>28</c:v>
                </c:pt>
                <c:pt idx="973">
                  <c:v>28</c:v>
                </c:pt>
                <c:pt idx="974">
                  <c:v>28</c:v>
                </c:pt>
                <c:pt idx="975">
                  <c:v>28</c:v>
                </c:pt>
                <c:pt idx="976">
                  <c:v>27</c:v>
                </c:pt>
                <c:pt idx="977">
                  <c:v>27</c:v>
                </c:pt>
                <c:pt idx="978">
                  <c:v>27</c:v>
                </c:pt>
                <c:pt idx="979">
                  <c:v>27</c:v>
                </c:pt>
                <c:pt idx="980">
                  <c:v>27</c:v>
                </c:pt>
                <c:pt idx="981">
                  <c:v>27</c:v>
                </c:pt>
                <c:pt idx="982">
                  <c:v>27</c:v>
                </c:pt>
                <c:pt idx="983">
                  <c:v>27</c:v>
                </c:pt>
                <c:pt idx="984">
                  <c:v>27</c:v>
                </c:pt>
                <c:pt idx="985">
                  <c:v>27</c:v>
                </c:pt>
                <c:pt idx="986">
                  <c:v>27</c:v>
                </c:pt>
                <c:pt idx="987">
                  <c:v>27</c:v>
                </c:pt>
                <c:pt idx="988">
                  <c:v>27</c:v>
                </c:pt>
                <c:pt idx="989">
                  <c:v>27</c:v>
                </c:pt>
                <c:pt idx="990">
                  <c:v>27</c:v>
                </c:pt>
                <c:pt idx="991">
                  <c:v>27</c:v>
                </c:pt>
                <c:pt idx="992">
                  <c:v>27</c:v>
                </c:pt>
                <c:pt idx="993">
                  <c:v>27</c:v>
                </c:pt>
                <c:pt idx="994">
                  <c:v>27</c:v>
                </c:pt>
                <c:pt idx="995">
                  <c:v>27</c:v>
                </c:pt>
                <c:pt idx="996">
                  <c:v>27</c:v>
                </c:pt>
                <c:pt idx="997">
                  <c:v>27</c:v>
                </c:pt>
                <c:pt idx="998">
                  <c:v>27</c:v>
                </c:pt>
                <c:pt idx="999">
                  <c:v>27</c:v>
                </c:pt>
                <c:pt idx="1000">
                  <c:v>27</c:v>
                </c:pt>
                <c:pt idx="1001">
                  <c:v>27</c:v>
                </c:pt>
                <c:pt idx="1002">
                  <c:v>27</c:v>
                </c:pt>
                <c:pt idx="1003">
                  <c:v>27</c:v>
                </c:pt>
                <c:pt idx="1004">
                  <c:v>26</c:v>
                </c:pt>
                <c:pt idx="1005">
                  <c:v>26</c:v>
                </c:pt>
                <c:pt idx="1006">
                  <c:v>26</c:v>
                </c:pt>
                <c:pt idx="1007">
                  <c:v>26</c:v>
                </c:pt>
                <c:pt idx="1008">
                  <c:v>26</c:v>
                </c:pt>
                <c:pt idx="1009">
                  <c:v>26</c:v>
                </c:pt>
                <c:pt idx="1010">
                  <c:v>26</c:v>
                </c:pt>
                <c:pt idx="1011">
                  <c:v>26</c:v>
                </c:pt>
                <c:pt idx="1012">
                  <c:v>26</c:v>
                </c:pt>
                <c:pt idx="1013">
                  <c:v>26</c:v>
                </c:pt>
                <c:pt idx="1014">
                  <c:v>26</c:v>
                </c:pt>
                <c:pt idx="1015">
                  <c:v>26</c:v>
                </c:pt>
                <c:pt idx="1016">
                  <c:v>26</c:v>
                </c:pt>
                <c:pt idx="1017">
                  <c:v>26</c:v>
                </c:pt>
                <c:pt idx="1018">
                  <c:v>26</c:v>
                </c:pt>
                <c:pt idx="1019">
                  <c:v>26</c:v>
                </c:pt>
                <c:pt idx="1020">
                  <c:v>26</c:v>
                </c:pt>
                <c:pt idx="1021">
                  <c:v>26</c:v>
                </c:pt>
                <c:pt idx="1022">
                  <c:v>26</c:v>
                </c:pt>
                <c:pt idx="1023">
                  <c:v>26</c:v>
                </c:pt>
                <c:pt idx="1024">
                  <c:v>26</c:v>
                </c:pt>
                <c:pt idx="1025">
                  <c:v>26</c:v>
                </c:pt>
                <c:pt idx="1026">
                  <c:v>26</c:v>
                </c:pt>
                <c:pt idx="1027">
                  <c:v>26</c:v>
                </c:pt>
                <c:pt idx="1028">
                  <c:v>26</c:v>
                </c:pt>
                <c:pt idx="1029">
                  <c:v>26</c:v>
                </c:pt>
                <c:pt idx="1030">
                  <c:v>26</c:v>
                </c:pt>
                <c:pt idx="1031">
                  <c:v>26</c:v>
                </c:pt>
                <c:pt idx="1032">
                  <c:v>25</c:v>
                </c:pt>
                <c:pt idx="1033">
                  <c:v>25</c:v>
                </c:pt>
                <c:pt idx="1034">
                  <c:v>25</c:v>
                </c:pt>
                <c:pt idx="1035">
                  <c:v>25</c:v>
                </c:pt>
                <c:pt idx="1036">
                  <c:v>25</c:v>
                </c:pt>
                <c:pt idx="1037">
                  <c:v>25</c:v>
                </c:pt>
                <c:pt idx="1038">
                  <c:v>25</c:v>
                </c:pt>
                <c:pt idx="1039">
                  <c:v>25</c:v>
                </c:pt>
                <c:pt idx="1040">
                  <c:v>25</c:v>
                </c:pt>
                <c:pt idx="1041">
                  <c:v>25</c:v>
                </c:pt>
                <c:pt idx="1042">
                  <c:v>25</c:v>
                </c:pt>
                <c:pt idx="1043">
                  <c:v>25</c:v>
                </c:pt>
                <c:pt idx="1044">
                  <c:v>25</c:v>
                </c:pt>
                <c:pt idx="1045">
                  <c:v>25</c:v>
                </c:pt>
                <c:pt idx="1046">
                  <c:v>25</c:v>
                </c:pt>
                <c:pt idx="1047">
                  <c:v>25</c:v>
                </c:pt>
                <c:pt idx="1048">
                  <c:v>25</c:v>
                </c:pt>
                <c:pt idx="1049">
                  <c:v>25</c:v>
                </c:pt>
                <c:pt idx="1050">
                  <c:v>25</c:v>
                </c:pt>
                <c:pt idx="1051">
                  <c:v>25</c:v>
                </c:pt>
                <c:pt idx="1052">
                  <c:v>25</c:v>
                </c:pt>
                <c:pt idx="1053">
                  <c:v>25</c:v>
                </c:pt>
                <c:pt idx="1054">
                  <c:v>25</c:v>
                </c:pt>
                <c:pt idx="1055">
                  <c:v>25</c:v>
                </c:pt>
                <c:pt idx="1056">
                  <c:v>25</c:v>
                </c:pt>
                <c:pt idx="1057">
                  <c:v>25</c:v>
                </c:pt>
                <c:pt idx="1058">
                  <c:v>25</c:v>
                </c:pt>
                <c:pt idx="1059">
                  <c:v>25</c:v>
                </c:pt>
                <c:pt idx="1060">
                  <c:v>24</c:v>
                </c:pt>
                <c:pt idx="1061">
                  <c:v>24</c:v>
                </c:pt>
                <c:pt idx="1062">
                  <c:v>24</c:v>
                </c:pt>
                <c:pt idx="1063">
                  <c:v>24</c:v>
                </c:pt>
                <c:pt idx="1064">
                  <c:v>24</c:v>
                </c:pt>
                <c:pt idx="1065">
                  <c:v>24</c:v>
                </c:pt>
                <c:pt idx="1066">
                  <c:v>24</c:v>
                </c:pt>
                <c:pt idx="1067">
                  <c:v>24</c:v>
                </c:pt>
                <c:pt idx="1068">
                  <c:v>24</c:v>
                </c:pt>
                <c:pt idx="1069">
                  <c:v>24</c:v>
                </c:pt>
                <c:pt idx="1070">
                  <c:v>24</c:v>
                </c:pt>
                <c:pt idx="1071">
                  <c:v>24</c:v>
                </c:pt>
                <c:pt idx="1072">
                  <c:v>24</c:v>
                </c:pt>
                <c:pt idx="1073">
                  <c:v>24</c:v>
                </c:pt>
                <c:pt idx="1074">
                  <c:v>24</c:v>
                </c:pt>
                <c:pt idx="1075">
                  <c:v>24</c:v>
                </c:pt>
                <c:pt idx="1076">
                  <c:v>24</c:v>
                </c:pt>
                <c:pt idx="1077">
                  <c:v>24</c:v>
                </c:pt>
                <c:pt idx="1078">
                  <c:v>24</c:v>
                </c:pt>
                <c:pt idx="1079">
                  <c:v>24</c:v>
                </c:pt>
                <c:pt idx="1080">
                  <c:v>24</c:v>
                </c:pt>
                <c:pt idx="1081">
                  <c:v>24</c:v>
                </c:pt>
                <c:pt idx="1082">
                  <c:v>24</c:v>
                </c:pt>
                <c:pt idx="1083">
                  <c:v>24</c:v>
                </c:pt>
                <c:pt idx="1084">
                  <c:v>24</c:v>
                </c:pt>
                <c:pt idx="1085">
                  <c:v>24</c:v>
                </c:pt>
                <c:pt idx="1086">
                  <c:v>24</c:v>
                </c:pt>
                <c:pt idx="1087">
                  <c:v>24</c:v>
                </c:pt>
                <c:pt idx="1088">
                  <c:v>23</c:v>
                </c:pt>
                <c:pt idx="1089">
                  <c:v>23</c:v>
                </c:pt>
                <c:pt idx="1090">
                  <c:v>23</c:v>
                </c:pt>
                <c:pt idx="1091">
                  <c:v>23</c:v>
                </c:pt>
                <c:pt idx="1092">
                  <c:v>23</c:v>
                </c:pt>
                <c:pt idx="1093">
                  <c:v>23</c:v>
                </c:pt>
                <c:pt idx="1094">
                  <c:v>23</c:v>
                </c:pt>
                <c:pt idx="1095">
                  <c:v>23</c:v>
                </c:pt>
                <c:pt idx="1096">
                  <c:v>23</c:v>
                </c:pt>
                <c:pt idx="1097">
                  <c:v>23</c:v>
                </c:pt>
                <c:pt idx="1098">
                  <c:v>23</c:v>
                </c:pt>
                <c:pt idx="1099">
                  <c:v>23</c:v>
                </c:pt>
                <c:pt idx="1100">
                  <c:v>23</c:v>
                </c:pt>
                <c:pt idx="1101">
                  <c:v>23</c:v>
                </c:pt>
                <c:pt idx="1102">
                  <c:v>23</c:v>
                </c:pt>
                <c:pt idx="1103">
                  <c:v>23</c:v>
                </c:pt>
                <c:pt idx="1104">
                  <c:v>23</c:v>
                </c:pt>
                <c:pt idx="1105">
                  <c:v>23</c:v>
                </c:pt>
                <c:pt idx="1106">
                  <c:v>23</c:v>
                </c:pt>
                <c:pt idx="1107">
                  <c:v>23</c:v>
                </c:pt>
                <c:pt idx="1108">
                  <c:v>23</c:v>
                </c:pt>
                <c:pt idx="1109">
                  <c:v>23</c:v>
                </c:pt>
                <c:pt idx="1110">
                  <c:v>23</c:v>
                </c:pt>
                <c:pt idx="1111">
                  <c:v>23</c:v>
                </c:pt>
                <c:pt idx="1112">
                  <c:v>23</c:v>
                </c:pt>
                <c:pt idx="1113">
                  <c:v>23</c:v>
                </c:pt>
                <c:pt idx="1114">
                  <c:v>23</c:v>
                </c:pt>
                <c:pt idx="1115">
                  <c:v>23</c:v>
                </c:pt>
                <c:pt idx="1116">
                  <c:v>22</c:v>
                </c:pt>
                <c:pt idx="1117">
                  <c:v>22</c:v>
                </c:pt>
                <c:pt idx="1118">
                  <c:v>22</c:v>
                </c:pt>
                <c:pt idx="1119">
                  <c:v>22</c:v>
                </c:pt>
                <c:pt idx="1120">
                  <c:v>22</c:v>
                </c:pt>
                <c:pt idx="1121">
                  <c:v>22</c:v>
                </c:pt>
                <c:pt idx="1122">
                  <c:v>22</c:v>
                </c:pt>
                <c:pt idx="1123">
                  <c:v>22</c:v>
                </c:pt>
                <c:pt idx="1124">
                  <c:v>22</c:v>
                </c:pt>
                <c:pt idx="1125">
                  <c:v>22</c:v>
                </c:pt>
                <c:pt idx="1126">
                  <c:v>22</c:v>
                </c:pt>
                <c:pt idx="1127">
                  <c:v>22</c:v>
                </c:pt>
                <c:pt idx="1128">
                  <c:v>22</c:v>
                </c:pt>
                <c:pt idx="1129">
                  <c:v>22</c:v>
                </c:pt>
                <c:pt idx="1130">
                  <c:v>22</c:v>
                </c:pt>
                <c:pt idx="1131">
                  <c:v>22</c:v>
                </c:pt>
                <c:pt idx="1132">
                  <c:v>22</c:v>
                </c:pt>
                <c:pt idx="1133">
                  <c:v>22</c:v>
                </c:pt>
                <c:pt idx="1134">
                  <c:v>22</c:v>
                </c:pt>
                <c:pt idx="1135">
                  <c:v>22</c:v>
                </c:pt>
                <c:pt idx="1136">
                  <c:v>22</c:v>
                </c:pt>
                <c:pt idx="1137">
                  <c:v>22</c:v>
                </c:pt>
                <c:pt idx="1138">
                  <c:v>22</c:v>
                </c:pt>
                <c:pt idx="1139">
                  <c:v>22</c:v>
                </c:pt>
                <c:pt idx="1140">
                  <c:v>22</c:v>
                </c:pt>
                <c:pt idx="1141">
                  <c:v>22</c:v>
                </c:pt>
                <c:pt idx="1142">
                  <c:v>22</c:v>
                </c:pt>
                <c:pt idx="1143">
                  <c:v>22</c:v>
                </c:pt>
                <c:pt idx="1144">
                  <c:v>21</c:v>
                </c:pt>
                <c:pt idx="1145">
                  <c:v>21</c:v>
                </c:pt>
                <c:pt idx="1146">
                  <c:v>21</c:v>
                </c:pt>
                <c:pt idx="1147">
                  <c:v>21</c:v>
                </c:pt>
                <c:pt idx="1148">
                  <c:v>21</c:v>
                </c:pt>
                <c:pt idx="1149">
                  <c:v>21</c:v>
                </c:pt>
                <c:pt idx="1150">
                  <c:v>21</c:v>
                </c:pt>
                <c:pt idx="1151">
                  <c:v>21</c:v>
                </c:pt>
                <c:pt idx="1152">
                  <c:v>21</c:v>
                </c:pt>
                <c:pt idx="1153">
                  <c:v>21</c:v>
                </c:pt>
                <c:pt idx="1154">
                  <c:v>21</c:v>
                </c:pt>
                <c:pt idx="1155">
                  <c:v>21</c:v>
                </c:pt>
                <c:pt idx="1156">
                  <c:v>21</c:v>
                </c:pt>
                <c:pt idx="1157">
                  <c:v>21</c:v>
                </c:pt>
                <c:pt idx="1158">
                  <c:v>21</c:v>
                </c:pt>
                <c:pt idx="1159">
                  <c:v>21</c:v>
                </c:pt>
                <c:pt idx="1160">
                  <c:v>21</c:v>
                </c:pt>
                <c:pt idx="1161">
                  <c:v>21</c:v>
                </c:pt>
                <c:pt idx="1162">
                  <c:v>21</c:v>
                </c:pt>
                <c:pt idx="1163">
                  <c:v>21</c:v>
                </c:pt>
                <c:pt idx="1164">
                  <c:v>21</c:v>
                </c:pt>
                <c:pt idx="1165">
                  <c:v>21</c:v>
                </c:pt>
                <c:pt idx="1166">
                  <c:v>21</c:v>
                </c:pt>
                <c:pt idx="1167">
                  <c:v>21</c:v>
                </c:pt>
                <c:pt idx="1168">
                  <c:v>21</c:v>
                </c:pt>
                <c:pt idx="1169">
                  <c:v>21</c:v>
                </c:pt>
                <c:pt idx="1170">
                  <c:v>21</c:v>
                </c:pt>
                <c:pt idx="1171">
                  <c:v>21</c:v>
                </c:pt>
                <c:pt idx="1172">
                  <c:v>20</c:v>
                </c:pt>
                <c:pt idx="1173">
                  <c:v>20</c:v>
                </c:pt>
                <c:pt idx="1174">
                  <c:v>20</c:v>
                </c:pt>
                <c:pt idx="1175">
                  <c:v>20</c:v>
                </c:pt>
                <c:pt idx="1176">
                  <c:v>20</c:v>
                </c:pt>
                <c:pt idx="1177">
                  <c:v>20</c:v>
                </c:pt>
                <c:pt idx="1178">
                  <c:v>20</c:v>
                </c:pt>
                <c:pt idx="1179">
                  <c:v>20</c:v>
                </c:pt>
                <c:pt idx="1180">
                  <c:v>20</c:v>
                </c:pt>
                <c:pt idx="1181">
                  <c:v>20</c:v>
                </c:pt>
                <c:pt idx="1182">
                  <c:v>20</c:v>
                </c:pt>
                <c:pt idx="1183">
                  <c:v>20</c:v>
                </c:pt>
                <c:pt idx="1184">
                  <c:v>20</c:v>
                </c:pt>
                <c:pt idx="1185">
                  <c:v>20</c:v>
                </c:pt>
                <c:pt idx="1186">
                  <c:v>20</c:v>
                </c:pt>
                <c:pt idx="1187">
                  <c:v>20</c:v>
                </c:pt>
                <c:pt idx="1188">
                  <c:v>20</c:v>
                </c:pt>
                <c:pt idx="1189">
                  <c:v>20</c:v>
                </c:pt>
                <c:pt idx="1190">
                  <c:v>20</c:v>
                </c:pt>
                <c:pt idx="1191">
                  <c:v>20</c:v>
                </c:pt>
                <c:pt idx="1192">
                  <c:v>20</c:v>
                </c:pt>
                <c:pt idx="1193">
                  <c:v>20</c:v>
                </c:pt>
                <c:pt idx="1194">
                  <c:v>20</c:v>
                </c:pt>
                <c:pt idx="1195">
                  <c:v>20</c:v>
                </c:pt>
                <c:pt idx="1196">
                  <c:v>20</c:v>
                </c:pt>
                <c:pt idx="1197">
                  <c:v>20</c:v>
                </c:pt>
                <c:pt idx="1198">
                  <c:v>20</c:v>
                </c:pt>
                <c:pt idx="1199">
                  <c:v>20</c:v>
                </c:pt>
                <c:pt idx="1200">
                  <c:v>20</c:v>
                </c:pt>
                <c:pt idx="1201">
                  <c:v>19</c:v>
                </c:pt>
                <c:pt idx="1202">
                  <c:v>19</c:v>
                </c:pt>
                <c:pt idx="1203">
                  <c:v>19</c:v>
                </c:pt>
                <c:pt idx="1204">
                  <c:v>19</c:v>
                </c:pt>
                <c:pt idx="1205">
                  <c:v>19</c:v>
                </c:pt>
                <c:pt idx="1206">
                  <c:v>19</c:v>
                </c:pt>
                <c:pt idx="1207">
                  <c:v>19</c:v>
                </c:pt>
                <c:pt idx="1208">
                  <c:v>19</c:v>
                </c:pt>
                <c:pt idx="1209">
                  <c:v>19</c:v>
                </c:pt>
                <c:pt idx="1210">
                  <c:v>19</c:v>
                </c:pt>
                <c:pt idx="1211">
                  <c:v>19</c:v>
                </c:pt>
                <c:pt idx="1212">
                  <c:v>19</c:v>
                </c:pt>
                <c:pt idx="1213">
                  <c:v>19</c:v>
                </c:pt>
                <c:pt idx="1214">
                  <c:v>19</c:v>
                </c:pt>
                <c:pt idx="1215">
                  <c:v>19</c:v>
                </c:pt>
                <c:pt idx="1216">
                  <c:v>19</c:v>
                </c:pt>
                <c:pt idx="1217">
                  <c:v>19</c:v>
                </c:pt>
                <c:pt idx="1218">
                  <c:v>19</c:v>
                </c:pt>
                <c:pt idx="1219">
                  <c:v>19</c:v>
                </c:pt>
                <c:pt idx="1220">
                  <c:v>19</c:v>
                </c:pt>
                <c:pt idx="1221">
                  <c:v>19</c:v>
                </c:pt>
                <c:pt idx="1222">
                  <c:v>19</c:v>
                </c:pt>
                <c:pt idx="1223">
                  <c:v>19</c:v>
                </c:pt>
                <c:pt idx="1224">
                  <c:v>19</c:v>
                </c:pt>
                <c:pt idx="1225">
                  <c:v>19</c:v>
                </c:pt>
                <c:pt idx="1226">
                  <c:v>19</c:v>
                </c:pt>
                <c:pt idx="1227">
                  <c:v>19</c:v>
                </c:pt>
                <c:pt idx="1228">
                  <c:v>19</c:v>
                </c:pt>
                <c:pt idx="1229">
                  <c:v>19</c:v>
                </c:pt>
                <c:pt idx="1230">
                  <c:v>19</c:v>
                </c:pt>
                <c:pt idx="1231">
                  <c:v>19</c:v>
                </c:pt>
                <c:pt idx="1232">
                  <c:v>19</c:v>
                </c:pt>
                <c:pt idx="1233">
                  <c:v>19</c:v>
                </c:pt>
                <c:pt idx="1234">
                  <c:v>19</c:v>
                </c:pt>
                <c:pt idx="1235">
                  <c:v>19</c:v>
                </c:pt>
                <c:pt idx="1236">
                  <c:v>19</c:v>
                </c:pt>
                <c:pt idx="1237">
                  <c:v>19</c:v>
                </c:pt>
                <c:pt idx="1238">
                  <c:v>19</c:v>
                </c:pt>
                <c:pt idx="1239">
                  <c:v>19</c:v>
                </c:pt>
                <c:pt idx="1240">
                  <c:v>19</c:v>
                </c:pt>
                <c:pt idx="1241">
                  <c:v>19</c:v>
                </c:pt>
                <c:pt idx="1242">
                  <c:v>19</c:v>
                </c:pt>
                <c:pt idx="1243">
                  <c:v>19</c:v>
                </c:pt>
                <c:pt idx="1244">
                  <c:v>19</c:v>
                </c:pt>
                <c:pt idx="1245">
                  <c:v>19</c:v>
                </c:pt>
                <c:pt idx="1246">
                  <c:v>19</c:v>
                </c:pt>
                <c:pt idx="1247">
                  <c:v>19</c:v>
                </c:pt>
                <c:pt idx="1248">
                  <c:v>19</c:v>
                </c:pt>
                <c:pt idx="1249">
                  <c:v>19</c:v>
                </c:pt>
                <c:pt idx="1250">
                  <c:v>19</c:v>
                </c:pt>
                <c:pt idx="1251">
                  <c:v>19</c:v>
                </c:pt>
                <c:pt idx="1252">
                  <c:v>19</c:v>
                </c:pt>
                <c:pt idx="1253">
                  <c:v>19</c:v>
                </c:pt>
                <c:pt idx="1254">
                  <c:v>19</c:v>
                </c:pt>
                <c:pt idx="1255">
                  <c:v>19</c:v>
                </c:pt>
                <c:pt idx="1256">
                  <c:v>19</c:v>
                </c:pt>
                <c:pt idx="1257">
                  <c:v>19</c:v>
                </c:pt>
                <c:pt idx="1258">
                  <c:v>19</c:v>
                </c:pt>
                <c:pt idx="1259">
                  <c:v>19</c:v>
                </c:pt>
                <c:pt idx="1260">
                  <c:v>19</c:v>
                </c:pt>
                <c:pt idx="1261">
                  <c:v>19</c:v>
                </c:pt>
                <c:pt idx="1262">
                  <c:v>19</c:v>
                </c:pt>
                <c:pt idx="1263">
                  <c:v>19</c:v>
                </c:pt>
                <c:pt idx="1264">
                  <c:v>19</c:v>
                </c:pt>
                <c:pt idx="1265">
                  <c:v>19</c:v>
                </c:pt>
                <c:pt idx="1266">
                  <c:v>19</c:v>
                </c:pt>
                <c:pt idx="1267">
                  <c:v>19</c:v>
                </c:pt>
                <c:pt idx="1268">
                  <c:v>19</c:v>
                </c:pt>
                <c:pt idx="1269">
                  <c:v>18</c:v>
                </c:pt>
                <c:pt idx="1270">
                  <c:v>18</c:v>
                </c:pt>
                <c:pt idx="1271">
                  <c:v>18</c:v>
                </c:pt>
                <c:pt idx="1272">
                  <c:v>18</c:v>
                </c:pt>
                <c:pt idx="1273">
                  <c:v>18</c:v>
                </c:pt>
                <c:pt idx="1274">
                  <c:v>18</c:v>
                </c:pt>
                <c:pt idx="1275">
                  <c:v>18</c:v>
                </c:pt>
                <c:pt idx="1276">
                  <c:v>18</c:v>
                </c:pt>
                <c:pt idx="1277">
                  <c:v>18</c:v>
                </c:pt>
                <c:pt idx="1278">
                  <c:v>18</c:v>
                </c:pt>
                <c:pt idx="1279">
                  <c:v>18</c:v>
                </c:pt>
                <c:pt idx="1280">
                  <c:v>18</c:v>
                </c:pt>
                <c:pt idx="1281">
                  <c:v>18</c:v>
                </c:pt>
                <c:pt idx="1282">
                  <c:v>18</c:v>
                </c:pt>
                <c:pt idx="1283">
                  <c:v>18</c:v>
                </c:pt>
                <c:pt idx="1284">
                  <c:v>18</c:v>
                </c:pt>
                <c:pt idx="1285">
                  <c:v>18</c:v>
                </c:pt>
                <c:pt idx="1286">
                  <c:v>18</c:v>
                </c:pt>
                <c:pt idx="1287">
                  <c:v>18</c:v>
                </c:pt>
                <c:pt idx="1288">
                  <c:v>18</c:v>
                </c:pt>
                <c:pt idx="1289">
                  <c:v>18</c:v>
                </c:pt>
                <c:pt idx="1290">
                  <c:v>18</c:v>
                </c:pt>
                <c:pt idx="1291">
                  <c:v>18</c:v>
                </c:pt>
                <c:pt idx="1292">
                  <c:v>18</c:v>
                </c:pt>
                <c:pt idx="1293">
                  <c:v>18</c:v>
                </c:pt>
                <c:pt idx="1294">
                  <c:v>18</c:v>
                </c:pt>
                <c:pt idx="1295">
                  <c:v>18</c:v>
                </c:pt>
                <c:pt idx="1296">
                  <c:v>18</c:v>
                </c:pt>
                <c:pt idx="1297">
                  <c:v>18</c:v>
                </c:pt>
                <c:pt idx="1298">
                  <c:v>18</c:v>
                </c:pt>
                <c:pt idx="1299">
                  <c:v>18</c:v>
                </c:pt>
                <c:pt idx="1300">
                  <c:v>18</c:v>
                </c:pt>
                <c:pt idx="1301">
                  <c:v>18</c:v>
                </c:pt>
                <c:pt idx="1302">
                  <c:v>18</c:v>
                </c:pt>
                <c:pt idx="1303">
                  <c:v>18</c:v>
                </c:pt>
                <c:pt idx="1304">
                  <c:v>18</c:v>
                </c:pt>
                <c:pt idx="1305">
                  <c:v>18</c:v>
                </c:pt>
                <c:pt idx="1306">
                  <c:v>18</c:v>
                </c:pt>
                <c:pt idx="1307">
                  <c:v>18</c:v>
                </c:pt>
                <c:pt idx="1308">
                  <c:v>18</c:v>
                </c:pt>
                <c:pt idx="1309">
                  <c:v>18</c:v>
                </c:pt>
                <c:pt idx="1310">
                  <c:v>18</c:v>
                </c:pt>
                <c:pt idx="1311">
                  <c:v>18</c:v>
                </c:pt>
                <c:pt idx="1312">
                  <c:v>18</c:v>
                </c:pt>
                <c:pt idx="1313">
                  <c:v>18</c:v>
                </c:pt>
                <c:pt idx="1314">
                  <c:v>18</c:v>
                </c:pt>
                <c:pt idx="1315">
                  <c:v>18</c:v>
                </c:pt>
                <c:pt idx="1316">
                  <c:v>18</c:v>
                </c:pt>
                <c:pt idx="1317">
                  <c:v>18</c:v>
                </c:pt>
                <c:pt idx="1318">
                  <c:v>18</c:v>
                </c:pt>
                <c:pt idx="1319">
                  <c:v>18</c:v>
                </c:pt>
                <c:pt idx="1320">
                  <c:v>18</c:v>
                </c:pt>
                <c:pt idx="1321">
                  <c:v>18</c:v>
                </c:pt>
                <c:pt idx="1322">
                  <c:v>18</c:v>
                </c:pt>
                <c:pt idx="1323">
                  <c:v>18</c:v>
                </c:pt>
                <c:pt idx="1324">
                  <c:v>18</c:v>
                </c:pt>
                <c:pt idx="1325">
                  <c:v>18</c:v>
                </c:pt>
                <c:pt idx="1326">
                  <c:v>18</c:v>
                </c:pt>
                <c:pt idx="1327">
                  <c:v>18</c:v>
                </c:pt>
                <c:pt idx="1328">
                  <c:v>18</c:v>
                </c:pt>
                <c:pt idx="1329">
                  <c:v>18</c:v>
                </c:pt>
                <c:pt idx="1330">
                  <c:v>18</c:v>
                </c:pt>
                <c:pt idx="1331">
                  <c:v>18</c:v>
                </c:pt>
                <c:pt idx="1332">
                  <c:v>18</c:v>
                </c:pt>
                <c:pt idx="1333">
                  <c:v>18</c:v>
                </c:pt>
                <c:pt idx="1334">
                  <c:v>18</c:v>
                </c:pt>
                <c:pt idx="1335">
                  <c:v>18</c:v>
                </c:pt>
                <c:pt idx="1336">
                  <c:v>18</c:v>
                </c:pt>
                <c:pt idx="1337">
                  <c:v>18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C406-4A73-8BCB-4DAD3258085A}"/>
            </c:ext>
          </c:extLst>
        </c:ser>
        <c:ser>
          <c:idx val="1"/>
          <c:order val="1"/>
          <c:tx>
            <c:strRef>
              <c:f>'Section 1'!$I$1</c:f>
              <c:strCache>
                <c:ptCount val="1"/>
                <c:pt idx="0">
                  <c:v>Premium per Head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'Section 1'!$I$2:$I$1048576</c:f>
              <c:numCache>
                <c:formatCode>General</c:formatCode>
                <c:ptCount val="1048575"/>
                <c:pt idx="0">
                  <c:v>15083.31</c:v>
                </c:pt>
                <c:pt idx="1">
                  <c:v>15763.686666666666</c:v>
                </c:pt>
                <c:pt idx="2">
                  <c:v>14901.52</c:v>
                </c:pt>
                <c:pt idx="3">
                  <c:v>23964.014999999999</c:v>
                </c:pt>
                <c:pt idx="4">
                  <c:v>13822.8</c:v>
                </c:pt>
                <c:pt idx="5">
                  <c:v>4113.9274999999998</c:v>
                </c:pt>
                <c:pt idx="6">
                  <c:v>4996.1433333333334</c:v>
                </c:pt>
                <c:pt idx="7">
                  <c:v>14692.67</c:v>
                </c:pt>
                <c:pt idx="8">
                  <c:v>7209.14</c:v>
                </c:pt>
                <c:pt idx="9">
                  <c:v>46889.26</c:v>
                </c:pt>
                <c:pt idx="10">
                  <c:v>13831.12</c:v>
                </c:pt>
                <c:pt idx="11">
                  <c:v>4021.2824999999998</c:v>
                </c:pt>
                <c:pt idx="12">
                  <c:v>14410.93</c:v>
                </c:pt>
                <c:pt idx="13">
                  <c:v>27037.91</c:v>
                </c:pt>
                <c:pt idx="14">
                  <c:v>14210.54</c:v>
                </c:pt>
                <c:pt idx="15">
                  <c:v>14319.03</c:v>
                </c:pt>
                <c:pt idx="16">
                  <c:v>14313.85</c:v>
                </c:pt>
                <c:pt idx="17">
                  <c:v>5356.36</c:v>
                </c:pt>
                <c:pt idx="18">
                  <c:v>29330.98</c:v>
                </c:pt>
                <c:pt idx="19">
                  <c:v>14394.56</c:v>
                </c:pt>
                <c:pt idx="20">
                  <c:v>16525.886666666669</c:v>
                </c:pt>
                <c:pt idx="21">
                  <c:v>26926.51</c:v>
                </c:pt>
                <c:pt idx="22">
                  <c:v>14451.84</c:v>
                </c:pt>
                <c:pt idx="23">
                  <c:v>13770.1</c:v>
                </c:pt>
                <c:pt idx="24">
                  <c:v>47055.53</c:v>
                </c:pt>
                <c:pt idx="25">
                  <c:v>13405.39</c:v>
                </c:pt>
                <c:pt idx="26">
                  <c:v>48824.45</c:v>
                </c:pt>
                <c:pt idx="27">
                  <c:v>13880.95</c:v>
                </c:pt>
                <c:pt idx="28">
                  <c:v>29523.17</c:v>
                </c:pt>
                <c:pt idx="29">
                  <c:v>15768.436666666666</c:v>
                </c:pt>
                <c:pt idx="30">
                  <c:v>14256.19</c:v>
                </c:pt>
                <c:pt idx="31">
                  <c:v>13981.85</c:v>
                </c:pt>
                <c:pt idx="32">
                  <c:v>28950.47</c:v>
                </c:pt>
                <c:pt idx="33">
                  <c:v>3888.7975000000001</c:v>
                </c:pt>
                <c:pt idx="34">
                  <c:v>13887.2</c:v>
                </c:pt>
                <c:pt idx="35">
                  <c:v>13390.56</c:v>
                </c:pt>
                <c:pt idx="36">
                  <c:v>13393.76</c:v>
                </c:pt>
                <c:pt idx="37">
                  <c:v>3792.5174999999999</c:v>
                </c:pt>
                <c:pt idx="38">
                  <c:v>7237.34</c:v>
                </c:pt>
                <c:pt idx="39">
                  <c:v>13887.97</c:v>
                </c:pt>
                <c:pt idx="40">
                  <c:v>7174.9250000000002</c:v>
                </c:pt>
                <c:pt idx="41">
                  <c:v>13974.46</c:v>
                </c:pt>
                <c:pt idx="42">
                  <c:v>3790.3825000000002</c:v>
                </c:pt>
                <c:pt idx="43">
                  <c:v>14254.61</c:v>
                </c:pt>
                <c:pt idx="44">
                  <c:v>14449.85</c:v>
                </c:pt>
                <c:pt idx="45">
                  <c:v>27808.73</c:v>
                </c:pt>
                <c:pt idx="46">
                  <c:v>3903.0475000000001</c:v>
                </c:pt>
                <c:pt idx="47">
                  <c:v>6968.835</c:v>
                </c:pt>
                <c:pt idx="48">
                  <c:v>13352.1</c:v>
                </c:pt>
                <c:pt idx="49">
                  <c:v>13500.49</c:v>
                </c:pt>
                <c:pt idx="50">
                  <c:v>5076.7733333333335</c:v>
                </c:pt>
                <c:pt idx="51">
                  <c:v>13470.86</c:v>
                </c:pt>
                <c:pt idx="52">
                  <c:v>14043.48</c:v>
                </c:pt>
                <c:pt idx="53">
                  <c:v>12957.12</c:v>
                </c:pt>
                <c:pt idx="54">
                  <c:v>15810</c:v>
                </c:pt>
                <c:pt idx="55">
                  <c:v>45710.21</c:v>
                </c:pt>
                <c:pt idx="56">
                  <c:v>12979.36</c:v>
                </c:pt>
                <c:pt idx="57">
                  <c:v>13457.96</c:v>
                </c:pt>
                <c:pt idx="58">
                  <c:v>13555</c:v>
                </c:pt>
                <c:pt idx="59">
                  <c:v>13451.12</c:v>
                </c:pt>
                <c:pt idx="60">
                  <c:v>13462.52</c:v>
                </c:pt>
                <c:pt idx="61">
                  <c:v>13470.8</c:v>
                </c:pt>
                <c:pt idx="62">
                  <c:v>12982.87</c:v>
                </c:pt>
                <c:pt idx="63">
                  <c:v>5006.586666666667</c:v>
                </c:pt>
                <c:pt idx="64">
                  <c:v>13844.8</c:v>
                </c:pt>
                <c:pt idx="65">
                  <c:v>11679.54</c:v>
                </c:pt>
                <c:pt idx="66">
                  <c:v>28101.33</c:v>
                </c:pt>
                <c:pt idx="67">
                  <c:v>12981.35</c:v>
                </c:pt>
                <c:pt idx="68">
                  <c:v>4745.0233333333335</c:v>
                </c:pt>
                <c:pt idx="69">
                  <c:v>7735.5474999999997</c:v>
                </c:pt>
                <c:pt idx="70">
                  <c:v>13616.36</c:v>
                </c:pt>
                <c:pt idx="71">
                  <c:v>12557.61</c:v>
                </c:pt>
                <c:pt idx="72">
                  <c:v>24258.78</c:v>
                </c:pt>
                <c:pt idx="73">
                  <c:v>13429.04</c:v>
                </c:pt>
                <c:pt idx="74">
                  <c:v>13415.04</c:v>
                </c:pt>
                <c:pt idx="75">
                  <c:v>46599.11</c:v>
                </c:pt>
                <c:pt idx="76">
                  <c:v>14434.33</c:v>
                </c:pt>
                <c:pt idx="77">
                  <c:v>24513.09</c:v>
                </c:pt>
                <c:pt idx="78">
                  <c:v>12574.05</c:v>
                </c:pt>
                <c:pt idx="79">
                  <c:v>13635.64</c:v>
                </c:pt>
                <c:pt idx="80">
                  <c:v>13143.86</c:v>
                </c:pt>
                <c:pt idx="81">
                  <c:v>6985.3225000000002</c:v>
                </c:pt>
                <c:pt idx="82">
                  <c:v>4706.54</c:v>
                </c:pt>
                <c:pt idx="83">
                  <c:v>13129.6</c:v>
                </c:pt>
                <c:pt idx="84">
                  <c:v>13063.88</c:v>
                </c:pt>
                <c:pt idx="85">
                  <c:v>13041.92</c:v>
                </c:pt>
                <c:pt idx="86">
                  <c:v>7316.0559999999996</c:v>
                </c:pt>
                <c:pt idx="87">
                  <c:v>12950.07</c:v>
                </c:pt>
                <c:pt idx="88">
                  <c:v>23701.94</c:v>
                </c:pt>
                <c:pt idx="89">
                  <c:v>13143.34</c:v>
                </c:pt>
                <c:pt idx="90">
                  <c:v>29141.360000000001</c:v>
                </c:pt>
                <c:pt idx="91">
                  <c:v>28923.14</c:v>
                </c:pt>
                <c:pt idx="92">
                  <c:v>13228.85</c:v>
                </c:pt>
                <c:pt idx="93">
                  <c:v>48173.36</c:v>
                </c:pt>
                <c:pt idx="94">
                  <c:v>12629.9</c:v>
                </c:pt>
                <c:pt idx="95">
                  <c:v>30260</c:v>
                </c:pt>
                <c:pt idx="96">
                  <c:v>13012.21</c:v>
                </c:pt>
                <c:pt idx="97">
                  <c:v>12648.7</c:v>
                </c:pt>
                <c:pt idx="98">
                  <c:v>12142.58</c:v>
                </c:pt>
                <c:pt idx="99">
                  <c:v>13217.09</c:v>
                </c:pt>
                <c:pt idx="100">
                  <c:v>12638.2</c:v>
                </c:pt>
                <c:pt idx="101">
                  <c:v>3479.9549999999999</c:v>
                </c:pt>
                <c:pt idx="102">
                  <c:v>12731</c:v>
                </c:pt>
                <c:pt idx="103">
                  <c:v>6612.3450000000003</c:v>
                </c:pt>
                <c:pt idx="104">
                  <c:v>11532.6325</c:v>
                </c:pt>
                <c:pt idx="105">
                  <c:v>12146.97</c:v>
                </c:pt>
                <c:pt idx="106">
                  <c:v>6556.3</c:v>
                </c:pt>
                <c:pt idx="107">
                  <c:v>12741.17</c:v>
                </c:pt>
                <c:pt idx="108">
                  <c:v>12523.6</c:v>
                </c:pt>
                <c:pt idx="109">
                  <c:v>45008.959999999999</c:v>
                </c:pt>
                <c:pt idx="110">
                  <c:v>48673.56</c:v>
                </c:pt>
                <c:pt idx="111">
                  <c:v>12644.59</c:v>
                </c:pt>
                <c:pt idx="112">
                  <c:v>13204.29</c:v>
                </c:pt>
                <c:pt idx="113">
                  <c:v>52590.83</c:v>
                </c:pt>
                <c:pt idx="114">
                  <c:v>3500.2824999999998</c:v>
                </c:pt>
                <c:pt idx="115">
                  <c:v>7546.2349999999997</c:v>
                </c:pt>
                <c:pt idx="116">
                  <c:v>12815.44</c:v>
                </c:pt>
                <c:pt idx="117">
                  <c:v>11743.3</c:v>
                </c:pt>
                <c:pt idx="118">
                  <c:v>3500.3225000000002</c:v>
                </c:pt>
                <c:pt idx="119">
                  <c:v>6166.915</c:v>
                </c:pt>
                <c:pt idx="120">
                  <c:v>3647.6574999999998</c:v>
                </c:pt>
                <c:pt idx="121">
                  <c:v>4309.5966666666673</c:v>
                </c:pt>
                <c:pt idx="122">
                  <c:v>23948.395</c:v>
                </c:pt>
                <c:pt idx="123">
                  <c:v>14143.95</c:v>
                </c:pt>
                <c:pt idx="124">
                  <c:v>21797</c:v>
                </c:pt>
                <c:pt idx="125">
                  <c:v>4308.63</c:v>
                </c:pt>
                <c:pt idx="126">
                  <c:v>6456.9949999999999</c:v>
                </c:pt>
                <c:pt idx="127">
                  <c:v>25678.78</c:v>
                </c:pt>
                <c:pt idx="128">
                  <c:v>12129.61</c:v>
                </c:pt>
                <c:pt idx="129">
                  <c:v>12244.53</c:v>
                </c:pt>
                <c:pt idx="130">
                  <c:v>3501.8049999999998</c:v>
                </c:pt>
                <c:pt idx="131">
                  <c:v>12622.18</c:v>
                </c:pt>
                <c:pt idx="132">
                  <c:v>12323.94</c:v>
                </c:pt>
                <c:pt idx="133">
                  <c:v>3595.6774999999998</c:v>
                </c:pt>
                <c:pt idx="134">
                  <c:v>12233.83</c:v>
                </c:pt>
                <c:pt idx="135">
                  <c:v>12124.99</c:v>
                </c:pt>
                <c:pt idx="136">
                  <c:v>24485.125</c:v>
                </c:pt>
                <c:pt idx="137">
                  <c:v>12303.536666666667</c:v>
                </c:pt>
                <c:pt idx="138">
                  <c:v>6173.585</c:v>
                </c:pt>
                <c:pt idx="139">
                  <c:v>15832.163333333332</c:v>
                </c:pt>
                <c:pt idx="140">
                  <c:v>4535.79</c:v>
                </c:pt>
                <c:pt idx="141">
                  <c:v>5973.3149999999996</c:v>
                </c:pt>
                <c:pt idx="142">
                  <c:v>11381.33</c:v>
                </c:pt>
                <c:pt idx="143">
                  <c:v>11735.88</c:v>
                </c:pt>
                <c:pt idx="144">
                  <c:v>24227.34</c:v>
                </c:pt>
                <c:pt idx="145">
                  <c:v>11837.16</c:v>
                </c:pt>
                <c:pt idx="146">
                  <c:v>11944.59</c:v>
                </c:pt>
                <c:pt idx="147">
                  <c:v>11856.41</c:v>
                </c:pt>
                <c:pt idx="148">
                  <c:v>11362.76</c:v>
                </c:pt>
                <c:pt idx="149">
                  <c:v>12222.9</c:v>
                </c:pt>
                <c:pt idx="150">
                  <c:v>11842.44</c:v>
                </c:pt>
                <c:pt idx="151">
                  <c:v>11365.95</c:v>
                </c:pt>
                <c:pt idx="152">
                  <c:v>12430.95</c:v>
                </c:pt>
                <c:pt idx="153">
                  <c:v>12231.61</c:v>
                </c:pt>
                <c:pt idx="154">
                  <c:v>11833.78</c:v>
                </c:pt>
                <c:pt idx="155">
                  <c:v>11848.14</c:v>
                </c:pt>
                <c:pt idx="156">
                  <c:v>11743.93</c:v>
                </c:pt>
                <c:pt idx="157">
                  <c:v>11363.28</c:v>
                </c:pt>
                <c:pt idx="158">
                  <c:v>12235.84</c:v>
                </c:pt>
                <c:pt idx="159">
                  <c:v>6509.58</c:v>
                </c:pt>
                <c:pt idx="160">
                  <c:v>11938.26</c:v>
                </c:pt>
                <c:pt idx="161">
                  <c:v>11345.52</c:v>
                </c:pt>
                <c:pt idx="162">
                  <c:v>12224.35</c:v>
                </c:pt>
                <c:pt idx="163">
                  <c:v>11931.13</c:v>
                </c:pt>
                <c:pt idx="164">
                  <c:v>11356.66</c:v>
                </c:pt>
                <c:pt idx="165">
                  <c:v>43578.94</c:v>
                </c:pt>
                <c:pt idx="166">
                  <c:v>4215.4033333333327</c:v>
                </c:pt>
                <c:pt idx="167">
                  <c:v>11566.3</c:v>
                </c:pt>
                <c:pt idx="168">
                  <c:v>11830.61</c:v>
                </c:pt>
                <c:pt idx="169">
                  <c:v>12029.29</c:v>
                </c:pt>
                <c:pt idx="170">
                  <c:v>11840.78</c:v>
                </c:pt>
                <c:pt idx="171">
                  <c:v>11455.28</c:v>
                </c:pt>
                <c:pt idx="172">
                  <c:v>24337.759999999998</c:v>
                </c:pt>
                <c:pt idx="173">
                  <c:v>4408.0199999999995</c:v>
                </c:pt>
                <c:pt idx="174">
                  <c:v>2878.88</c:v>
                </c:pt>
                <c:pt idx="175">
                  <c:v>11096.22</c:v>
                </c:pt>
                <c:pt idx="176">
                  <c:v>11842.62</c:v>
                </c:pt>
                <c:pt idx="177">
                  <c:v>27533.91</c:v>
                </c:pt>
                <c:pt idx="178">
                  <c:v>10965.45</c:v>
                </c:pt>
                <c:pt idx="179">
                  <c:v>5788.0649999999996</c:v>
                </c:pt>
                <c:pt idx="180">
                  <c:v>27218.44</c:v>
                </c:pt>
                <c:pt idx="181">
                  <c:v>5972.5649999999996</c:v>
                </c:pt>
                <c:pt idx="182">
                  <c:v>6016.165</c:v>
                </c:pt>
                <c:pt idx="183">
                  <c:v>11534.87</c:v>
                </c:pt>
                <c:pt idx="184">
                  <c:v>5777.11</c:v>
                </c:pt>
                <c:pt idx="185">
                  <c:v>11353.23</c:v>
                </c:pt>
                <c:pt idx="186">
                  <c:v>20709.02</c:v>
                </c:pt>
                <c:pt idx="187">
                  <c:v>10982.5</c:v>
                </c:pt>
                <c:pt idx="188">
                  <c:v>10959.33</c:v>
                </c:pt>
                <c:pt idx="189">
                  <c:v>4209.7233333333334</c:v>
                </c:pt>
                <c:pt idx="190">
                  <c:v>11090.72</c:v>
                </c:pt>
                <c:pt idx="191">
                  <c:v>10602.39</c:v>
                </c:pt>
                <c:pt idx="192">
                  <c:v>11073.18</c:v>
                </c:pt>
                <c:pt idx="193">
                  <c:v>22412.65</c:v>
                </c:pt>
                <c:pt idx="194">
                  <c:v>6022.17</c:v>
                </c:pt>
                <c:pt idx="195">
                  <c:v>43921.18</c:v>
                </c:pt>
                <c:pt idx="196">
                  <c:v>4088.5033333333336</c:v>
                </c:pt>
                <c:pt idx="197">
                  <c:v>11658.38</c:v>
                </c:pt>
                <c:pt idx="198">
                  <c:v>3357.5675000000001</c:v>
                </c:pt>
                <c:pt idx="199">
                  <c:v>13054.665000000001</c:v>
                </c:pt>
                <c:pt idx="200">
                  <c:v>11454.02</c:v>
                </c:pt>
                <c:pt idx="201">
                  <c:v>10601.41</c:v>
                </c:pt>
                <c:pt idx="202">
                  <c:v>11165.42</c:v>
                </c:pt>
                <c:pt idx="203">
                  <c:v>4214.46</c:v>
                </c:pt>
                <c:pt idx="204">
                  <c:v>5881.5</c:v>
                </c:pt>
                <c:pt idx="205">
                  <c:v>11070.54</c:v>
                </c:pt>
                <c:pt idx="206">
                  <c:v>11658.12</c:v>
                </c:pt>
                <c:pt idx="207">
                  <c:v>2589.8319999999999</c:v>
                </c:pt>
                <c:pt idx="208">
                  <c:v>3090.8874999999998</c:v>
                </c:pt>
                <c:pt idx="209">
                  <c:v>10976.25</c:v>
                </c:pt>
                <c:pt idx="210">
                  <c:v>14604.623333333335</c:v>
                </c:pt>
                <c:pt idx="211">
                  <c:v>11657.72</c:v>
                </c:pt>
                <c:pt idx="212">
                  <c:v>5837.0649999999996</c:v>
                </c:pt>
                <c:pt idx="213">
                  <c:v>10577.09</c:v>
                </c:pt>
                <c:pt idx="214">
                  <c:v>11093.62</c:v>
                </c:pt>
                <c:pt idx="215">
                  <c:v>10594.23</c:v>
                </c:pt>
                <c:pt idx="216">
                  <c:v>4089.5433333333331</c:v>
                </c:pt>
                <c:pt idx="217">
                  <c:v>20630.28</c:v>
                </c:pt>
                <c:pt idx="218">
                  <c:v>11082.58</c:v>
                </c:pt>
                <c:pt idx="219">
                  <c:v>10226.280000000001</c:v>
                </c:pt>
                <c:pt idx="220">
                  <c:v>3960.4533333333334</c:v>
                </c:pt>
                <c:pt idx="221">
                  <c:v>2996.7925</c:v>
                </c:pt>
                <c:pt idx="222">
                  <c:v>17580.064999999999</c:v>
                </c:pt>
                <c:pt idx="223">
                  <c:v>3261.8325</c:v>
                </c:pt>
                <c:pt idx="224">
                  <c:v>5939.55</c:v>
                </c:pt>
                <c:pt idx="225">
                  <c:v>42303.69</c:v>
                </c:pt>
                <c:pt idx="226">
                  <c:v>20781.490000000002</c:v>
                </c:pt>
                <c:pt idx="227">
                  <c:v>3960.6566666666663</c:v>
                </c:pt>
                <c:pt idx="228">
                  <c:v>10713.64</c:v>
                </c:pt>
                <c:pt idx="229">
                  <c:v>3121.45</c:v>
                </c:pt>
                <c:pt idx="230">
                  <c:v>10601.63</c:v>
                </c:pt>
                <c:pt idx="231">
                  <c:v>4089.896666666667</c:v>
                </c:pt>
                <c:pt idx="232">
                  <c:v>44423.8</c:v>
                </c:pt>
                <c:pt idx="233">
                  <c:v>5697.0349999999999</c:v>
                </c:pt>
                <c:pt idx="234">
                  <c:v>10594.5</c:v>
                </c:pt>
                <c:pt idx="235">
                  <c:v>10796.35</c:v>
                </c:pt>
                <c:pt idx="236">
                  <c:v>11286.54</c:v>
                </c:pt>
                <c:pt idx="237">
                  <c:v>5403.7449999999999</c:v>
                </c:pt>
                <c:pt idx="238">
                  <c:v>10214.64</c:v>
                </c:pt>
                <c:pt idx="239">
                  <c:v>5395.98</c:v>
                </c:pt>
                <c:pt idx="240">
                  <c:v>7515.8950000000004</c:v>
                </c:pt>
                <c:pt idx="241">
                  <c:v>10704.47</c:v>
                </c:pt>
                <c:pt idx="242">
                  <c:v>3026.33</c:v>
                </c:pt>
                <c:pt idx="243">
                  <c:v>5412.625</c:v>
                </c:pt>
                <c:pt idx="244">
                  <c:v>6830.6824999999999</c:v>
                </c:pt>
                <c:pt idx="245">
                  <c:v>5225.2749999999996</c:v>
                </c:pt>
                <c:pt idx="246">
                  <c:v>5218.05</c:v>
                </c:pt>
                <c:pt idx="247">
                  <c:v>24476.48</c:v>
                </c:pt>
                <c:pt idx="248">
                  <c:v>14753.583333333334</c:v>
                </c:pt>
                <c:pt idx="249">
                  <c:v>12137.295</c:v>
                </c:pt>
                <c:pt idx="250">
                  <c:v>10435.07</c:v>
                </c:pt>
                <c:pt idx="251">
                  <c:v>6345.5749999999998</c:v>
                </c:pt>
                <c:pt idx="252">
                  <c:v>3118.8375000000001</c:v>
                </c:pt>
                <c:pt idx="253">
                  <c:v>63770.43</c:v>
                </c:pt>
                <c:pt idx="254">
                  <c:v>10231.5</c:v>
                </c:pt>
                <c:pt idx="255">
                  <c:v>3846.14</c:v>
                </c:pt>
                <c:pt idx="256">
                  <c:v>10923.93</c:v>
                </c:pt>
                <c:pt idx="257">
                  <c:v>3671.2366666666662</c:v>
                </c:pt>
                <c:pt idx="258">
                  <c:v>10422.92</c:v>
                </c:pt>
                <c:pt idx="259">
                  <c:v>20999.759999999998</c:v>
                </c:pt>
                <c:pt idx="260">
                  <c:v>12758.555</c:v>
                </c:pt>
                <c:pt idx="261">
                  <c:v>3123.8225000000002</c:v>
                </c:pt>
                <c:pt idx="262">
                  <c:v>9850.43</c:v>
                </c:pt>
                <c:pt idx="263">
                  <c:v>3023.62</c:v>
                </c:pt>
                <c:pt idx="264">
                  <c:v>5464.4250000000002</c:v>
                </c:pt>
                <c:pt idx="265">
                  <c:v>4032.2166666666667</c:v>
                </c:pt>
                <c:pt idx="266">
                  <c:v>10338.93</c:v>
                </c:pt>
                <c:pt idx="267">
                  <c:v>5756.2049999999999</c:v>
                </c:pt>
                <c:pt idx="268">
                  <c:v>3119.9274999999998</c:v>
                </c:pt>
                <c:pt idx="269">
                  <c:v>5652.9650000000001</c:v>
                </c:pt>
                <c:pt idx="270">
                  <c:v>11622.395</c:v>
                </c:pt>
                <c:pt idx="271">
                  <c:v>2935.4324999999999</c:v>
                </c:pt>
                <c:pt idx="272">
                  <c:v>5471.0649999999996</c:v>
                </c:pt>
                <c:pt idx="273">
                  <c:v>3721.19</c:v>
                </c:pt>
                <c:pt idx="274">
                  <c:v>5479.8450000000003</c:v>
                </c:pt>
                <c:pt idx="275">
                  <c:v>10355.64</c:v>
                </c:pt>
                <c:pt idx="276">
                  <c:v>10564.88</c:v>
                </c:pt>
                <c:pt idx="277">
                  <c:v>5115.75</c:v>
                </c:pt>
                <c:pt idx="278">
                  <c:v>6218.3450000000003</c:v>
                </c:pt>
                <c:pt idx="279">
                  <c:v>5230.99</c:v>
                </c:pt>
                <c:pt idx="280">
                  <c:v>27346.04</c:v>
                </c:pt>
                <c:pt idx="281">
                  <c:v>5042.9250000000002</c:v>
                </c:pt>
                <c:pt idx="282">
                  <c:v>5289.8549999999996</c:v>
                </c:pt>
                <c:pt idx="283">
                  <c:v>9863.4699999999993</c:v>
                </c:pt>
                <c:pt idx="284">
                  <c:v>3748.1266666666666</c:v>
                </c:pt>
                <c:pt idx="285">
                  <c:v>9728.8266666666659</c:v>
                </c:pt>
                <c:pt idx="286">
                  <c:v>9504.31</c:v>
                </c:pt>
                <c:pt idx="287">
                  <c:v>2816.1350000000002</c:v>
                </c:pt>
                <c:pt idx="288">
                  <c:v>5032.7049999999999</c:v>
                </c:pt>
                <c:pt idx="289">
                  <c:v>43254.42</c:v>
                </c:pt>
                <c:pt idx="290">
                  <c:v>3716.9266666666667</c:v>
                </c:pt>
                <c:pt idx="291">
                  <c:v>9869.81</c:v>
                </c:pt>
                <c:pt idx="292">
                  <c:v>21195.82</c:v>
                </c:pt>
                <c:pt idx="293">
                  <c:v>10072.06</c:v>
                </c:pt>
                <c:pt idx="294">
                  <c:v>3909.8933333333334</c:v>
                </c:pt>
                <c:pt idx="295">
                  <c:v>9487.64</c:v>
                </c:pt>
                <c:pt idx="296">
                  <c:v>2813.355</c:v>
                </c:pt>
                <c:pt idx="297">
                  <c:v>11665.36</c:v>
                </c:pt>
                <c:pt idx="298">
                  <c:v>5398.67</c:v>
                </c:pt>
                <c:pt idx="299">
                  <c:v>2872.08</c:v>
                </c:pt>
                <c:pt idx="300">
                  <c:v>9634.5400000000009</c:v>
                </c:pt>
                <c:pt idx="301">
                  <c:v>6217.46</c:v>
                </c:pt>
                <c:pt idx="302">
                  <c:v>9625.92</c:v>
                </c:pt>
                <c:pt idx="303">
                  <c:v>6498.2049999999999</c:v>
                </c:pt>
                <c:pt idx="304">
                  <c:v>9722.77</c:v>
                </c:pt>
                <c:pt idx="305">
                  <c:v>9144.57</c:v>
                </c:pt>
                <c:pt idx="306">
                  <c:v>24393.62</c:v>
                </c:pt>
                <c:pt idx="307">
                  <c:v>3798.9666666666667</c:v>
                </c:pt>
                <c:pt idx="308">
                  <c:v>9140.9500000000007</c:v>
                </c:pt>
                <c:pt idx="309">
                  <c:v>2098.7550000000001</c:v>
                </c:pt>
                <c:pt idx="310">
                  <c:v>3729.22</c:v>
                </c:pt>
                <c:pt idx="311">
                  <c:v>4862.2650000000003</c:v>
                </c:pt>
                <c:pt idx="312">
                  <c:v>11157.323333333334</c:v>
                </c:pt>
                <c:pt idx="313">
                  <c:v>8222.4733333333334</c:v>
                </c:pt>
                <c:pt idx="314">
                  <c:v>8822.3666666666668</c:v>
                </c:pt>
                <c:pt idx="315">
                  <c:v>4874.4549999999999</c:v>
                </c:pt>
                <c:pt idx="316">
                  <c:v>23045.57</c:v>
                </c:pt>
                <c:pt idx="317">
                  <c:v>9991.0400000000009</c:v>
                </c:pt>
                <c:pt idx="318">
                  <c:v>27117.99</c:v>
                </c:pt>
                <c:pt idx="319">
                  <c:v>2822.2775000000001</c:v>
                </c:pt>
                <c:pt idx="320">
                  <c:v>11943.83</c:v>
                </c:pt>
                <c:pt idx="321">
                  <c:v>3602.28</c:v>
                </c:pt>
                <c:pt idx="322">
                  <c:v>15005.35</c:v>
                </c:pt>
                <c:pt idx="323">
                  <c:v>15756.616666666667</c:v>
                </c:pt>
                <c:pt idx="324">
                  <c:v>10197.77</c:v>
                </c:pt>
                <c:pt idx="325">
                  <c:v>3441.7366666666662</c:v>
                </c:pt>
                <c:pt idx="326">
                  <c:v>2852.9225000000001</c:v>
                </c:pt>
                <c:pt idx="327">
                  <c:v>4938.8050000000003</c:v>
                </c:pt>
                <c:pt idx="328">
                  <c:v>9644.25</c:v>
                </c:pt>
                <c:pt idx="329">
                  <c:v>2304.02</c:v>
                </c:pt>
                <c:pt idx="330">
                  <c:v>4927.5649999999996</c:v>
                </c:pt>
                <c:pt idx="331">
                  <c:v>9264.7999999999993</c:v>
                </c:pt>
                <c:pt idx="332">
                  <c:v>4940.0349999999999</c:v>
                </c:pt>
                <c:pt idx="333">
                  <c:v>11109.055</c:v>
                </c:pt>
                <c:pt idx="334">
                  <c:v>9361.33</c:v>
                </c:pt>
                <c:pt idx="335">
                  <c:v>9866.2999999999993</c:v>
                </c:pt>
                <c:pt idx="336">
                  <c:v>4930.5150000000003</c:v>
                </c:pt>
                <c:pt idx="337">
                  <c:v>9174.14</c:v>
                </c:pt>
                <c:pt idx="338">
                  <c:v>9283.56</c:v>
                </c:pt>
                <c:pt idx="339">
                  <c:v>4695.6750000000002</c:v>
                </c:pt>
                <c:pt idx="340">
                  <c:v>44400.41</c:v>
                </c:pt>
                <c:pt idx="341">
                  <c:v>3616.0433333333331</c:v>
                </c:pt>
                <c:pt idx="342">
                  <c:v>9875.68</c:v>
                </c:pt>
                <c:pt idx="343">
                  <c:v>2640.1224999999999</c:v>
                </c:pt>
                <c:pt idx="344">
                  <c:v>4693.08</c:v>
                </c:pt>
                <c:pt idx="345">
                  <c:v>4936.3500000000004</c:v>
                </c:pt>
                <c:pt idx="346">
                  <c:v>8782.4699999999993</c:v>
                </c:pt>
                <c:pt idx="347">
                  <c:v>11563.7775</c:v>
                </c:pt>
                <c:pt idx="348">
                  <c:v>15820.963333333333</c:v>
                </c:pt>
                <c:pt idx="349">
                  <c:v>7989.126666666667</c:v>
                </c:pt>
                <c:pt idx="350">
                  <c:v>4978.8599999999997</c:v>
                </c:pt>
                <c:pt idx="351">
                  <c:v>8798.59</c:v>
                </c:pt>
                <c:pt idx="352">
                  <c:v>14880.4</c:v>
                </c:pt>
                <c:pt idx="353">
                  <c:v>4982.03</c:v>
                </c:pt>
                <c:pt idx="354">
                  <c:v>2859.1849999999999</c:v>
                </c:pt>
                <c:pt idx="355">
                  <c:v>4688.95</c:v>
                </c:pt>
                <c:pt idx="356">
                  <c:v>4937.3450000000003</c:v>
                </c:pt>
                <c:pt idx="357">
                  <c:v>41097.160000000003</c:v>
                </c:pt>
                <c:pt idx="358">
                  <c:v>14285.613333333333</c:v>
                </c:pt>
                <c:pt idx="359">
                  <c:v>4808.83</c:v>
                </c:pt>
                <c:pt idx="360">
                  <c:v>8444.4699999999993</c:v>
                </c:pt>
                <c:pt idx="361">
                  <c:v>8835.26</c:v>
                </c:pt>
                <c:pt idx="362">
                  <c:v>20959.55</c:v>
                </c:pt>
                <c:pt idx="363">
                  <c:v>8932.08</c:v>
                </c:pt>
                <c:pt idx="364">
                  <c:v>10094.879999999999</c:v>
                </c:pt>
                <c:pt idx="365">
                  <c:v>25656.58</c:v>
                </c:pt>
                <c:pt idx="366">
                  <c:v>4529.3649999999998</c:v>
                </c:pt>
                <c:pt idx="367">
                  <c:v>9541.7000000000007</c:v>
                </c:pt>
                <c:pt idx="368">
                  <c:v>3369.0733333333333</c:v>
                </c:pt>
                <c:pt idx="369">
                  <c:v>5053.0649999999996</c:v>
                </c:pt>
                <c:pt idx="370">
                  <c:v>8827.2099999999991</c:v>
                </c:pt>
                <c:pt idx="371">
                  <c:v>4955.18</c:v>
                </c:pt>
                <c:pt idx="372">
                  <c:v>12260.13</c:v>
                </c:pt>
                <c:pt idx="373">
                  <c:v>8457.82</c:v>
                </c:pt>
                <c:pt idx="374">
                  <c:v>8444.4433333333345</c:v>
                </c:pt>
                <c:pt idx="375">
                  <c:v>4774.7849999999999</c:v>
                </c:pt>
                <c:pt idx="376">
                  <c:v>2675.66</c:v>
                </c:pt>
                <c:pt idx="377">
                  <c:v>3372.8066666666668</c:v>
                </c:pt>
                <c:pt idx="378">
                  <c:v>2259.8679999999999</c:v>
                </c:pt>
                <c:pt idx="379">
                  <c:v>3497.9833333333336</c:v>
                </c:pt>
                <c:pt idx="380">
                  <c:v>2771.3975</c:v>
                </c:pt>
                <c:pt idx="381">
                  <c:v>4524.0150000000003</c:v>
                </c:pt>
                <c:pt idx="382">
                  <c:v>3210.1333333333332</c:v>
                </c:pt>
                <c:pt idx="383">
                  <c:v>8442.67</c:v>
                </c:pt>
                <c:pt idx="384">
                  <c:v>2650.1374999999998</c:v>
                </c:pt>
                <c:pt idx="385">
                  <c:v>8601.33</c:v>
                </c:pt>
                <c:pt idx="386">
                  <c:v>8116.68</c:v>
                </c:pt>
                <c:pt idx="387">
                  <c:v>4641.24</c:v>
                </c:pt>
                <c:pt idx="388">
                  <c:v>8124.41</c:v>
                </c:pt>
                <c:pt idx="389">
                  <c:v>2195.442</c:v>
                </c:pt>
                <c:pt idx="390">
                  <c:v>4889.1750000000002</c:v>
                </c:pt>
                <c:pt idx="391">
                  <c:v>4645.07</c:v>
                </c:pt>
                <c:pt idx="392">
                  <c:v>2567.3649999999998</c:v>
                </c:pt>
                <c:pt idx="393">
                  <c:v>2595.37</c:v>
                </c:pt>
                <c:pt idx="394">
                  <c:v>3101.5666666666671</c:v>
                </c:pt>
                <c:pt idx="395">
                  <c:v>7935.7466666666669</c:v>
                </c:pt>
                <c:pt idx="396">
                  <c:v>1925.4833333333333</c:v>
                </c:pt>
                <c:pt idx="397">
                  <c:v>7768.8499999999995</c:v>
                </c:pt>
                <c:pt idx="398">
                  <c:v>4591.085</c:v>
                </c:pt>
                <c:pt idx="399">
                  <c:v>3266.9633333333331</c:v>
                </c:pt>
                <c:pt idx="400">
                  <c:v>4351.7299999999996</c:v>
                </c:pt>
                <c:pt idx="401">
                  <c:v>3385.5933333333337</c:v>
                </c:pt>
                <c:pt idx="402">
                  <c:v>2566.11</c:v>
                </c:pt>
                <c:pt idx="403">
                  <c:v>4783.4949999999999</c:v>
                </c:pt>
                <c:pt idx="404">
                  <c:v>4791.9449999999997</c:v>
                </c:pt>
                <c:pt idx="405">
                  <c:v>6026.7275</c:v>
                </c:pt>
                <c:pt idx="406">
                  <c:v>13070.18</c:v>
                </c:pt>
                <c:pt idx="407">
                  <c:v>8688.86</c:v>
                </c:pt>
                <c:pt idx="408">
                  <c:v>8125.78</c:v>
                </c:pt>
                <c:pt idx="409">
                  <c:v>39727.61</c:v>
                </c:pt>
                <c:pt idx="410">
                  <c:v>4644.0150000000003</c:v>
                </c:pt>
                <c:pt idx="411">
                  <c:v>8988.16</c:v>
                </c:pt>
                <c:pt idx="412">
                  <c:v>3456.97</c:v>
                </c:pt>
                <c:pt idx="413">
                  <c:v>11784.135</c:v>
                </c:pt>
                <c:pt idx="414">
                  <c:v>2206.732</c:v>
                </c:pt>
                <c:pt idx="415">
                  <c:v>7789.64</c:v>
                </c:pt>
                <c:pt idx="416">
                  <c:v>21223.68</c:v>
                </c:pt>
                <c:pt idx="417">
                  <c:v>4435.5749999999998</c:v>
                </c:pt>
                <c:pt idx="418">
                  <c:v>4624.75</c:v>
                </c:pt>
                <c:pt idx="419">
                  <c:v>3347.75</c:v>
                </c:pt>
                <c:pt idx="420">
                  <c:v>2147.3740000000003</c:v>
                </c:pt>
                <c:pt idx="421">
                  <c:v>4482.03</c:v>
                </c:pt>
                <c:pt idx="422">
                  <c:v>2989.4433333333332</c:v>
                </c:pt>
                <c:pt idx="423">
                  <c:v>2390.7575000000002</c:v>
                </c:pt>
                <c:pt idx="424">
                  <c:v>15234.006666666666</c:v>
                </c:pt>
                <c:pt idx="425">
                  <c:v>2535.2849999999999</c:v>
                </c:pt>
                <c:pt idx="426">
                  <c:v>8280.6200000000008</c:v>
                </c:pt>
                <c:pt idx="427">
                  <c:v>13196.13</c:v>
                </c:pt>
                <c:pt idx="428">
                  <c:v>4723.625</c:v>
                </c:pt>
                <c:pt idx="429">
                  <c:v>40974.160000000003</c:v>
                </c:pt>
                <c:pt idx="430">
                  <c:v>14234.46</c:v>
                </c:pt>
                <c:pt idx="431">
                  <c:v>7804.16</c:v>
                </c:pt>
                <c:pt idx="432">
                  <c:v>21232.18</c:v>
                </c:pt>
                <c:pt idx="433">
                  <c:v>8269.0400000000009</c:v>
                </c:pt>
                <c:pt idx="434">
                  <c:v>4382.625</c:v>
                </c:pt>
                <c:pt idx="435">
                  <c:v>8277.52</c:v>
                </c:pt>
                <c:pt idx="436">
                  <c:v>2992.73</c:v>
                </c:pt>
                <c:pt idx="437">
                  <c:v>6045.2325000000001</c:v>
                </c:pt>
                <c:pt idx="438">
                  <c:v>2203.0340000000001</c:v>
                </c:pt>
                <c:pt idx="439">
                  <c:v>4723.6899999999996</c:v>
                </c:pt>
                <c:pt idx="440">
                  <c:v>8671.19</c:v>
                </c:pt>
                <c:pt idx="441">
                  <c:v>8283.68</c:v>
                </c:pt>
                <c:pt idx="442">
                  <c:v>2528.7525000000001</c:v>
                </c:pt>
                <c:pt idx="443">
                  <c:v>2081.4180000000001</c:v>
                </c:pt>
                <c:pt idx="444">
                  <c:v>3075.0866666666666</c:v>
                </c:pt>
                <c:pt idx="445">
                  <c:v>3238.6133333333332</c:v>
                </c:pt>
                <c:pt idx="446">
                  <c:v>10989.34</c:v>
                </c:pt>
                <c:pt idx="447">
                  <c:v>2405.0825</c:v>
                </c:pt>
                <c:pt idx="448">
                  <c:v>4041.96</c:v>
                </c:pt>
                <c:pt idx="449">
                  <c:v>4269.835</c:v>
                </c:pt>
                <c:pt idx="450">
                  <c:v>20878.78</c:v>
                </c:pt>
                <c:pt idx="451">
                  <c:v>4214.0349999999999</c:v>
                </c:pt>
                <c:pt idx="452">
                  <c:v>4273.8450000000003</c:v>
                </c:pt>
                <c:pt idx="453">
                  <c:v>21484.924999999999</c:v>
                </c:pt>
                <c:pt idx="454">
                  <c:v>13118.29</c:v>
                </c:pt>
                <c:pt idx="455">
                  <c:v>4034.0949999999998</c:v>
                </c:pt>
                <c:pt idx="456">
                  <c:v>4465.4650000000001</c:v>
                </c:pt>
                <c:pt idx="457">
                  <c:v>4278.4549999999999</c:v>
                </c:pt>
                <c:pt idx="458">
                  <c:v>23065.42</c:v>
                </c:pt>
                <c:pt idx="459">
                  <c:v>4031.38</c:v>
                </c:pt>
                <c:pt idx="460">
                  <c:v>11700.655000000001</c:v>
                </c:pt>
                <c:pt idx="461">
                  <c:v>14734.216666666667</c:v>
                </c:pt>
                <c:pt idx="462">
                  <c:v>4313.7700000000004</c:v>
                </c:pt>
                <c:pt idx="463">
                  <c:v>6228.8050000000003</c:v>
                </c:pt>
                <c:pt idx="464">
                  <c:v>21105.57</c:v>
                </c:pt>
                <c:pt idx="465">
                  <c:v>4284.93</c:v>
                </c:pt>
                <c:pt idx="466">
                  <c:v>6327.3725000000004</c:v>
                </c:pt>
                <c:pt idx="467">
                  <c:v>4275.6750000000002</c:v>
                </c:pt>
                <c:pt idx="468">
                  <c:v>41676.080000000002</c:v>
                </c:pt>
                <c:pt idx="469">
                  <c:v>8178.5666666666666</c:v>
                </c:pt>
                <c:pt idx="470">
                  <c:v>8534.67</c:v>
                </c:pt>
                <c:pt idx="471">
                  <c:v>4120.2950000000001</c:v>
                </c:pt>
                <c:pt idx="472">
                  <c:v>8026.67</c:v>
                </c:pt>
                <c:pt idx="473">
                  <c:v>10180.137500000001</c:v>
                </c:pt>
                <c:pt idx="474">
                  <c:v>2941.0933333333337</c:v>
                </c:pt>
                <c:pt idx="475">
                  <c:v>7147.11</c:v>
                </c:pt>
                <c:pt idx="476">
                  <c:v>11537.78</c:v>
                </c:pt>
                <c:pt idx="477">
                  <c:v>3871.0549999999998</c:v>
                </c:pt>
                <c:pt idx="478">
                  <c:v>3144.31</c:v>
                </c:pt>
                <c:pt idx="479">
                  <c:v>4116.32</c:v>
                </c:pt>
                <c:pt idx="480">
                  <c:v>4167.2299999999996</c:v>
                </c:pt>
                <c:pt idx="481">
                  <c:v>24603.05</c:v>
                </c:pt>
                <c:pt idx="482">
                  <c:v>2236.0300000000002</c:v>
                </c:pt>
                <c:pt idx="483">
                  <c:v>3137.0033333333336</c:v>
                </c:pt>
                <c:pt idx="484">
                  <c:v>7526.71</c:v>
                </c:pt>
                <c:pt idx="485">
                  <c:v>4171.4549999999999</c:v>
                </c:pt>
                <c:pt idx="486">
                  <c:v>2941.6966666666667</c:v>
                </c:pt>
                <c:pt idx="487">
                  <c:v>4116.55</c:v>
                </c:pt>
                <c:pt idx="488">
                  <c:v>4167.2950000000001</c:v>
                </c:pt>
                <c:pt idx="489">
                  <c:v>3064.6133333333332</c:v>
                </c:pt>
                <c:pt idx="490">
                  <c:v>4411.9949999999999</c:v>
                </c:pt>
                <c:pt idx="491">
                  <c:v>2353.73</c:v>
                </c:pt>
                <c:pt idx="492">
                  <c:v>42111.66</c:v>
                </c:pt>
                <c:pt idx="493">
                  <c:v>1682.8283333333331</c:v>
                </c:pt>
                <c:pt idx="494">
                  <c:v>2375.1424999999999</c:v>
                </c:pt>
                <c:pt idx="495">
                  <c:v>10838.64</c:v>
                </c:pt>
                <c:pt idx="496">
                  <c:v>2782.3866666666668</c:v>
                </c:pt>
                <c:pt idx="497">
                  <c:v>2911.0766666666664</c:v>
                </c:pt>
                <c:pt idx="498">
                  <c:v>20830.8</c:v>
                </c:pt>
                <c:pt idx="499">
                  <c:v>2325.4724999999999</c:v>
                </c:pt>
                <c:pt idx="500">
                  <c:v>7935.29</c:v>
                </c:pt>
                <c:pt idx="501">
                  <c:v>7032.8499999999995</c:v>
                </c:pt>
                <c:pt idx="502">
                  <c:v>2838.9433333333332</c:v>
                </c:pt>
                <c:pt idx="503">
                  <c:v>2840.01</c:v>
                </c:pt>
                <c:pt idx="504">
                  <c:v>3720.5250000000001</c:v>
                </c:pt>
                <c:pt idx="505">
                  <c:v>14253.5</c:v>
                </c:pt>
                <c:pt idx="506">
                  <c:v>1631.4783333333335</c:v>
                </c:pt>
                <c:pt idx="507">
                  <c:v>7345.08</c:v>
                </c:pt>
                <c:pt idx="508">
                  <c:v>2675.9900000000002</c:v>
                </c:pt>
                <c:pt idx="509">
                  <c:v>2804.4866666666662</c:v>
                </c:pt>
                <c:pt idx="510">
                  <c:v>2842.51</c:v>
                </c:pt>
                <c:pt idx="511">
                  <c:v>7222.79</c:v>
                </c:pt>
                <c:pt idx="512">
                  <c:v>2868.16</c:v>
                </c:pt>
                <c:pt idx="513">
                  <c:v>3031.69</c:v>
                </c:pt>
                <c:pt idx="514">
                  <c:v>7448.4</c:v>
                </c:pt>
                <c:pt idx="515">
                  <c:v>7731.86</c:v>
                </c:pt>
                <c:pt idx="516">
                  <c:v>3722.96</c:v>
                </c:pt>
                <c:pt idx="517">
                  <c:v>35069.370000000003</c:v>
                </c:pt>
                <c:pt idx="518">
                  <c:v>7348.14</c:v>
                </c:pt>
                <c:pt idx="519">
                  <c:v>2426.1675</c:v>
                </c:pt>
                <c:pt idx="520">
                  <c:v>14170.094999999999</c:v>
                </c:pt>
                <c:pt idx="521">
                  <c:v>19862.759999999998</c:v>
                </c:pt>
                <c:pt idx="522">
                  <c:v>17929.3</c:v>
                </c:pt>
                <c:pt idx="523">
                  <c:v>2151.34</c:v>
                </c:pt>
                <c:pt idx="524">
                  <c:v>2867.94</c:v>
                </c:pt>
                <c:pt idx="525">
                  <c:v>2838.5866666666666</c:v>
                </c:pt>
                <c:pt idx="526">
                  <c:v>2275.4499999999998</c:v>
                </c:pt>
                <c:pt idx="527">
                  <c:v>2153.8249999999998</c:v>
                </c:pt>
                <c:pt idx="528">
                  <c:v>62592.87</c:v>
                </c:pt>
                <c:pt idx="529">
                  <c:v>2575.6166666666668</c:v>
                </c:pt>
                <c:pt idx="530">
                  <c:v>2580.1133333333332</c:v>
                </c:pt>
                <c:pt idx="531">
                  <c:v>19778.244999999999</c:v>
                </c:pt>
                <c:pt idx="532">
                  <c:v>6948.7</c:v>
                </c:pt>
                <c:pt idx="533">
                  <c:v>7419.48</c:v>
                </c:pt>
                <c:pt idx="534">
                  <c:v>2577.1433333333334</c:v>
                </c:pt>
                <c:pt idx="535">
                  <c:v>3576.335</c:v>
                </c:pt>
                <c:pt idx="536">
                  <c:v>7421.19</c:v>
                </c:pt>
                <c:pt idx="537">
                  <c:v>2705.4233333333336</c:v>
                </c:pt>
                <c:pt idx="538">
                  <c:v>2767.5133333333338</c:v>
                </c:pt>
                <c:pt idx="539">
                  <c:v>9797.4050000000007</c:v>
                </c:pt>
                <c:pt idx="540">
                  <c:v>48885.14</c:v>
                </c:pt>
                <c:pt idx="541">
                  <c:v>2737.0333333333333</c:v>
                </c:pt>
                <c:pt idx="542">
                  <c:v>42983.46</c:v>
                </c:pt>
                <c:pt idx="543">
                  <c:v>15400.33</c:v>
                </c:pt>
                <c:pt idx="544">
                  <c:v>12797.21</c:v>
                </c:pt>
                <c:pt idx="545">
                  <c:v>2739.7333333333336</c:v>
                </c:pt>
                <c:pt idx="546">
                  <c:v>2222.7849999999999</c:v>
                </c:pt>
                <c:pt idx="547">
                  <c:v>3816.86</c:v>
                </c:pt>
                <c:pt idx="548">
                  <c:v>3813.4949999999999</c:v>
                </c:pt>
                <c:pt idx="549">
                  <c:v>10702.886666666667</c:v>
                </c:pt>
                <c:pt idx="550">
                  <c:v>12999.516666666668</c:v>
                </c:pt>
                <c:pt idx="551">
                  <c:v>3759.0149999999999</c:v>
                </c:pt>
                <c:pt idx="552">
                  <c:v>3812.3150000000001</c:v>
                </c:pt>
                <c:pt idx="553">
                  <c:v>4011.57</c:v>
                </c:pt>
                <c:pt idx="554">
                  <c:v>3811.76</c:v>
                </c:pt>
                <c:pt idx="555">
                  <c:v>3573.7350000000001</c:v>
                </c:pt>
                <c:pt idx="556">
                  <c:v>2151.5549999999998</c:v>
                </c:pt>
                <c:pt idx="557">
                  <c:v>10531.13</c:v>
                </c:pt>
                <c:pt idx="558">
                  <c:v>6381.5266666666676</c:v>
                </c:pt>
                <c:pt idx="559">
                  <c:v>2130.5</c:v>
                </c:pt>
                <c:pt idx="560">
                  <c:v>3672.8649999999998</c:v>
                </c:pt>
                <c:pt idx="561">
                  <c:v>6837.37</c:v>
                </c:pt>
                <c:pt idx="562">
                  <c:v>45863.21</c:v>
                </c:pt>
                <c:pt idx="563">
                  <c:v>2480.5</c:v>
                </c:pt>
                <c:pt idx="564">
                  <c:v>6268.7166666666672</c:v>
                </c:pt>
                <c:pt idx="565">
                  <c:v>14186.81</c:v>
                </c:pt>
                <c:pt idx="566">
                  <c:v>2770.28</c:v>
                </c:pt>
                <c:pt idx="567">
                  <c:v>3424.5149999999999</c:v>
                </c:pt>
                <c:pt idx="568">
                  <c:v>6599.3499999999995</c:v>
                </c:pt>
                <c:pt idx="569">
                  <c:v>21774.32</c:v>
                </c:pt>
                <c:pt idx="570">
                  <c:v>6250.44</c:v>
                </c:pt>
                <c:pt idx="571">
                  <c:v>20517.11</c:v>
                </c:pt>
                <c:pt idx="572">
                  <c:v>2102.5124999999998</c:v>
                </c:pt>
                <c:pt idx="573">
                  <c:v>6255.9133333333339</c:v>
                </c:pt>
                <c:pt idx="574">
                  <c:v>7293.6066666666666</c:v>
                </c:pt>
                <c:pt idx="575">
                  <c:v>7325.05</c:v>
                </c:pt>
                <c:pt idx="576">
                  <c:v>10235.3225</c:v>
                </c:pt>
                <c:pt idx="577">
                  <c:v>3863.625</c:v>
                </c:pt>
                <c:pt idx="578">
                  <c:v>7492.8666666666659</c:v>
                </c:pt>
                <c:pt idx="579">
                  <c:v>10885.67</c:v>
                </c:pt>
                <c:pt idx="580">
                  <c:v>3668.875</c:v>
                </c:pt>
                <c:pt idx="581">
                  <c:v>2413.0549999999998</c:v>
                </c:pt>
                <c:pt idx="582">
                  <c:v>37829.72</c:v>
                </c:pt>
                <c:pt idx="583">
                  <c:v>19964.75</c:v>
                </c:pt>
                <c:pt idx="584">
                  <c:v>21348.71</c:v>
                </c:pt>
                <c:pt idx="585">
                  <c:v>19515.54</c:v>
                </c:pt>
                <c:pt idx="586">
                  <c:v>3721.82</c:v>
                </c:pt>
                <c:pt idx="587">
                  <c:v>2672.3533333333335</c:v>
                </c:pt>
                <c:pt idx="588">
                  <c:v>3819.71</c:v>
                </c:pt>
                <c:pt idx="589">
                  <c:v>5969.72</c:v>
                </c:pt>
                <c:pt idx="590">
                  <c:v>22144.03</c:v>
                </c:pt>
                <c:pt idx="591">
                  <c:v>19122.794999999998</c:v>
                </c:pt>
                <c:pt idx="592">
                  <c:v>2546.77</c:v>
                </c:pt>
                <c:pt idx="593">
                  <c:v>8196.8649999999998</c:v>
                </c:pt>
                <c:pt idx="594">
                  <c:v>2576.5499999999997</c:v>
                </c:pt>
                <c:pt idx="595">
                  <c:v>3525.32</c:v>
                </c:pt>
                <c:pt idx="596">
                  <c:v>3523.36</c:v>
                </c:pt>
                <c:pt idx="597">
                  <c:v>2386.7766666666666</c:v>
                </c:pt>
                <c:pt idx="598">
                  <c:v>5966.89</c:v>
                </c:pt>
                <c:pt idx="599">
                  <c:v>2386.6966666666667</c:v>
                </c:pt>
                <c:pt idx="600">
                  <c:v>6358.78</c:v>
                </c:pt>
                <c:pt idx="601">
                  <c:v>3522.75</c:v>
                </c:pt>
                <c:pt idx="602">
                  <c:v>5979.73</c:v>
                </c:pt>
                <c:pt idx="603">
                  <c:v>3825.3850000000002</c:v>
                </c:pt>
                <c:pt idx="604">
                  <c:v>2387.3366666666666</c:v>
                </c:pt>
                <c:pt idx="605">
                  <c:v>6474.01</c:v>
                </c:pt>
                <c:pt idx="606">
                  <c:v>7086.46</c:v>
                </c:pt>
                <c:pt idx="607">
                  <c:v>3470.4549999999999</c:v>
                </c:pt>
                <c:pt idx="608">
                  <c:v>14632.126666666665</c:v>
                </c:pt>
                <c:pt idx="609">
                  <c:v>7050.02</c:v>
                </c:pt>
                <c:pt idx="610">
                  <c:v>3136.24</c:v>
                </c:pt>
                <c:pt idx="611">
                  <c:v>6571.02</c:v>
                </c:pt>
                <c:pt idx="612">
                  <c:v>6186.13</c:v>
                </c:pt>
                <c:pt idx="613">
                  <c:v>2134.5725000000002</c:v>
                </c:pt>
                <c:pt idx="614">
                  <c:v>3387.98</c:v>
                </c:pt>
                <c:pt idx="615">
                  <c:v>2457.2566666666667</c:v>
                </c:pt>
                <c:pt idx="616">
                  <c:v>3679.09</c:v>
                </c:pt>
                <c:pt idx="617">
                  <c:v>2421.9</c:v>
                </c:pt>
                <c:pt idx="618">
                  <c:v>2583.0533333333333</c:v>
                </c:pt>
                <c:pt idx="619">
                  <c:v>2418.9066666666668</c:v>
                </c:pt>
                <c:pt idx="620">
                  <c:v>5709.16</c:v>
                </c:pt>
                <c:pt idx="621">
                  <c:v>6185.32</c:v>
                </c:pt>
                <c:pt idx="622">
                  <c:v>20136.825000000001</c:v>
                </c:pt>
                <c:pt idx="623">
                  <c:v>3332.3449999999998</c:v>
                </c:pt>
                <c:pt idx="624">
                  <c:v>3390.6750000000002</c:v>
                </c:pt>
                <c:pt idx="625">
                  <c:v>2420.58</c:v>
                </c:pt>
                <c:pt idx="626">
                  <c:v>9899.3525000000009</c:v>
                </c:pt>
                <c:pt idx="627">
                  <c:v>3141.12</c:v>
                </c:pt>
                <c:pt idx="628">
                  <c:v>3144.875</c:v>
                </c:pt>
                <c:pt idx="629">
                  <c:v>1537.0666666666666</c:v>
                </c:pt>
                <c:pt idx="630">
                  <c:v>1988.63</c:v>
                </c:pt>
                <c:pt idx="631">
                  <c:v>3576.7750000000001</c:v>
                </c:pt>
                <c:pt idx="632">
                  <c:v>6862.7349999999997</c:v>
                </c:pt>
                <c:pt idx="633">
                  <c:v>5699.84</c:v>
                </c:pt>
                <c:pt idx="634">
                  <c:v>3429.24</c:v>
                </c:pt>
                <c:pt idx="635">
                  <c:v>3385.0949999999998</c:v>
                </c:pt>
                <c:pt idx="636">
                  <c:v>2291.9866666666667</c:v>
                </c:pt>
                <c:pt idx="637">
                  <c:v>2014.92</c:v>
                </c:pt>
                <c:pt idx="638">
                  <c:v>3194.69</c:v>
                </c:pt>
                <c:pt idx="639">
                  <c:v>5920.1</c:v>
                </c:pt>
                <c:pt idx="640">
                  <c:v>3538.5949999999998</c:v>
                </c:pt>
                <c:pt idx="641">
                  <c:v>3305.0549999999998</c:v>
                </c:pt>
                <c:pt idx="642">
                  <c:v>1632.5440000000001</c:v>
                </c:pt>
                <c:pt idx="643">
                  <c:v>6481.4233333333332</c:v>
                </c:pt>
                <c:pt idx="644">
                  <c:v>1799.2175</c:v>
                </c:pt>
                <c:pt idx="645">
                  <c:v>8589.76</c:v>
                </c:pt>
                <c:pt idx="646">
                  <c:v>11165.785</c:v>
                </c:pt>
                <c:pt idx="647">
                  <c:v>3300.105</c:v>
                </c:pt>
                <c:pt idx="648">
                  <c:v>19562.665000000001</c:v>
                </c:pt>
                <c:pt idx="649">
                  <c:v>5910.94</c:v>
                </c:pt>
                <c:pt idx="650">
                  <c:v>1920.6675</c:v>
                </c:pt>
                <c:pt idx="651">
                  <c:v>2391.12</c:v>
                </c:pt>
                <c:pt idx="652">
                  <c:v>2063.0700000000002</c:v>
                </c:pt>
                <c:pt idx="653">
                  <c:v>13334.443333333335</c:v>
                </c:pt>
                <c:pt idx="654">
                  <c:v>3250.12</c:v>
                </c:pt>
                <c:pt idx="655">
                  <c:v>5438.75</c:v>
                </c:pt>
                <c:pt idx="656">
                  <c:v>2328.9</c:v>
                </c:pt>
                <c:pt idx="657">
                  <c:v>14238.365</c:v>
                </c:pt>
                <c:pt idx="658">
                  <c:v>2200.12</c:v>
                </c:pt>
                <c:pt idx="659">
                  <c:v>3248.4450000000002</c:v>
                </c:pt>
                <c:pt idx="660">
                  <c:v>3196.8</c:v>
                </c:pt>
                <c:pt idx="661">
                  <c:v>5415.66</c:v>
                </c:pt>
                <c:pt idx="662">
                  <c:v>2197.8366666666666</c:v>
                </c:pt>
                <c:pt idx="663">
                  <c:v>3165.7640000000001</c:v>
                </c:pt>
                <c:pt idx="664">
                  <c:v>5649.72</c:v>
                </c:pt>
                <c:pt idx="665">
                  <c:v>2236.73</c:v>
                </c:pt>
                <c:pt idx="666">
                  <c:v>5414.9825000000001</c:v>
                </c:pt>
                <c:pt idx="667">
                  <c:v>1502.4540000000002</c:v>
                </c:pt>
                <c:pt idx="668">
                  <c:v>10541.08</c:v>
                </c:pt>
                <c:pt idx="669">
                  <c:v>2118.7566666666667</c:v>
                </c:pt>
                <c:pt idx="670">
                  <c:v>20149.32</c:v>
                </c:pt>
                <c:pt idx="671">
                  <c:v>3061.7849999999999</c:v>
                </c:pt>
                <c:pt idx="672">
                  <c:v>13367.963333333333</c:v>
                </c:pt>
                <c:pt idx="673">
                  <c:v>1996.4549999999999</c:v>
                </c:pt>
                <c:pt idx="674">
                  <c:v>5662.23</c:v>
                </c:pt>
                <c:pt idx="675">
                  <c:v>2403.1633333333334</c:v>
                </c:pt>
                <c:pt idx="676">
                  <c:v>3058.7449999999999</c:v>
                </c:pt>
                <c:pt idx="677">
                  <c:v>3119.15</c:v>
                </c:pt>
                <c:pt idx="678">
                  <c:v>1494.3</c:v>
                </c:pt>
                <c:pt idx="679">
                  <c:v>1432.8050000000001</c:v>
                </c:pt>
                <c:pt idx="680">
                  <c:v>1996.62</c:v>
                </c:pt>
                <c:pt idx="681">
                  <c:v>1854.63</c:v>
                </c:pt>
                <c:pt idx="682">
                  <c:v>5757.41</c:v>
                </c:pt>
                <c:pt idx="683">
                  <c:v>3170.5433333333331</c:v>
                </c:pt>
                <c:pt idx="684">
                  <c:v>1430.3833333333332</c:v>
                </c:pt>
                <c:pt idx="685">
                  <c:v>2112.6933333333332</c:v>
                </c:pt>
                <c:pt idx="686">
                  <c:v>7854.34</c:v>
                </c:pt>
                <c:pt idx="687">
                  <c:v>11231.02</c:v>
                </c:pt>
                <c:pt idx="688">
                  <c:v>2400.5666666666666</c:v>
                </c:pt>
                <c:pt idx="689">
                  <c:v>3039.835</c:v>
                </c:pt>
                <c:pt idx="690">
                  <c:v>15820.7</c:v>
                </c:pt>
                <c:pt idx="691">
                  <c:v>2027.47</c:v>
                </c:pt>
                <c:pt idx="692">
                  <c:v>2151.9533333333334</c:v>
                </c:pt>
                <c:pt idx="693">
                  <c:v>5400.98</c:v>
                </c:pt>
                <c:pt idx="694">
                  <c:v>1663.1324999999999</c:v>
                </c:pt>
                <c:pt idx="695">
                  <c:v>3277.5349999999999</c:v>
                </c:pt>
                <c:pt idx="696">
                  <c:v>2987.19</c:v>
                </c:pt>
                <c:pt idx="697">
                  <c:v>5397.62</c:v>
                </c:pt>
                <c:pt idx="698">
                  <c:v>3033.5650000000001</c:v>
                </c:pt>
                <c:pt idx="699">
                  <c:v>3186.78</c:v>
                </c:pt>
                <c:pt idx="700">
                  <c:v>2988.415</c:v>
                </c:pt>
                <c:pt idx="701">
                  <c:v>2190.5133333333333</c:v>
                </c:pt>
                <c:pt idx="702">
                  <c:v>2311.08</c:v>
                </c:pt>
                <c:pt idx="703">
                  <c:v>1787.7725</c:v>
                </c:pt>
                <c:pt idx="704">
                  <c:v>2744.13</c:v>
                </c:pt>
                <c:pt idx="705">
                  <c:v>2381.62</c:v>
                </c:pt>
                <c:pt idx="706">
                  <c:v>2742.2350000000001</c:v>
                </c:pt>
                <c:pt idx="707">
                  <c:v>5383.54</c:v>
                </c:pt>
                <c:pt idx="708">
                  <c:v>2927.95</c:v>
                </c:pt>
                <c:pt idx="709">
                  <c:v>10487.31</c:v>
                </c:pt>
                <c:pt idx="710">
                  <c:v>2152.6133333333332</c:v>
                </c:pt>
                <c:pt idx="711">
                  <c:v>1884.29</c:v>
                </c:pt>
                <c:pt idx="712">
                  <c:v>2213.5133333333333</c:v>
                </c:pt>
                <c:pt idx="713">
                  <c:v>2377.9666666666667</c:v>
                </c:pt>
                <c:pt idx="714">
                  <c:v>1820.3775000000001</c:v>
                </c:pt>
                <c:pt idx="715">
                  <c:v>2135.4699999999998</c:v>
                </c:pt>
                <c:pt idx="716">
                  <c:v>2067.9666666666667</c:v>
                </c:pt>
                <c:pt idx="717">
                  <c:v>2104.5866666666666</c:v>
                </c:pt>
                <c:pt idx="718">
                  <c:v>13278.839999999998</c:v>
                </c:pt>
                <c:pt idx="719">
                  <c:v>4646.76</c:v>
                </c:pt>
                <c:pt idx="720">
                  <c:v>2228.81</c:v>
                </c:pt>
                <c:pt idx="721">
                  <c:v>5028.1499999999996</c:v>
                </c:pt>
                <c:pt idx="722">
                  <c:v>1699.2149999999999</c:v>
                </c:pt>
                <c:pt idx="723">
                  <c:v>19214.71</c:v>
                </c:pt>
                <c:pt idx="724">
                  <c:v>8036.45</c:v>
                </c:pt>
                <c:pt idx="725">
                  <c:v>1608.905</c:v>
                </c:pt>
                <c:pt idx="726">
                  <c:v>40419.019999999997</c:v>
                </c:pt>
                <c:pt idx="727">
                  <c:v>19539.240000000002</c:v>
                </c:pt>
                <c:pt idx="728">
                  <c:v>37270.15</c:v>
                </c:pt>
                <c:pt idx="729">
                  <c:v>15371.17</c:v>
                </c:pt>
                <c:pt idx="730">
                  <c:v>2103.9833333333331</c:v>
                </c:pt>
                <c:pt idx="731">
                  <c:v>19523.645</c:v>
                </c:pt>
                <c:pt idx="732">
                  <c:v>2292.66</c:v>
                </c:pt>
                <c:pt idx="733">
                  <c:v>19935.849999999999</c:v>
                </c:pt>
                <c:pt idx="734">
                  <c:v>20420.599999999999</c:v>
                </c:pt>
                <c:pt idx="735">
                  <c:v>3056.1750000000002</c:v>
                </c:pt>
                <c:pt idx="736">
                  <c:v>2066.25</c:v>
                </c:pt>
                <c:pt idx="737">
                  <c:v>10148.43</c:v>
                </c:pt>
                <c:pt idx="738">
                  <c:v>1746.3775000000001</c:v>
                </c:pt>
                <c:pt idx="739">
                  <c:v>19354.59</c:v>
                </c:pt>
                <c:pt idx="740">
                  <c:v>37742.58</c:v>
                </c:pt>
                <c:pt idx="741">
                  <c:v>10938.334999999999</c:v>
                </c:pt>
                <c:pt idx="742">
                  <c:v>4883.87</c:v>
                </c:pt>
                <c:pt idx="743">
                  <c:v>1686.6849999999999</c:v>
                </c:pt>
                <c:pt idx="744">
                  <c:v>2739.02</c:v>
                </c:pt>
                <c:pt idx="745">
                  <c:v>6202.7533333333331</c:v>
                </c:pt>
                <c:pt idx="746">
                  <c:v>1687.1475</c:v>
                </c:pt>
                <c:pt idx="747">
                  <c:v>4399.7299999999996</c:v>
                </c:pt>
                <c:pt idx="748">
                  <c:v>5469.01</c:v>
                </c:pt>
                <c:pt idx="749">
                  <c:v>1861.4366666666667</c:v>
                </c:pt>
                <c:pt idx="750">
                  <c:v>10386.815000000001</c:v>
                </c:pt>
                <c:pt idx="751">
                  <c:v>5266.37</c:v>
                </c:pt>
                <c:pt idx="752">
                  <c:v>2688.73</c:v>
                </c:pt>
                <c:pt idx="753">
                  <c:v>4402.2299999999996</c:v>
                </c:pt>
                <c:pt idx="754">
                  <c:v>5458.05</c:v>
                </c:pt>
                <c:pt idx="755">
                  <c:v>5272.18</c:v>
                </c:pt>
                <c:pt idx="756">
                  <c:v>1448.7620000000002</c:v>
                </c:pt>
                <c:pt idx="757">
                  <c:v>4889.04</c:v>
                </c:pt>
                <c:pt idx="758">
                  <c:v>5267.82</c:v>
                </c:pt>
                <c:pt idx="759">
                  <c:v>1637.05</c:v>
                </c:pt>
                <c:pt idx="760">
                  <c:v>1807.0550000000001</c:v>
                </c:pt>
                <c:pt idx="761">
                  <c:v>12805.156666666668</c:v>
                </c:pt>
                <c:pt idx="762">
                  <c:v>2686.68</c:v>
                </c:pt>
                <c:pt idx="763">
                  <c:v>2736.2249999999999</c:v>
                </c:pt>
                <c:pt idx="764">
                  <c:v>19887.14</c:v>
                </c:pt>
                <c:pt idx="765">
                  <c:v>1909.67</c:v>
                </c:pt>
                <c:pt idx="766">
                  <c:v>2562.61</c:v>
                </c:pt>
                <c:pt idx="767">
                  <c:v>2623.0250000000001</c:v>
                </c:pt>
                <c:pt idx="768">
                  <c:v>6994.6966666666667</c:v>
                </c:pt>
                <c:pt idx="769">
                  <c:v>2375.5349999999999</c:v>
                </c:pt>
                <c:pt idx="770">
                  <c:v>1948.9733333333334</c:v>
                </c:pt>
                <c:pt idx="771">
                  <c:v>1481.7125000000001</c:v>
                </c:pt>
                <c:pt idx="772">
                  <c:v>2381.165</c:v>
                </c:pt>
                <c:pt idx="773">
                  <c:v>2620.3850000000002</c:v>
                </c:pt>
                <c:pt idx="774">
                  <c:v>9995.8575000000001</c:v>
                </c:pt>
                <c:pt idx="775">
                  <c:v>8305.0166666666664</c:v>
                </c:pt>
                <c:pt idx="776">
                  <c:v>4840.5</c:v>
                </c:pt>
                <c:pt idx="777">
                  <c:v>1483.595</c:v>
                </c:pt>
                <c:pt idx="778">
                  <c:v>1603.5450000000001</c:v>
                </c:pt>
                <c:pt idx="779">
                  <c:v>2134.0966666666668</c:v>
                </c:pt>
                <c:pt idx="780">
                  <c:v>2622.6149999999998</c:v>
                </c:pt>
                <c:pt idx="781">
                  <c:v>2373.17</c:v>
                </c:pt>
                <c:pt idx="782">
                  <c:v>20234.849999999999</c:v>
                </c:pt>
                <c:pt idx="783">
                  <c:v>1945.5066666666669</c:v>
                </c:pt>
                <c:pt idx="784">
                  <c:v>2815.23</c:v>
                </c:pt>
                <c:pt idx="785">
                  <c:v>5227.99</c:v>
                </c:pt>
                <c:pt idx="786">
                  <c:v>2558.25</c:v>
                </c:pt>
                <c:pt idx="787">
                  <c:v>2373.5250000000001</c:v>
                </c:pt>
                <c:pt idx="788">
                  <c:v>3899.3440000000001</c:v>
                </c:pt>
                <c:pt idx="789">
                  <c:v>18850.939999999999</c:v>
                </c:pt>
                <c:pt idx="790">
                  <c:v>1996.5066666666669</c:v>
                </c:pt>
                <c:pt idx="791">
                  <c:v>2501.9250000000002</c:v>
                </c:pt>
                <c:pt idx="792">
                  <c:v>9125.3000000000011</c:v>
                </c:pt>
                <c:pt idx="793">
                  <c:v>6324.166666666667</c:v>
                </c:pt>
                <c:pt idx="794">
                  <c:v>2501.39</c:v>
                </c:pt>
                <c:pt idx="795">
                  <c:v>2506.2350000000001</c:v>
                </c:pt>
                <c:pt idx="796">
                  <c:v>2447.375</c:v>
                </c:pt>
                <c:pt idx="797">
                  <c:v>35491.64</c:v>
                </c:pt>
                <c:pt idx="798">
                  <c:v>1546.075</c:v>
                </c:pt>
                <c:pt idx="799">
                  <c:v>1549.1125</c:v>
                </c:pt>
                <c:pt idx="800">
                  <c:v>3935.18</c:v>
                </c:pt>
                <c:pt idx="801">
                  <c:v>21971.94</c:v>
                </c:pt>
                <c:pt idx="802">
                  <c:v>2797.4250000000002</c:v>
                </c:pt>
                <c:pt idx="803">
                  <c:v>1688.26</c:v>
                </c:pt>
                <c:pt idx="804">
                  <c:v>2692.67</c:v>
                </c:pt>
                <c:pt idx="805">
                  <c:v>3912.6166666666668</c:v>
                </c:pt>
                <c:pt idx="806">
                  <c:v>4320.41</c:v>
                </c:pt>
                <c:pt idx="807">
                  <c:v>10004.815000000001</c:v>
                </c:pt>
                <c:pt idx="808">
                  <c:v>4992.38</c:v>
                </c:pt>
                <c:pt idx="809">
                  <c:v>4500.34</c:v>
                </c:pt>
                <c:pt idx="810">
                  <c:v>4518.83</c:v>
                </c:pt>
                <c:pt idx="811">
                  <c:v>7179.18</c:v>
                </c:pt>
                <c:pt idx="812">
                  <c:v>1708.0633333333333</c:v>
                </c:pt>
                <c:pt idx="813">
                  <c:v>4415.16</c:v>
                </c:pt>
                <c:pt idx="814">
                  <c:v>2268.13</c:v>
                </c:pt>
                <c:pt idx="815">
                  <c:v>21984.47</c:v>
                </c:pt>
                <c:pt idx="816">
                  <c:v>2677.0349999999999</c:v>
                </c:pt>
                <c:pt idx="817">
                  <c:v>1630</c:v>
                </c:pt>
                <c:pt idx="818">
                  <c:v>12404.88</c:v>
                </c:pt>
                <c:pt idx="819">
                  <c:v>4185.1000000000004</c:v>
                </c:pt>
                <c:pt idx="820">
                  <c:v>37079.370000000003</c:v>
                </c:pt>
                <c:pt idx="821">
                  <c:v>1493.095</c:v>
                </c:pt>
                <c:pt idx="822">
                  <c:v>2389.8000000000002</c:v>
                </c:pt>
                <c:pt idx="823">
                  <c:v>5663.3549999999996</c:v>
                </c:pt>
                <c:pt idx="824">
                  <c:v>1111.04</c:v>
                </c:pt>
                <c:pt idx="825">
                  <c:v>2383.0100000000002</c:v>
                </c:pt>
                <c:pt idx="826">
                  <c:v>1791.68</c:v>
                </c:pt>
                <c:pt idx="827">
                  <c:v>9520.44</c:v>
                </c:pt>
                <c:pt idx="828">
                  <c:v>17904.53</c:v>
                </c:pt>
                <c:pt idx="829">
                  <c:v>1590.2474999999999</c:v>
                </c:pt>
                <c:pt idx="830">
                  <c:v>55135.4</c:v>
                </c:pt>
                <c:pt idx="831">
                  <c:v>1108.9649999999999</c:v>
                </c:pt>
                <c:pt idx="832">
                  <c:v>1752.5033333333333</c:v>
                </c:pt>
                <c:pt idx="833">
                  <c:v>1637.9375</c:v>
                </c:pt>
                <c:pt idx="834">
                  <c:v>5592.0999999999995</c:v>
                </c:pt>
                <c:pt idx="835">
                  <c:v>19141.375</c:v>
                </c:pt>
                <c:pt idx="836">
                  <c:v>3704.35</c:v>
                </c:pt>
                <c:pt idx="837">
                  <c:v>2397.83</c:v>
                </c:pt>
                <c:pt idx="838">
                  <c:v>1211.8340000000001</c:v>
                </c:pt>
                <c:pt idx="839">
                  <c:v>1753.8233333333335</c:v>
                </c:pt>
                <c:pt idx="840">
                  <c:v>4571.41</c:v>
                </c:pt>
                <c:pt idx="841">
                  <c:v>3866.86</c:v>
                </c:pt>
                <c:pt idx="842">
                  <c:v>10911.396666666666</c:v>
                </c:pt>
                <c:pt idx="843">
                  <c:v>1583.585</c:v>
                </c:pt>
                <c:pt idx="844">
                  <c:v>1717.3766666666668</c:v>
                </c:pt>
                <c:pt idx="845">
                  <c:v>1532.2</c:v>
                </c:pt>
                <c:pt idx="846">
                  <c:v>1313.38</c:v>
                </c:pt>
                <c:pt idx="847">
                  <c:v>2333.8049999999998</c:v>
                </c:pt>
                <c:pt idx="848">
                  <c:v>2037.2249999999999</c:v>
                </c:pt>
                <c:pt idx="849">
                  <c:v>1562.13</c:v>
                </c:pt>
                <c:pt idx="850">
                  <c:v>3994.18</c:v>
                </c:pt>
                <c:pt idx="851">
                  <c:v>3972.92</c:v>
                </c:pt>
                <c:pt idx="852">
                  <c:v>8813.1200000000008</c:v>
                </c:pt>
                <c:pt idx="853">
                  <c:v>2574.2750000000001</c:v>
                </c:pt>
                <c:pt idx="854">
                  <c:v>9859.8449999999993</c:v>
                </c:pt>
                <c:pt idx="855">
                  <c:v>17496.310000000001</c:v>
                </c:pt>
                <c:pt idx="856">
                  <c:v>1557.7966666666669</c:v>
                </c:pt>
                <c:pt idx="857">
                  <c:v>2231.36</c:v>
                </c:pt>
                <c:pt idx="858">
                  <c:v>2281.42</c:v>
                </c:pt>
                <c:pt idx="859">
                  <c:v>2227.1999999999998</c:v>
                </c:pt>
                <c:pt idx="860">
                  <c:v>2038.25</c:v>
                </c:pt>
                <c:pt idx="861">
                  <c:v>3989.84</c:v>
                </c:pt>
                <c:pt idx="862">
                  <c:v>1556.88</c:v>
                </c:pt>
                <c:pt idx="863">
                  <c:v>18803.764999999999</c:v>
                </c:pt>
                <c:pt idx="864">
                  <c:v>4544.2299999999996</c:v>
                </c:pt>
                <c:pt idx="865">
                  <c:v>4357.04</c:v>
                </c:pt>
                <c:pt idx="866">
                  <c:v>4294.4960000000001</c:v>
                </c:pt>
                <c:pt idx="867">
                  <c:v>3756.62</c:v>
                </c:pt>
                <c:pt idx="868">
                  <c:v>12903.666666666666</c:v>
                </c:pt>
                <c:pt idx="869">
                  <c:v>1649.92</c:v>
                </c:pt>
                <c:pt idx="870">
                  <c:v>1133.2433333333333</c:v>
                </c:pt>
                <c:pt idx="871">
                  <c:v>2220.605</c:v>
                </c:pt>
                <c:pt idx="872">
                  <c:v>1487.7366666666667</c:v>
                </c:pt>
                <c:pt idx="873">
                  <c:v>9686.59</c:v>
                </c:pt>
                <c:pt idx="874">
                  <c:v>3260.2</c:v>
                </c:pt>
                <c:pt idx="875">
                  <c:v>2121.7950000000001</c:v>
                </c:pt>
                <c:pt idx="876">
                  <c:v>2369.1350000000002</c:v>
                </c:pt>
                <c:pt idx="877">
                  <c:v>4347.0200000000004</c:v>
                </c:pt>
                <c:pt idx="878">
                  <c:v>1643.8833333333332</c:v>
                </c:pt>
                <c:pt idx="879">
                  <c:v>3857.76</c:v>
                </c:pt>
                <c:pt idx="880">
                  <c:v>3761.29</c:v>
                </c:pt>
                <c:pt idx="881">
                  <c:v>29285.535</c:v>
                </c:pt>
                <c:pt idx="882">
                  <c:v>1528.3074999999999</c:v>
                </c:pt>
                <c:pt idx="883">
                  <c:v>3757.84</c:v>
                </c:pt>
                <c:pt idx="884">
                  <c:v>1677.0900000000001</c:v>
                </c:pt>
                <c:pt idx="885">
                  <c:v>2175.2550000000001</c:v>
                </c:pt>
                <c:pt idx="886">
                  <c:v>1937.865</c:v>
                </c:pt>
                <c:pt idx="887">
                  <c:v>4799.9849999999997</c:v>
                </c:pt>
                <c:pt idx="888">
                  <c:v>19350.37</c:v>
                </c:pt>
                <c:pt idx="889">
                  <c:v>1775.8</c:v>
                </c:pt>
                <c:pt idx="890">
                  <c:v>4134.08</c:v>
                </c:pt>
                <c:pt idx="891">
                  <c:v>1644.9033333333334</c:v>
                </c:pt>
                <c:pt idx="892">
                  <c:v>1356.2550000000001</c:v>
                </c:pt>
                <c:pt idx="893">
                  <c:v>2119.9450000000002</c:v>
                </c:pt>
                <c:pt idx="894">
                  <c:v>36837.47</c:v>
                </c:pt>
                <c:pt idx="895">
                  <c:v>2074.87</c:v>
                </c:pt>
                <c:pt idx="896">
                  <c:v>3645.09</c:v>
                </c:pt>
                <c:pt idx="897">
                  <c:v>5186.4975000000004</c:v>
                </c:pt>
                <c:pt idx="898">
                  <c:v>36950.26</c:v>
                </c:pt>
                <c:pt idx="899">
                  <c:v>1331.4124999999999</c:v>
                </c:pt>
                <c:pt idx="900">
                  <c:v>2118.5650000000001</c:v>
                </c:pt>
                <c:pt idx="901">
                  <c:v>2075.5149999999999</c:v>
                </c:pt>
                <c:pt idx="902">
                  <c:v>3554.2</c:v>
                </c:pt>
                <c:pt idx="903">
                  <c:v>2016.12</c:v>
                </c:pt>
                <c:pt idx="904">
                  <c:v>9760.9850000000006</c:v>
                </c:pt>
                <c:pt idx="905">
                  <c:v>1584.5466666666669</c:v>
                </c:pt>
                <c:pt idx="906">
                  <c:v>13080.480000000001</c:v>
                </c:pt>
                <c:pt idx="907">
                  <c:v>1829.675</c:v>
                </c:pt>
                <c:pt idx="908">
                  <c:v>1209.395</c:v>
                </c:pt>
                <c:pt idx="909">
                  <c:v>10233.1075</c:v>
                </c:pt>
                <c:pt idx="910">
                  <c:v>1357.1824999999999</c:v>
                </c:pt>
                <c:pt idx="911">
                  <c:v>4564.8050000000003</c:v>
                </c:pt>
                <c:pt idx="912">
                  <c:v>1422.0566666666666</c:v>
                </c:pt>
                <c:pt idx="913">
                  <c:v>2359.7600000000002</c:v>
                </c:pt>
                <c:pt idx="914">
                  <c:v>2263.59</c:v>
                </c:pt>
                <c:pt idx="915">
                  <c:v>5787.2566666666671</c:v>
                </c:pt>
                <c:pt idx="916">
                  <c:v>4137.5200000000004</c:v>
                </c:pt>
                <c:pt idx="917">
                  <c:v>1423.3575000000001</c:v>
                </c:pt>
                <c:pt idx="918">
                  <c:v>9481.5849999999991</c:v>
                </c:pt>
                <c:pt idx="919">
                  <c:v>2359.1</c:v>
                </c:pt>
                <c:pt idx="920">
                  <c:v>4691.47</c:v>
                </c:pt>
                <c:pt idx="921">
                  <c:v>1973.7049999999999</c:v>
                </c:pt>
                <c:pt idx="922">
                  <c:v>2867.12</c:v>
                </c:pt>
                <c:pt idx="923">
                  <c:v>9553.89</c:v>
                </c:pt>
                <c:pt idx="924">
                  <c:v>6052.626666666667</c:v>
                </c:pt>
                <c:pt idx="925">
                  <c:v>1284.5650000000001</c:v>
                </c:pt>
                <c:pt idx="926">
                  <c:v>1640.9733333333334</c:v>
                </c:pt>
                <c:pt idx="927">
                  <c:v>2020.28</c:v>
                </c:pt>
                <c:pt idx="928">
                  <c:v>10138.905000000001</c:v>
                </c:pt>
                <c:pt idx="929">
                  <c:v>6480.7833333333328</c:v>
                </c:pt>
                <c:pt idx="930">
                  <c:v>2866.09</c:v>
                </c:pt>
                <c:pt idx="931">
                  <c:v>1635.47</c:v>
                </c:pt>
                <c:pt idx="932">
                  <c:v>36197.699999999997</c:v>
                </c:pt>
                <c:pt idx="933">
                  <c:v>3736.46</c:v>
                </c:pt>
                <c:pt idx="934">
                  <c:v>3366.67</c:v>
                </c:pt>
                <c:pt idx="935">
                  <c:v>3943.6</c:v>
                </c:pt>
                <c:pt idx="936">
                  <c:v>8328.86</c:v>
                </c:pt>
                <c:pt idx="937">
                  <c:v>14861.82</c:v>
                </c:pt>
                <c:pt idx="938">
                  <c:v>1302.395</c:v>
                </c:pt>
                <c:pt idx="939">
                  <c:v>3353.28</c:v>
                </c:pt>
                <c:pt idx="940">
                  <c:v>16138.76</c:v>
                </c:pt>
                <c:pt idx="941">
                  <c:v>1477.7966666666669</c:v>
                </c:pt>
                <c:pt idx="942">
                  <c:v>1141.7739999999999</c:v>
                </c:pt>
                <c:pt idx="943">
                  <c:v>1735.7049999999999</c:v>
                </c:pt>
                <c:pt idx="944">
                  <c:v>1509.8266666666666</c:v>
                </c:pt>
                <c:pt idx="945">
                  <c:v>1477.9733333333334</c:v>
                </c:pt>
                <c:pt idx="946">
                  <c:v>1352.7066666666667</c:v>
                </c:pt>
                <c:pt idx="947">
                  <c:v>16115.3</c:v>
                </c:pt>
                <c:pt idx="948">
                  <c:v>1112.365</c:v>
                </c:pt>
                <c:pt idx="949">
                  <c:v>25597.279999999999</c:v>
                </c:pt>
                <c:pt idx="950">
                  <c:v>3556.92</c:v>
                </c:pt>
                <c:pt idx="951">
                  <c:v>2066.8200000000002</c:v>
                </c:pt>
                <c:pt idx="952">
                  <c:v>4415.7849999999999</c:v>
                </c:pt>
                <c:pt idx="953">
                  <c:v>1883.44</c:v>
                </c:pt>
                <c:pt idx="954">
                  <c:v>2168.87</c:v>
                </c:pt>
                <c:pt idx="955">
                  <c:v>2689.5</c:v>
                </c:pt>
                <c:pt idx="956">
                  <c:v>3172.02</c:v>
                </c:pt>
                <c:pt idx="957">
                  <c:v>1449.82</c:v>
                </c:pt>
                <c:pt idx="958">
                  <c:v>6725.8899999999994</c:v>
                </c:pt>
                <c:pt idx="959">
                  <c:v>11644.465</c:v>
                </c:pt>
                <c:pt idx="960">
                  <c:v>3268.85</c:v>
                </c:pt>
                <c:pt idx="961">
                  <c:v>1282.5566666666666</c:v>
                </c:pt>
                <c:pt idx="962">
                  <c:v>1478.3633333333335</c:v>
                </c:pt>
                <c:pt idx="963">
                  <c:v>3062.51</c:v>
                </c:pt>
                <c:pt idx="964">
                  <c:v>1476.2966666666669</c:v>
                </c:pt>
                <c:pt idx="965">
                  <c:v>1573.2466666666667</c:v>
                </c:pt>
                <c:pt idx="966">
                  <c:v>1479.42</c:v>
                </c:pt>
                <c:pt idx="967">
                  <c:v>3161.45</c:v>
                </c:pt>
                <c:pt idx="968">
                  <c:v>34672.15</c:v>
                </c:pt>
                <c:pt idx="969">
                  <c:v>1328.0425</c:v>
                </c:pt>
                <c:pt idx="970">
                  <c:v>19673.34</c:v>
                </c:pt>
                <c:pt idx="971">
                  <c:v>3171.61</c:v>
                </c:pt>
                <c:pt idx="972">
                  <c:v>935.89499999999998</c:v>
                </c:pt>
                <c:pt idx="973">
                  <c:v>1638.58</c:v>
                </c:pt>
                <c:pt idx="974">
                  <c:v>3732.63</c:v>
                </c:pt>
                <c:pt idx="975">
                  <c:v>1446.8133333333333</c:v>
                </c:pt>
                <c:pt idx="976">
                  <c:v>39611.760000000002</c:v>
                </c:pt>
                <c:pt idx="977">
                  <c:v>16577.78</c:v>
                </c:pt>
                <c:pt idx="978">
                  <c:v>1206.9749999999999</c:v>
                </c:pt>
                <c:pt idx="979">
                  <c:v>37133.9</c:v>
                </c:pt>
                <c:pt idx="980">
                  <c:v>2483.7399999999998</c:v>
                </c:pt>
                <c:pt idx="981">
                  <c:v>1065.1849999999999</c:v>
                </c:pt>
                <c:pt idx="982">
                  <c:v>34838.870000000003</c:v>
                </c:pt>
                <c:pt idx="983">
                  <c:v>1780.9449999999999</c:v>
                </c:pt>
                <c:pt idx="984">
                  <c:v>5002.1933333333336</c:v>
                </c:pt>
                <c:pt idx="985">
                  <c:v>4701.1875</c:v>
                </c:pt>
                <c:pt idx="986">
                  <c:v>2497.04</c:v>
                </c:pt>
                <c:pt idx="987">
                  <c:v>2498.41</c:v>
                </c:pt>
                <c:pt idx="988">
                  <c:v>2494.02</c:v>
                </c:pt>
                <c:pt idx="989">
                  <c:v>3558.62</c:v>
                </c:pt>
                <c:pt idx="990">
                  <c:v>1352.9033333333334</c:v>
                </c:pt>
                <c:pt idx="991">
                  <c:v>17403.235000000001</c:v>
                </c:pt>
                <c:pt idx="992">
                  <c:v>1789</c:v>
                </c:pt>
                <c:pt idx="993">
                  <c:v>18246.5</c:v>
                </c:pt>
                <c:pt idx="994">
                  <c:v>3070.81</c:v>
                </c:pt>
                <c:pt idx="995">
                  <c:v>18310.740000000002</c:v>
                </c:pt>
                <c:pt idx="996">
                  <c:v>2974.13</c:v>
                </c:pt>
                <c:pt idx="997">
                  <c:v>1211.73</c:v>
                </c:pt>
                <c:pt idx="998">
                  <c:v>8398.2049999999999</c:v>
                </c:pt>
                <c:pt idx="999">
                  <c:v>4105.1225000000004</c:v>
                </c:pt>
                <c:pt idx="1000">
                  <c:v>3353.47</c:v>
                </c:pt>
                <c:pt idx="1001">
                  <c:v>9451.7450000000008</c:v>
                </c:pt>
                <c:pt idx="1002">
                  <c:v>1231.1433333333332</c:v>
                </c:pt>
                <c:pt idx="1003">
                  <c:v>1978.0350000000001</c:v>
                </c:pt>
                <c:pt idx="1004">
                  <c:v>2302.3000000000002</c:v>
                </c:pt>
                <c:pt idx="1005">
                  <c:v>1292.4333333333334</c:v>
                </c:pt>
                <c:pt idx="1006">
                  <c:v>3385.4</c:v>
                </c:pt>
                <c:pt idx="1007">
                  <c:v>1745.2750000000001</c:v>
                </c:pt>
                <c:pt idx="1008">
                  <c:v>1327.3266666666666</c:v>
                </c:pt>
                <c:pt idx="1009">
                  <c:v>1696.49</c:v>
                </c:pt>
                <c:pt idx="1010">
                  <c:v>4934.3320000000003</c:v>
                </c:pt>
                <c:pt idx="1011">
                  <c:v>12028.406666666668</c:v>
                </c:pt>
                <c:pt idx="1012">
                  <c:v>3176.82</c:v>
                </c:pt>
                <c:pt idx="1013">
                  <c:v>4818.5466666666662</c:v>
                </c:pt>
                <c:pt idx="1014">
                  <c:v>2897.32</c:v>
                </c:pt>
                <c:pt idx="1015">
                  <c:v>1705.16</c:v>
                </c:pt>
                <c:pt idx="1016">
                  <c:v>3201.25</c:v>
                </c:pt>
                <c:pt idx="1017">
                  <c:v>1161.4433333333334</c:v>
                </c:pt>
                <c:pt idx="1018">
                  <c:v>2680.95</c:v>
                </c:pt>
                <c:pt idx="1019">
                  <c:v>1696.1849999999999</c:v>
                </c:pt>
                <c:pt idx="1020">
                  <c:v>1165.3225</c:v>
                </c:pt>
                <c:pt idx="1021">
                  <c:v>1521.3966666666665</c:v>
                </c:pt>
                <c:pt idx="1022">
                  <c:v>1463.53</c:v>
                </c:pt>
                <c:pt idx="1023">
                  <c:v>2322.62</c:v>
                </c:pt>
                <c:pt idx="1024">
                  <c:v>1451.4549999999999</c:v>
                </c:pt>
                <c:pt idx="1025">
                  <c:v>1689.4549999999999</c:v>
                </c:pt>
                <c:pt idx="1026">
                  <c:v>1329.31</c:v>
                </c:pt>
                <c:pt idx="1027">
                  <c:v>1452.0450000000001</c:v>
                </c:pt>
                <c:pt idx="1028">
                  <c:v>3176.29</c:v>
                </c:pt>
                <c:pt idx="1029">
                  <c:v>2699.57</c:v>
                </c:pt>
                <c:pt idx="1030">
                  <c:v>1646.2650000000001</c:v>
                </c:pt>
                <c:pt idx="1031">
                  <c:v>17043.34</c:v>
                </c:pt>
                <c:pt idx="1032">
                  <c:v>2721.32</c:v>
                </c:pt>
                <c:pt idx="1033">
                  <c:v>900.93200000000002</c:v>
                </c:pt>
                <c:pt idx="1034">
                  <c:v>2137.65</c:v>
                </c:pt>
                <c:pt idx="1035">
                  <c:v>2523.17</c:v>
                </c:pt>
                <c:pt idx="1036">
                  <c:v>14037.413333333332</c:v>
                </c:pt>
                <c:pt idx="1037">
                  <c:v>976.53250000000003</c:v>
                </c:pt>
                <c:pt idx="1038">
                  <c:v>846.68333333333339</c:v>
                </c:pt>
                <c:pt idx="1039">
                  <c:v>2727.4</c:v>
                </c:pt>
                <c:pt idx="1040">
                  <c:v>2534.39</c:v>
                </c:pt>
                <c:pt idx="1041">
                  <c:v>3213.62</c:v>
                </c:pt>
                <c:pt idx="1042">
                  <c:v>17878.900000000001</c:v>
                </c:pt>
                <c:pt idx="1043">
                  <c:v>3206.49</c:v>
                </c:pt>
                <c:pt idx="1044">
                  <c:v>1654.895</c:v>
                </c:pt>
                <c:pt idx="1045">
                  <c:v>15817.99</c:v>
                </c:pt>
                <c:pt idx="1046">
                  <c:v>9109.08</c:v>
                </c:pt>
                <c:pt idx="1047">
                  <c:v>1097.9124999999999</c:v>
                </c:pt>
                <c:pt idx="1048">
                  <c:v>975.59599999999989</c:v>
                </c:pt>
                <c:pt idx="1049">
                  <c:v>4983.3649999999998</c:v>
                </c:pt>
                <c:pt idx="1050">
                  <c:v>7747.1566666666668</c:v>
                </c:pt>
                <c:pt idx="1051">
                  <c:v>1797.085</c:v>
                </c:pt>
                <c:pt idx="1052">
                  <c:v>1613.56</c:v>
                </c:pt>
                <c:pt idx="1053">
                  <c:v>12041.523333333333</c:v>
                </c:pt>
                <c:pt idx="1054">
                  <c:v>2632.99</c:v>
                </c:pt>
                <c:pt idx="1055">
                  <c:v>1619.22</c:v>
                </c:pt>
                <c:pt idx="1056">
                  <c:v>3021.81</c:v>
                </c:pt>
                <c:pt idx="1057">
                  <c:v>1396.37</c:v>
                </c:pt>
                <c:pt idx="1058">
                  <c:v>1604.395</c:v>
                </c:pt>
                <c:pt idx="1059">
                  <c:v>33900.65</c:v>
                </c:pt>
                <c:pt idx="1060">
                  <c:v>3046.06</c:v>
                </c:pt>
                <c:pt idx="1061">
                  <c:v>2855.44</c:v>
                </c:pt>
                <c:pt idx="1062">
                  <c:v>1179.2333333333333</c:v>
                </c:pt>
                <c:pt idx="1063">
                  <c:v>25081.77</c:v>
                </c:pt>
                <c:pt idx="1064">
                  <c:v>1986.93</c:v>
                </c:pt>
                <c:pt idx="1065">
                  <c:v>18955.22</c:v>
                </c:pt>
                <c:pt idx="1066">
                  <c:v>38126.25</c:v>
                </c:pt>
                <c:pt idx="1067">
                  <c:v>1154.52</c:v>
                </c:pt>
                <c:pt idx="1068">
                  <c:v>1969.61</c:v>
                </c:pt>
                <c:pt idx="1069">
                  <c:v>35147.53</c:v>
                </c:pt>
                <c:pt idx="1070">
                  <c:v>3044.21</c:v>
                </c:pt>
                <c:pt idx="1071">
                  <c:v>1977.82</c:v>
                </c:pt>
                <c:pt idx="1072">
                  <c:v>2352.9699999999998</c:v>
                </c:pt>
                <c:pt idx="1073">
                  <c:v>2457.5</c:v>
                </c:pt>
                <c:pt idx="1074">
                  <c:v>1058.7325000000001</c:v>
                </c:pt>
                <c:pt idx="1075">
                  <c:v>3425.6860000000001</c:v>
                </c:pt>
                <c:pt idx="1076">
                  <c:v>2842.76</c:v>
                </c:pt>
                <c:pt idx="1077">
                  <c:v>2473.33</c:v>
                </c:pt>
                <c:pt idx="1078">
                  <c:v>6304.9449999999997</c:v>
                </c:pt>
                <c:pt idx="1079">
                  <c:v>14571.89</c:v>
                </c:pt>
                <c:pt idx="1080">
                  <c:v>34472.839999999997</c:v>
                </c:pt>
                <c:pt idx="1081">
                  <c:v>1972.95</c:v>
                </c:pt>
                <c:pt idx="1082">
                  <c:v>2480.98</c:v>
                </c:pt>
                <c:pt idx="1083">
                  <c:v>1981.58</c:v>
                </c:pt>
                <c:pt idx="1084">
                  <c:v>2850.68</c:v>
                </c:pt>
                <c:pt idx="1085">
                  <c:v>18648.419999999998</c:v>
                </c:pt>
                <c:pt idx="1086">
                  <c:v>34254.050000000003</c:v>
                </c:pt>
                <c:pt idx="1087">
                  <c:v>2464.62</c:v>
                </c:pt>
                <c:pt idx="1088">
                  <c:v>1826.84</c:v>
                </c:pt>
                <c:pt idx="1089">
                  <c:v>2395.17</c:v>
                </c:pt>
                <c:pt idx="1090">
                  <c:v>1387.595</c:v>
                </c:pt>
                <c:pt idx="1091">
                  <c:v>12837.21</c:v>
                </c:pt>
                <c:pt idx="1092">
                  <c:v>1837.28</c:v>
                </c:pt>
                <c:pt idx="1093">
                  <c:v>18033.97</c:v>
                </c:pt>
                <c:pt idx="1094">
                  <c:v>1824.29</c:v>
                </c:pt>
                <c:pt idx="1095">
                  <c:v>1116.655</c:v>
                </c:pt>
                <c:pt idx="1096">
                  <c:v>1166.8700000000001</c:v>
                </c:pt>
                <c:pt idx="1097">
                  <c:v>9047.2749999999996</c:v>
                </c:pt>
                <c:pt idx="1098">
                  <c:v>1208.48</c:v>
                </c:pt>
                <c:pt idx="1099">
                  <c:v>1815.88</c:v>
                </c:pt>
                <c:pt idx="1100">
                  <c:v>899.4</c:v>
                </c:pt>
                <c:pt idx="1101">
                  <c:v>12007.003333333334</c:v>
                </c:pt>
                <c:pt idx="1102">
                  <c:v>1219.03</c:v>
                </c:pt>
                <c:pt idx="1103">
                  <c:v>2690.11</c:v>
                </c:pt>
                <c:pt idx="1104">
                  <c:v>1394.53</c:v>
                </c:pt>
                <c:pt idx="1105">
                  <c:v>21595.38</c:v>
                </c:pt>
                <c:pt idx="1106">
                  <c:v>897.87</c:v>
                </c:pt>
                <c:pt idx="1107">
                  <c:v>2396.1</c:v>
                </c:pt>
                <c:pt idx="1108">
                  <c:v>34166.269999999997</c:v>
                </c:pt>
                <c:pt idx="1109">
                  <c:v>20452.099999999999</c:v>
                </c:pt>
                <c:pt idx="1110">
                  <c:v>4808.6899999999996</c:v>
                </c:pt>
                <c:pt idx="1111">
                  <c:v>2899.49</c:v>
                </c:pt>
                <c:pt idx="1112">
                  <c:v>9164.1200000000008</c:v>
                </c:pt>
                <c:pt idx="1113">
                  <c:v>13126.68</c:v>
                </c:pt>
                <c:pt idx="1114">
                  <c:v>7465.2466666666669</c:v>
                </c:pt>
                <c:pt idx="1115">
                  <c:v>10795.94</c:v>
                </c:pt>
                <c:pt idx="1116">
                  <c:v>35585.58</c:v>
                </c:pt>
                <c:pt idx="1117">
                  <c:v>2755.02</c:v>
                </c:pt>
                <c:pt idx="1118">
                  <c:v>18582.580000000002</c:v>
                </c:pt>
                <c:pt idx="1119">
                  <c:v>2155.6799999999998</c:v>
                </c:pt>
                <c:pt idx="1120">
                  <c:v>2045.69</c:v>
                </c:pt>
                <c:pt idx="1121">
                  <c:v>2166.73</c:v>
                </c:pt>
                <c:pt idx="1122">
                  <c:v>1001.355</c:v>
                </c:pt>
                <c:pt idx="1123">
                  <c:v>2150.4699999999998</c:v>
                </c:pt>
                <c:pt idx="1124">
                  <c:v>2156.75</c:v>
                </c:pt>
                <c:pt idx="1125">
                  <c:v>2254.8000000000002</c:v>
                </c:pt>
                <c:pt idx="1126">
                  <c:v>1321.635</c:v>
                </c:pt>
                <c:pt idx="1127">
                  <c:v>1665</c:v>
                </c:pt>
                <c:pt idx="1128">
                  <c:v>1308.5866666666668</c:v>
                </c:pt>
                <c:pt idx="1129">
                  <c:v>2731.91</c:v>
                </c:pt>
                <c:pt idx="1130">
                  <c:v>860.76499999999999</c:v>
                </c:pt>
                <c:pt idx="1131">
                  <c:v>1682.6</c:v>
                </c:pt>
                <c:pt idx="1132">
                  <c:v>1319.52</c:v>
                </c:pt>
                <c:pt idx="1133">
                  <c:v>2527.8200000000002</c:v>
                </c:pt>
                <c:pt idx="1134">
                  <c:v>8898.8974999999991</c:v>
                </c:pt>
                <c:pt idx="1135">
                  <c:v>12494.816666666666</c:v>
                </c:pt>
                <c:pt idx="1136">
                  <c:v>2250.84</c:v>
                </c:pt>
                <c:pt idx="1137">
                  <c:v>22250.7</c:v>
                </c:pt>
                <c:pt idx="1138">
                  <c:v>33907.550000000003</c:v>
                </c:pt>
                <c:pt idx="1139">
                  <c:v>1674.63</c:v>
                </c:pt>
                <c:pt idx="1140">
                  <c:v>2154.36</c:v>
                </c:pt>
                <c:pt idx="1141">
                  <c:v>2055.3200000000002</c:v>
                </c:pt>
                <c:pt idx="1142">
                  <c:v>1074.0675000000001</c:v>
                </c:pt>
                <c:pt idx="1143">
                  <c:v>2741.95</c:v>
                </c:pt>
                <c:pt idx="1144">
                  <c:v>1193.2766666666666</c:v>
                </c:pt>
                <c:pt idx="1145">
                  <c:v>1532.47</c:v>
                </c:pt>
                <c:pt idx="1146">
                  <c:v>2026.97</c:v>
                </c:pt>
                <c:pt idx="1147">
                  <c:v>2404.73</c:v>
                </c:pt>
                <c:pt idx="1148">
                  <c:v>1298.8900000000001</c:v>
                </c:pt>
                <c:pt idx="1149">
                  <c:v>1060.17</c:v>
                </c:pt>
                <c:pt idx="1150">
                  <c:v>16586.5</c:v>
                </c:pt>
                <c:pt idx="1151">
                  <c:v>1583.73</c:v>
                </c:pt>
                <c:pt idx="1152">
                  <c:v>1534.3</c:v>
                </c:pt>
                <c:pt idx="1153">
                  <c:v>3588.422</c:v>
                </c:pt>
                <c:pt idx="1154">
                  <c:v>1025.7</c:v>
                </c:pt>
                <c:pt idx="1155">
                  <c:v>965.30250000000001</c:v>
                </c:pt>
                <c:pt idx="1156">
                  <c:v>7679.55</c:v>
                </c:pt>
                <c:pt idx="1157">
                  <c:v>1292.635</c:v>
                </c:pt>
                <c:pt idx="1158">
                  <c:v>2104.11</c:v>
                </c:pt>
                <c:pt idx="1159">
                  <c:v>2020.55</c:v>
                </c:pt>
                <c:pt idx="1160">
                  <c:v>1906.36</c:v>
                </c:pt>
                <c:pt idx="1161">
                  <c:v>1917.32</c:v>
                </c:pt>
                <c:pt idx="1162">
                  <c:v>1051.54</c:v>
                </c:pt>
                <c:pt idx="1163">
                  <c:v>1526.31</c:v>
                </c:pt>
                <c:pt idx="1164">
                  <c:v>2585.85</c:v>
                </c:pt>
                <c:pt idx="1165">
                  <c:v>1093.29</c:v>
                </c:pt>
                <c:pt idx="1166">
                  <c:v>8672.9833333333336</c:v>
                </c:pt>
                <c:pt idx="1167">
                  <c:v>2020.18</c:v>
                </c:pt>
                <c:pt idx="1168">
                  <c:v>1909.53</c:v>
                </c:pt>
                <c:pt idx="1169">
                  <c:v>2102.2600000000002</c:v>
                </c:pt>
                <c:pt idx="1170">
                  <c:v>1515.34</c:v>
                </c:pt>
                <c:pt idx="1171">
                  <c:v>2007.95</c:v>
                </c:pt>
                <c:pt idx="1172">
                  <c:v>14711.74</c:v>
                </c:pt>
                <c:pt idx="1173">
                  <c:v>8780.19</c:v>
                </c:pt>
                <c:pt idx="1174">
                  <c:v>2257.48</c:v>
                </c:pt>
                <c:pt idx="1175">
                  <c:v>2457.21</c:v>
                </c:pt>
                <c:pt idx="1176">
                  <c:v>805.10500000000002</c:v>
                </c:pt>
                <c:pt idx="1177">
                  <c:v>990.03499999999997</c:v>
                </c:pt>
                <c:pt idx="1178">
                  <c:v>8542.6350000000002</c:v>
                </c:pt>
                <c:pt idx="1179">
                  <c:v>1391.53</c:v>
                </c:pt>
                <c:pt idx="1180">
                  <c:v>1769.53</c:v>
                </c:pt>
                <c:pt idx="1181">
                  <c:v>1967.02</c:v>
                </c:pt>
                <c:pt idx="1182">
                  <c:v>13862.145</c:v>
                </c:pt>
                <c:pt idx="1183">
                  <c:v>1018.7966666666666</c:v>
                </c:pt>
                <c:pt idx="1184">
                  <c:v>855.4899999999999</c:v>
                </c:pt>
                <c:pt idx="1185">
                  <c:v>1880.07</c:v>
                </c:pt>
                <c:pt idx="1186">
                  <c:v>1181.115</c:v>
                </c:pt>
                <c:pt idx="1187">
                  <c:v>1984.45</c:v>
                </c:pt>
                <c:pt idx="1188">
                  <c:v>1877.93</c:v>
                </c:pt>
                <c:pt idx="1189">
                  <c:v>1875.34</c:v>
                </c:pt>
                <c:pt idx="1190">
                  <c:v>819.17666666666673</c:v>
                </c:pt>
                <c:pt idx="1191">
                  <c:v>33475.82</c:v>
                </c:pt>
                <c:pt idx="1192">
                  <c:v>2261.5700000000002</c:v>
                </c:pt>
                <c:pt idx="1193">
                  <c:v>2459.7199999999998</c:v>
                </c:pt>
                <c:pt idx="1194">
                  <c:v>9366.3349999999991</c:v>
                </c:pt>
                <c:pt idx="1195">
                  <c:v>26125.67</c:v>
                </c:pt>
                <c:pt idx="1196">
                  <c:v>20167.34</c:v>
                </c:pt>
                <c:pt idx="1197">
                  <c:v>16232.85</c:v>
                </c:pt>
                <c:pt idx="1198">
                  <c:v>1880.49</c:v>
                </c:pt>
                <c:pt idx="1199">
                  <c:v>12781.523333333333</c:v>
                </c:pt>
                <c:pt idx="1200">
                  <c:v>982.39</c:v>
                </c:pt>
                <c:pt idx="1201">
                  <c:v>16884.919999999998</c:v>
                </c:pt>
                <c:pt idx="1202">
                  <c:v>918.62</c:v>
                </c:pt>
                <c:pt idx="1203">
                  <c:v>781.30000000000007</c:v>
                </c:pt>
                <c:pt idx="1204">
                  <c:v>1625.43</c:v>
                </c:pt>
                <c:pt idx="1205">
                  <c:v>1743.21</c:v>
                </c:pt>
                <c:pt idx="1206">
                  <c:v>1165.76</c:v>
                </c:pt>
                <c:pt idx="1207">
                  <c:v>17081.080000000002</c:v>
                </c:pt>
                <c:pt idx="1208">
                  <c:v>1632.56</c:v>
                </c:pt>
                <c:pt idx="1209">
                  <c:v>1261.44</c:v>
                </c:pt>
                <c:pt idx="1210">
                  <c:v>921.26</c:v>
                </c:pt>
                <c:pt idx="1211">
                  <c:v>1359.64</c:v>
                </c:pt>
                <c:pt idx="1212">
                  <c:v>1639.56</c:v>
                </c:pt>
                <c:pt idx="1213">
                  <c:v>2130.6799999999998</c:v>
                </c:pt>
                <c:pt idx="1214">
                  <c:v>34779.620000000003</c:v>
                </c:pt>
                <c:pt idx="1215">
                  <c:v>1727.79</c:v>
                </c:pt>
                <c:pt idx="1216">
                  <c:v>17352.68</c:v>
                </c:pt>
                <c:pt idx="1217">
                  <c:v>916.04499999999996</c:v>
                </c:pt>
                <c:pt idx="1218">
                  <c:v>33750.29</c:v>
                </c:pt>
                <c:pt idx="1219">
                  <c:v>36219.410000000003</c:v>
                </c:pt>
                <c:pt idx="1220">
                  <c:v>934.56666666666661</c:v>
                </c:pt>
                <c:pt idx="1221">
                  <c:v>16297.85</c:v>
                </c:pt>
                <c:pt idx="1222">
                  <c:v>1737.38</c:v>
                </c:pt>
                <c:pt idx="1223">
                  <c:v>1635.73</c:v>
                </c:pt>
                <c:pt idx="1224">
                  <c:v>13844.51</c:v>
                </c:pt>
                <c:pt idx="1225">
                  <c:v>1261.8599999999999</c:v>
                </c:pt>
                <c:pt idx="1226">
                  <c:v>2138.0700000000002</c:v>
                </c:pt>
                <c:pt idx="1227">
                  <c:v>1621.34</c:v>
                </c:pt>
                <c:pt idx="1228">
                  <c:v>2134.9</c:v>
                </c:pt>
                <c:pt idx="1229">
                  <c:v>23082.959999999999</c:v>
                </c:pt>
                <c:pt idx="1230">
                  <c:v>1632.04</c:v>
                </c:pt>
                <c:pt idx="1231">
                  <c:v>1744.47</c:v>
                </c:pt>
                <c:pt idx="1232">
                  <c:v>1253.94</c:v>
                </c:pt>
                <c:pt idx="1233">
                  <c:v>1748.77</c:v>
                </c:pt>
                <c:pt idx="1234">
                  <c:v>32548.34</c:v>
                </c:pt>
                <c:pt idx="1235">
                  <c:v>1256.3</c:v>
                </c:pt>
                <c:pt idx="1236">
                  <c:v>8019.8933333333334</c:v>
                </c:pt>
                <c:pt idx="1237">
                  <c:v>1646.43</c:v>
                </c:pt>
                <c:pt idx="1238">
                  <c:v>2128.4299999999998</c:v>
                </c:pt>
                <c:pt idx="1239">
                  <c:v>1639.56</c:v>
                </c:pt>
                <c:pt idx="1240">
                  <c:v>1242.82</c:v>
                </c:pt>
                <c:pt idx="1241">
                  <c:v>17468.98</c:v>
                </c:pt>
                <c:pt idx="1242">
                  <c:v>34439.86</c:v>
                </c:pt>
                <c:pt idx="1243">
                  <c:v>1354.5550000000001</c:v>
                </c:pt>
                <c:pt idx="1244">
                  <c:v>1242.26</c:v>
                </c:pt>
                <c:pt idx="1245">
                  <c:v>1263.25</c:v>
                </c:pt>
                <c:pt idx="1246">
                  <c:v>1627.28</c:v>
                </c:pt>
                <c:pt idx="1247">
                  <c:v>17748.509999999998</c:v>
                </c:pt>
                <c:pt idx="1248">
                  <c:v>1252.4100000000001</c:v>
                </c:pt>
                <c:pt idx="1249">
                  <c:v>2136.88</c:v>
                </c:pt>
                <c:pt idx="1250">
                  <c:v>1110.78</c:v>
                </c:pt>
                <c:pt idx="1251">
                  <c:v>2117.34</c:v>
                </c:pt>
                <c:pt idx="1252">
                  <c:v>971.19</c:v>
                </c:pt>
                <c:pt idx="1253">
                  <c:v>1628.47</c:v>
                </c:pt>
                <c:pt idx="1254">
                  <c:v>1365.0550000000001</c:v>
                </c:pt>
                <c:pt idx="1255">
                  <c:v>1759.34</c:v>
                </c:pt>
                <c:pt idx="1256">
                  <c:v>1354.62</c:v>
                </c:pt>
                <c:pt idx="1257">
                  <c:v>8225.4449999999997</c:v>
                </c:pt>
                <c:pt idx="1258">
                  <c:v>7497.8866666666663</c:v>
                </c:pt>
                <c:pt idx="1259">
                  <c:v>1728.9</c:v>
                </c:pt>
                <c:pt idx="1260">
                  <c:v>36898.730000000003</c:v>
                </c:pt>
                <c:pt idx="1261">
                  <c:v>39722.75</c:v>
                </c:pt>
                <c:pt idx="1262">
                  <c:v>4709.6750000000002</c:v>
                </c:pt>
                <c:pt idx="1263">
                  <c:v>33307.550000000003</c:v>
                </c:pt>
                <c:pt idx="1264">
                  <c:v>1241.57</c:v>
                </c:pt>
                <c:pt idx="1265">
                  <c:v>34828.65</c:v>
                </c:pt>
                <c:pt idx="1266">
                  <c:v>1355.415</c:v>
                </c:pt>
                <c:pt idx="1267">
                  <c:v>12132.526666666667</c:v>
                </c:pt>
                <c:pt idx="1268">
                  <c:v>1731.68</c:v>
                </c:pt>
                <c:pt idx="1269">
                  <c:v>862.77499999999998</c:v>
                </c:pt>
                <c:pt idx="1270">
                  <c:v>1137.01</c:v>
                </c:pt>
                <c:pt idx="1271">
                  <c:v>2198.19</c:v>
                </c:pt>
                <c:pt idx="1272">
                  <c:v>1131.1200000000001</c:v>
                </c:pt>
                <c:pt idx="1273">
                  <c:v>2211.13</c:v>
                </c:pt>
                <c:pt idx="1274">
                  <c:v>11434.39</c:v>
                </c:pt>
                <c:pt idx="1275">
                  <c:v>21344.85</c:v>
                </c:pt>
                <c:pt idx="1276">
                  <c:v>1705.62</c:v>
                </c:pt>
                <c:pt idx="1277">
                  <c:v>15518.18</c:v>
                </c:pt>
                <c:pt idx="1278">
                  <c:v>36149.480000000003</c:v>
                </c:pt>
                <c:pt idx="1279">
                  <c:v>1694.8</c:v>
                </c:pt>
                <c:pt idx="1280">
                  <c:v>1631.82</c:v>
                </c:pt>
                <c:pt idx="1281">
                  <c:v>1137.47</c:v>
                </c:pt>
                <c:pt idx="1282">
                  <c:v>1615.77</c:v>
                </c:pt>
                <c:pt idx="1283">
                  <c:v>4276.4866666666667</c:v>
                </c:pt>
                <c:pt idx="1284">
                  <c:v>859.72</c:v>
                </c:pt>
                <c:pt idx="1285">
                  <c:v>1704.57</c:v>
                </c:pt>
                <c:pt idx="1286">
                  <c:v>14133.04</c:v>
                </c:pt>
                <c:pt idx="1287">
                  <c:v>1607.51</c:v>
                </c:pt>
                <c:pt idx="1288">
                  <c:v>870.46749999999997</c:v>
                </c:pt>
                <c:pt idx="1289">
                  <c:v>1631.67</c:v>
                </c:pt>
                <c:pt idx="1290">
                  <c:v>7323.73</c:v>
                </c:pt>
                <c:pt idx="1291">
                  <c:v>1149.4000000000001</c:v>
                </c:pt>
                <c:pt idx="1292">
                  <c:v>1100.55</c:v>
                </c:pt>
                <c:pt idx="1293">
                  <c:v>2203.4699999999998</c:v>
                </c:pt>
                <c:pt idx="1294">
                  <c:v>1622.19</c:v>
                </c:pt>
                <c:pt idx="1295">
                  <c:v>2196.4699999999998</c:v>
                </c:pt>
                <c:pt idx="1296">
                  <c:v>11482.63</c:v>
                </c:pt>
                <c:pt idx="1297">
                  <c:v>1708</c:v>
                </c:pt>
                <c:pt idx="1298">
                  <c:v>933.75333333333344</c:v>
                </c:pt>
                <c:pt idx="1299">
                  <c:v>1109.7249999999999</c:v>
                </c:pt>
                <c:pt idx="1300">
                  <c:v>1633.04</c:v>
                </c:pt>
                <c:pt idx="1301">
                  <c:v>2207.6999999999998</c:v>
                </c:pt>
                <c:pt idx="1302">
                  <c:v>34617.839999999997</c:v>
                </c:pt>
                <c:pt idx="1303">
                  <c:v>1712.23</c:v>
                </c:pt>
                <c:pt idx="1304">
                  <c:v>1136.4000000000001</c:v>
                </c:pt>
                <c:pt idx="1305">
                  <c:v>863.77</c:v>
                </c:pt>
                <c:pt idx="1306">
                  <c:v>2217.6</c:v>
                </c:pt>
                <c:pt idx="1307">
                  <c:v>36307.800000000003</c:v>
                </c:pt>
                <c:pt idx="1308">
                  <c:v>1146.8</c:v>
                </c:pt>
                <c:pt idx="1309">
                  <c:v>38792.69</c:v>
                </c:pt>
                <c:pt idx="1310">
                  <c:v>1131.51</c:v>
                </c:pt>
                <c:pt idx="1311">
                  <c:v>1621.88</c:v>
                </c:pt>
                <c:pt idx="1312">
                  <c:v>1141.45</c:v>
                </c:pt>
                <c:pt idx="1313">
                  <c:v>1634.57</c:v>
                </c:pt>
                <c:pt idx="1314">
                  <c:v>33732.69</c:v>
                </c:pt>
                <c:pt idx="1315">
                  <c:v>768</c:v>
                </c:pt>
                <c:pt idx="1316">
                  <c:v>1121.8699999999999</c:v>
                </c:pt>
                <c:pt idx="1317">
                  <c:v>2217.4699999999998</c:v>
                </c:pt>
                <c:pt idx="1318">
                  <c:v>855.51499999999999</c:v>
                </c:pt>
                <c:pt idx="1319">
                  <c:v>13747.87</c:v>
                </c:pt>
                <c:pt idx="1320">
                  <c:v>1704.7</c:v>
                </c:pt>
                <c:pt idx="1321">
                  <c:v>3961.35</c:v>
                </c:pt>
                <c:pt idx="1322">
                  <c:v>912.23799999999994</c:v>
                </c:pt>
                <c:pt idx="1323">
                  <c:v>2203.7399999999998</c:v>
                </c:pt>
                <c:pt idx="1324">
                  <c:v>2200.83</c:v>
                </c:pt>
                <c:pt idx="1325">
                  <c:v>8589.34</c:v>
                </c:pt>
                <c:pt idx="1326">
                  <c:v>4555.8625000000002</c:v>
                </c:pt>
                <c:pt idx="1327">
                  <c:v>1702.46</c:v>
                </c:pt>
                <c:pt idx="1328">
                  <c:v>12890.06</c:v>
                </c:pt>
                <c:pt idx="1329">
                  <c:v>1135.94</c:v>
                </c:pt>
                <c:pt idx="1330">
                  <c:v>1633.96</c:v>
                </c:pt>
                <c:pt idx="1331">
                  <c:v>14283.46</c:v>
                </c:pt>
                <c:pt idx="1332">
                  <c:v>860.17499999999995</c:v>
                </c:pt>
                <c:pt idx="1333">
                  <c:v>1708.93</c:v>
                </c:pt>
                <c:pt idx="1334">
                  <c:v>5636.165</c:v>
                </c:pt>
                <c:pt idx="1335">
                  <c:v>1163.46</c:v>
                </c:pt>
                <c:pt idx="1336">
                  <c:v>2205.98</c:v>
                </c:pt>
                <c:pt idx="1337">
                  <c:v>1629.83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406-4A73-8BCB-4DAD325808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805290847"/>
        <c:axId val="1805291807"/>
      </c:lineChart>
      <c:catAx>
        <c:axId val="180529084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291807"/>
        <c:crosses val="autoZero"/>
        <c:auto val="1"/>
        <c:lblAlgn val="ctr"/>
        <c:lblOffset val="100"/>
        <c:noMultiLvlLbl val="0"/>
      </c:catAx>
      <c:valAx>
        <c:axId val="180529180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5290847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Project.xlsx]Section 1!PivotTable6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'Section 1'!$K$9</c:f>
              <c:strCache>
                <c:ptCount val="1"/>
                <c:pt idx="0">
                  <c:v>Total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'Section 1'!$J$10:$J$13</c:f>
              <c:strCache>
                <c:ptCount val="3"/>
                <c:pt idx="0">
                  <c:v>female</c:v>
                </c:pt>
                <c:pt idx="1">
                  <c:v>male</c:v>
                </c:pt>
                <c:pt idx="2">
                  <c:v>(blank)</c:v>
                </c:pt>
              </c:strCache>
            </c:strRef>
          </c:cat>
          <c:val>
            <c:numRef>
              <c:f>'Section 1'!$K$10:$K$13</c:f>
              <c:numCache>
                <c:formatCode>General</c:formatCode>
                <c:ptCount val="3"/>
                <c:pt idx="0">
                  <c:v>662</c:v>
                </c:pt>
                <c:pt idx="1">
                  <c:v>676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F9-41EE-90C0-17B9E85F615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57465023"/>
        <c:axId val="1757473663"/>
      </c:barChart>
      <c:catAx>
        <c:axId val="175746502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73663"/>
        <c:crosses val="autoZero"/>
        <c:auto val="1"/>
        <c:lblAlgn val="ctr"/>
        <c:lblOffset val="100"/>
        <c:noMultiLvlLbl val="0"/>
      </c:catAx>
      <c:valAx>
        <c:axId val="17574736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574650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[Insurance Project.xlsx]Section 1!PivotTable9</c:name>
    <c:fmtId val="1"/>
  </c:pivotSource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ivotFmts>
      <c:pivotFmt>
        <c:idx val="0"/>
        <c:spPr>
          <a:solidFill>
            <a:schemeClr val="accent1"/>
          </a:solidFill>
          <a:ln w="19050">
            <a:solidFill>
              <a:schemeClr val="lt1"/>
            </a:solidFill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pieChart>
        <c:varyColors val="1"/>
        <c:ser>
          <c:idx val="0"/>
          <c:order val="0"/>
          <c:tx>
            <c:strRef>
              <c:f>'Section 1'!$K$15</c:f>
              <c:strCache>
                <c:ptCount val="1"/>
                <c:pt idx="0">
                  <c:v>Total</c:v>
                </c:pt>
              </c:strCache>
            </c:strRef>
          </c:tx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</c:dPt>
          <c:cat>
            <c:strRef>
              <c:f>'Section 1'!$J$16:$J$21</c:f>
              <c:strCache>
                <c:ptCount val="5"/>
                <c:pt idx="0">
                  <c:v>northeast</c:v>
                </c:pt>
                <c:pt idx="1">
                  <c:v>northwest</c:v>
                </c:pt>
                <c:pt idx="2">
                  <c:v>southeast</c:v>
                </c:pt>
                <c:pt idx="3">
                  <c:v>southwest</c:v>
                </c:pt>
                <c:pt idx="4">
                  <c:v>(blank)</c:v>
                </c:pt>
              </c:strCache>
            </c:strRef>
          </c:cat>
          <c:val>
            <c:numRef>
              <c:f>'Section 1'!$K$16:$K$21</c:f>
              <c:numCache>
                <c:formatCode>General</c:formatCode>
                <c:ptCount val="5"/>
                <c:pt idx="0">
                  <c:v>324</c:v>
                </c:pt>
                <c:pt idx="1">
                  <c:v>325</c:v>
                </c:pt>
                <c:pt idx="2">
                  <c:v>364</c:v>
                </c:pt>
                <c:pt idx="3">
                  <c:v>325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1D5-4930-9287-C3A682B8F4F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24848</xdr:colOff>
      <xdr:row>0</xdr:row>
      <xdr:rowOff>417444</xdr:rowOff>
    </xdr:from>
    <xdr:to>
      <xdr:col>16</xdr:col>
      <xdr:colOff>306456</xdr:colOff>
      <xdr:row>7</xdr:row>
      <xdr:rowOff>54666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5B5DA4E1-991B-2975-07CA-67C2BD85359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11</xdr:col>
      <xdr:colOff>215347</xdr:colOff>
      <xdr:row>7</xdr:row>
      <xdr:rowOff>149086</xdr:rowOff>
    </xdr:from>
    <xdr:to>
      <xdr:col>15</xdr:col>
      <xdr:colOff>28988</xdr:colOff>
      <xdr:row>12</xdr:row>
      <xdr:rowOff>220316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489216D2-F223-2EC0-6ABE-56AB6B04AE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57979</xdr:colOff>
      <xdr:row>14</xdr:row>
      <xdr:rowOff>57977</xdr:rowOff>
    </xdr:from>
    <xdr:to>
      <xdr:col>15</xdr:col>
      <xdr:colOff>588066</xdr:colOff>
      <xdr:row>20</xdr:row>
      <xdr:rowOff>298174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68A68481-44EA-AAF3-73B9-EFBA6B5A61A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_rels/pivotCacheDefinition3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3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2.646658912039" createdVersion="8" refreshedVersion="8" minRefreshableVersion="3" recordCount="1339" xr:uid="{832D2526-43F5-4065-ACD5-62CB50F32255}">
  <cacheSource type="worksheet">
    <worksheetSource ref="A1:I1340" sheet="Section 1"/>
  </cacheSource>
  <cacheFields count="9">
    <cacheField name="age" numFmtId="0">
      <sharedItems containsString="0" containsBlank="1" containsNumber="1" containsInteger="1" minValue="18" maxValue="64"/>
    </cacheField>
    <cacheField name="sex" numFmtId="0">
      <sharedItems containsBlank="1" count="3">
        <s v="male"/>
        <s v="female"/>
        <m/>
      </sharedItems>
    </cacheField>
    <cacheField name="bmi" numFmtId="0">
      <sharedItems containsString="0" containsBlank="1" containsNumber="1" minValue="16" maxValue="53.1"/>
    </cacheField>
    <cacheField name="children" numFmtId="0">
      <sharedItems containsString="0" containsBlank="1" containsNumber="1" containsInteger="1" minValue="0" maxValue="5"/>
    </cacheField>
    <cacheField name="smoker" numFmtId="0">
      <sharedItems containsBlank="1" count="3">
        <s v="no"/>
        <s v="yes"/>
        <m/>
      </sharedItems>
    </cacheField>
    <cacheField name="region" numFmtId="0">
      <sharedItems containsBlank="1"/>
    </cacheField>
    <cacheField name="premium / Expenses" numFmtId="0">
      <sharedItems containsSemiMixedTypes="0" containsString="0" containsNumber="1" minValue="1121.8699999999999" maxValue="63770.43"/>
    </cacheField>
    <cacheField name="Total Insured" numFmtId="0">
      <sharedItems containsString="0" containsBlank="1" containsNumber="1" containsInteger="1" minValue="1" maxValue="6"/>
    </cacheField>
    <cacheField name="Premium per Head" numFmtId="0">
      <sharedItems containsString="0" containsBlank="1" containsNumber="1" minValue="768" maxValue="63770.43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2.657175115739" createdVersion="8" refreshedVersion="8" minRefreshableVersion="3" recordCount="1340" xr:uid="{883DE637-E6A4-4F8C-9575-5F510694D533}">
  <cacheSource type="worksheet">
    <worksheetSource ref="E1:F1048576" sheet="Section 1"/>
  </cacheSource>
  <cacheFields count="2">
    <cacheField name="smoker" numFmtId="0">
      <sharedItems containsBlank="1" count="3">
        <s v="no"/>
        <s v="yes"/>
        <m/>
      </sharedItems>
    </cacheField>
    <cacheField name="region" numFmtId="0">
      <sharedItems containsBlank="1" count="5">
        <s v="northwest"/>
        <s v="southwest"/>
        <s v="northeast"/>
        <s v="southeast"/>
        <m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3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LL" refreshedDate="45592.693121180557" createdVersion="8" refreshedVersion="8" minRefreshableVersion="3" recordCount="1001" xr:uid="{7D88FA6F-8E83-4FD8-B454-85104E8F1427}">
  <cacheSource type="worksheet">
    <worksheetSource name="Table1"/>
  </cacheSource>
  <cacheFields count="17">
    <cacheField name="WO" numFmtId="0">
      <sharedItems containsBlank="1" count="1001">
        <s v="A00100"/>
        <s v="A00101"/>
        <s v="A00102"/>
        <s v="A00103"/>
        <s v="A00104"/>
        <s v="A00105"/>
        <s v="A00106"/>
        <s v="A00107"/>
        <s v="A00108"/>
        <s v="A00109"/>
        <s v="A00110"/>
        <s v="A00111"/>
        <s v="A00112"/>
        <s v="A00113"/>
        <s v="A00114"/>
        <s v="A00115"/>
        <s v="A00116"/>
        <s v="A00117"/>
        <s v="A00118"/>
        <s v="A00119"/>
        <s v="A00120"/>
        <s v="A00121"/>
        <s v="A00122"/>
        <s v="A00123"/>
        <s v="A00124"/>
        <s v="A00125"/>
        <s v="A00126"/>
        <s v="A00127"/>
        <s v="A00128"/>
        <s v="A00129"/>
        <s v="A00130"/>
        <s v="A00131"/>
        <s v="A00132"/>
        <s v="A00133"/>
        <s v="A00134"/>
        <s v="A00135"/>
        <s v="A00136"/>
        <s v="A00137"/>
        <s v="A00138"/>
        <s v="A00139"/>
        <s v="A00140"/>
        <s v="A00141"/>
        <s v="A00142"/>
        <s v="A00143"/>
        <s v="A00144"/>
        <s v="A00145"/>
        <s v="A00146"/>
        <s v="A00147"/>
        <s v="A00148"/>
        <s v="A00149"/>
        <s v="A00150"/>
        <s v="A00151"/>
        <s v="A00152"/>
        <s v="A00153"/>
        <s v="A00154"/>
        <s v="A00155"/>
        <s v="A00156"/>
        <s v="A00157"/>
        <s v="A00158"/>
        <s v="A00159"/>
        <s v="A00160"/>
        <s v="A00161"/>
        <s v="A00162"/>
        <s v="A00163"/>
        <s v="A00164"/>
        <s v="A00165"/>
        <s v="A00166"/>
        <s v="A00167"/>
        <s v="A00168"/>
        <s v="A00169"/>
        <s v="A00170"/>
        <s v="A00171"/>
        <s v="A00172"/>
        <s v="A00173"/>
        <s v="A00174"/>
        <s v="A00175"/>
        <s v="A00176"/>
        <s v="A00177"/>
        <s v="A00178"/>
        <s v="A00179"/>
        <s v="A00180"/>
        <s v="A00181"/>
        <s v="A00182"/>
        <s v="A00183"/>
        <s v="A00184"/>
        <s v="A00185"/>
        <s v="A00186"/>
        <s v="A00187"/>
        <s v="A00188"/>
        <s v="A00189"/>
        <s v="A00190"/>
        <s v="A00191"/>
        <s v="A00192"/>
        <s v="A00193"/>
        <s v="A00194"/>
        <s v="A00195"/>
        <s v="A00196"/>
        <s v="A00197"/>
        <s v="A00198"/>
        <s v="A00199"/>
        <s v="A00200"/>
        <s v="A00201"/>
        <s v="A00202"/>
        <s v="A00203"/>
        <s v="A00204"/>
        <s v="A00205"/>
        <s v="A00206"/>
        <s v="A00207"/>
        <s v="A00208"/>
        <s v="A00209"/>
        <s v="A00210"/>
        <s v="A00211"/>
        <s v="A00212"/>
        <s v="A00213"/>
        <s v="A00214"/>
        <s v="A00215"/>
        <s v="A00216"/>
        <s v="A00217"/>
        <s v="A00218"/>
        <s v="A00219"/>
        <s v="A00220"/>
        <s v="A00221"/>
        <s v="A00222"/>
        <s v="A00223"/>
        <s v="A00224"/>
        <s v="A00225"/>
        <s v="A00226"/>
        <s v="A00227"/>
        <s v="A00228"/>
        <s v="A00229"/>
        <s v="A00230"/>
        <s v="A00231"/>
        <s v="A00232"/>
        <s v="A00233"/>
        <s v="A00234"/>
        <s v="A00235"/>
        <s v="A00236"/>
        <s v="A00237"/>
        <s v="A00238"/>
        <s v="A00239"/>
        <s v="A00240"/>
        <s v="A00241"/>
        <s v="A00242"/>
        <s v="A00243"/>
        <s v="A00244"/>
        <s v="A00245"/>
        <s v="A00246"/>
        <s v="A00247"/>
        <s v="A00248"/>
        <s v="A00249"/>
        <s v="A00250"/>
        <s v="A00251"/>
        <s v="A00252"/>
        <s v="A00253"/>
        <s v="A00254"/>
        <s v="A00255"/>
        <s v="A00256"/>
        <s v="A00257"/>
        <s v="A00258"/>
        <s v="A00259"/>
        <s v="A00260"/>
        <s v="A00261"/>
        <s v="A00262"/>
        <s v="A00263"/>
        <s v="A00264"/>
        <s v="A00265"/>
        <s v="A00266"/>
        <s v="A00267"/>
        <s v="A00268"/>
        <s v="A00269"/>
        <s v="A00270"/>
        <s v="A00271"/>
        <s v="A00272"/>
        <s v="A00273"/>
        <s v="A00274"/>
        <s v="A00275"/>
        <s v="A00276"/>
        <s v="A00277"/>
        <s v="A00278"/>
        <s v="A00279"/>
        <s v="A00280"/>
        <s v="A00281"/>
        <s v="A00282"/>
        <s v="A00283"/>
        <s v="A00284"/>
        <s v="A00285"/>
        <s v="A00286"/>
        <s v="A00287"/>
        <s v="A00288"/>
        <s v="A00289"/>
        <s v="A00290"/>
        <s v="A00291"/>
        <s v="A00292"/>
        <s v="A00293"/>
        <s v="A00294"/>
        <s v="A00295"/>
        <s v="A00296"/>
        <s v="A00297"/>
        <s v="A00298"/>
        <s v="A00299"/>
        <s v="A00300"/>
        <s v="A00301"/>
        <s v="A00302"/>
        <s v="A00303"/>
        <s v="A00304"/>
        <s v="A00305"/>
        <s v="A00306"/>
        <s v="A00307"/>
        <s v="A00308"/>
        <s v="A00309"/>
        <s v="A00310"/>
        <s v="A00311"/>
        <s v="A00312"/>
        <s v="A00313"/>
        <s v="A00314"/>
        <s v="A00315"/>
        <s v="A00316"/>
        <s v="A00317"/>
        <s v="A00318"/>
        <s v="A00319"/>
        <s v="A00320"/>
        <s v="A00321"/>
        <s v="A00322"/>
        <s v="A00323"/>
        <s v="A00324"/>
        <s v="A00325"/>
        <s v="A00326"/>
        <s v="A00327"/>
        <s v="A00328"/>
        <s v="A00329"/>
        <s v="A00330"/>
        <s v="A00331"/>
        <s v="A00332"/>
        <s v="A00333"/>
        <s v="A00334"/>
        <s v="A00335"/>
        <s v="A00336"/>
        <s v="A00337"/>
        <s v="A00338"/>
        <s v="A00339"/>
        <s v="A00340"/>
        <s v="A00341"/>
        <s v="A00342"/>
        <s v="A00343"/>
        <s v="A00344"/>
        <s v="A00345"/>
        <s v="A00346"/>
        <s v="A00347"/>
        <s v="A00348"/>
        <s v="A00349"/>
        <s v="A00350"/>
        <s v="A00351"/>
        <s v="A00352"/>
        <s v="A00353"/>
        <s v="A00354"/>
        <s v="A00355"/>
        <s v="A00356"/>
        <s v="A00357"/>
        <s v="A00358"/>
        <s v="A00359"/>
        <s v="A00360"/>
        <s v="A00361"/>
        <s v="A00362"/>
        <s v="A00363"/>
        <s v="A00364"/>
        <s v="A00365"/>
        <s v="A00366"/>
        <s v="A00367"/>
        <s v="A00368"/>
        <s v="A00369"/>
        <s v="A00370"/>
        <s v="A00371"/>
        <s v="A00372"/>
        <s v="A00373"/>
        <s v="A00374"/>
        <s v="A00375"/>
        <s v="A00376"/>
        <s v="A00377"/>
        <s v="A00378"/>
        <s v="A00379"/>
        <s v="A00380"/>
        <s v="A00381"/>
        <s v="A00382"/>
        <s v="A00383"/>
        <s v="A00384"/>
        <s v="A00385"/>
        <s v="A00386"/>
        <s v="A00387"/>
        <s v="A00388"/>
        <s v="A00389"/>
        <s v="A00390"/>
        <s v="A00391"/>
        <s v="A00392"/>
        <s v="A00393"/>
        <s v="A00394"/>
        <s v="A00395"/>
        <s v="A00396"/>
        <s v="A00397"/>
        <s v="A00398"/>
        <s v="A00399"/>
        <s v="A00400"/>
        <s v="A00401"/>
        <s v="A00402"/>
        <s v="A00403"/>
        <s v="A00404"/>
        <s v="A00405"/>
        <s v="A00406"/>
        <s v="A00407"/>
        <s v="A00408"/>
        <s v="A00409"/>
        <s v="A00410"/>
        <s v="A00411"/>
        <s v="A00412"/>
        <s v="A00413"/>
        <s v="A00414"/>
        <s v="A00415"/>
        <s v="A00416"/>
        <s v="A00417"/>
        <s v="A00418"/>
        <s v="A00419"/>
        <s v="A00420"/>
        <s v="A00421"/>
        <s v="A00422"/>
        <s v="A00423"/>
        <s v="A00424"/>
        <s v="A00425"/>
        <s v="A00426"/>
        <s v="A00427"/>
        <s v="A00428"/>
        <s v="A00429"/>
        <s v="A00430"/>
        <s v="A00431"/>
        <s v="A00432"/>
        <s v="A00433"/>
        <s v="A00434"/>
        <s v="A00435"/>
        <s v="A00436"/>
        <s v="A00437"/>
        <s v="A00438"/>
        <s v="A00439"/>
        <s v="A00440"/>
        <s v="A00441"/>
        <s v="A00442"/>
        <s v="A00443"/>
        <s v="A00444"/>
        <s v="A00445"/>
        <s v="A00446"/>
        <s v="A00447"/>
        <s v="A00448"/>
        <s v="A00449"/>
        <s v="A00450"/>
        <s v="A00451"/>
        <s v="A00452"/>
        <s v="A00453"/>
        <s v="A00454"/>
        <s v="A00455"/>
        <s v="A00456"/>
        <s v="A00457"/>
        <s v="A00458"/>
        <s v="A00459"/>
        <s v="A00460"/>
        <s v="A00461"/>
        <s v="A00462"/>
        <s v="A00463"/>
        <s v="A00464"/>
        <s v="A00465"/>
        <s v="A00466"/>
        <s v="A00467"/>
        <s v="A00468"/>
        <s v="A00469"/>
        <s v="A00470"/>
        <s v="A00471"/>
        <s v="A00472"/>
        <s v="A00473"/>
        <s v="A00474"/>
        <s v="A00475"/>
        <s v="A00476"/>
        <s v="A00477"/>
        <s v="A00478"/>
        <s v="A00479"/>
        <s v="A00480"/>
        <s v="A00481"/>
        <s v="A00482"/>
        <s v="A00483"/>
        <s v="A00484"/>
        <s v="A00485"/>
        <s v="A00486"/>
        <s v="A00487"/>
        <s v="A00488"/>
        <s v="A00489"/>
        <s v="A00490"/>
        <s v="A00491"/>
        <s v="A00492"/>
        <s v="A00493"/>
        <s v="A00494"/>
        <s v="A00495"/>
        <s v="A00496"/>
        <s v="A00497"/>
        <s v="A00498"/>
        <s v="A00499"/>
        <s v="A00500"/>
        <s v="A00501"/>
        <s v="A00502"/>
        <s v="A00503"/>
        <s v="A00504"/>
        <s v="A00505"/>
        <s v="A00506"/>
        <s v="A00507"/>
        <s v="A00508"/>
        <s v="A00509"/>
        <s v="A00510"/>
        <s v="A00511"/>
        <s v="A00512"/>
        <s v="A00513"/>
        <s v="A00514"/>
        <s v="A00515"/>
        <s v="A00516"/>
        <s v="A00517"/>
        <s v="A00518"/>
        <s v="A00519"/>
        <s v="A00520"/>
        <s v="A00521"/>
        <s v="A00522"/>
        <s v="A00523"/>
        <s v="A00524"/>
        <s v="A00525"/>
        <s v="A00526"/>
        <s v="A00527"/>
        <s v="A00528"/>
        <s v="A00529"/>
        <s v="A00530"/>
        <s v="A00531"/>
        <s v="A00532"/>
        <s v="A00533"/>
        <s v="A00534"/>
        <s v="A00535"/>
        <s v="A00536"/>
        <s v="A00537"/>
        <s v="A00538"/>
        <s v="A00539"/>
        <s v="A00540"/>
        <s v="A00541"/>
        <s v="A00542"/>
        <s v="A00543"/>
        <s v="A00544"/>
        <s v="A00545"/>
        <s v="A00546"/>
        <s v="A00547"/>
        <s v="A00548"/>
        <s v="A00549"/>
        <s v="A00550"/>
        <s v="A00551"/>
        <s v="A00552"/>
        <s v="A00553"/>
        <s v="A00554"/>
        <s v="A00555"/>
        <s v="A00556"/>
        <s v="A00557"/>
        <s v="A00558"/>
        <s v="A00559"/>
        <s v="A00560"/>
        <s v="A00561"/>
        <s v="A00562"/>
        <s v="A00563"/>
        <s v="A00564"/>
        <s v="A00565"/>
        <s v="A00566"/>
        <s v="A00567"/>
        <s v="A00568"/>
        <s v="A00569"/>
        <s v="A00570"/>
        <s v="A00571"/>
        <s v="A00572"/>
        <s v="A00573"/>
        <s v="A00574"/>
        <s v="A00575"/>
        <s v="A00576"/>
        <s v="A00577"/>
        <s v="A00578"/>
        <s v="A00579"/>
        <s v="A00580"/>
        <s v="A00581"/>
        <s v="A00582"/>
        <s v="A00583"/>
        <s v="A00584"/>
        <s v="A00585"/>
        <s v="A00586"/>
        <s v="A00587"/>
        <s v="A00588"/>
        <s v="A00589"/>
        <s v="A00590"/>
        <s v="A00591"/>
        <s v="A00592"/>
        <s v="A00593"/>
        <s v="A00594"/>
        <s v="A00595"/>
        <s v="A00596"/>
        <s v="A00597"/>
        <s v="A00598"/>
        <s v="A00599"/>
        <s v="A00600"/>
        <s v="A00601"/>
        <s v="A00602"/>
        <s v="A00603"/>
        <s v="A00604"/>
        <s v="A00605"/>
        <s v="A00606"/>
        <s v="A00607"/>
        <s v="A00608"/>
        <s v="A00609"/>
        <s v="A00610"/>
        <s v="A00611"/>
        <s v="A00612"/>
        <s v="A00613"/>
        <s v="A00614"/>
        <s v="A00615"/>
        <s v="A00616"/>
        <s v="A00617"/>
        <s v="A00618"/>
        <s v="A00619"/>
        <s v="A00620"/>
        <s v="A00621"/>
        <s v="A00622"/>
        <s v="A00623"/>
        <s v="A00624"/>
        <s v="A00625"/>
        <s v="A00626"/>
        <s v="A00627"/>
        <s v="A00628"/>
        <s v="A00629"/>
        <s v="A00630"/>
        <s v="A00631"/>
        <s v="A00632"/>
        <s v="A00633"/>
        <s v="A00634"/>
        <s v="A00635"/>
        <s v="A00636"/>
        <s v="A00637"/>
        <s v="A00638"/>
        <s v="A00639"/>
        <s v="A00640"/>
        <s v="A00641"/>
        <s v="A00642"/>
        <s v="A00643"/>
        <s v="A00644"/>
        <s v="A00645"/>
        <s v="A00646"/>
        <s v="A00647"/>
        <s v="A00648"/>
        <s v="A00649"/>
        <s v="A00650"/>
        <s v="A00651"/>
        <s v="A00652"/>
        <s v="A00653"/>
        <s v="A00654"/>
        <s v="A00655"/>
        <s v="A00656"/>
        <s v="A00657"/>
        <s v="A00658"/>
        <s v="A00659"/>
        <s v="A00660"/>
        <s v="A00661"/>
        <s v="A00662"/>
        <s v="A00663"/>
        <s v="A00664"/>
        <s v="A00665"/>
        <s v="A00666"/>
        <s v="A00667"/>
        <s v="A00668"/>
        <s v="A00669"/>
        <s v="A00670"/>
        <s v="A00671"/>
        <s v="A00672"/>
        <s v="A00673"/>
        <s v="A00674"/>
        <s v="A00675"/>
        <s v="A00676"/>
        <s v="A00677"/>
        <s v="A00678"/>
        <s v="A00679"/>
        <s v="A00680"/>
        <s v="A00681"/>
        <s v="A00682"/>
        <s v="A00683"/>
        <s v="A00684"/>
        <s v="A00685"/>
        <s v="A00686"/>
        <s v="A00687"/>
        <s v="A00688"/>
        <s v="A00689"/>
        <s v="A00690"/>
        <s v="A00691"/>
        <s v="A00692"/>
        <s v="A00693"/>
        <s v="A00694"/>
        <s v="A00695"/>
        <s v="A00696"/>
        <s v="A00697"/>
        <s v="A00698"/>
        <s v="A00699"/>
        <s v="A00700"/>
        <s v="A00701"/>
        <s v="A00702"/>
        <s v="A00703"/>
        <s v="A00704"/>
        <s v="A00705"/>
        <s v="A00706"/>
        <s v="A00707"/>
        <s v="A00708"/>
        <s v="A00709"/>
        <s v="A00710"/>
        <s v="A00711"/>
        <s v="A00712"/>
        <s v="A00713"/>
        <s v="A00714"/>
        <s v="A00715"/>
        <s v="A00716"/>
        <s v="A00717"/>
        <s v="A00718"/>
        <s v="A00719"/>
        <s v="A00720"/>
        <s v="A00721"/>
        <s v="A00722"/>
        <s v="A00723"/>
        <s v="A00724"/>
        <s v="A00725"/>
        <s v="A00726"/>
        <s v="A00727"/>
        <s v="A00728"/>
        <s v="A00729"/>
        <s v="A00730"/>
        <s v="A00731"/>
        <s v="A00732"/>
        <s v="A00733"/>
        <s v="A00734"/>
        <s v="A00735"/>
        <s v="A00736"/>
        <s v="A00737"/>
        <s v="A00738"/>
        <s v="A00739"/>
        <s v="A00740"/>
        <s v="A00741"/>
        <s v="A00742"/>
        <s v="A00743"/>
        <s v="A00744"/>
        <s v="A00745"/>
        <s v="A00746"/>
        <s v="A00747"/>
        <s v="A00748"/>
        <s v="A00749"/>
        <s v="A00750"/>
        <s v="A00751"/>
        <s v="A00752"/>
        <s v="A00753"/>
        <s v="A00754"/>
        <s v="A00755"/>
        <s v="A00756"/>
        <s v="A00757"/>
        <s v="A00758"/>
        <s v="A00759"/>
        <s v="A00760"/>
        <s v="A00761"/>
        <s v="A00762"/>
        <s v="A00763"/>
        <s v="A00764"/>
        <s v="A00765"/>
        <s v="A00766"/>
        <s v="A00767"/>
        <s v="A00768"/>
        <s v="A00769"/>
        <s v="A00770"/>
        <s v="A00771"/>
        <s v="A00772"/>
        <s v="A00773"/>
        <s v="A00774"/>
        <s v="A00775"/>
        <s v="A00776"/>
        <s v="A00777"/>
        <s v="A00778"/>
        <s v="A00779"/>
        <s v="A00780"/>
        <s v="A00781"/>
        <s v="A00782"/>
        <s v="A00783"/>
        <s v="A00784"/>
        <s v="A00785"/>
        <s v="A00786"/>
        <s v="A00787"/>
        <s v="A00788"/>
        <s v="A00789"/>
        <s v="A00790"/>
        <s v="A00791"/>
        <s v="A00792"/>
        <s v="A00793"/>
        <s v="A00794"/>
        <s v="A00795"/>
        <s v="A00796"/>
        <s v="A00797"/>
        <s v="A00798"/>
        <s v="A00799"/>
        <s v="A00800"/>
        <s v="A00801"/>
        <s v="A00802"/>
        <s v="A00803"/>
        <s v="A00804"/>
        <s v="A00805"/>
        <s v="A00806"/>
        <s v="A00807"/>
        <s v="A00808"/>
        <s v="A00809"/>
        <s v="A00810"/>
        <s v="A00811"/>
        <s v="A00812"/>
        <s v="A00813"/>
        <s v="A00814"/>
        <s v="A00815"/>
        <s v="A00816"/>
        <s v="A00817"/>
        <s v="A00818"/>
        <s v="A00819"/>
        <s v="A00820"/>
        <s v="A00821"/>
        <s v="A00822"/>
        <s v="A00823"/>
        <s v="A00824"/>
        <s v="A00825"/>
        <s v="A00826"/>
        <s v="A00827"/>
        <s v="A00828"/>
        <s v="A00829"/>
        <s v="A00830"/>
        <s v="A00831"/>
        <s v="A00832"/>
        <s v="A00833"/>
        <s v="A00834"/>
        <s v="A00835"/>
        <s v="A00836"/>
        <s v="A00837"/>
        <s v="A00838"/>
        <s v="A00839"/>
        <s v="A00840"/>
        <s v="A00841"/>
        <s v="A00842"/>
        <s v="A00843"/>
        <s v="A00844"/>
        <s v="A00845"/>
        <s v="A00846"/>
        <s v="A00847"/>
        <s v="A00848"/>
        <s v="A00849"/>
        <s v="A00850"/>
        <s v="A00851"/>
        <s v="A00852"/>
        <s v="A00853"/>
        <s v="A00854"/>
        <s v="A00855"/>
        <s v="A00856"/>
        <s v="A00857"/>
        <s v="A00858"/>
        <s v="A00859"/>
        <s v="A00860"/>
        <s v="A00861"/>
        <s v="A00862"/>
        <s v="A00863"/>
        <s v="A00864"/>
        <s v="A00865"/>
        <s v="A00866"/>
        <s v="A00867"/>
        <s v="A00868"/>
        <s v="A00869"/>
        <s v="A00870"/>
        <s v="A00871"/>
        <s v="A00872"/>
        <s v="A00873"/>
        <s v="A00874"/>
        <s v="A00875"/>
        <s v="A00876"/>
        <s v="A00877"/>
        <s v="A00878"/>
        <s v="A00879"/>
        <s v="A00880"/>
        <s v="A00881"/>
        <s v="A00882"/>
        <s v="A00883"/>
        <s v="A00884"/>
        <s v="A00885"/>
        <s v="A00886"/>
        <s v="A00887"/>
        <s v="A00888"/>
        <s v="A00889"/>
        <s v="A00890"/>
        <s v="A00891"/>
        <s v="A00892"/>
        <s v="A00893"/>
        <s v="A00894"/>
        <s v="A00895"/>
        <s v="A00896"/>
        <s v="A00897"/>
        <s v="A00898"/>
        <s v="A00899"/>
        <s v="A00900"/>
        <s v="A00901"/>
        <s v="A00902"/>
        <s v="A00903"/>
        <s v="A00904"/>
        <s v="A00905"/>
        <s v="A00906"/>
        <s v="A00907"/>
        <s v="A00908"/>
        <s v="A00909"/>
        <s v="A00910"/>
        <s v="A00911"/>
        <s v="A00912"/>
        <s v="A00913"/>
        <s v="A00914"/>
        <s v="A00915"/>
        <s v="A00916"/>
        <s v="A00917"/>
        <s v="A00918"/>
        <s v="A00919"/>
        <s v="A00920"/>
        <s v="A00921"/>
        <s v="A00922"/>
        <s v="A00923"/>
        <s v="A00924"/>
        <s v="A00925"/>
        <s v="A00926"/>
        <s v="A00927"/>
        <s v="A00928"/>
        <s v="A00929"/>
        <s v="A00930"/>
        <s v="A00931"/>
        <s v="A00932"/>
        <s v="A00933"/>
        <s v="A00934"/>
        <s v="A00935"/>
        <s v="A00936"/>
        <s v="A00937"/>
        <s v="A00938"/>
        <s v="A00939"/>
        <s v="A00940"/>
        <s v="A00941"/>
        <s v="A00942"/>
        <s v="A00943"/>
        <s v="A00944"/>
        <s v="A00945"/>
        <s v="A00946"/>
        <s v="A00947"/>
        <s v="A00948"/>
        <s v="A00949"/>
        <s v="A00950"/>
        <s v="A00951"/>
        <s v="A00952"/>
        <s v="A00953"/>
        <s v="A00954"/>
        <s v="A00955"/>
        <s v="A00956"/>
        <s v="A00957"/>
        <s v="A00958"/>
        <s v="A00959"/>
        <s v="A00960"/>
        <s v="A00961"/>
        <s v="A00962"/>
        <s v="A00963"/>
        <s v="A00964"/>
        <s v="A00965"/>
        <s v="A00966"/>
        <s v="A00967"/>
        <s v="A00968"/>
        <s v="A00969"/>
        <s v="A00970"/>
        <s v="A00971"/>
        <s v="A00972"/>
        <s v="A00973"/>
        <s v="A00974"/>
        <s v="A00975"/>
        <s v="A00976"/>
        <s v="A00977"/>
        <s v="A00978"/>
        <s v="A00979"/>
        <s v="A00980"/>
        <s v="A00981"/>
        <s v="A00982"/>
        <s v="A00983"/>
        <s v="A00984"/>
        <s v="A00985"/>
        <s v="A00986"/>
        <s v="A00987"/>
        <s v="A00988"/>
        <s v="A00989"/>
        <s v="A00990"/>
        <s v="A00991"/>
        <s v="A00992"/>
        <s v="A00993"/>
        <s v="A00994"/>
        <s v="A00995"/>
        <s v="A00996"/>
        <s v="A00997"/>
        <s v="A00998"/>
        <s v="A00999"/>
        <s v="A01000"/>
        <s v="A01001"/>
        <s v="A01002"/>
        <s v="A01003"/>
        <s v="A01004"/>
        <s v="A01005"/>
        <s v="A01006"/>
        <s v="A01007"/>
        <s v="A01008"/>
        <s v="A01009"/>
        <s v="A01010"/>
        <s v="A01011"/>
        <s v="A01012"/>
        <s v="A01013"/>
        <s v="A01014"/>
        <s v="A01015"/>
        <s v="A01016"/>
        <s v="A01017"/>
        <s v="A01018"/>
        <s v="A01019"/>
        <s v="A01020"/>
        <s v="A01021"/>
        <s v="A01022"/>
        <s v="A01023"/>
        <s v="A01024"/>
        <s v="A01025"/>
        <s v="A01026"/>
        <s v="A01027"/>
        <s v="A01028"/>
        <s v="A01029"/>
        <s v="A01030"/>
        <s v="A01031"/>
        <s v="A01032"/>
        <s v="A01033"/>
        <s v="A01034"/>
        <s v="A01035"/>
        <s v="A01036"/>
        <s v="A01037"/>
        <s v="A01038"/>
        <s v="A01039"/>
        <s v="A01040"/>
        <s v="A01041"/>
        <s v="A01042"/>
        <s v="A01043"/>
        <s v="A01044"/>
        <s v="A01045"/>
        <s v="A01046"/>
        <s v="A01047"/>
        <s v="A01048"/>
        <s v="A01049"/>
        <s v="A01050"/>
        <s v="A01051"/>
        <s v="A01052"/>
        <s v="A01053"/>
        <s v="A01054"/>
        <s v="A01055"/>
        <s v="A01056"/>
        <s v="A01057"/>
        <s v="A01058"/>
        <s v="A01059"/>
        <s v="A01060"/>
        <s v="A01061"/>
        <s v="A01062"/>
        <s v="A01063"/>
        <s v="A01064"/>
        <s v="A01065"/>
        <s v="A01066"/>
        <s v="A01067"/>
        <s v="A01068"/>
        <s v="A01069"/>
        <s v="A01070"/>
        <s v="A01071"/>
        <s v="A01072"/>
        <s v="A01073"/>
        <s v="A01074"/>
        <s v="A01075"/>
        <s v="A01076"/>
        <s v="A01077"/>
        <s v="A01078"/>
        <s v="A01079"/>
        <s v="A01080"/>
        <s v="A01081"/>
        <s v="A01082"/>
        <s v="A01083"/>
        <s v="A01084"/>
        <s v="A01085"/>
        <s v="A01086"/>
        <s v="A01087"/>
        <s v="A01088"/>
        <s v="A01089"/>
        <s v="A01090"/>
        <s v="A01091"/>
        <s v="A01092"/>
        <s v="A01093"/>
        <s v="A01094"/>
        <s v="A01095"/>
        <s v="A01096"/>
        <s v="A01097"/>
        <s v="A01098"/>
        <s v="A01100"/>
        <m/>
      </sharedItems>
    </cacheField>
    <cacheField name="District" numFmtId="0">
      <sharedItems containsBlank="1"/>
    </cacheField>
    <cacheField name="LeadTech" numFmtId="0">
      <sharedItems containsBlank="1" containsMixedTypes="1" containsNumber="1" containsInteger="1" minValue="0" maxValue="0"/>
    </cacheField>
    <cacheField name="Service" numFmtId="0">
      <sharedItems containsBlank="1" count="6">
        <s v="Assess"/>
        <s v="Replace"/>
        <s v="Deliver"/>
        <s v="Repair"/>
        <s v="Install"/>
        <m/>
      </sharedItems>
    </cacheField>
    <cacheField name="Rush" numFmtId="0">
      <sharedItems containsBlank="1"/>
    </cacheField>
    <cacheField name="ReqDate" numFmtId="0">
      <sharedItems containsNonDate="0" containsDate="1" containsString="0" containsBlank="1" minDate="2020-09-01T00:00:00" maxDate="2021-07-30T00:00:00"/>
    </cacheField>
    <cacheField name="WorkDate" numFmtId="0">
      <sharedItems containsNonDate="0" containsDate="1" containsString="0" containsBlank="1" minDate="2020-09-04T00:00:00" maxDate="2021-07-30T00:00:00"/>
    </cacheField>
    <cacheField name="Techs" numFmtId="0">
      <sharedItems containsString="0" containsBlank="1" containsNumber="1" containsInteger="1" minValue="1" maxValue="3"/>
    </cacheField>
    <cacheField name="TechRate" numFmtId="0">
      <sharedItems containsString="0" containsBlank="1" containsNumber="1" containsInteger="1" minValue="80" maxValue="195"/>
    </cacheField>
    <cacheField name="WtyLbr" numFmtId="0">
      <sharedItems containsBlank="1"/>
    </cacheField>
    <cacheField name="WtyParts" numFmtId="0">
      <sharedItems containsBlank="1"/>
    </cacheField>
    <cacheField name="LbrHrs" numFmtId="0">
      <sharedItems containsString="0" containsBlank="1" containsNumber="1" minValue="0.25" maxValue="858"/>
    </cacheField>
    <cacheField name="PartsCost" numFmtId="168">
      <sharedItems containsString="0" containsBlank="1" containsNumber="1" minValue="0.46" maxValue="4946"/>
    </cacheField>
    <cacheField name="CustPartCost" numFmtId="0">
      <sharedItems containsBlank="1"/>
    </cacheField>
    <cacheField name="Payment" numFmtId="0">
      <sharedItems containsBlank="1"/>
    </cacheField>
    <cacheField name="Hourly Cost" numFmtId="0">
      <sharedItems containsSemiMixedTypes="0" containsString="0" containsNumber="1" containsInteger="1" minValue="0" maxValue="585"/>
    </cacheField>
    <cacheField name="Total Service Cost." numFmtId="0">
      <sharedItems containsSemiMixedTypes="0" containsString="0" containsNumber="1" minValue="0" maxValue="6101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39">
  <r>
    <n v="64"/>
    <x v="0"/>
    <n v="24.7"/>
    <n v="1"/>
    <x v="0"/>
    <s v="northwest"/>
    <n v="30166.62"/>
    <n v="2"/>
    <n v="15083.31"/>
  </r>
  <r>
    <n v="64"/>
    <x v="1"/>
    <n v="31.3"/>
    <n v="2"/>
    <x v="1"/>
    <s v="southwest"/>
    <n v="47291.06"/>
    <n v="3"/>
    <n v="15763.686666666666"/>
  </r>
  <r>
    <n v="64"/>
    <x v="1"/>
    <n v="39.299999999999997"/>
    <n v="0"/>
    <x v="0"/>
    <s v="northeast"/>
    <n v="14901.52"/>
    <n v="1"/>
    <n v="14901.52"/>
  </r>
  <r>
    <n v="64"/>
    <x v="1"/>
    <n v="33.799999999999997"/>
    <n v="1"/>
    <x v="1"/>
    <s v="southwest"/>
    <n v="47928.03"/>
    <n v="2"/>
    <n v="23964.014999999999"/>
  </r>
  <r>
    <n v="64"/>
    <x v="0"/>
    <n v="34.5"/>
    <n v="0"/>
    <x v="0"/>
    <s v="southwest"/>
    <n v="13822.8"/>
    <n v="1"/>
    <n v="13822.8"/>
  </r>
  <r>
    <n v="64"/>
    <x v="1"/>
    <n v="30.1"/>
    <n v="3"/>
    <x v="0"/>
    <s v="northwest"/>
    <n v="16455.71"/>
    <n v="4"/>
    <n v="4113.9274999999998"/>
  </r>
  <r>
    <n v="64"/>
    <x v="0"/>
    <n v="25.6"/>
    <n v="2"/>
    <x v="0"/>
    <s v="southwest"/>
    <n v="14988.43"/>
    <n v="3"/>
    <n v="4996.1433333333334"/>
  </r>
  <r>
    <n v="64"/>
    <x v="1"/>
    <n v="33"/>
    <n v="0"/>
    <x v="0"/>
    <s v="northwest"/>
    <n v="14692.67"/>
    <n v="1"/>
    <n v="14692.67"/>
  </r>
  <r>
    <n v="64"/>
    <x v="0"/>
    <n v="39.200000000000003"/>
    <n v="1"/>
    <x v="0"/>
    <s v="southeast"/>
    <n v="14418.28"/>
    <n v="2"/>
    <n v="7209.14"/>
  </r>
  <r>
    <n v="64"/>
    <x v="0"/>
    <n v="33.9"/>
    <n v="0"/>
    <x v="1"/>
    <s v="southeast"/>
    <n v="46889.26"/>
    <n v="1"/>
    <n v="46889.26"/>
  </r>
  <r>
    <n v="64"/>
    <x v="0"/>
    <n v="40.5"/>
    <n v="0"/>
    <x v="0"/>
    <s v="southeast"/>
    <n v="13831.12"/>
    <n v="1"/>
    <n v="13831.12"/>
  </r>
  <r>
    <n v="64"/>
    <x v="1"/>
    <n v="39.1"/>
    <n v="3"/>
    <x v="0"/>
    <s v="southeast"/>
    <n v="16085.13"/>
    <n v="4"/>
    <n v="4021.2824999999998"/>
  </r>
  <r>
    <n v="64"/>
    <x v="0"/>
    <n v="38.200000000000003"/>
    <n v="0"/>
    <x v="0"/>
    <s v="northeast"/>
    <n v="14410.93"/>
    <n v="1"/>
    <n v="14410.93"/>
  </r>
  <r>
    <n v="64"/>
    <x v="1"/>
    <n v="23"/>
    <n v="0"/>
    <x v="1"/>
    <s v="southeast"/>
    <n v="27037.91"/>
    <n v="1"/>
    <n v="27037.91"/>
  </r>
  <r>
    <n v="64"/>
    <x v="0"/>
    <n v="37.9"/>
    <n v="0"/>
    <x v="0"/>
    <s v="northwest"/>
    <n v="14210.54"/>
    <n v="1"/>
    <n v="14210.54"/>
  </r>
  <r>
    <n v="64"/>
    <x v="1"/>
    <n v="39.700000000000003"/>
    <n v="0"/>
    <x v="0"/>
    <s v="southwest"/>
    <n v="14319.03"/>
    <n v="1"/>
    <n v="14319.03"/>
  </r>
  <r>
    <n v="64"/>
    <x v="1"/>
    <n v="36"/>
    <n v="0"/>
    <x v="0"/>
    <s v="southeast"/>
    <n v="14313.85"/>
    <n v="1"/>
    <n v="14313.85"/>
  </r>
  <r>
    <n v="64"/>
    <x v="1"/>
    <n v="31.8"/>
    <n v="2"/>
    <x v="0"/>
    <s v="northeast"/>
    <n v="16069.08"/>
    <n v="3"/>
    <n v="5356.36"/>
  </r>
  <r>
    <n v="64"/>
    <x v="1"/>
    <n v="26.9"/>
    <n v="0"/>
    <x v="1"/>
    <s v="northwest"/>
    <n v="29330.98"/>
    <n v="1"/>
    <n v="29330.98"/>
  </r>
  <r>
    <n v="64"/>
    <x v="0"/>
    <n v="26.4"/>
    <n v="0"/>
    <x v="0"/>
    <s v="northeast"/>
    <n v="14394.56"/>
    <n v="1"/>
    <n v="14394.56"/>
  </r>
  <r>
    <n v="64"/>
    <x v="0"/>
    <n v="37"/>
    <n v="2"/>
    <x v="1"/>
    <s v="southeast"/>
    <n v="49577.66"/>
    <n v="3"/>
    <n v="16525.886666666669"/>
  </r>
  <r>
    <n v="64"/>
    <x v="0"/>
    <n v="23.8"/>
    <n v="0"/>
    <x v="1"/>
    <s v="southeast"/>
    <n v="26926.51"/>
    <n v="1"/>
    <n v="26926.51"/>
  </r>
  <r>
    <n v="63"/>
    <x v="1"/>
    <n v="23.1"/>
    <n v="0"/>
    <x v="0"/>
    <s v="northeast"/>
    <n v="14451.84"/>
    <n v="1"/>
    <n v="14451.84"/>
  </r>
  <r>
    <n v="63"/>
    <x v="0"/>
    <n v="28.3"/>
    <n v="0"/>
    <x v="0"/>
    <s v="northwest"/>
    <n v="13770.1"/>
    <n v="1"/>
    <n v="13770.1"/>
  </r>
  <r>
    <n v="63"/>
    <x v="0"/>
    <n v="35.1"/>
    <n v="0"/>
    <x v="1"/>
    <s v="southeast"/>
    <n v="47055.53"/>
    <n v="1"/>
    <n v="47055.53"/>
  </r>
  <r>
    <n v="63"/>
    <x v="0"/>
    <n v="41.5"/>
    <n v="0"/>
    <x v="0"/>
    <s v="southeast"/>
    <n v="13405.39"/>
    <n v="1"/>
    <n v="13405.39"/>
  </r>
  <r>
    <n v="63"/>
    <x v="1"/>
    <n v="37.700000000000003"/>
    <n v="0"/>
    <x v="1"/>
    <s v="southwest"/>
    <n v="48824.45"/>
    <n v="1"/>
    <n v="48824.45"/>
  </r>
  <r>
    <n v="63"/>
    <x v="1"/>
    <n v="31.8"/>
    <n v="0"/>
    <x v="0"/>
    <s v="southwest"/>
    <n v="13880.95"/>
    <n v="1"/>
    <n v="13880.95"/>
  </r>
  <r>
    <n v="63"/>
    <x v="1"/>
    <n v="27.7"/>
    <n v="0"/>
    <x v="1"/>
    <s v="northeast"/>
    <n v="29523.17"/>
    <n v="1"/>
    <n v="29523.17"/>
  </r>
  <r>
    <n v="63"/>
    <x v="1"/>
    <n v="32.200000000000003"/>
    <n v="2"/>
    <x v="1"/>
    <s v="southwest"/>
    <n v="47305.31"/>
    <n v="3"/>
    <n v="15768.436666666666"/>
  </r>
  <r>
    <n v="63"/>
    <x v="1"/>
    <n v="26.2"/>
    <n v="0"/>
    <x v="0"/>
    <s v="northwest"/>
    <n v="14256.19"/>
    <n v="1"/>
    <n v="14256.19"/>
  </r>
  <r>
    <n v="63"/>
    <x v="0"/>
    <n v="36.799999999999997"/>
    <n v="0"/>
    <x v="0"/>
    <s v="northeast"/>
    <n v="13981.85"/>
    <n v="1"/>
    <n v="13981.85"/>
  </r>
  <r>
    <n v="63"/>
    <x v="1"/>
    <n v="27"/>
    <n v="0"/>
    <x v="1"/>
    <s v="northwest"/>
    <n v="28950.47"/>
    <n v="1"/>
    <n v="28950.47"/>
  </r>
  <r>
    <n v="63"/>
    <x v="0"/>
    <n v="41.3"/>
    <n v="3"/>
    <x v="0"/>
    <s v="northwest"/>
    <n v="15555.19"/>
    <n v="4"/>
    <n v="3888.7975000000001"/>
  </r>
  <r>
    <n v="63"/>
    <x v="1"/>
    <n v="36.299999999999997"/>
    <n v="0"/>
    <x v="0"/>
    <s v="southeast"/>
    <n v="13887.2"/>
    <n v="1"/>
    <n v="13887.2"/>
  </r>
  <r>
    <n v="63"/>
    <x v="0"/>
    <n v="30.8"/>
    <n v="0"/>
    <x v="0"/>
    <s v="southwest"/>
    <n v="13390.56"/>
    <n v="1"/>
    <n v="13390.56"/>
  </r>
  <r>
    <n v="63"/>
    <x v="0"/>
    <n v="33.1"/>
    <n v="0"/>
    <x v="0"/>
    <s v="southwest"/>
    <n v="13393.76"/>
    <n v="1"/>
    <n v="13393.76"/>
  </r>
  <r>
    <n v="63"/>
    <x v="0"/>
    <n v="39.799999999999997"/>
    <n v="3"/>
    <x v="0"/>
    <s v="southwest"/>
    <n v="15170.07"/>
    <n v="4"/>
    <n v="3792.5174999999999"/>
  </r>
  <r>
    <n v="63"/>
    <x v="1"/>
    <n v="35.200000000000003"/>
    <n v="1"/>
    <x v="0"/>
    <s v="southeast"/>
    <n v="14474.68"/>
    <n v="2"/>
    <n v="7237.34"/>
  </r>
  <r>
    <n v="63"/>
    <x v="1"/>
    <n v="36.9"/>
    <n v="0"/>
    <x v="0"/>
    <s v="southeast"/>
    <n v="13887.97"/>
    <n v="1"/>
    <n v="13887.97"/>
  </r>
  <r>
    <n v="63"/>
    <x v="0"/>
    <n v="21.7"/>
    <n v="1"/>
    <x v="0"/>
    <s v="northwest"/>
    <n v="14349.85"/>
    <n v="2"/>
    <n v="7174.9250000000002"/>
  </r>
  <r>
    <n v="63"/>
    <x v="0"/>
    <n v="31.4"/>
    <n v="0"/>
    <x v="0"/>
    <s v="northeast"/>
    <n v="13974.46"/>
    <n v="1"/>
    <n v="13974.46"/>
  </r>
  <r>
    <n v="63"/>
    <x v="0"/>
    <n v="33.700000000000003"/>
    <n v="3"/>
    <x v="0"/>
    <s v="southeast"/>
    <n v="15161.53"/>
    <n v="4"/>
    <n v="3790.3825000000002"/>
  </r>
  <r>
    <n v="63"/>
    <x v="1"/>
    <n v="25.1"/>
    <n v="0"/>
    <x v="0"/>
    <s v="northwest"/>
    <n v="14254.61"/>
    <n v="1"/>
    <n v="14254.61"/>
  </r>
  <r>
    <n v="63"/>
    <x v="1"/>
    <n v="21.7"/>
    <n v="0"/>
    <x v="0"/>
    <s v="northeast"/>
    <n v="14449.85"/>
    <n v="1"/>
    <n v="14449.85"/>
  </r>
  <r>
    <n v="62"/>
    <x v="1"/>
    <n v="26.3"/>
    <n v="0"/>
    <x v="1"/>
    <s v="southeast"/>
    <n v="27808.73"/>
    <n v="1"/>
    <n v="27808.73"/>
  </r>
  <r>
    <n v="62"/>
    <x v="1"/>
    <n v="33"/>
    <n v="3"/>
    <x v="0"/>
    <s v="northwest"/>
    <n v="15612.19"/>
    <n v="4"/>
    <n v="3903.0475000000001"/>
  </r>
  <r>
    <n v="62"/>
    <x v="0"/>
    <n v="27.6"/>
    <n v="1"/>
    <x v="0"/>
    <s v="northwest"/>
    <n v="13937.67"/>
    <n v="2"/>
    <n v="6968.835"/>
  </r>
  <r>
    <n v="62"/>
    <x v="0"/>
    <n v="30"/>
    <n v="0"/>
    <x v="0"/>
    <s v="northwest"/>
    <n v="13352.1"/>
    <n v="1"/>
    <n v="13352.1"/>
  </r>
  <r>
    <n v="62"/>
    <x v="0"/>
    <n v="31.5"/>
    <n v="1"/>
    <x v="0"/>
    <s v="southeast"/>
    <n v="27000.98"/>
    <n v="2"/>
    <n v="13500.49"/>
  </r>
  <r>
    <n v="62"/>
    <x v="1"/>
    <n v="38.1"/>
    <n v="2"/>
    <x v="0"/>
    <s v="northeast"/>
    <n v="15230.32"/>
    <n v="3"/>
    <n v="5076.7733333333335"/>
  </r>
  <r>
    <n v="62"/>
    <x v="1"/>
    <n v="39.200000000000003"/>
    <n v="0"/>
    <x v="0"/>
    <s v="southwest"/>
    <n v="13470.86"/>
    <n v="1"/>
    <n v="13470.86"/>
  </r>
  <r>
    <n v="62"/>
    <x v="1"/>
    <n v="31.7"/>
    <n v="0"/>
    <x v="0"/>
    <s v="northeast"/>
    <n v="14043.48"/>
    <n v="1"/>
    <n v="14043.48"/>
  </r>
  <r>
    <n v="62"/>
    <x v="0"/>
    <n v="21.4"/>
    <n v="0"/>
    <x v="0"/>
    <s v="southwest"/>
    <n v="12957.12"/>
    <n v="1"/>
    <n v="12957.12"/>
  </r>
  <r>
    <n v="62"/>
    <x v="1"/>
    <n v="36.9"/>
    <n v="1"/>
    <x v="0"/>
    <s v="northeast"/>
    <n v="31620"/>
    <n v="2"/>
    <n v="15810"/>
  </r>
  <r>
    <n v="62"/>
    <x v="0"/>
    <n v="32"/>
    <n v="0"/>
    <x v="1"/>
    <s v="northeast"/>
    <n v="45710.21"/>
    <n v="1"/>
    <n v="45710.21"/>
  </r>
  <r>
    <n v="62"/>
    <x v="0"/>
    <n v="37.4"/>
    <n v="0"/>
    <x v="0"/>
    <s v="southwest"/>
    <n v="12979.36"/>
    <n v="1"/>
    <n v="12979.36"/>
  </r>
  <r>
    <n v="62"/>
    <x v="1"/>
    <n v="29.9"/>
    <n v="0"/>
    <x v="0"/>
    <s v="southeast"/>
    <n v="13457.96"/>
    <n v="1"/>
    <n v="13457.96"/>
  </r>
  <r>
    <n v="62"/>
    <x v="0"/>
    <n v="32.1"/>
    <n v="0"/>
    <x v="0"/>
    <s v="northeast"/>
    <n v="13555"/>
    <n v="1"/>
    <n v="13555"/>
  </r>
  <r>
    <n v="62"/>
    <x v="1"/>
    <n v="25"/>
    <n v="0"/>
    <x v="0"/>
    <s v="southwest"/>
    <n v="13451.12"/>
    <n v="1"/>
    <n v="13451.12"/>
  </r>
  <r>
    <n v="62"/>
    <x v="1"/>
    <n v="33.200000000000003"/>
    <n v="0"/>
    <x v="0"/>
    <s v="southwest"/>
    <n v="13462.52"/>
    <n v="1"/>
    <n v="13462.52"/>
  </r>
  <r>
    <n v="62"/>
    <x v="1"/>
    <n v="39.200000000000003"/>
    <n v="0"/>
    <x v="0"/>
    <s v="southeast"/>
    <n v="13470.8"/>
    <n v="1"/>
    <n v="13470.8"/>
  </r>
  <r>
    <n v="62"/>
    <x v="0"/>
    <n v="39.9"/>
    <n v="0"/>
    <x v="0"/>
    <s v="southeast"/>
    <n v="12982.87"/>
    <n v="1"/>
    <n v="12982.87"/>
  </r>
  <r>
    <n v="62"/>
    <x v="1"/>
    <n v="30.5"/>
    <n v="2"/>
    <x v="0"/>
    <s v="northwest"/>
    <n v="15019.76"/>
    <n v="3"/>
    <n v="5006.586666666667"/>
  </r>
  <r>
    <n v="62"/>
    <x v="1"/>
    <n v="32.700000000000003"/>
    <n v="0"/>
    <x v="0"/>
    <s v="northwest"/>
    <n v="13844.8"/>
    <n v="1"/>
    <n v="13844.8"/>
  </r>
  <r>
    <n v="62"/>
    <x v="0"/>
    <n v="30.9"/>
    <n v="3"/>
    <x v="1"/>
    <s v="northwest"/>
    <n v="46718.16"/>
    <n v="4"/>
    <n v="11679.54"/>
  </r>
  <r>
    <n v="62"/>
    <x v="0"/>
    <n v="26.7"/>
    <n v="0"/>
    <x v="1"/>
    <s v="northeast"/>
    <n v="28101.33"/>
    <n v="1"/>
    <n v="28101.33"/>
  </r>
  <r>
    <n v="62"/>
    <x v="0"/>
    <n v="38.799999999999997"/>
    <n v="0"/>
    <x v="0"/>
    <s v="southeast"/>
    <n v="12981.35"/>
    <n v="1"/>
    <n v="12981.35"/>
  </r>
  <r>
    <n v="61"/>
    <x v="1"/>
    <n v="39.1"/>
    <n v="2"/>
    <x v="0"/>
    <s v="southwest"/>
    <n v="14235.07"/>
    <n v="3"/>
    <n v="4745.0233333333335"/>
  </r>
  <r>
    <n v="61"/>
    <x v="1"/>
    <n v="29.9"/>
    <n v="3"/>
    <x v="1"/>
    <s v="southeast"/>
    <n v="30942.19"/>
    <n v="4"/>
    <n v="7735.5474999999997"/>
  </r>
  <r>
    <n v="61"/>
    <x v="1"/>
    <n v="22"/>
    <n v="0"/>
    <x v="0"/>
    <s v="northeast"/>
    <n v="13616.36"/>
    <n v="1"/>
    <n v="13616.36"/>
  </r>
  <r>
    <n v="61"/>
    <x v="0"/>
    <n v="31.6"/>
    <n v="0"/>
    <x v="0"/>
    <s v="southeast"/>
    <n v="12557.61"/>
    <n v="1"/>
    <n v="12557.61"/>
  </r>
  <r>
    <n v="61"/>
    <x v="1"/>
    <n v="36.4"/>
    <n v="1"/>
    <x v="1"/>
    <s v="northeast"/>
    <n v="48517.56"/>
    <n v="2"/>
    <n v="24258.78"/>
  </r>
  <r>
    <n v="61"/>
    <x v="1"/>
    <n v="31.2"/>
    <n v="0"/>
    <x v="0"/>
    <s v="northwest"/>
    <n v="13429.04"/>
    <n v="1"/>
    <n v="13429.04"/>
  </r>
  <r>
    <n v="61"/>
    <x v="1"/>
    <n v="21.1"/>
    <n v="0"/>
    <x v="0"/>
    <s v="northwest"/>
    <n v="13415.04"/>
    <n v="1"/>
    <n v="13415.04"/>
  </r>
  <r>
    <n v="61"/>
    <x v="0"/>
    <n v="35.9"/>
    <n v="0"/>
    <x v="1"/>
    <s v="southeast"/>
    <n v="46599.11"/>
    <n v="1"/>
    <n v="46599.11"/>
  </r>
  <r>
    <n v="61"/>
    <x v="0"/>
    <n v="28.3"/>
    <n v="1"/>
    <x v="1"/>
    <s v="northwest"/>
    <n v="28868.66"/>
    <n v="2"/>
    <n v="14434.33"/>
  </r>
  <r>
    <n v="61"/>
    <x v="1"/>
    <n v="25.1"/>
    <n v="0"/>
    <x v="0"/>
    <s v="southeast"/>
    <n v="24513.09"/>
    <n v="1"/>
    <n v="24513.09"/>
  </r>
  <r>
    <n v="61"/>
    <x v="0"/>
    <n v="43.4"/>
    <n v="0"/>
    <x v="0"/>
    <s v="southwest"/>
    <n v="12574.05"/>
    <n v="1"/>
    <n v="12574.05"/>
  </r>
  <r>
    <n v="61"/>
    <x v="1"/>
    <n v="35.9"/>
    <n v="0"/>
    <x v="0"/>
    <s v="northeast"/>
    <n v="13635.64"/>
    <n v="1"/>
    <n v="13635.64"/>
  </r>
  <r>
    <n v="61"/>
    <x v="0"/>
    <n v="33.9"/>
    <n v="0"/>
    <x v="0"/>
    <s v="northeast"/>
    <n v="13143.86"/>
    <n v="1"/>
    <n v="13143.86"/>
  </r>
  <r>
    <n v="61"/>
    <x v="0"/>
    <n v="36.1"/>
    <n v="3"/>
    <x v="0"/>
    <s v="southwest"/>
    <n v="27941.29"/>
    <n v="4"/>
    <n v="6985.3225000000002"/>
  </r>
  <r>
    <n v="61"/>
    <x v="0"/>
    <n v="32.299999999999997"/>
    <n v="2"/>
    <x v="0"/>
    <s v="northwest"/>
    <n v="14119.62"/>
    <n v="3"/>
    <n v="4706.54"/>
  </r>
  <r>
    <n v="61"/>
    <x v="0"/>
    <n v="23.7"/>
    <n v="0"/>
    <x v="0"/>
    <s v="northeast"/>
    <n v="13129.6"/>
    <n v="1"/>
    <n v="13129.6"/>
  </r>
  <r>
    <n v="61"/>
    <x v="1"/>
    <n v="44"/>
    <n v="0"/>
    <x v="0"/>
    <s v="southwest"/>
    <n v="13063.88"/>
    <n v="1"/>
    <n v="13063.88"/>
  </r>
  <r>
    <n v="61"/>
    <x v="1"/>
    <n v="28.2"/>
    <n v="0"/>
    <x v="0"/>
    <s v="southwest"/>
    <n v="13041.92"/>
    <n v="1"/>
    <n v="13041.92"/>
  </r>
  <r>
    <n v="61"/>
    <x v="1"/>
    <n v="33.299999999999997"/>
    <n v="4"/>
    <x v="0"/>
    <s v="southeast"/>
    <n v="36580.28"/>
    <n v="5"/>
    <n v="7316.0559999999996"/>
  </r>
  <r>
    <n v="61"/>
    <x v="0"/>
    <n v="38.4"/>
    <n v="0"/>
    <x v="0"/>
    <s v="northwest"/>
    <n v="12950.07"/>
    <n v="1"/>
    <n v="12950.07"/>
  </r>
  <r>
    <n v="61"/>
    <x v="0"/>
    <n v="36.299999999999997"/>
    <n v="1"/>
    <x v="1"/>
    <s v="southwest"/>
    <n v="47403.88"/>
    <n v="2"/>
    <n v="23701.94"/>
  </r>
  <r>
    <n v="61"/>
    <x v="0"/>
    <n v="33.5"/>
    <n v="0"/>
    <x v="0"/>
    <s v="northeast"/>
    <n v="13143.34"/>
    <n v="1"/>
    <n v="13143.34"/>
  </r>
  <r>
    <n v="61"/>
    <x v="1"/>
    <n v="29.1"/>
    <n v="0"/>
    <x v="1"/>
    <s v="northwest"/>
    <n v="29141.360000000001"/>
    <n v="1"/>
    <n v="29141.360000000001"/>
  </r>
  <r>
    <n v="60"/>
    <x v="1"/>
    <n v="25.8"/>
    <n v="0"/>
    <x v="0"/>
    <s v="northwest"/>
    <n v="28923.14"/>
    <n v="1"/>
    <n v="28923.14"/>
  </r>
  <r>
    <n v="60"/>
    <x v="1"/>
    <n v="36"/>
    <n v="0"/>
    <x v="0"/>
    <s v="northeast"/>
    <n v="13228.85"/>
    <n v="1"/>
    <n v="13228.85"/>
  </r>
  <r>
    <n v="60"/>
    <x v="0"/>
    <n v="39.9"/>
    <n v="0"/>
    <x v="1"/>
    <s v="southwest"/>
    <n v="48173.36"/>
    <n v="1"/>
    <n v="48173.36"/>
  </r>
  <r>
    <n v="60"/>
    <x v="1"/>
    <n v="24.5"/>
    <n v="0"/>
    <x v="0"/>
    <s v="southeast"/>
    <n v="12629.9"/>
    <n v="1"/>
    <n v="12629.9"/>
  </r>
  <r>
    <n v="60"/>
    <x v="0"/>
    <n v="28.6"/>
    <n v="0"/>
    <x v="0"/>
    <s v="northeast"/>
    <n v="30260"/>
    <n v="1"/>
    <n v="30260"/>
  </r>
  <r>
    <n v="60"/>
    <x v="1"/>
    <n v="24"/>
    <n v="0"/>
    <x v="0"/>
    <s v="northwest"/>
    <n v="13012.21"/>
    <n v="1"/>
    <n v="13012.21"/>
  </r>
  <r>
    <n v="60"/>
    <x v="1"/>
    <n v="38.1"/>
    <n v="0"/>
    <x v="0"/>
    <s v="southeast"/>
    <n v="12648.7"/>
    <n v="1"/>
    <n v="12648.7"/>
  </r>
  <r>
    <n v="60"/>
    <x v="0"/>
    <n v="25.7"/>
    <n v="0"/>
    <x v="0"/>
    <s v="southeast"/>
    <n v="12142.58"/>
    <n v="1"/>
    <n v="12142.58"/>
  </r>
  <r>
    <n v="60"/>
    <x v="1"/>
    <n v="27.6"/>
    <n v="0"/>
    <x v="0"/>
    <s v="northeast"/>
    <n v="13217.09"/>
    <n v="1"/>
    <n v="13217.09"/>
  </r>
  <r>
    <n v="60"/>
    <x v="1"/>
    <n v="30.5"/>
    <n v="0"/>
    <x v="0"/>
    <s v="southwest"/>
    <n v="12638.2"/>
    <n v="1"/>
    <n v="12638.2"/>
  </r>
  <r>
    <n v="60"/>
    <x v="0"/>
    <n v="33.1"/>
    <n v="3"/>
    <x v="0"/>
    <s v="southeast"/>
    <n v="13919.82"/>
    <n v="4"/>
    <n v="3479.9549999999999"/>
  </r>
  <r>
    <n v="60"/>
    <x v="0"/>
    <n v="29.6"/>
    <n v="0"/>
    <x v="0"/>
    <s v="northeast"/>
    <n v="12731"/>
    <n v="1"/>
    <n v="12731"/>
  </r>
  <r>
    <n v="60"/>
    <x v="1"/>
    <n v="28.7"/>
    <n v="1"/>
    <x v="0"/>
    <s v="southwest"/>
    <n v="13224.69"/>
    <n v="2"/>
    <n v="6612.3450000000003"/>
  </r>
  <r>
    <n v="60"/>
    <x v="0"/>
    <n v="31.4"/>
    <n v="3"/>
    <x v="1"/>
    <s v="northwest"/>
    <n v="46130.53"/>
    <n v="4"/>
    <n v="11532.6325"/>
  </r>
  <r>
    <n v="60"/>
    <x v="0"/>
    <n v="28.9"/>
    <n v="0"/>
    <x v="0"/>
    <s v="southwest"/>
    <n v="12146.97"/>
    <n v="1"/>
    <n v="12146.97"/>
  </r>
  <r>
    <n v="60"/>
    <x v="0"/>
    <n v="24.3"/>
    <n v="1"/>
    <x v="0"/>
    <s v="northwest"/>
    <n v="13112.6"/>
    <n v="2"/>
    <n v="6556.3"/>
  </r>
  <r>
    <n v="60"/>
    <x v="0"/>
    <n v="37"/>
    <n v="0"/>
    <x v="0"/>
    <s v="northeast"/>
    <n v="12741.17"/>
    <n v="1"/>
    <n v="12741.17"/>
  </r>
  <r>
    <n v="60"/>
    <x v="0"/>
    <n v="24.3"/>
    <n v="0"/>
    <x v="0"/>
    <s v="northwest"/>
    <n v="12523.6"/>
    <n v="1"/>
    <n v="12523.6"/>
  </r>
  <r>
    <n v="60"/>
    <x v="1"/>
    <n v="32.5"/>
    <n v="0"/>
    <x v="1"/>
    <s v="southeast"/>
    <n v="45008.959999999999"/>
    <n v="1"/>
    <n v="45008.959999999999"/>
  </r>
  <r>
    <n v="60"/>
    <x v="0"/>
    <n v="40.9"/>
    <n v="0"/>
    <x v="1"/>
    <s v="southeast"/>
    <n v="48673.56"/>
    <n v="1"/>
    <n v="48673.56"/>
  </r>
  <r>
    <n v="60"/>
    <x v="1"/>
    <n v="35.1"/>
    <n v="0"/>
    <x v="0"/>
    <s v="southwest"/>
    <n v="12644.59"/>
    <n v="1"/>
    <n v="12644.59"/>
  </r>
  <r>
    <n v="60"/>
    <x v="1"/>
    <n v="18.3"/>
    <n v="0"/>
    <x v="0"/>
    <s v="northeast"/>
    <n v="13204.29"/>
    <n v="1"/>
    <n v="13204.29"/>
  </r>
  <r>
    <n v="60"/>
    <x v="0"/>
    <n v="32.799999999999997"/>
    <n v="0"/>
    <x v="1"/>
    <s v="southwest"/>
    <n v="52590.83"/>
    <n v="1"/>
    <n v="52590.83"/>
  </r>
  <r>
    <n v="59"/>
    <x v="1"/>
    <n v="27.7"/>
    <n v="3"/>
    <x v="0"/>
    <s v="southeast"/>
    <n v="14001.13"/>
    <n v="4"/>
    <n v="3500.2824999999998"/>
  </r>
  <r>
    <n v="59"/>
    <x v="0"/>
    <n v="29.8"/>
    <n v="3"/>
    <x v="1"/>
    <s v="northeast"/>
    <n v="30184.94"/>
    <n v="4"/>
    <n v="7546.2349999999997"/>
  </r>
  <r>
    <n v="59"/>
    <x v="1"/>
    <n v="26.5"/>
    <n v="0"/>
    <x v="0"/>
    <s v="northeast"/>
    <n v="12815.44"/>
    <n v="1"/>
    <n v="12815.44"/>
  </r>
  <r>
    <n v="59"/>
    <x v="0"/>
    <n v="26.4"/>
    <n v="0"/>
    <x v="0"/>
    <s v="southeast"/>
    <n v="11743.3"/>
    <n v="1"/>
    <n v="11743.3"/>
  </r>
  <r>
    <n v="59"/>
    <x v="1"/>
    <n v="27.8"/>
    <n v="3"/>
    <x v="0"/>
    <s v="southeast"/>
    <n v="14001.29"/>
    <n v="4"/>
    <n v="3500.3225000000002"/>
  </r>
  <r>
    <n v="59"/>
    <x v="0"/>
    <n v="27.5"/>
    <n v="1"/>
    <x v="0"/>
    <s v="southwest"/>
    <n v="12333.83"/>
    <n v="2"/>
    <n v="6166.915"/>
  </r>
  <r>
    <n v="59"/>
    <x v="1"/>
    <n v="32.4"/>
    <n v="3"/>
    <x v="0"/>
    <s v="northeast"/>
    <n v="14590.63"/>
    <n v="4"/>
    <n v="3647.6574999999998"/>
  </r>
  <r>
    <n v="59"/>
    <x v="0"/>
    <n v="31.8"/>
    <n v="2"/>
    <x v="0"/>
    <s v="southeast"/>
    <n v="12928.79"/>
    <n v="3"/>
    <n v="4309.5966666666673"/>
  </r>
  <r>
    <n v="59"/>
    <x v="1"/>
    <n v="36.799999999999997"/>
    <n v="1"/>
    <x v="1"/>
    <s v="northeast"/>
    <n v="47896.79"/>
    <n v="2"/>
    <n v="23948.395"/>
  </r>
  <r>
    <n v="59"/>
    <x v="1"/>
    <n v="36.5"/>
    <n v="1"/>
    <x v="0"/>
    <s v="southeast"/>
    <n v="28287.9"/>
    <n v="2"/>
    <n v="14143.95"/>
  </r>
  <r>
    <n v="59"/>
    <x v="0"/>
    <n v="37.4"/>
    <n v="0"/>
    <x v="0"/>
    <s v="southwest"/>
    <n v="21797"/>
    <n v="1"/>
    <n v="21797"/>
  </r>
  <r>
    <n v="59"/>
    <x v="0"/>
    <n v="29.7"/>
    <n v="2"/>
    <x v="0"/>
    <s v="southeast"/>
    <n v="12925.89"/>
    <n v="3"/>
    <n v="4308.63"/>
  </r>
  <r>
    <n v="59"/>
    <x v="0"/>
    <n v="25.5"/>
    <n v="1"/>
    <x v="0"/>
    <s v="northeast"/>
    <n v="12913.99"/>
    <n v="2"/>
    <n v="6456.9949999999999"/>
  </r>
  <r>
    <n v="59"/>
    <x v="1"/>
    <n v="23.7"/>
    <n v="0"/>
    <x v="1"/>
    <s v="northwest"/>
    <n v="25678.78"/>
    <n v="1"/>
    <n v="25678.78"/>
  </r>
  <r>
    <n v="59"/>
    <x v="0"/>
    <n v="28.8"/>
    <n v="0"/>
    <x v="0"/>
    <s v="northwest"/>
    <n v="12129.61"/>
    <n v="1"/>
    <n v="12129.61"/>
  </r>
  <r>
    <n v="59"/>
    <x v="1"/>
    <n v="35.200000000000003"/>
    <n v="0"/>
    <x v="0"/>
    <s v="southeast"/>
    <n v="12244.53"/>
    <n v="1"/>
    <n v="12244.53"/>
  </r>
  <r>
    <n v="59"/>
    <x v="1"/>
    <n v="32.1"/>
    <n v="3"/>
    <x v="0"/>
    <s v="southwest"/>
    <n v="14007.22"/>
    <n v="4"/>
    <n v="3501.8049999999998"/>
  </r>
  <r>
    <n v="59"/>
    <x v="1"/>
    <n v="31.4"/>
    <n v="0"/>
    <x v="0"/>
    <s v="northwest"/>
    <n v="12622.18"/>
    <n v="1"/>
    <n v="12622.18"/>
  </r>
  <r>
    <n v="59"/>
    <x v="0"/>
    <n v="24.7"/>
    <n v="0"/>
    <x v="0"/>
    <s v="northeast"/>
    <n v="12323.94"/>
    <n v="1"/>
    <n v="12323.94"/>
  </r>
  <r>
    <n v="59"/>
    <x v="1"/>
    <n v="26.7"/>
    <n v="3"/>
    <x v="0"/>
    <s v="northwest"/>
    <n v="14382.71"/>
    <n v="4"/>
    <n v="3595.6774999999998"/>
  </r>
  <r>
    <n v="59"/>
    <x v="1"/>
    <n v="27.5"/>
    <n v="0"/>
    <x v="0"/>
    <s v="southwest"/>
    <n v="12233.83"/>
    <n v="1"/>
    <n v="12233.83"/>
  </r>
  <r>
    <n v="59"/>
    <x v="0"/>
    <n v="25.5"/>
    <n v="0"/>
    <x v="0"/>
    <s v="northwest"/>
    <n v="12124.99"/>
    <n v="1"/>
    <n v="12124.99"/>
  </r>
  <r>
    <n v="59"/>
    <x v="0"/>
    <n v="41.1"/>
    <n v="1"/>
    <x v="1"/>
    <s v="southeast"/>
    <n v="48970.25"/>
    <n v="2"/>
    <n v="24485.125"/>
  </r>
  <r>
    <n v="59"/>
    <x v="1"/>
    <n v="34.799999999999997"/>
    <n v="2"/>
    <x v="0"/>
    <s v="southwest"/>
    <n v="36910.61"/>
    <n v="3"/>
    <n v="12303.536666666667"/>
  </r>
  <r>
    <n v="59"/>
    <x v="0"/>
    <n v="37.1"/>
    <n v="1"/>
    <x v="0"/>
    <s v="southwest"/>
    <n v="12347.17"/>
    <n v="2"/>
    <n v="6173.585"/>
  </r>
  <r>
    <n v="58"/>
    <x v="0"/>
    <n v="37"/>
    <n v="2"/>
    <x v="1"/>
    <s v="northwest"/>
    <n v="47496.49"/>
    <n v="3"/>
    <n v="15832.163333333332"/>
  </r>
  <r>
    <n v="58"/>
    <x v="1"/>
    <n v="31.8"/>
    <n v="2"/>
    <x v="0"/>
    <s v="northeast"/>
    <n v="13607.37"/>
    <n v="3"/>
    <n v="4535.79"/>
  </r>
  <r>
    <n v="58"/>
    <x v="0"/>
    <n v="32"/>
    <n v="1"/>
    <x v="0"/>
    <s v="southeast"/>
    <n v="11946.63"/>
    <n v="2"/>
    <n v="5973.3149999999996"/>
  </r>
  <r>
    <n v="58"/>
    <x v="0"/>
    <n v="49.1"/>
    <n v="0"/>
    <x v="0"/>
    <s v="southeast"/>
    <n v="11381.33"/>
    <n v="1"/>
    <n v="11381.33"/>
  </r>
  <r>
    <n v="58"/>
    <x v="0"/>
    <n v="28.6"/>
    <n v="0"/>
    <x v="0"/>
    <s v="northwest"/>
    <n v="11735.88"/>
    <n v="1"/>
    <n v="11735.88"/>
  </r>
  <r>
    <n v="58"/>
    <x v="1"/>
    <n v="41.9"/>
    <n v="0"/>
    <x v="0"/>
    <s v="southeast"/>
    <n v="24227.34"/>
    <n v="1"/>
    <n v="24227.34"/>
  </r>
  <r>
    <n v="58"/>
    <x v="1"/>
    <n v="25.2"/>
    <n v="0"/>
    <x v="0"/>
    <s v="southwest"/>
    <n v="11837.16"/>
    <n v="1"/>
    <n v="11837.16"/>
  </r>
  <r>
    <n v="58"/>
    <x v="0"/>
    <n v="34.9"/>
    <n v="0"/>
    <x v="0"/>
    <s v="northeast"/>
    <n v="11944.59"/>
    <n v="1"/>
    <n v="11944.59"/>
  </r>
  <r>
    <n v="58"/>
    <x v="1"/>
    <n v="39.1"/>
    <n v="0"/>
    <x v="0"/>
    <s v="southeast"/>
    <n v="11856.41"/>
    <n v="1"/>
    <n v="11856.41"/>
  </r>
  <r>
    <n v="58"/>
    <x v="0"/>
    <n v="35.700000000000003"/>
    <n v="0"/>
    <x v="0"/>
    <s v="southwest"/>
    <n v="11362.76"/>
    <n v="1"/>
    <n v="11362.76"/>
  </r>
  <r>
    <n v="58"/>
    <x v="1"/>
    <n v="27.2"/>
    <n v="0"/>
    <x v="0"/>
    <s v="northwest"/>
    <n v="12222.9"/>
    <n v="1"/>
    <n v="12222.9"/>
  </r>
  <r>
    <n v="58"/>
    <x v="1"/>
    <n v="29"/>
    <n v="0"/>
    <x v="0"/>
    <s v="southwest"/>
    <n v="11842.44"/>
    <n v="1"/>
    <n v="11842.44"/>
  </r>
  <r>
    <n v="58"/>
    <x v="0"/>
    <n v="38"/>
    <n v="0"/>
    <x v="0"/>
    <s v="southwest"/>
    <n v="11365.95"/>
    <n v="1"/>
    <n v="11365.95"/>
  </r>
  <r>
    <n v="58"/>
    <x v="1"/>
    <n v="33"/>
    <n v="0"/>
    <x v="0"/>
    <s v="northeast"/>
    <n v="12430.95"/>
    <n v="1"/>
    <n v="12430.95"/>
  </r>
  <r>
    <n v="58"/>
    <x v="1"/>
    <n v="33.4"/>
    <n v="0"/>
    <x v="0"/>
    <s v="northwest"/>
    <n v="12231.61"/>
    <n v="1"/>
    <n v="12231.61"/>
  </r>
  <r>
    <n v="58"/>
    <x v="1"/>
    <n v="22.8"/>
    <n v="0"/>
    <x v="0"/>
    <s v="southeast"/>
    <n v="11833.78"/>
    <n v="1"/>
    <n v="11833.78"/>
  </r>
  <r>
    <n v="58"/>
    <x v="1"/>
    <n v="33.1"/>
    <n v="0"/>
    <x v="0"/>
    <s v="southwest"/>
    <n v="11848.14"/>
    <n v="1"/>
    <n v="11848.14"/>
  </r>
  <r>
    <n v="58"/>
    <x v="0"/>
    <n v="34.4"/>
    <n v="0"/>
    <x v="0"/>
    <s v="northwest"/>
    <n v="11743.93"/>
    <n v="1"/>
    <n v="11743.93"/>
  </r>
  <r>
    <n v="58"/>
    <x v="0"/>
    <n v="36.1"/>
    <n v="0"/>
    <x v="0"/>
    <s v="southeast"/>
    <n v="11363.28"/>
    <n v="1"/>
    <n v="11363.28"/>
  </r>
  <r>
    <n v="58"/>
    <x v="1"/>
    <n v="36.5"/>
    <n v="0"/>
    <x v="0"/>
    <s v="northwest"/>
    <n v="12235.84"/>
    <n v="1"/>
    <n v="12235.84"/>
  </r>
  <r>
    <n v="58"/>
    <x v="1"/>
    <n v="32.4"/>
    <n v="1"/>
    <x v="0"/>
    <s v="northeast"/>
    <n v="13019.16"/>
    <n v="2"/>
    <n v="6509.58"/>
  </r>
  <r>
    <n v="58"/>
    <x v="0"/>
    <n v="30.3"/>
    <n v="0"/>
    <x v="0"/>
    <s v="northeast"/>
    <n v="11938.26"/>
    <n v="1"/>
    <n v="11938.26"/>
  </r>
  <r>
    <n v="58"/>
    <x v="0"/>
    <n v="23.3"/>
    <n v="0"/>
    <x v="0"/>
    <s v="southwest"/>
    <n v="11345.52"/>
    <n v="1"/>
    <n v="11345.52"/>
  </r>
  <r>
    <n v="58"/>
    <x v="1"/>
    <n v="28.2"/>
    <n v="0"/>
    <x v="0"/>
    <s v="northwest"/>
    <n v="12224.35"/>
    <n v="1"/>
    <n v="12224.35"/>
  </r>
  <r>
    <n v="58"/>
    <x v="0"/>
    <n v="25.2"/>
    <n v="0"/>
    <x v="0"/>
    <s v="northeast"/>
    <n v="11931.13"/>
    <n v="1"/>
    <n v="11931.13"/>
  </r>
  <r>
    <n v="57"/>
    <x v="0"/>
    <n v="34"/>
    <n v="0"/>
    <x v="0"/>
    <s v="northwest"/>
    <n v="11356.66"/>
    <n v="1"/>
    <n v="11356.66"/>
  </r>
  <r>
    <n v="57"/>
    <x v="1"/>
    <n v="31.2"/>
    <n v="0"/>
    <x v="1"/>
    <s v="northwest"/>
    <n v="43578.94"/>
    <n v="1"/>
    <n v="43578.94"/>
  </r>
  <r>
    <n v="57"/>
    <x v="1"/>
    <n v="38"/>
    <n v="2"/>
    <x v="0"/>
    <s v="southwest"/>
    <n v="12646.21"/>
    <n v="3"/>
    <n v="4215.4033333333327"/>
  </r>
  <r>
    <n v="57"/>
    <x v="0"/>
    <n v="40.9"/>
    <n v="0"/>
    <x v="0"/>
    <s v="northeast"/>
    <n v="11566.3"/>
    <n v="1"/>
    <n v="11566.3"/>
  </r>
  <r>
    <n v="57"/>
    <x v="1"/>
    <n v="23.2"/>
    <n v="0"/>
    <x v="0"/>
    <s v="northwest"/>
    <n v="11830.61"/>
    <n v="1"/>
    <n v="11830.61"/>
  </r>
  <r>
    <n v="57"/>
    <x v="1"/>
    <n v="22.2"/>
    <n v="0"/>
    <x v="0"/>
    <s v="northeast"/>
    <n v="12029.29"/>
    <n v="1"/>
    <n v="12029.29"/>
  </r>
  <r>
    <n v="57"/>
    <x v="1"/>
    <n v="30.5"/>
    <n v="0"/>
    <x v="0"/>
    <s v="northwest"/>
    <n v="11840.78"/>
    <n v="1"/>
    <n v="11840.78"/>
  </r>
  <r>
    <n v="57"/>
    <x v="1"/>
    <n v="28.7"/>
    <n v="0"/>
    <x v="0"/>
    <s v="southwest"/>
    <n v="11455.28"/>
    <n v="1"/>
    <n v="11455.28"/>
  </r>
  <r>
    <n v="57"/>
    <x v="0"/>
    <n v="42.1"/>
    <n v="1"/>
    <x v="1"/>
    <s v="southeast"/>
    <n v="48675.519999999997"/>
    <n v="2"/>
    <n v="24337.759999999998"/>
  </r>
  <r>
    <n v="57"/>
    <x v="1"/>
    <n v="34.299999999999997"/>
    <n v="2"/>
    <x v="0"/>
    <s v="northeast"/>
    <n v="13224.06"/>
    <n v="3"/>
    <n v="4408.0199999999995"/>
  </r>
  <r>
    <n v="57"/>
    <x v="1"/>
    <n v="28.8"/>
    <n v="4"/>
    <x v="0"/>
    <s v="northeast"/>
    <n v="14394.4"/>
    <n v="5"/>
    <n v="2878.88"/>
  </r>
  <r>
    <n v="57"/>
    <x v="1"/>
    <n v="24"/>
    <n v="1"/>
    <x v="0"/>
    <s v="southeast"/>
    <n v="22192.44"/>
    <n v="2"/>
    <n v="11096.22"/>
  </r>
  <r>
    <n v="57"/>
    <x v="1"/>
    <n v="31.8"/>
    <n v="0"/>
    <x v="0"/>
    <s v="northwest"/>
    <n v="11842.62"/>
    <n v="1"/>
    <n v="11842.62"/>
  </r>
  <r>
    <n v="57"/>
    <x v="1"/>
    <n v="29.8"/>
    <n v="0"/>
    <x v="1"/>
    <s v="southeast"/>
    <n v="27533.91"/>
    <n v="1"/>
    <n v="27533.91"/>
  </r>
  <r>
    <n v="57"/>
    <x v="0"/>
    <n v="28.1"/>
    <n v="0"/>
    <x v="0"/>
    <s v="southwest"/>
    <n v="10965.45"/>
    <n v="1"/>
    <n v="10965.45"/>
  </r>
  <r>
    <n v="57"/>
    <x v="0"/>
    <n v="43.7"/>
    <n v="1"/>
    <x v="0"/>
    <s v="southwest"/>
    <n v="11576.13"/>
    <n v="2"/>
    <n v="5788.0649999999996"/>
  </r>
  <r>
    <n v="57"/>
    <x v="0"/>
    <n v="29"/>
    <n v="0"/>
    <x v="1"/>
    <s v="northeast"/>
    <n v="27218.44"/>
    <n v="1"/>
    <n v="27218.44"/>
  </r>
  <r>
    <n v="57"/>
    <x v="0"/>
    <n v="33.6"/>
    <n v="1"/>
    <x v="0"/>
    <s v="northwest"/>
    <n v="11945.13"/>
    <n v="2"/>
    <n v="5972.5649999999996"/>
  </r>
  <r>
    <n v="57"/>
    <x v="1"/>
    <n v="20.100000000000001"/>
    <n v="1"/>
    <x v="0"/>
    <s v="southwest"/>
    <n v="12032.33"/>
    <n v="2"/>
    <n v="6016.165"/>
  </r>
  <r>
    <n v="57"/>
    <x v="0"/>
    <n v="18.3"/>
    <n v="0"/>
    <x v="0"/>
    <s v="northeast"/>
    <n v="11534.87"/>
    <n v="1"/>
    <n v="11534.87"/>
  </r>
  <r>
    <n v="57"/>
    <x v="0"/>
    <n v="27.9"/>
    <n v="1"/>
    <x v="0"/>
    <s v="southeast"/>
    <n v="11554.22"/>
    <n v="2"/>
    <n v="5777.11"/>
  </r>
  <r>
    <n v="57"/>
    <x v="0"/>
    <n v="31.5"/>
    <n v="0"/>
    <x v="0"/>
    <s v="northwest"/>
    <n v="11353.23"/>
    <n v="1"/>
    <n v="11353.23"/>
  </r>
  <r>
    <n v="57"/>
    <x v="0"/>
    <n v="40.299999999999997"/>
    <n v="0"/>
    <x v="0"/>
    <s v="northeast"/>
    <n v="20709.02"/>
    <n v="1"/>
    <n v="20709.02"/>
  </r>
  <r>
    <n v="57"/>
    <x v="0"/>
    <n v="40.4"/>
    <n v="0"/>
    <x v="0"/>
    <s v="southeast"/>
    <n v="10982.5"/>
    <n v="1"/>
    <n v="10982.5"/>
  </r>
  <r>
    <n v="57"/>
    <x v="0"/>
    <n v="23.7"/>
    <n v="0"/>
    <x v="0"/>
    <s v="southwest"/>
    <n v="10959.33"/>
    <n v="1"/>
    <n v="10959.33"/>
  </r>
  <r>
    <n v="57"/>
    <x v="1"/>
    <n v="25.7"/>
    <n v="2"/>
    <x v="0"/>
    <s v="southeast"/>
    <n v="12629.17"/>
    <n v="3"/>
    <n v="4209.7233333333334"/>
  </r>
  <r>
    <n v="56"/>
    <x v="1"/>
    <n v="39.799999999999997"/>
    <n v="0"/>
    <x v="0"/>
    <s v="southeast"/>
    <n v="11090.72"/>
    <n v="1"/>
    <n v="11090.72"/>
  </r>
  <r>
    <n v="56"/>
    <x v="0"/>
    <n v="40.299999999999997"/>
    <n v="0"/>
    <x v="0"/>
    <s v="southwest"/>
    <n v="10602.39"/>
    <n v="1"/>
    <n v="10602.39"/>
  </r>
  <r>
    <n v="56"/>
    <x v="1"/>
    <n v="27.2"/>
    <n v="0"/>
    <x v="0"/>
    <s v="southwest"/>
    <n v="11073.18"/>
    <n v="1"/>
    <n v="11073.18"/>
  </r>
  <r>
    <n v="56"/>
    <x v="0"/>
    <n v="20"/>
    <n v="0"/>
    <x v="1"/>
    <s v="northeast"/>
    <n v="22412.65"/>
    <n v="1"/>
    <n v="22412.65"/>
  </r>
  <r>
    <n v="56"/>
    <x v="1"/>
    <n v="26.6"/>
    <n v="1"/>
    <x v="0"/>
    <s v="northwest"/>
    <n v="12044.34"/>
    <n v="2"/>
    <n v="6022.17"/>
  </r>
  <r>
    <n v="56"/>
    <x v="0"/>
    <n v="33.6"/>
    <n v="0"/>
    <x v="1"/>
    <s v="northwest"/>
    <n v="43921.18"/>
    <n v="1"/>
    <n v="43921.18"/>
  </r>
  <r>
    <n v="56"/>
    <x v="1"/>
    <n v="37.5"/>
    <n v="2"/>
    <x v="0"/>
    <s v="southeast"/>
    <n v="12265.51"/>
    <n v="3"/>
    <n v="4088.5033333333336"/>
  </r>
  <r>
    <n v="56"/>
    <x v="1"/>
    <n v="28.8"/>
    <n v="0"/>
    <x v="0"/>
    <s v="northeast"/>
    <n v="11658.38"/>
    <n v="1"/>
    <n v="11658.38"/>
  </r>
  <r>
    <n v="56"/>
    <x v="1"/>
    <n v="32.299999999999997"/>
    <n v="3"/>
    <x v="0"/>
    <s v="northeast"/>
    <n v="13430.27"/>
    <n v="4"/>
    <n v="3357.5675000000001"/>
  </r>
  <r>
    <n v="56"/>
    <x v="0"/>
    <n v="26.7"/>
    <n v="1"/>
    <x v="1"/>
    <s v="northwest"/>
    <n v="26109.33"/>
    <n v="2"/>
    <n v="13054.665000000001"/>
  </r>
  <r>
    <n v="56"/>
    <x v="1"/>
    <n v="25.7"/>
    <n v="0"/>
    <x v="0"/>
    <s v="northwest"/>
    <n v="11454.02"/>
    <n v="1"/>
    <n v="11454.02"/>
  </r>
  <r>
    <n v="56"/>
    <x v="0"/>
    <n v="39.6"/>
    <n v="0"/>
    <x v="0"/>
    <s v="southwest"/>
    <n v="10601.41"/>
    <n v="1"/>
    <n v="10601.41"/>
  </r>
  <r>
    <n v="56"/>
    <x v="0"/>
    <n v="25.9"/>
    <n v="0"/>
    <x v="0"/>
    <s v="northeast"/>
    <n v="11165.42"/>
    <n v="1"/>
    <n v="11165.42"/>
  </r>
  <r>
    <n v="56"/>
    <x v="1"/>
    <n v="33.799999999999997"/>
    <n v="2"/>
    <x v="0"/>
    <s v="northwest"/>
    <n v="12643.38"/>
    <n v="3"/>
    <n v="4214.46"/>
  </r>
  <r>
    <n v="56"/>
    <x v="0"/>
    <n v="32.1"/>
    <n v="1"/>
    <x v="0"/>
    <s v="northeast"/>
    <n v="11763"/>
    <n v="2"/>
    <n v="5881.5"/>
  </r>
  <r>
    <n v="56"/>
    <x v="1"/>
    <n v="25.3"/>
    <n v="0"/>
    <x v="0"/>
    <s v="southwest"/>
    <n v="11070.54"/>
    <n v="1"/>
    <n v="11070.54"/>
  </r>
  <r>
    <n v="56"/>
    <x v="1"/>
    <n v="28.6"/>
    <n v="0"/>
    <x v="0"/>
    <s v="northeast"/>
    <n v="11658.12"/>
    <n v="1"/>
    <n v="11658.12"/>
  </r>
  <r>
    <n v="56"/>
    <x v="0"/>
    <n v="33.700000000000003"/>
    <n v="4"/>
    <x v="0"/>
    <s v="southeast"/>
    <n v="12949.16"/>
    <n v="5"/>
    <n v="2589.8319999999999"/>
  </r>
  <r>
    <n v="56"/>
    <x v="0"/>
    <n v="36.1"/>
    <n v="3"/>
    <x v="0"/>
    <s v="southwest"/>
    <n v="12363.55"/>
    <n v="4"/>
    <n v="3090.8874999999998"/>
  </r>
  <r>
    <n v="56"/>
    <x v="0"/>
    <n v="33.700000000000003"/>
    <n v="0"/>
    <x v="0"/>
    <s v="northwest"/>
    <n v="10976.25"/>
    <n v="1"/>
    <n v="10976.25"/>
  </r>
  <r>
    <n v="56"/>
    <x v="0"/>
    <n v="31.8"/>
    <n v="2"/>
    <x v="1"/>
    <s v="southeast"/>
    <n v="43813.87"/>
    <n v="3"/>
    <n v="14604.623333333335"/>
  </r>
  <r>
    <n v="56"/>
    <x v="1"/>
    <n v="28.3"/>
    <n v="0"/>
    <x v="0"/>
    <s v="northeast"/>
    <n v="11657.72"/>
    <n v="1"/>
    <n v="11657.72"/>
  </r>
  <r>
    <n v="56"/>
    <x v="1"/>
    <n v="35.799999999999997"/>
    <n v="1"/>
    <x v="0"/>
    <s v="southwest"/>
    <n v="11674.13"/>
    <n v="2"/>
    <n v="5837.0649999999996"/>
  </r>
  <r>
    <n v="56"/>
    <x v="0"/>
    <n v="22.1"/>
    <n v="0"/>
    <x v="0"/>
    <s v="southwest"/>
    <n v="10577.09"/>
    <n v="1"/>
    <n v="10577.09"/>
  </r>
  <r>
    <n v="56"/>
    <x v="1"/>
    <n v="41.9"/>
    <n v="0"/>
    <x v="0"/>
    <s v="southeast"/>
    <n v="11093.62"/>
    <n v="1"/>
    <n v="11093.62"/>
  </r>
  <r>
    <n v="56"/>
    <x v="0"/>
    <n v="34.4"/>
    <n v="0"/>
    <x v="0"/>
    <s v="southeast"/>
    <n v="10594.23"/>
    <n v="1"/>
    <n v="10594.23"/>
  </r>
  <r>
    <n v="55"/>
    <x v="1"/>
    <n v="32.799999999999997"/>
    <n v="2"/>
    <x v="0"/>
    <s v="northwest"/>
    <n v="12268.63"/>
    <n v="3"/>
    <n v="4089.5433333333331"/>
  </r>
  <r>
    <n v="55"/>
    <x v="0"/>
    <n v="37.299999999999997"/>
    <n v="0"/>
    <x v="0"/>
    <s v="southwest"/>
    <n v="20630.28"/>
    <n v="1"/>
    <n v="20630.28"/>
  </r>
  <r>
    <n v="55"/>
    <x v="1"/>
    <n v="27"/>
    <n v="0"/>
    <x v="0"/>
    <s v="northwest"/>
    <n v="11082.58"/>
    <n v="1"/>
    <n v="11082.58"/>
  </r>
  <r>
    <n v="55"/>
    <x v="0"/>
    <n v="38.299999999999997"/>
    <n v="0"/>
    <x v="0"/>
    <s v="southeast"/>
    <n v="10226.280000000001"/>
    <n v="1"/>
    <n v="10226.280000000001"/>
  </r>
  <r>
    <n v="55"/>
    <x v="1"/>
    <n v="29.7"/>
    <n v="2"/>
    <x v="0"/>
    <s v="southwest"/>
    <n v="11881.36"/>
    <n v="3"/>
    <n v="3960.4533333333334"/>
  </r>
  <r>
    <n v="55"/>
    <x v="0"/>
    <n v="33.9"/>
    <n v="3"/>
    <x v="0"/>
    <s v="southeast"/>
    <n v="11987.17"/>
    <n v="4"/>
    <n v="2996.7925"/>
  </r>
  <r>
    <n v="55"/>
    <x v="1"/>
    <n v="26.8"/>
    <n v="1"/>
    <x v="0"/>
    <s v="southwest"/>
    <n v="35160.129999999997"/>
    <n v="2"/>
    <n v="17580.064999999999"/>
  </r>
  <r>
    <n v="55"/>
    <x v="1"/>
    <n v="25.4"/>
    <n v="3"/>
    <x v="0"/>
    <s v="northeast"/>
    <n v="13047.33"/>
    <n v="4"/>
    <n v="3261.8325"/>
  </r>
  <r>
    <n v="55"/>
    <x v="1"/>
    <n v="32.4"/>
    <n v="1"/>
    <x v="0"/>
    <s v="northeast"/>
    <n v="11879.1"/>
    <n v="2"/>
    <n v="5939.55"/>
  </r>
  <r>
    <n v="55"/>
    <x v="0"/>
    <n v="30.7"/>
    <n v="0"/>
    <x v="1"/>
    <s v="northeast"/>
    <n v="42303.69"/>
    <n v="1"/>
    <n v="42303.69"/>
  </r>
  <r>
    <n v="55"/>
    <x v="0"/>
    <n v="33"/>
    <n v="0"/>
    <x v="0"/>
    <s v="southeast"/>
    <n v="20781.490000000002"/>
    <n v="1"/>
    <n v="20781.490000000002"/>
  </r>
  <r>
    <n v="55"/>
    <x v="1"/>
    <n v="30.1"/>
    <n v="2"/>
    <x v="0"/>
    <s v="southeast"/>
    <n v="11881.97"/>
    <n v="3"/>
    <n v="3960.6566666666663"/>
  </r>
  <r>
    <n v="55"/>
    <x v="1"/>
    <n v="37.1"/>
    <n v="0"/>
    <x v="0"/>
    <s v="southwest"/>
    <n v="10713.64"/>
    <n v="1"/>
    <n v="10713.64"/>
  </r>
  <r>
    <n v="55"/>
    <x v="1"/>
    <n v="40.799999999999997"/>
    <n v="3"/>
    <x v="0"/>
    <s v="southeast"/>
    <n v="12485.8"/>
    <n v="4"/>
    <n v="3121.45"/>
  </r>
  <r>
    <n v="55"/>
    <x v="0"/>
    <n v="32.799999999999997"/>
    <n v="0"/>
    <x v="0"/>
    <s v="northwest"/>
    <n v="10601.63"/>
    <n v="1"/>
    <n v="10601.63"/>
  </r>
  <r>
    <n v="55"/>
    <x v="1"/>
    <n v="33.5"/>
    <n v="2"/>
    <x v="0"/>
    <s v="northwest"/>
    <n v="12269.69"/>
    <n v="3"/>
    <n v="4089.896666666667"/>
  </r>
  <r>
    <n v="55"/>
    <x v="1"/>
    <n v="35.200000000000003"/>
    <n v="0"/>
    <x v="1"/>
    <s v="southeast"/>
    <n v="44423.8"/>
    <n v="1"/>
    <n v="44423.8"/>
  </r>
  <r>
    <n v="55"/>
    <x v="0"/>
    <n v="35.200000000000003"/>
    <n v="1"/>
    <x v="0"/>
    <s v="northeast"/>
    <n v="11394.07"/>
    <n v="2"/>
    <n v="5697.0349999999999"/>
  </r>
  <r>
    <n v="55"/>
    <x v="0"/>
    <n v="27.6"/>
    <n v="0"/>
    <x v="0"/>
    <s v="northwest"/>
    <n v="10594.5"/>
    <n v="1"/>
    <n v="10594.5"/>
  </r>
  <r>
    <n v="55"/>
    <x v="0"/>
    <n v="29"/>
    <n v="0"/>
    <x v="0"/>
    <s v="northeast"/>
    <n v="10796.35"/>
    <n v="1"/>
    <n v="10796.35"/>
  </r>
  <r>
    <n v="55"/>
    <x v="1"/>
    <n v="29.8"/>
    <n v="0"/>
    <x v="0"/>
    <s v="northeast"/>
    <n v="11286.54"/>
    <n v="1"/>
    <n v="11286.54"/>
  </r>
  <r>
    <n v="55"/>
    <x v="0"/>
    <n v="32.700000000000003"/>
    <n v="1"/>
    <x v="0"/>
    <s v="southeast"/>
    <n v="10807.49"/>
    <n v="2"/>
    <n v="5403.7449999999999"/>
  </r>
  <r>
    <n v="55"/>
    <x v="0"/>
    <n v="29.9"/>
    <n v="0"/>
    <x v="0"/>
    <s v="southwest"/>
    <n v="10214.64"/>
    <n v="1"/>
    <n v="10214.64"/>
  </r>
  <r>
    <n v="55"/>
    <x v="0"/>
    <n v="21.5"/>
    <n v="1"/>
    <x v="0"/>
    <s v="southwest"/>
    <n v="10791.96"/>
    <n v="2"/>
    <n v="5395.98"/>
  </r>
  <r>
    <n v="55"/>
    <x v="0"/>
    <n v="37.700000000000003"/>
    <n v="3"/>
    <x v="0"/>
    <s v="northwest"/>
    <n v="30063.58"/>
    <n v="4"/>
    <n v="7515.8950000000004"/>
  </r>
  <r>
    <n v="55"/>
    <x v="1"/>
    <n v="30.5"/>
    <n v="0"/>
    <x v="0"/>
    <s v="southwest"/>
    <n v="10704.47"/>
    <n v="1"/>
    <n v="10704.47"/>
  </r>
  <r>
    <n v="54"/>
    <x v="1"/>
    <n v="30.8"/>
    <n v="3"/>
    <x v="0"/>
    <s v="southwest"/>
    <n v="12105.32"/>
    <n v="4"/>
    <n v="3026.33"/>
  </r>
  <r>
    <n v="54"/>
    <x v="0"/>
    <n v="33.6"/>
    <n v="1"/>
    <x v="0"/>
    <s v="northwest"/>
    <n v="10825.25"/>
    <n v="2"/>
    <n v="5412.625"/>
  </r>
  <r>
    <n v="54"/>
    <x v="1"/>
    <n v="31.9"/>
    <n v="3"/>
    <x v="0"/>
    <s v="southeast"/>
    <n v="27322.73"/>
    <n v="4"/>
    <n v="6830.6824999999999"/>
  </r>
  <r>
    <n v="54"/>
    <x v="0"/>
    <n v="39.6"/>
    <n v="1"/>
    <x v="0"/>
    <s v="southwest"/>
    <n v="10450.549999999999"/>
    <n v="2"/>
    <n v="5225.2749999999996"/>
  </r>
  <r>
    <n v="54"/>
    <x v="0"/>
    <n v="29.2"/>
    <n v="1"/>
    <x v="0"/>
    <s v="southwest"/>
    <n v="10436.1"/>
    <n v="2"/>
    <n v="5218.05"/>
  </r>
  <r>
    <n v="54"/>
    <x v="0"/>
    <n v="30"/>
    <n v="0"/>
    <x v="0"/>
    <s v="northwest"/>
    <n v="24476.48"/>
    <n v="1"/>
    <n v="24476.48"/>
  </r>
  <r>
    <n v="54"/>
    <x v="0"/>
    <n v="34.200000000000003"/>
    <n v="2"/>
    <x v="1"/>
    <s v="southeast"/>
    <n v="44260.75"/>
    <n v="3"/>
    <n v="14753.583333333334"/>
  </r>
  <r>
    <n v="54"/>
    <x v="0"/>
    <n v="40.6"/>
    <n v="3"/>
    <x v="1"/>
    <s v="northeast"/>
    <n v="48549.18"/>
    <n v="4"/>
    <n v="12137.295"/>
  </r>
  <r>
    <n v="54"/>
    <x v="0"/>
    <n v="32.799999999999997"/>
    <n v="0"/>
    <x v="0"/>
    <s v="northeast"/>
    <n v="10435.07"/>
    <n v="1"/>
    <n v="10435.07"/>
  </r>
  <r>
    <n v="54"/>
    <x v="0"/>
    <n v="25.1"/>
    <n v="3"/>
    <x v="1"/>
    <s v="southwest"/>
    <n v="25382.3"/>
    <n v="4"/>
    <n v="6345.5749999999998"/>
  </r>
  <r>
    <n v="54"/>
    <x v="1"/>
    <n v="21.5"/>
    <n v="3"/>
    <x v="0"/>
    <s v="northwest"/>
    <n v="12475.35"/>
    <n v="4"/>
    <n v="3118.8375000000001"/>
  </r>
  <r>
    <n v="54"/>
    <x v="1"/>
    <n v="47.4"/>
    <n v="0"/>
    <x v="1"/>
    <s v="southeast"/>
    <n v="63770.43"/>
    <n v="1"/>
    <n v="63770.43"/>
  </r>
  <r>
    <n v="54"/>
    <x v="0"/>
    <n v="30.2"/>
    <n v="0"/>
    <x v="0"/>
    <s v="northwest"/>
    <n v="10231.5"/>
    <n v="1"/>
    <n v="10231.5"/>
  </r>
  <r>
    <n v="54"/>
    <x v="1"/>
    <n v="46.7"/>
    <n v="2"/>
    <x v="0"/>
    <s v="southwest"/>
    <n v="11538.42"/>
    <n v="3"/>
    <n v="3846.14"/>
  </r>
  <r>
    <n v="54"/>
    <x v="1"/>
    <n v="32.700000000000003"/>
    <n v="0"/>
    <x v="0"/>
    <s v="northeast"/>
    <n v="10923.93"/>
    <n v="1"/>
    <n v="10923.93"/>
  </r>
  <r>
    <n v="54"/>
    <x v="0"/>
    <n v="21"/>
    <n v="2"/>
    <x v="0"/>
    <s v="southeast"/>
    <n v="11013.71"/>
    <n v="3"/>
    <n v="3671.2366666666662"/>
  </r>
  <r>
    <n v="54"/>
    <x v="0"/>
    <n v="24"/>
    <n v="0"/>
    <x v="0"/>
    <s v="northeast"/>
    <n v="10422.92"/>
    <n v="1"/>
    <n v="10422.92"/>
  </r>
  <r>
    <n v="54"/>
    <x v="0"/>
    <n v="30.8"/>
    <n v="1"/>
    <x v="1"/>
    <s v="southeast"/>
    <n v="41999.519999999997"/>
    <n v="2"/>
    <n v="20999.759999999998"/>
  </r>
  <r>
    <n v="54"/>
    <x v="0"/>
    <n v="25.5"/>
    <n v="1"/>
    <x v="0"/>
    <s v="northeast"/>
    <n v="25517.11"/>
    <n v="2"/>
    <n v="12758.555"/>
  </r>
  <r>
    <n v="54"/>
    <x v="1"/>
    <n v="35.799999999999997"/>
    <n v="3"/>
    <x v="0"/>
    <s v="northwest"/>
    <n v="12495.29"/>
    <n v="4"/>
    <n v="3123.8225000000002"/>
  </r>
  <r>
    <n v="54"/>
    <x v="0"/>
    <n v="31.6"/>
    <n v="0"/>
    <x v="0"/>
    <s v="southwest"/>
    <n v="9850.43"/>
    <n v="1"/>
    <n v="9850.43"/>
  </r>
  <r>
    <n v="54"/>
    <x v="1"/>
    <n v="23"/>
    <n v="3"/>
    <x v="0"/>
    <s v="southwest"/>
    <n v="12094.48"/>
    <n v="4"/>
    <n v="3023.62"/>
  </r>
  <r>
    <n v="54"/>
    <x v="1"/>
    <n v="31.9"/>
    <n v="1"/>
    <x v="0"/>
    <s v="southeast"/>
    <n v="10928.85"/>
    <n v="2"/>
    <n v="5464.4250000000002"/>
  </r>
  <r>
    <n v="54"/>
    <x v="1"/>
    <n v="28.9"/>
    <n v="2"/>
    <x v="0"/>
    <s v="northeast"/>
    <n v="12096.65"/>
    <n v="3"/>
    <n v="4032.2166666666667"/>
  </r>
  <r>
    <n v="54"/>
    <x v="1"/>
    <n v="31.2"/>
    <n v="0"/>
    <x v="0"/>
    <s v="southeast"/>
    <n v="10338.93"/>
    <n v="1"/>
    <n v="10338.93"/>
  </r>
  <r>
    <n v="54"/>
    <x v="1"/>
    <n v="32.299999999999997"/>
    <n v="1"/>
    <x v="0"/>
    <s v="northeast"/>
    <n v="11512.41"/>
    <n v="2"/>
    <n v="5756.2049999999999"/>
  </r>
  <r>
    <n v="54"/>
    <x v="1"/>
    <n v="24.6"/>
    <n v="3"/>
    <x v="0"/>
    <s v="northwest"/>
    <n v="12479.71"/>
    <n v="4"/>
    <n v="3119.9274999999998"/>
  </r>
  <r>
    <n v="54"/>
    <x v="1"/>
    <n v="27.6"/>
    <n v="1"/>
    <x v="0"/>
    <s v="northwest"/>
    <n v="11305.93"/>
    <n v="2"/>
    <n v="5652.9650000000001"/>
  </r>
  <r>
    <n v="53"/>
    <x v="1"/>
    <n v="22.9"/>
    <n v="1"/>
    <x v="1"/>
    <s v="southeast"/>
    <n v="23244.79"/>
    <n v="2"/>
    <n v="11622.395"/>
  </r>
  <r>
    <n v="53"/>
    <x v="1"/>
    <n v="28.1"/>
    <n v="3"/>
    <x v="0"/>
    <s v="southwest"/>
    <n v="11741.73"/>
    <n v="4"/>
    <n v="2935.4324999999999"/>
  </r>
  <r>
    <n v="53"/>
    <x v="1"/>
    <n v="24.8"/>
    <n v="1"/>
    <x v="0"/>
    <s v="northwest"/>
    <n v="10942.13"/>
    <n v="2"/>
    <n v="5471.0649999999996"/>
  </r>
  <r>
    <n v="53"/>
    <x v="1"/>
    <n v="35.9"/>
    <n v="2"/>
    <x v="0"/>
    <s v="southwest"/>
    <n v="11163.57"/>
    <n v="3"/>
    <n v="3721.19"/>
  </r>
  <r>
    <n v="53"/>
    <x v="1"/>
    <n v="37.4"/>
    <n v="1"/>
    <x v="0"/>
    <s v="northwest"/>
    <n v="10959.69"/>
    <n v="2"/>
    <n v="5479.8450000000003"/>
  </r>
  <r>
    <n v="53"/>
    <x v="1"/>
    <n v="26.6"/>
    <n v="0"/>
    <x v="0"/>
    <s v="northwest"/>
    <n v="10355.64"/>
    <n v="1"/>
    <n v="10355.64"/>
  </r>
  <r>
    <n v="53"/>
    <x v="1"/>
    <n v="33.299999999999997"/>
    <n v="0"/>
    <x v="0"/>
    <s v="northeast"/>
    <n v="10564.88"/>
    <n v="1"/>
    <n v="10564.88"/>
  </r>
  <r>
    <n v="53"/>
    <x v="1"/>
    <n v="38.1"/>
    <n v="3"/>
    <x v="0"/>
    <s v="southeast"/>
    <n v="20463"/>
    <n v="4"/>
    <n v="5115.75"/>
  </r>
  <r>
    <n v="53"/>
    <x v="1"/>
    <n v="22.6"/>
    <n v="3"/>
    <x v="1"/>
    <s v="northeast"/>
    <n v="24873.38"/>
    <n v="4"/>
    <n v="6218.3450000000003"/>
  </r>
  <r>
    <n v="53"/>
    <x v="0"/>
    <n v="31.2"/>
    <n v="1"/>
    <x v="0"/>
    <s v="northwest"/>
    <n v="10461.98"/>
    <n v="2"/>
    <n v="5230.99"/>
  </r>
  <r>
    <n v="53"/>
    <x v="0"/>
    <n v="31.4"/>
    <n v="0"/>
    <x v="0"/>
    <s v="southeast"/>
    <n v="27346.04"/>
    <n v="1"/>
    <n v="27346.04"/>
  </r>
  <r>
    <n v="53"/>
    <x v="0"/>
    <n v="36.1"/>
    <n v="1"/>
    <x v="0"/>
    <s v="southwest"/>
    <n v="10085.85"/>
    <n v="2"/>
    <n v="5042.9250000000002"/>
  </r>
  <r>
    <n v="53"/>
    <x v="1"/>
    <n v="39.6"/>
    <n v="1"/>
    <x v="0"/>
    <s v="southeast"/>
    <n v="10579.71"/>
    <n v="2"/>
    <n v="5289.8549999999996"/>
  </r>
  <r>
    <n v="53"/>
    <x v="0"/>
    <n v="24.3"/>
    <n v="0"/>
    <x v="0"/>
    <s v="northwest"/>
    <n v="9863.4699999999993"/>
    <n v="1"/>
    <n v="9863.4699999999993"/>
  </r>
  <r>
    <n v="53"/>
    <x v="0"/>
    <n v="26.4"/>
    <n v="2"/>
    <x v="0"/>
    <s v="northeast"/>
    <n v="11244.38"/>
    <n v="3"/>
    <n v="3748.1266666666666"/>
  </r>
  <r>
    <n v="53"/>
    <x v="1"/>
    <n v="32.299999999999997"/>
    <n v="2"/>
    <x v="0"/>
    <s v="northeast"/>
    <n v="29186.48"/>
    <n v="3"/>
    <n v="9728.8266666666659"/>
  </r>
  <r>
    <n v="53"/>
    <x v="0"/>
    <n v="41.5"/>
    <n v="0"/>
    <x v="0"/>
    <s v="southeast"/>
    <n v="9504.31"/>
    <n v="1"/>
    <n v="9504.31"/>
  </r>
  <r>
    <n v="53"/>
    <x v="0"/>
    <n v="36.6"/>
    <n v="3"/>
    <x v="0"/>
    <s v="southwest"/>
    <n v="11264.54"/>
    <n v="4"/>
    <n v="2816.1350000000002"/>
  </r>
  <r>
    <n v="53"/>
    <x v="0"/>
    <n v="21.4"/>
    <n v="1"/>
    <x v="0"/>
    <s v="southwest"/>
    <n v="10065.41"/>
    <n v="2"/>
    <n v="5032.7049999999999"/>
  </r>
  <r>
    <n v="53"/>
    <x v="0"/>
    <n v="34.1"/>
    <n v="0"/>
    <x v="1"/>
    <s v="northeast"/>
    <n v="43254.42"/>
    <n v="1"/>
    <n v="43254.42"/>
  </r>
  <r>
    <n v="53"/>
    <x v="1"/>
    <n v="26.7"/>
    <n v="2"/>
    <x v="0"/>
    <s v="southwest"/>
    <n v="11150.78"/>
    <n v="3"/>
    <n v="3716.9266666666667"/>
  </r>
  <r>
    <n v="53"/>
    <x v="0"/>
    <n v="28.9"/>
    <n v="0"/>
    <x v="0"/>
    <s v="northwest"/>
    <n v="9869.81"/>
    <n v="1"/>
    <n v="9869.81"/>
  </r>
  <r>
    <n v="53"/>
    <x v="0"/>
    <n v="20.9"/>
    <n v="0"/>
    <x v="1"/>
    <s v="southeast"/>
    <n v="21195.82"/>
    <n v="1"/>
    <n v="21195.82"/>
  </r>
  <r>
    <n v="53"/>
    <x v="0"/>
    <n v="30.5"/>
    <n v="0"/>
    <x v="0"/>
    <s v="northeast"/>
    <n v="10072.06"/>
    <n v="1"/>
    <n v="10072.06"/>
  </r>
  <r>
    <n v="53"/>
    <x v="1"/>
    <n v="23.8"/>
    <n v="2"/>
    <x v="0"/>
    <s v="northeast"/>
    <n v="11729.68"/>
    <n v="3"/>
    <n v="3909.8933333333334"/>
  </r>
  <r>
    <n v="53"/>
    <x v="0"/>
    <n v="29.5"/>
    <n v="0"/>
    <x v="0"/>
    <s v="southeast"/>
    <n v="9487.64"/>
    <n v="1"/>
    <n v="9487.64"/>
  </r>
  <r>
    <n v="53"/>
    <x v="0"/>
    <n v="28.6"/>
    <n v="3"/>
    <x v="0"/>
    <s v="southwest"/>
    <n v="11253.42"/>
    <n v="4"/>
    <n v="2813.355"/>
  </r>
  <r>
    <n v="53"/>
    <x v="1"/>
    <n v="36.9"/>
    <n v="3"/>
    <x v="1"/>
    <s v="northwest"/>
    <n v="46661.440000000002"/>
    <n v="4"/>
    <n v="11665.36"/>
  </r>
  <r>
    <n v="52"/>
    <x v="1"/>
    <n v="30.8"/>
    <n v="1"/>
    <x v="0"/>
    <s v="northeast"/>
    <n v="10797.34"/>
    <n v="2"/>
    <n v="5398.67"/>
  </r>
  <r>
    <n v="52"/>
    <x v="0"/>
    <n v="32.200000000000003"/>
    <n v="3"/>
    <x v="0"/>
    <s v="northeast"/>
    <n v="11488.32"/>
    <n v="4"/>
    <n v="2872.08"/>
  </r>
  <r>
    <n v="52"/>
    <x v="1"/>
    <n v="37.4"/>
    <n v="0"/>
    <x v="0"/>
    <s v="southwest"/>
    <n v="9634.5400000000009"/>
    <n v="1"/>
    <n v="9634.5400000000009"/>
  </r>
  <r>
    <n v="52"/>
    <x v="0"/>
    <n v="24.3"/>
    <n v="3"/>
    <x v="1"/>
    <s v="northeast"/>
    <n v="24869.84"/>
    <n v="4"/>
    <n v="6217.46"/>
  </r>
  <r>
    <n v="52"/>
    <x v="1"/>
    <n v="31.2"/>
    <n v="0"/>
    <x v="0"/>
    <s v="southwest"/>
    <n v="9625.92"/>
    <n v="1"/>
    <n v="9625.92"/>
  </r>
  <r>
    <n v="52"/>
    <x v="0"/>
    <n v="26.4"/>
    <n v="3"/>
    <x v="0"/>
    <s v="southeast"/>
    <n v="25992.82"/>
    <n v="4"/>
    <n v="6498.2049999999999"/>
  </r>
  <r>
    <n v="52"/>
    <x v="0"/>
    <n v="33.299999999999997"/>
    <n v="0"/>
    <x v="0"/>
    <s v="northeast"/>
    <n v="9722.77"/>
    <n v="1"/>
    <n v="9722.77"/>
  </r>
  <r>
    <n v="52"/>
    <x v="0"/>
    <n v="36.700000000000003"/>
    <n v="0"/>
    <x v="0"/>
    <s v="southwest"/>
    <n v="9144.57"/>
    <n v="1"/>
    <n v="9144.57"/>
  </r>
  <r>
    <n v="52"/>
    <x v="0"/>
    <n v="27.4"/>
    <n v="0"/>
    <x v="1"/>
    <s v="northwest"/>
    <n v="24393.62"/>
    <n v="1"/>
    <n v="24393.62"/>
  </r>
  <r>
    <n v="52"/>
    <x v="1"/>
    <n v="38.4"/>
    <n v="2"/>
    <x v="0"/>
    <s v="northeast"/>
    <n v="11396.9"/>
    <n v="3"/>
    <n v="3798.9666666666667"/>
  </r>
  <r>
    <n v="52"/>
    <x v="0"/>
    <n v="34.1"/>
    <n v="0"/>
    <x v="0"/>
    <s v="southeast"/>
    <n v="9140.9500000000007"/>
    <n v="1"/>
    <n v="9140.9500000000007"/>
  </r>
  <r>
    <n v="52"/>
    <x v="1"/>
    <n v="46.8"/>
    <n v="5"/>
    <x v="0"/>
    <s v="southeast"/>
    <n v="12592.53"/>
    <n v="6"/>
    <n v="2098.7550000000001"/>
  </r>
  <r>
    <n v="52"/>
    <x v="1"/>
    <n v="31.7"/>
    <n v="2"/>
    <x v="0"/>
    <s v="northwest"/>
    <n v="11187.66"/>
    <n v="3"/>
    <n v="3729.22"/>
  </r>
  <r>
    <n v="52"/>
    <x v="0"/>
    <n v="30.2"/>
    <n v="1"/>
    <x v="0"/>
    <s v="southwest"/>
    <n v="9724.5300000000007"/>
    <n v="2"/>
    <n v="4862.2650000000003"/>
  </r>
  <r>
    <n v="52"/>
    <x v="1"/>
    <n v="37.5"/>
    <n v="2"/>
    <x v="0"/>
    <s v="northwest"/>
    <n v="33471.97"/>
    <n v="3"/>
    <n v="11157.323333333334"/>
  </r>
  <r>
    <n v="52"/>
    <x v="1"/>
    <n v="25.3"/>
    <n v="2"/>
    <x v="1"/>
    <s v="southeast"/>
    <n v="24667.42"/>
    <n v="3"/>
    <n v="8222.4733333333334"/>
  </r>
  <r>
    <n v="52"/>
    <x v="0"/>
    <n v="36.799999999999997"/>
    <n v="2"/>
    <x v="0"/>
    <s v="northwest"/>
    <n v="26467.1"/>
    <n v="3"/>
    <n v="8822.3666666666668"/>
  </r>
  <r>
    <n v="52"/>
    <x v="0"/>
    <n v="47.7"/>
    <n v="1"/>
    <x v="0"/>
    <s v="southeast"/>
    <n v="9748.91"/>
    <n v="2"/>
    <n v="4874.4549999999999"/>
  </r>
  <r>
    <n v="52"/>
    <x v="1"/>
    <n v="30.9"/>
    <n v="0"/>
    <x v="0"/>
    <s v="northeast"/>
    <n v="23045.57"/>
    <n v="1"/>
    <n v="23045.57"/>
  </r>
  <r>
    <n v="52"/>
    <x v="1"/>
    <n v="18.3"/>
    <n v="0"/>
    <x v="0"/>
    <s v="northwest"/>
    <n v="9991.0400000000009"/>
    <n v="1"/>
    <n v="9991.0400000000009"/>
  </r>
  <r>
    <n v="52"/>
    <x v="1"/>
    <n v="24.9"/>
    <n v="0"/>
    <x v="0"/>
    <s v="southeast"/>
    <n v="27117.99"/>
    <n v="1"/>
    <n v="27117.99"/>
  </r>
  <r>
    <n v="52"/>
    <x v="0"/>
    <n v="32.799999999999997"/>
    <n v="3"/>
    <x v="0"/>
    <s v="northwest"/>
    <n v="11289.11"/>
    <n v="4"/>
    <n v="2822.2775000000001"/>
  </r>
  <r>
    <n v="52"/>
    <x v="1"/>
    <n v="24.1"/>
    <n v="1"/>
    <x v="1"/>
    <s v="northwest"/>
    <n v="23887.66"/>
    <n v="2"/>
    <n v="11943.83"/>
  </r>
  <r>
    <n v="52"/>
    <x v="1"/>
    <n v="33.299999999999997"/>
    <n v="2"/>
    <x v="0"/>
    <s v="southwest"/>
    <n v="10806.84"/>
    <n v="3"/>
    <n v="3602.28"/>
  </r>
  <r>
    <n v="52"/>
    <x v="0"/>
    <n v="34.5"/>
    <n v="3"/>
    <x v="1"/>
    <s v="northwest"/>
    <n v="60021.4"/>
    <n v="4"/>
    <n v="15005.35"/>
  </r>
  <r>
    <n v="52"/>
    <x v="0"/>
    <n v="41.8"/>
    <n v="2"/>
    <x v="1"/>
    <s v="southeast"/>
    <n v="47269.85"/>
    <n v="3"/>
    <n v="15756.616666666667"/>
  </r>
  <r>
    <n v="52"/>
    <x v="1"/>
    <n v="23.2"/>
    <n v="0"/>
    <x v="0"/>
    <s v="northeast"/>
    <n v="10197.77"/>
    <n v="1"/>
    <n v="10197.77"/>
  </r>
  <r>
    <n v="52"/>
    <x v="0"/>
    <n v="38.6"/>
    <n v="2"/>
    <x v="0"/>
    <s v="southwest"/>
    <n v="10325.209999999999"/>
    <n v="3"/>
    <n v="3441.7366666666662"/>
  </r>
  <r>
    <n v="52"/>
    <x v="1"/>
    <n v="44.7"/>
    <n v="3"/>
    <x v="0"/>
    <s v="southwest"/>
    <n v="11411.69"/>
    <n v="4"/>
    <n v="2852.9225000000001"/>
  </r>
  <r>
    <n v="51"/>
    <x v="1"/>
    <n v="37.700000000000003"/>
    <n v="1"/>
    <x v="0"/>
    <s v="southeast"/>
    <n v="9877.61"/>
    <n v="2"/>
    <n v="4938.8050000000003"/>
  </r>
  <r>
    <n v="51"/>
    <x v="1"/>
    <n v="18.100000000000001"/>
    <n v="0"/>
    <x v="0"/>
    <s v="northwest"/>
    <n v="9644.25"/>
    <n v="1"/>
    <n v="9644.25"/>
  </r>
  <r>
    <n v="51"/>
    <x v="0"/>
    <n v="24.4"/>
    <n v="4"/>
    <x v="0"/>
    <s v="northwest"/>
    <n v="11520.1"/>
    <n v="5"/>
    <n v="2304.02"/>
  </r>
  <r>
    <n v="51"/>
    <x v="1"/>
    <n v="21.6"/>
    <n v="1"/>
    <x v="0"/>
    <s v="southeast"/>
    <n v="9855.1299999999992"/>
    <n v="2"/>
    <n v="4927.5649999999996"/>
  </r>
  <r>
    <n v="51"/>
    <x v="1"/>
    <n v="20.6"/>
    <n v="0"/>
    <x v="0"/>
    <s v="southwest"/>
    <n v="9264.7999999999993"/>
    <n v="1"/>
    <n v="9264.7999999999993"/>
  </r>
  <r>
    <n v="51"/>
    <x v="1"/>
    <n v="39.5"/>
    <n v="1"/>
    <x v="0"/>
    <s v="southwest"/>
    <n v="9880.07"/>
    <n v="2"/>
    <n v="4940.0349999999999"/>
  </r>
  <r>
    <n v="51"/>
    <x v="0"/>
    <n v="23.2"/>
    <n v="1"/>
    <x v="1"/>
    <s v="southeast"/>
    <n v="22218.11"/>
    <n v="2"/>
    <n v="11109.055"/>
  </r>
  <r>
    <n v="51"/>
    <x v="0"/>
    <n v="22.4"/>
    <n v="0"/>
    <x v="0"/>
    <s v="northeast"/>
    <n v="9361.33"/>
    <n v="1"/>
    <n v="9361.33"/>
  </r>
  <r>
    <n v="51"/>
    <x v="1"/>
    <n v="33.9"/>
    <n v="0"/>
    <x v="0"/>
    <s v="northeast"/>
    <n v="9866.2999999999993"/>
    <n v="1"/>
    <n v="9866.2999999999993"/>
  </r>
  <r>
    <n v="51"/>
    <x v="1"/>
    <n v="25.8"/>
    <n v="1"/>
    <x v="0"/>
    <s v="southwest"/>
    <n v="9861.0300000000007"/>
    <n v="2"/>
    <n v="4930.5150000000003"/>
  </r>
  <r>
    <n v="51"/>
    <x v="0"/>
    <n v="31.6"/>
    <n v="0"/>
    <x v="0"/>
    <s v="northwest"/>
    <n v="9174.14"/>
    <n v="1"/>
    <n v="9174.14"/>
  </r>
  <r>
    <n v="51"/>
    <x v="1"/>
    <n v="34.1"/>
    <n v="0"/>
    <x v="0"/>
    <s v="southeast"/>
    <n v="9283.56"/>
    <n v="1"/>
    <n v="9283.56"/>
  </r>
  <r>
    <n v="51"/>
    <x v="0"/>
    <n v="39.700000000000003"/>
    <n v="1"/>
    <x v="0"/>
    <s v="southwest"/>
    <n v="9391.35"/>
    <n v="2"/>
    <n v="4695.6750000000002"/>
  </r>
  <r>
    <n v="51"/>
    <x v="1"/>
    <n v="38.1"/>
    <n v="0"/>
    <x v="1"/>
    <s v="southeast"/>
    <n v="44400.41"/>
    <n v="1"/>
    <n v="44400.41"/>
  </r>
  <r>
    <n v="51"/>
    <x v="1"/>
    <n v="36.700000000000003"/>
    <n v="2"/>
    <x v="0"/>
    <s v="northwest"/>
    <n v="10848.13"/>
    <n v="3"/>
    <n v="3616.0433333333331"/>
  </r>
  <r>
    <n v="51"/>
    <x v="1"/>
    <n v="40.700000000000003"/>
    <n v="0"/>
    <x v="0"/>
    <s v="northeast"/>
    <n v="9875.68"/>
    <n v="1"/>
    <n v="9875.68"/>
  </r>
  <r>
    <n v="51"/>
    <x v="0"/>
    <n v="33.299999999999997"/>
    <n v="3"/>
    <x v="0"/>
    <s v="southeast"/>
    <n v="10560.49"/>
    <n v="4"/>
    <n v="2640.1224999999999"/>
  </r>
  <r>
    <n v="51"/>
    <x v="0"/>
    <n v="36"/>
    <n v="1"/>
    <x v="0"/>
    <s v="southeast"/>
    <n v="9386.16"/>
    <n v="2"/>
    <n v="4693.08"/>
  </r>
  <r>
    <n v="51"/>
    <x v="1"/>
    <n v="34.200000000000003"/>
    <n v="1"/>
    <x v="0"/>
    <s v="southwest"/>
    <n v="9872.7000000000007"/>
    <n v="2"/>
    <n v="4936.3500000000004"/>
  </r>
  <r>
    <n v="51"/>
    <x v="0"/>
    <n v="25.4"/>
    <n v="0"/>
    <x v="0"/>
    <s v="southwest"/>
    <n v="8782.4699999999993"/>
    <n v="1"/>
    <n v="8782.4699999999993"/>
  </r>
  <r>
    <n v="51"/>
    <x v="1"/>
    <n v="37.1"/>
    <n v="3"/>
    <x v="1"/>
    <s v="northeast"/>
    <n v="46255.11"/>
    <n v="4"/>
    <n v="11563.7775"/>
  </r>
  <r>
    <n v="51"/>
    <x v="0"/>
    <n v="42.9"/>
    <n v="2"/>
    <x v="1"/>
    <s v="southeast"/>
    <n v="47462.89"/>
    <n v="3"/>
    <n v="15820.963333333333"/>
  </r>
  <r>
    <n v="51"/>
    <x v="0"/>
    <n v="24.8"/>
    <n v="2"/>
    <x v="1"/>
    <s v="northwest"/>
    <n v="23967.38"/>
    <n v="3"/>
    <n v="7989.126666666667"/>
  </r>
  <r>
    <n v="51"/>
    <x v="0"/>
    <n v="27.7"/>
    <n v="1"/>
    <x v="0"/>
    <s v="northeast"/>
    <n v="9957.7199999999993"/>
    <n v="2"/>
    <n v="4978.8599999999997"/>
  </r>
  <r>
    <n v="51"/>
    <x v="0"/>
    <n v="37"/>
    <n v="0"/>
    <x v="0"/>
    <s v="southwest"/>
    <n v="8798.59"/>
    <n v="1"/>
    <n v="8798.59"/>
  </r>
  <r>
    <n v="51"/>
    <x v="1"/>
    <n v="35"/>
    <n v="2"/>
    <x v="1"/>
    <s v="northeast"/>
    <n v="44641.2"/>
    <n v="3"/>
    <n v="14880.4"/>
  </r>
  <r>
    <n v="51"/>
    <x v="0"/>
    <n v="32.299999999999997"/>
    <n v="1"/>
    <x v="0"/>
    <s v="northeast"/>
    <n v="9964.06"/>
    <n v="2"/>
    <n v="4982.03"/>
  </r>
  <r>
    <n v="51"/>
    <x v="1"/>
    <n v="36.4"/>
    <n v="3"/>
    <x v="0"/>
    <s v="northwest"/>
    <n v="11436.74"/>
    <n v="4"/>
    <n v="2859.1849999999999"/>
  </r>
  <r>
    <n v="51"/>
    <x v="0"/>
    <n v="30"/>
    <n v="1"/>
    <x v="0"/>
    <s v="southeast"/>
    <n v="9377.9"/>
    <n v="2"/>
    <n v="4688.95"/>
  </r>
  <r>
    <n v="50"/>
    <x v="1"/>
    <n v="27.8"/>
    <n v="3"/>
    <x v="0"/>
    <s v="southeast"/>
    <n v="19749.38"/>
    <n v="4"/>
    <n v="4937.3450000000003"/>
  </r>
  <r>
    <n v="50"/>
    <x v="0"/>
    <n v="31.8"/>
    <n v="0"/>
    <x v="1"/>
    <s v="northeast"/>
    <n v="41097.160000000003"/>
    <n v="1"/>
    <n v="41097.160000000003"/>
  </r>
  <r>
    <n v="50"/>
    <x v="0"/>
    <n v="34.200000000000003"/>
    <n v="2"/>
    <x v="1"/>
    <s v="southwest"/>
    <n v="42856.84"/>
    <n v="3"/>
    <n v="14285.613333333333"/>
  </r>
  <r>
    <n v="50"/>
    <x v="0"/>
    <n v="27.5"/>
    <n v="1"/>
    <x v="0"/>
    <s v="northeast"/>
    <n v="9617.66"/>
    <n v="2"/>
    <n v="4808.83"/>
  </r>
  <r>
    <n v="50"/>
    <x v="0"/>
    <n v="26.6"/>
    <n v="0"/>
    <x v="0"/>
    <s v="southwest"/>
    <n v="8444.4699999999993"/>
    <n v="1"/>
    <n v="8444.4699999999993"/>
  </r>
  <r>
    <n v="50"/>
    <x v="0"/>
    <n v="32.200000000000003"/>
    <n v="0"/>
    <x v="0"/>
    <s v="northwest"/>
    <n v="8835.26"/>
    <n v="1"/>
    <n v="8835.26"/>
  </r>
  <r>
    <n v="50"/>
    <x v="0"/>
    <n v="32.299999999999997"/>
    <n v="1"/>
    <x v="1"/>
    <s v="northeast"/>
    <n v="41919.1"/>
    <n v="2"/>
    <n v="20959.55"/>
  </r>
  <r>
    <n v="50"/>
    <x v="1"/>
    <n v="25.6"/>
    <n v="0"/>
    <x v="0"/>
    <s v="southwest"/>
    <n v="8932.08"/>
    <n v="1"/>
    <n v="8932.08"/>
  </r>
  <r>
    <n v="50"/>
    <x v="0"/>
    <n v="25.4"/>
    <n v="2"/>
    <x v="0"/>
    <s v="northwest"/>
    <n v="30284.639999999999"/>
    <n v="3"/>
    <n v="10094.879999999999"/>
  </r>
  <r>
    <n v="50"/>
    <x v="1"/>
    <n v="27.4"/>
    <n v="0"/>
    <x v="0"/>
    <s v="northeast"/>
    <n v="25656.58"/>
    <n v="1"/>
    <n v="25656.58"/>
  </r>
  <r>
    <n v="50"/>
    <x v="0"/>
    <n v="44.8"/>
    <n v="1"/>
    <x v="0"/>
    <s v="southeast"/>
    <n v="9058.73"/>
    <n v="2"/>
    <n v="4529.3649999999998"/>
  </r>
  <r>
    <n v="50"/>
    <x v="1"/>
    <n v="44.7"/>
    <n v="0"/>
    <x v="0"/>
    <s v="northeast"/>
    <n v="9541.7000000000007"/>
    <n v="1"/>
    <n v="9541.7000000000007"/>
  </r>
  <r>
    <n v="50"/>
    <x v="1"/>
    <n v="23.5"/>
    <n v="2"/>
    <x v="0"/>
    <s v="southeast"/>
    <n v="10107.219999999999"/>
    <n v="3"/>
    <n v="3369.0733333333333"/>
  </r>
  <r>
    <n v="50"/>
    <x v="1"/>
    <n v="27.1"/>
    <n v="1"/>
    <x v="0"/>
    <s v="northeast"/>
    <n v="10106.129999999999"/>
    <n v="2"/>
    <n v="5053.0649999999996"/>
  </r>
  <r>
    <n v="50"/>
    <x v="0"/>
    <n v="26.4"/>
    <n v="0"/>
    <x v="0"/>
    <s v="northwest"/>
    <n v="8827.2099999999991"/>
    <n v="1"/>
    <n v="8827.2099999999991"/>
  </r>
  <r>
    <n v="50"/>
    <x v="1"/>
    <n v="30.1"/>
    <n v="1"/>
    <x v="0"/>
    <s v="northwest"/>
    <n v="9910.36"/>
    <n v="2"/>
    <n v="4955.18"/>
  </r>
  <r>
    <n v="50"/>
    <x v="1"/>
    <n v="27.6"/>
    <n v="1"/>
    <x v="1"/>
    <s v="southwest"/>
    <n v="24520.26"/>
    <n v="2"/>
    <n v="12260.13"/>
  </r>
  <r>
    <n v="50"/>
    <x v="0"/>
    <n v="36.200000000000003"/>
    <n v="0"/>
    <x v="0"/>
    <s v="southwest"/>
    <n v="8457.82"/>
    <n v="1"/>
    <n v="8457.82"/>
  </r>
  <r>
    <n v="50"/>
    <x v="0"/>
    <n v="32.1"/>
    <n v="2"/>
    <x v="0"/>
    <s v="northeast"/>
    <n v="25333.33"/>
    <n v="3"/>
    <n v="8444.4433333333345"/>
  </r>
  <r>
    <n v="50"/>
    <x v="1"/>
    <n v="46.1"/>
    <n v="1"/>
    <x v="0"/>
    <s v="southeast"/>
    <n v="9549.57"/>
    <n v="2"/>
    <n v="4774.7849999999999"/>
  </r>
  <r>
    <n v="50"/>
    <x v="1"/>
    <n v="28.2"/>
    <n v="3"/>
    <x v="0"/>
    <s v="southeast"/>
    <n v="10702.64"/>
    <n v="4"/>
    <n v="2675.66"/>
  </r>
  <r>
    <n v="50"/>
    <x v="1"/>
    <n v="31.6"/>
    <n v="2"/>
    <x v="0"/>
    <s v="southwest"/>
    <n v="10118.42"/>
    <n v="3"/>
    <n v="3372.8066666666668"/>
  </r>
  <r>
    <n v="50"/>
    <x v="1"/>
    <n v="33.700000000000003"/>
    <n v="4"/>
    <x v="0"/>
    <s v="southwest"/>
    <n v="11299.34"/>
    <n v="5"/>
    <n v="2259.8679999999999"/>
  </r>
  <r>
    <n v="50"/>
    <x v="1"/>
    <n v="26.2"/>
    <n v="2"/>
    <x v="0"/>
    <s v="northwest"/>
    <n v="10493.95"/>
    <n v="3"/>
    <n v="3497.9833333333336"/>
  </r>
  <r>
    <n v="50"/>
    <x v="1"/>
    <n v="28.1"/>
    <n v="3"/>
    <x v="0"/>
    <s v="northwest"/>
    <n v="11085.59"/>
    <n v="4"/>
    <n v="2771.3975"/>
  </r>
  <r>
    <n v="50"/>
    <x v="0"/>
    <n v="37.1"/>
    <n v="1"/>
    <x v="0"/>
    <s v="southeast"/>
    <n v="9048.0300000000007"/>
    <n v="2"/>
    <n v="4524.0150000000003"/>
  </r>
  <r>
    <n v="50"/>
    <x v="0"/>
    <n v="32.299999999999997"/>
    <n v="2"/>
    <x v="0"/>
    <s v="southwest"/>
    <n v="9630.4"/>
    <n v="3"/>
    <n v="3210.1333333333332"/>
  </r>
  <r>
    <n v="50"/>
    <x v="0"/>
    <n v="25.3"/>
    <n v="0"/>
    <x v="0"/>
    <s v="southeast"/>
    <n v="8442.67"/>
    <n v="1"/>
    <n v="8442.67"/>
  </r>
  <r>
    <n v="50"/>
    <x v="0"/>
    <n v="31"/>
    <n v="3"/>
    <x v="0"/>
    <s v="northwest"/>
    <n v="10600.55"/>
    <n v="4"/>
    <n v="2650.1374999999998"/>
  </r>
  <r>
    <n v="49"/>
    <x v="1"/>
    <n v="27.2"/>
    <n v="0"/>
    <x v="0"/>
    <s v="southeast"/>
    <n v="8601.33"/>
    <n v="1"/>
    <n v="8601.33"/>
  </r>
  <r>
    <n v="49"/>
    <x v="0"/>
    <n v="30.3"/>
    <n v="0"/>
    <x v="0"/>
    <s v="southwest"/>
    <n v="8116.68"/>
    <n v="1"/>
    <n v="8116.68"/>
  </r>
  <r>
    <n v="49"/>
    <x v="0"/>
    <n v="25.8"/>
    <n v="1"/>
    <x v="0"/>
    <s v="northeast"/>
    <n v="9282.48"/>
    <n v="2"/>
    <n v="4641.24"/>
  </r>
  <r>
    <n v="49"/>
    <x v="0"/>
    <n v="35.9"/>
    <n v="0"/>
    <x v="0"/>
    <s v="southeast"/>
    <n v="8124.41"/>
    <n v="1"/>
    <n v="8124.41"/>
  </r>
  <r>
    <n v="49"/>
    <x v="1"/>
    <n v="41.5"/>
    <n v="4"/>
    <x v="0"/>
    <s v="southeast"/>
    <n v="10977.21"/>
    <n v="5"/>
    <n v="2195.442"/>
  </r>
  <r>
    <n v="49"/>
    <x v="1"/>
    <n v="30.8"/>
    <n v="1"/>
    <x v="0"/>
    <s v="northeast"/>
    <n v="9778.35"/>
    <n v="2"/>
    <n v="4889.1750000000002"/>
  </r>
  <r>
    <n v="49"/>
    <x v="0"/>
    <n v="31.4"/>
    <n v="1"/>
    <x v="0"/>
    <s v="northeast"/>
    <n v="9290.14"/>
    <n v="2"/>
    <n v="4645.07"/>
  </r>
  <r>
    <n v="49"/>
    <x v="0"/>
    <n v="32.299999999999997"/>
    <n v="3"/>
    <x v="0"/>
    <s v="northwest"/>
    <n v="10269.459999999999"/>
    <n v="4"/>
    <n v="2567.3649999999998"/>
  </r>
  <r>
    <n v="49"/>
    <x v="1"/>
    <n v="36.6"/>
    <n v="3"/>
    <x v="0"/>
    <s v="southeast"/>
    <n v="10381.48"/>
    <n v="4"/>
    <n v="2595.37"/>
  </r>
  <r>
    <n v="49"/>
    <x v="0"/>
    <n v="37.5"/>
    <n v="2"/>
    <x v="0"/>
    <s v="southeast"/>
    <n v="9304.7000000000007"/>
    <n v="3"/>
    <n v="3101.5666666666671"/>
  </r>
  <r>
    <n v="49"/>
    <x v="0"/>
    <n v="25.8"/>
    <n v="2"/>
    <x v="1"/>
    <s v="northwest"/>
    <n v="23807.24"/>
    <n v="3"/>
    <n v="7935.7466666666669"/>
  </r>
  <r>
    <n v="49"/>
    <x v="1"/>
    <n v="31.9"/>
    <n v="5"/>
    <x v="0"/>
    <s v="southwest"/>
    <n v="11552.9"/>
    <n v="6"/>
    <n v="1925.4833333333333"/>
  </r>
  <r>
    <n v="49"/>
    <x v="0"/>
    <n v="25.6"/>
    <n v="2"/>
    <x v="1"/>
    <s v="southwest"/>
    <n v="23306.55"/>
    <n v="3"/>
    <n v="7768.8499999999995"/>
  </r>
  <r>
    <n v="49"/>
    <x v="1"/>
    <n v="21.3"/>
    <n v="1"/>
    <x v="0"/>
    <s v="southwest"/>
    <n v="9182.17"/>
    <n v="2"/>
    <n v="4591.085"/>
  </r>
  <r>
    <n v="49"/>
    <x v="1"/>
    <n v="42.7"/>
    <n v="2"/>
    <x v="0"/>
    <s v="southeast"/>
    <n v="9800.89"/>
    <n v="3"/>
    <n v="3266.9633333333331"/>
  </r>
  <r>
    <n v="49"/>
    <x v="0"/>
    <n v="28.7"/>
    <n v="1"/>
    <x v="0"/>
    <s v="southwest"/>
    <n v="8703.4599999999991"/>
    <n v="2"/>
    <n v="4351.7299999999996"/>
  </r>
  <r>
    <n v="49"/>
    <x v="1"/>
    <n v="23.2"/>
    <n v="2"/>
    <x v="0"/>
    <s v="northwest"/>
    <n v="10156.780000000001"/>
    <n v="3"/>
    <n v="3385.5933333333337"/>
  </r>
  <r>
    <n v="49"/>
    <x v="0"/>
    <n v="28.7"/>
    <n v="3"/>
    <x v="0"/>
    <s v="northwest"/>
    <n v="10264.44"/>
    <n v="4"/>
    <n v="2566.11"/>
  </r>
  <r>
    <n v="49"/>
    <x v="1"/>
    <n v="22.6"/>
    <n v="1"/>
    <x v="0"/>
    <s v="northwest"/>
    <n v="9566.99"/>
    <n v="2"/>
    <n v="4783.4949999999999"/>
  </r>
  <r>
    <n v="49"/>
    <x v="1"/>
    <n v="34.799999999999997"/>
    <n v="1"/>
    <x v="0"/>
    <s v="northwest"/>
    <n v="9583.89"/>
    <n v="2"/>
    <n v="4791.9449999999997"/>
  </r>
  <r>
    <n v="49"/>
    <x v="1"/>
    <n v="23.8"/>
    <n v="3"/>
    <x v="1"/>
    <s v="northeast"/>
    <n v="24106.91"/>
    <n v="4"/>
    <n v="6026.7275"/>
  </r>
  <r>
    <n v="49"/>
    <x v="1"/>
    <n v="27.1"/>
    <n v="1"/>
    <x v="0"/>
    <s v="southwest"/>
    <n v="26140.36"/>
    <n v="2"/>
    <n v="13070.18"/>
  </r>
  <r>
    <n v="49"/>
    <x v="0"/>
    <n v="22.5"/>
    <n v="0"/>
    <x v="0"/>
    <s v="northeast"/>
    <n v="8688.86"/>
    <n v="1"/>
    <n v="8688.86"/>
  </r>
  <r>
    <n v="49"/>
    <x v="0"/>
    <n v="36.9"/>
    <n v="0"/>
    <x v="0"/>
    <s v="southeast"/>
    <n v="8125.78"/>
    <n v="1"/>
    <n v="8125.78"/>
  </r>
  <r>
    <n v="49"/>
    <x v="0"/>
    <n v="30.9"/>
    <n v="0"/>
    <x v="1"/>
    <s v="southwest"/>
    <n v="39727.61"/>
    <n v="1"/>
    <n v="39727.61"/>
  </r>
  <r>
    <n v="49"/>
    <x v="0"/>
    <n v="29.8"/>
    <n v="1"/>
    <x v="0"/>
    <s v="northeast"/>
    <n v="9288.0300000000007"/>
    <n v="2"/>
    <n v="4644.0150000000003"/>
  </r>
  <r>
    <n v="49"/>
    <x v="1"/>
    <n v="29.9"/>
    <n v="0"/>
    <x v="0"/>
    <s v="northwest"/>
    <n v="8988.16"/>
    <n v="1"/>
    <n v="8988.16"/>
  </r>
  <r>
    <n v="49"/>
    <x v="1"/>
    <n v="33.299999999999997"/>
    <n v="2"/>
    <x v="0"/>
    <s v="northeast"/>
    <n v="10370.91"/>
    <n v="3"/>
    <n v="3456.97"/>
  </r>
  <r>
    <n v="48"/>
    <x v="0"/>
    <n v="28"/>
    <n v="1"/>
    <x v="1"/>
    <s v="southwest"/>
    <n v="23568.27"/>
    <n v="2"/>
    <n v="11784.135"/>
  </r>
  <r>
    <n v="48"/>
    <x v="1"/>
    <n v="41.2"/>
    <n v="4"/>
    <x v="0"/>
    <s v="northwest"/>
    <n v="11033.66"/>
    <n v="5"/>
    <n v="2206.732"/>
  </r>
  <r>
    <n v="48"/>
    <x v="0"/>
    <n v="29.7"/>
    <n v="0"/>
    <x v="0"/>
    <s v="southeast"/>
    <n v="7789.64"/>
    <n v="1"/>
    <n v="7789.64"/>
  </r>
  <r>
    <n v="48"/>
    <x v="0"/>
    <n v="24.4"/>
    <n v="0"/>
    <x v="1"/>
    <s v="southeast"/>
    <n v="21223.68"/>
    <n v="1"/>
    <n v="21223.68"/>
  </r>
  <r>
    <n v="48"/>
    <x v="1"/>
    <n v="32.200000000000003"/>
    <n v="1"/>
    <x v="0"/>
    <s v="southeast"/>
    <n v="8871.15"/>
    <n v="2"/>
    <n v="4435.5749999999998"/>
  </r>
  <r>
    <n v="48"/>
    <x v="1"/>
    <n v="28.9"/>
    <n v="1"/>
    <x v="0"/>
    <s v="northwest"/>
    <n v="9249.5"/>
    <n v="2"/>
    <n v="4624.75"/>
  </r>
  <r>
    <n v="48"/>
    <x v="1"/>
    <n v="32.299999999999997"/>
    <n v="2"/>
    <x v="0"/>
    <s v="northeast"/>
    <n v="10043.25"/>
    <n v="3"/>
    <n v="3347.75"/>
  </r>
  <r>
    <n v="48"/>
    <x v="0"/>
    <n v="35.6"/>
    <n v="4"/>
    <x v="0"/>
    <s v="northeast"/>
    <n v="10736.87"/>
    <n v="5"/>
    <n v="2147.3740000000003"/>
  </r>
  <r>
    <n v="48"/>
    <x v="0"/>
    <n v="31.4"/>
    <n v="1"/>
    <x v="0"/>
    <s v="northeast"/>
    <n v="8964.06"/>
    <n v="2"/>
    <n v="4482.03"/>
  </r>
  <r>
    <n v="48"/>
    <x v="0"/>
    <n v="30.2"/>
    <n v="2"/>
    <x v="0"/>
    <s v="southwest"/>
    <n v="8968.33"/>
    <n v="3"/>
    <n v="2989.4433333333332"/>
  </r>
  <r>
    <n v="48"/>
    <x v="0"/>
    <n v="34.299999999999997"/>
    <n v="3"/>
    <x v="0"/>
    <s v="southwest"/>
    <n v="9563.0300000000007"/>
    <n v="4"/>
    <n v="2390.7575000000002"/>
  </r>
  <r>
    <n v="48"/>
    <x v="0"/>
    <n v="40.6"/>
    <n v="2"/>
    <x v="1"/>
    <s v="northwest"/>
    <n v="45702.02"/>
    <n v="3"/>
    <n v="15234.006666666666"/>
  </r>
  <r>
    <n v="48"/>
    <x v="0"/>
    <n v="30.8"/>
    <n v="3"/>
    <x v="0"/>
    <s v="northeast"/>
    <n v="10141.14"/>
    <n v="4"/>
    <n v="2535.2849999999999"/>
  </r>
  <r>
    <n v="48"/>
    <x v="1"/>
    <n v="31.1"/>
    <n v="0"/>
    <x v="0"/>
    <s v="southeast"/>
    <n v="8280.6200000000008"/>
    <n v="1"/>
    <n v="8280.6200000000008"/>
  </r>
  <r>
    <n v="48"/>
    <x v="1"/>
    <n v="35.9"/>
    <n v="1"/>
    <x v="0"/>
    <s v="northeast"/>
    <n v="26392.26"/>
    <n v="2"/>
    <n v="13196.13"/>
  </r>
  <r>
    <n v="48"/>
    <x v="1"/>
    <n v="27.3"/>
    <n v="1"/>
    <x v="0"/>
    <s v="northeast"/>
    <n v="9447.25"/>
    <n v="2"/>
    <n v="4723.625"/>
  </r>
  <r>
    <n v="48"/>
    <x v="1"/>
    <n v="33.1"/>
    <n v="0"/>
    <x v="1"/>
    <s v="southeast"/>
    <n v="40974.160000000003"/>
    <n v="1"/>
    <n v="40974.160000000003"/>
  </r>
  <r>
    <n v="48"/>
    <x v="0"/>
    <n v="36.700000000000003"/>
    <n v="1"/>
    <x v="0"/>
    <s v="northwest"/>
    <n v="28468.92"/>
    <n v="2"/>
    <n v="14234.46"/>
  </r>
  <r>
    <n v="48"/>
    <x v="0"/>
    <n v="40.200000000000003"/>
    <n v="0"/>
    <x v="0"/>
    <s v="southeast"/>
    <n v="7804.16"/>
    <n v="1"/>
    <n v="7804.16"/>
  </r>
  <r>
    <n v="48"/>
    <x v="0"/>
    <n v="29.6"/>
    <n v="0"/>
    <x v="0"/>
    <s v="southwest"/>
    <n v="21232.18"/>
    <n v="1"/>
    <n v="21232.18"/>
  </r>
  <r>
    <n v="48"/>
    <x v="1"/>
    <n v="22.8"/>
    <n v="0"/>
    <x v="0"/>
    <s v="southwest"/>
    <n v="8269.0400000000009"/>
    <n v="1"/>
    <n v="8269.0400000000009"/>
  </r>
  <r>
    <n v="48"/>
    <x v="0"/>
    <n v="32.299999999999997"/>
    <n v="1"/>
    <x v="0"/>
    <s v="northwest"/>
    <n v="8765.25"/>
    <n v="2"/>
    <n v="4382.625"/>
  </r>
  <r>
    <n v="48"/>
    <x v="1"/>
    <n v="28.9"/>
    <n v="0"/>
    <x v="0"/>
    <s v="southwest"/>
    <n v="8277.52"/>
    <n v="1"/>
    <n v="8277.52"/>
  </r>
  <r>
    <n v="48"/>
    <x v="0"/>
    <n v="37.299999999999997"/>
    <n v="2"/>
    <x v="0"/>
    <s v="southeast"/>
    <n v="8978.19"/>
    <n v="3"/>
    <n v="2992.73"/>
  </r>
  <r>
    <n v="48"/>
    <x v="1"/>
    <n v="25.9"/>
    <n v="3"/>
    <x v="1"/>
    <s v="southeast"/>
    <n v="24180.93"/>
    <n v="4"/>
    <n v="6045.2325000000001"/>
  </r>
  <r>
    <n v="48"/>
    <x v="1"/>
    <n v="27.9"/>
    <n v="4"/>
    <x v="0"/>
    <s v="northwest"/>
    <n v="11015.17"/>
    <n v="5"/>
    <n v="2203.0340000000001"/>
  </r>
  <r>
    <n v="48"/>
    <x v="1"/>
    <n v="27.4"/>
    <n v="1"/>
    <x v="0"/>
    <s v="northeast"/>
    <n v="9447.3799999999992"/>
    <n v="2"/>
    <n v="4723.6899999999996"/>
  </r>
  <r>
    <n v="48"/>
    <x v="1"/>
    <n v="36.6"/>
    <n v="0"/>
    <x v="0"/>
    <s v="northwest"/>
    <n v="8671.19"/>
    <n v="1"/>
    <n v="8671.19"/>
  </r>
  <r>
    <n v="48"/>
    <x v="1"/>
    <n v="33.299999999999997"/>
    <n v="0"/>
    <x v="0"/>
    <s v="southeast"/>
    <n v="8283.68"/>
    <n v="1"/>
    <n v="8283.68"/>
  </r>
  <r>
    <n v="47"/>
    <x v="1"/>
    <n v="33.9"/>
    <n v="3"/>
    <x v="0"/>
    <s v="northwest"/>
    <n v="10115.01"/>
    <n v="4"/>
    <n v="2528.7525000000001"/>
  </r>
  <r>
    <n v="47"/>
    <x v="0"/>
    <n v="28.2"/>
    <n v="4"/>
    <x v="0"/>
    <s v="northeast"/>
    <n v="10407.09"/>
    <n v="5"/>
    <n v="2081.4180000000001"/>
  </r>
  <r>
    <n v="47"/>
    <x v="0"/>
    <n v="25.5"/>
    <n v="2"/>
    <x v="0"/>
    <s v="northeast"/>
    <n v="9225.26"/>
    <n v="3"/>
    <n v="3075.0866666666666"/>
  </r>
  <r>
    <n v="47"/>
    <x v="1"/>
    <n v="26.6"/>
    <n v="2"/>
    <x v="0"/>
    <s v="northeast"/>
    <n v="9715.84"/>
    <n v="3"/>
    <n v="3238.6133333333332"/>
  </r>
  <r>
    <n v="47"/>
    <x v="0"/>
    <n v="25.4"/>
    <n v="1"/>
    <x v="1"/>
    <s v="southeast"/>
    <n v="21978.68"/>
    <n v="2"/>
    <n v="10989.34"/>
  </r>
  <r>
    <n v="47"/>
    <x v="0"/>
    <n v="29.8"/>
    <n v="3"/>
    <x v="0"/>
    <s v="northwest"/>
    <n v="9620.33"/>
    <n v="4"/>
    <n v="2405.0825"/>
  </r>
  <r>
    <n v="47"/>
    <x v="0"/>
    <n v="47.5"/>
    <n v="1"/>
    <x v="0"/>
    <s v="southeast"/>
    <n v="8083.92"/>
    <n v="2"/>
    <n v="4041.96"/>
  </r>
  <r>
    <n v="47"/>
    <x v="1"/>
    <n v="23.6"/>
    <n v="1"/>
    <x v="0"/>
    <s v="southwest"/>
    <n v="8539.67"/>
    <n v="2"/>
    <n v="4269.835"/>
  </r>
  <r>
    <n v="47"/>
    <x v="1"/>
    <n v="33.299999999999997"/>
    <n v="0"/>
    <x v="0"/>
    <s v="northeast"/>
    <n v="20878.78"/>
    <n v="1"/>
    <n v="20878.78"/>
  </r>
  <r>
    <n v="47"/>
    <x v="0"/>
    <n v="19.600000000000001"/>
    <n v="1"/>
    <x v="0"/>
    <s v="northwest"/>
    <n v="8428.07"/>
    <n v="2"/>
    <n v="4214.0349999999999"/>
  </r>
  <r>
    <n v="47"/>
    <x v="1"/>
    <n v="29.4"/>
    <n v="1"/>
    <x v="0"/>
    <s v="southeast"/>
    <n v="8547.69"/>
    <n v="2"/>
    <n v="4273.8450000000003"/>
  </r>
  <r>
    <n v="47"/>
    <x v="1"/>
    <n v="36.6"/>
    <n v="1"/>
    <x v="1"/>
    <s v="southeast"/>
    <n v="42969.85"/>
    <n v="2"/>
    <n v="21484.924999999999"/>
  </r>
  <r>
    <n v="47"/>
    <x v="1"/>
    <n v="24.1"/>
    <n v="1"/>
    <x v="0"/>
    <s v="southwest"/>
    <n v="26236.58"/>
    <n v="2"/>
    <n v="13118.29"/>
  </r>
  <r>
    <n v="47"/>
    <x v="0"/>
    <n v="36.200000000000003"/>
    <n v="1"/>
    <x v="0"/>
    <s v="southwest"/>
    <n v="8068.19"/>
    <n v="2"/>
    <n v="4034.0949999999998"/>
  </r>
  <r>
    <n v="47"/>
    <x v="1"/>
    <n v="29.5"/>
    <n v="1"/>
    <x v="0"/>
    <s v="northwest"/>
    <n v="8930.93"/>
    <n v="2"/>
    <n v="4465.4650000000001"/>
  </r>
  <r>
    <n v="47"/>
    <x v="1"/>
    <n v="36"/>
    <n v="1"/>
    <x v="0"/>
    <s v="southwest"/>
    <n v="8556.91"/>
    <n v="2"/>
    <n v="4278.4549999999999"/>
  </r>
  <r>
    <n v="47"/>
    <x v="1"/>
    <n v="27.8"/>
    <n v="0"/>
    <x v="1"/>
    <s v="southeast"/>
    <n v="23065.42"/>
    <n v="1"/>
    <n v="23065.42"/>
  </r>
  <r>
    <n v="47"/>
    <x v="0"/>
    <n v="32.299999999999997"/>
    <n v="1"/>
    <x v="0"/>
    <s v="southwest"/>
    <n v="8062.76"/>
    <n v="2"/>
    <n v="4031.38"/>
  </r>
  <r>
    <n v="47"/>
    <x v="1"/>
    <n v="26.1"/>
    <n v="1"/>
    <x v="1"/>
    <s v="northeast"/>
    <n v="23401.31"/>
    <n v="2"/>
    <n v="11700.655000000001"/>
  </r>
  <r>
    <n v="47"/>
    <x v="0"/>
    <n v="38.9"/>
    <n v="2"/>
    <x v="1"/>
    <s v="southeast"/>
    <n v="44202.65"/>
    <n v="3"/>
    <n v="14734.216666666667"/>
  </r>
  <r>
    <n v="47"/>
    <x v="0"/>
    <n v="19.2"/>
    <n v="1"/>
    <x v="0"/>
    <s v="northeast"/>
    <n v="8627.5400000000009"/>
    <n v="2"/>
    <n v="4313.7700000000004"/>
  </r>
  <r>
    <n v="47"/>
    <x v="0"/>
    <n v="28.2"/>
    <n v="3"/>
    <x v="1"/>
    <s v="northwest"/>
    <n v="24915.22"/>
    <n v="4"/>
    <n v="6228.8050000000003"/>
  </r>
  <r>
    <n v="47"/>
    <x v="0"/>
    <n v="36.1"/>
    <n v="1"/>
    <x v="1"/>
    <s v="southeast"/>
    <n v="42211.14"/>
    <n v="2"/>
    <n v="21105.57"/>
  </r>
  <r>
    <n v="47"/>
    <x v="1"/>
    <n v="45.3"/>
    <n v="1"/>
    <x v="0"/>
    <s v="southeast"/>
    <n v="8569.86"/>
    <n v="2"/>
    <n v="4284.93"/>
  </r>
  <r>
    <n v="47"/>
    <x v="0"/>
    <n v="29.8"/>
    <n v="3"/>
    <x v="1"/>
    <s v="southwest"/>
    <n v="25309.49"/>
    <n v="4"/>
    <n v="6327.3725000000004"/>
  </r>
  <r>
    <n v="47"/>
    <x v="1"/>
    <n v="32"/>
    <n v="1"/>
    <x v="0"/>
    <s v="southwest"/>
    <n v="8551.35"/>
    <n v="2"/>
    <n v="4275.6750000000002"/>
  </r>
  <r>
    <n v="47"/>
    <x v="0"/>
    <n v="36.200000000000003"/>
    <n v="0"/>
    <x v="1"/>
    <s v="southeast"/>
    <n v="41676.080000000002"/>
    <n v="1"/>
    <n v="41676.080000000002"/>
  </r>
  <r>
    <n v="47"/>
    <x v="1"/>
    <n v="27.6"/>
    <n v="2"/>
    <x v="1"/>
    <s v="northwest"/>
    <n v="24535.7"/>
    <n v="3"/>
    <n v="8178.5666666666666"/>
  </r>
  <r>
    <n v="47"/>
    <x v="1"/>
    <n v="24.3"/>
    <n v="0"/>
    <x v="0"/>
    <s v="northeast"/>
    <n v="8534.67"/>
    <n v="1"/>
    <n v="8534.67"/>
  </r>
  <r>
    <n v="46"/>
    <x v="1"/>
    <n v="33.4"/>
    <n v="1"/>
    <x v="0"/>
    <s v="southeast"/>
    <n v="8240.59"/>
    <n v="2"/>
    <n v="4120.2950000000001"/>
  </r>
  <r>
    <n v="46"/>
    <x v="1"/>
    <n v="27.7"/>
    <n v="0"/>
    <x v="0"/>
    <s v="northwest"/>
    <n v="8026.67"/>
    <n v="1"/>
    <n v="8026.67"/>
  </r>
  <r>
    <n v="46"/>
    <x v="0"/>
    <n v="30.5"/>
    <n v="3"/>
    <x v="1"/>
    <s v="northwest"/>
    <n v="40720.550000000003"/>
    <n v="4"/>
    <n v="10180.137500000001"/>
  </r>
  <r>
    <n v="46"/>
    <x v="1"/>
    <n v="28.9"/>
    <n v="2"/>
    <x v="0"/>
    <s v="southwest"/>
    <n v="8823.2800000000007"/>
    <n v="3"/>
    <n v="2941.0933333333337"/>
  </r>
  <r>
    <n v="46"/>
    <x v="0"/>
    <n v="22.3"/>
    <n v="0"/>
    <x v="0"/>
    <s v="southwest"/>
    <n v="7147.11"/>
    <n v="1"/>
    <n v="7147.11"/>
  </r>
  <r>
    <n v="46"/>
    <x v="0"/>
    <n v="42.4"/>
    <n v="3"/>
    <x v="1"/>
    <s v="southeast"/>
    <n v="46151.12"/>
    <n v="4"/>
    <n v="11537.78"/>
  </r>
  <r>
    <n v="46"/>
    <x v="0"/>
    <n v="26.6"/>
    <n v="1"/>
    <x v="0"/>
    <s v="southeast"/>
    <n v="7742.11"/>
    <n v="2"/>
    <n v="3871.0549999999998"/>
  </r>
  <r>
    <n v="46"/>
    <x v="1"/>
    <n v="48.1"/>
    <n v="2"/>
    <x v="0"/>
    <s v="northeast"/>
    <n v="9432.93"/>
    <n v="3"/>
    <n v="3144.31"/>
  </r>
  <r>
    <n v="46"/>
    <x v="1"/>
    <n v="27.7"/>
    <n v="1"/>
    <x v="0"/>
    <s v="southeast"/>
    <n v="8232.64"/>
    <n v="2"/>
    <n v="4116.32"/>
  </r>
  <r>
    <n v="46"/>
    <x v="0"/>
    <n v="33.299999999999997"/>
    <n v="1"/>
    <x v="0"/>
    <s v="northeast"/>
    <n v="8334.4599999999991"/>
    <n v="2"/>
    <n v="4167.2299999999996"/>
  </r>
  <r>
    <n v="46"/>
    <x v="0"/>
    <n v="27.6"/>
    <n v="0"/>
    <x v="0"/>
    <s v="southwest"/>
    <n v="24603.05"/>
    <n v="1"/>
    <n v="24603.05"/>
  </r>
  <r>
    <n v="46"/>
    <x v="0"/>
    <n v="43.9"/>
    <n v="3"/>
    <x v="0"/>
    <s v="southeast"/>
    <n v="8944.1200000000008"/>
    <n v="4"/>
    <n v="2236.0300000000002"/>
  </r>
  <r>
    <n v="46"/>
    <x v="1"/>
    <n v="32.299999999999997"/>
    <n v="2"/>
    <x v="0"/>
    <s v="northeast"/>
    <n v="9411.01"/>
    <n v="3"/>
    <n v="3137.0033333333336"/>
  </r>
  <r>
    <n v="46"/>
    <x v="0"/>
    <n v="19.899999999999999"/>
    <n v="0"/>
    <x v="0"/>
    <s v="northwest"/>
    <n v="7526.71"/>
    <n v="1"/>
    <n v="7526.71"/>
  </r>
  <r>
    <n v="46"/>
    <x v="0"/>
    <n v="39.4"/>
    <n v="1"/>
    <x v="0"/>
    <s v="northeast"/>
    <n v="8342.91"/>
    <n v="2"/>
    <n v="4171.4549999999999"/>
  </r>
  <r>
    <n v="46"/>
    <x v="1"/>
    <n v="30.2"/>
    <n v="2"/>
    <x v="0"/>
    <s v="southwest"/>
    <n v="8825.09"/>
    <n v="3"/>
    <n v="2941.6966666666667"/>
  </r>
  <r>
    <n v="46"/>
    <x v="1"/>
    <n v="28.1"/>
    <n v="1"/>
    <x v="0"/>
    <s v="southeast"/>
    <n v="8233.1"/>
    <n v="2"/>
    <n v="4116.55"/>
  </r>
  <r>
    <n v="46"/>
    <x v="0"/>
    <n v="33.4"/>
    <n v="1"/>
    <x v="0"/>
    <s v="northeast"/>
    <n v="8334.59"/>
    <n v="2"/>
    <n v="4167.2950000000001"/>
  </r>
  <r>
    <n v="46"/>
    <x v="1"/>
    <n v="20"/>
    <n v="2"/>
    <x v="0"/>
    <s v="northwest"/>
    <n v="9193.84"/>
    <n v="3"/>
    <n v="3064.6133333333332"/>
  </r>
  <r>
    <n v="46"/>
    <x v="1"/>
    <n v="33.700000000000003"/>
    <n v="1"/>
    <x v="0"/>
    <s v="northeast"/>
    <n v="8823.99"/>
    <n v="2"/>
    <n v="4411.9949999999999"/>
  </r>
  <r>
    <n v="46"/>
    <x v="1"/>
    <n v="30.8"/>
    <n v="3"/>
    <x v="0"/>
    <s v="southwest"/>
    <n v="9414.92"/>
    <n v="4"/>
    <n v="2353.73"/>
  </r>
  <r>
    <n v="46"/>
    <x v="1"/>
    <n v="35.5"/>
    <n v="0"/>
    <x v="1"/>
    <s v="northeast"/>
    <n v="42111.66"/>
    <n v="1"/>
    <n v="42111.66"/>
  </r>
  <r>
    <n v="46"/>
    <x v="0"/>
    <n v="25.8"/>
    <n v="5"/>
    <x v="0"/>
    <s v="southwest"/>
    <n v="10096.969999999999"/>
    <n v="6"/>
    <n v="1682.8283333333331"/>
  </r>
  <r>
    <n v="46"/>
    <x v="0"/>
    <n v="24.8"/>
    <n v="3"/>
    <x v="0"/>
    <s v="northeast"/>
    <n v="9500.57"/>
    <n v="4"/>
    <n v="2375.1424999999999"/>
  </r>
  <r>
    <n v="46"/>
    <x v="1"/>
    <n v="23.7"/>
    <n v="1"/>
    <x v="1"/>
    <s v="northwest"/>
    <n v="21677.279999999999"/>
    <n v="2"/>
    <n v="10838.64"/>
  </r>
  <r>
    <n v="46"/>
    <x v="0"/>
    <n v="38.200000000000003"/>
    <n v="2"/>
    <x v="0"/>
    <s v="southeast"/>
    <n v="8347.16"/>
    <n v="3"/>
    <n v="2782.3866666666668"/>
  </r>
  <r>
    <n v="46"/>
    <x v="0"/>
    <n v="40.4"/>
    <n v="2"/>
    <x v="0"/>
    <s v="northwest"/>
    <n v="8733.23"/>
    <n v="3"/>
    <n v="2911.0766666666664"/>
  </r>
  <r>
    <n v="46"/>
    <x v="1"/>
    <n v="34.6"/>
    <n v="1"/>
    <x v="1"/>
    <s v="southwest"/>
    <n v="41661.599999999999"/>
    <n v="2"/>
    <n v="20830.8"/>
  </r>
  <r>
    <n v="46"/>
    <x v="0"/>
    <n v="25.7"/>
    <n v="3"/>
    <x v="0"/>
    <s v="northwest"/>
    <n v="9301.89"/>
    <n v="4"/>
    <n v="2325.4724999999999"/>
  </r>
  <r>
    <n v="45"/>
    <x v="1"/>
    <n v="38.299999999999997"/>
    <n v="0"/>
    <x v="0"/>
    <s v="northeast"/>
    <n v="7935.29"/>
    <n v="1"/>
    <n v="7935.29"/>
  </r>
  <r>
    <n v="45"/>
    <x v="0"/>
    <n v="22.9"/>
    <n v="2"/>
    <x v="1"/>
    <s v="northwest"/>
    <n v="21098.55"/>
    <n v="3"/>
    <n v="7032.8499999999995"/>
  </r>
  <r>
    <n v="45"/>
    <x v="1"/>
    <n v="28.6"/>
    <n v="2"/>
    <x v="0"/>
    <s v="southeast"/>
    <n v="8516.83"/>
    <n v="3"/>
    <n v="2838.9433333333332"/>
  </r>
  <r>
    <n v="45"/>
    <x v="1"/>
    <n v="30.9"/>
    <n v="2"/>
    <x v="0"/>
    <s v="southwest"/>
    <n v="8520.0300000000007"/>
    <n v="3"/>
    <n v="2840.01"/>
  </r>
  <r>
    <n v="45"/>
    <x v="0"/>
    <n v="30.2"/>
    <n v="1"/>
    <x v="0"/>
    <s v="southwest"/>
    <n v="7441.05"/>
    <n v="2"/>
    <n v="3720.5250000000001"/>
  </r>
  <r>
    <n v="45"/>
    <x v="0"/>
    <n v="36.5"/>
    <n v="2"/>
    <x v="1"/>
    <s v="northwest"/>
    <n v="42760.5"/>
    <n v="3"/>
    <n v="14253.5"/>
  </r>
  <r>
    <n v="45"/>
    <x v="0"/>
    <n v="24.3"/>
    <n v="5"/>
    <x v="0"/>
    <s v="southeast"/>
    <n v="9788.8700000000008"/>
    <n v="6"/>
    <n v="1631.4783333333335"/>
  </r>
  <r>
    <n v="45"/>
    <x v="1"/>
    <n v="33.1"/>
    <n v="0"/>
    <x v="0"/>
    <s v="southwest"/>
    <n v="7345.08"/>
    <n v="1"/>
    <n v="7345.08"/>
  </r>
  <r>
    <n v="45"/>
    <x v="0"/>
    <n v="28.7"/>
    <n v="2"/>
    <x v="0"/>
    <s v="southwest"/>
    <n v="8027.97"/>
    <n v="3"/>
    <n v="2675.9900000000002"/>
  </r>
  <r>
    <n v="45"/>
    <x v="0"/>
    <n v="30.5"/>
    <n v="2"/>
    <x v="0"/>
    <s v="northwest"/>
    <n v="8413.4599999999991"/>
    <n v="3"/>
    <n v="2804.4866666666662"/>
  </r>
  <r>
    <n v="45"/>
    <x v="1"/>
    <n v="36.299999999999997"/>
    <n v="2"/>
    <x v="0"/>
    <s v="southeast"/>
    <n v="8527.5300000000007"/>
    <n v="3"/>
    <n v="2842.51"/>
  </r>
  <r>
    <n v="45"/>
    <x v="0"/>
    <n v="21.4"/>
    <n v="0"/>
    <x v="0"/>
    <s v="northwest"/>
    <n v="7222.79"/>
    <n v="1"/>
    <n v="7222.79"/>
  </r>
  <r>
    <n v="45"/>
    <x v="0"/>
    <n v="24"/>
    <n v="2"/>
    <x v="0"/>
    <s v="northeast"/>
    <n v="8604.48"/>
    <n v="3"/>
    <n v="2868.16"/>
  </r>
  <r>
    <n v="45"/>
    <x v="1"/>
    <n v="25.2"/>
    <n v="2"/>
    <x v="0"/>
    <s v="northeast"/>
    <n v="9095.07"/>
    <n v="3"/>
    <n v="3031.69"/>
  </r>
  <r>
    <n v="45"/>
    <x v="0"/>
    <n v="39.799999999999997"/>
    <n v="0"/>
    <x v="0"/>
    <s v="northeast"/>
    <n v="7448.4"/>
    <n v="1"/>
    <n v="7448.4"/>
  </r>
  <r>
    <n v="45"/>
    <x v="1"/>
    <n v="35.799999999999997"/>
    <n v="0"/>
    <x v="0"/>
    <s v="northwest"/>
    <n v="7731.86"/>
    <n v="1"/>
    <n v="7731.86"/>
  </r>
  <r>
    <n v="45"/>
    <x v="0"/>
    <n v="33.700000000000003"/>
    <n v="1"/>
    <x v="0"/>
    <s v="southwest"/>
    <n v="7445.92"/>
    <n v="2"/>
    <n v="3722.96"/>
  </r>
  <r>
    <n v="45"/>
    <x v="0"/>
    <n v="22.9"/>
    <n v="0"/>
    <x v="1"/>
    <s v="northeast"/>
    <n v="35069.370000000003"/>
    <n v="1"/>
    <n v="35069.370000000003"/>
  </r>
  <r>
    <n v="45"/>
    <x v="1"/>
    <n v="35.299999999999997"/>
    <n v="0"/>
    <x v="0"/>
    <s v="southwest"/>
    <n v="7348.14"/>
    <n v="1"/>
    <n v="7348.14"/>
  </r>
  <r>
    <n v="45"/>
    <x v="1"/>
    <n v="40"/>
    <n v="3"/>
    <x v="0"/>
    <s v="northeast"/>
    <n v="9704.67"/>
    <n v="4"/>
    <n v="2426.1675"/>
  </r>
  <r>
    <n v="45"/>
    <x v="1"/>
    <n v="27.6"/>
    <n v="1"/>
    <x v="0"/>
    <s v="northwest"/>
    <n v="28340.19"/>
    <n v="2"/>
    <n v="14170.094999999999"/>
  </r>
  <r>
    <n v="45"/>
    <x v="1"/>
    <n v="30.5"/>
    <n v="1"/>
    <x v="1"/>
    <s v="northwest"/>
    <n v="39725.519999999997"/>
    <n v="2"/>
    <n v="19862.759999999998"/>
  </r>
  <r>
    <n v="45"/>
    <x v="1"/>
    <n v="31.8"/>
    <n v="0"/>
    <x v="0"/>
    <s v="southeast"/>
    <n v="17929.3"/>
    <n v="1"/>
    <n v="17929.3"/>
  </r>
  <r>
    <n v="45"/>
    <x v="0"/>
    <n v="20.399999999999999"/>
    <n v="3"/>
    <x v="0"/>
    <s v="southeast"/>
    <n v="8605.36"/>
    <n v="4"/>
    <n v="2151.34"/>
  </r>
  <r>
    <n v="45"/>
    <x v="0"/>
    <n v="23.6"/>
    <n v="2"/>
    <x v="0"/>
    <s v="northeast"/>
    <n v="8603.82"/>
    <n v="3"/>
    <n v="2867.94"/>
  </r>
  <r>
    <n v="45"/>
    <x v="1"/>
    <n v="27.8"/>
    <n v="2"/>
    <x v="0"/>
    <s v="southeast"/>
    <n v="8515.76"/>
    <n v="3"/>
    <n v="2838.5866666666666"/>
  </r>
  <r>
    <n v="45"/>
    <x v="1"/>
    <n v="25.7"/>
    <n v="3"/>
    <x v="0"/>
    <s v="southwest"/>
    <n v="9101.7999999999993"/>
    <n v="4"/>
    <n v="2275.4499999999998"/>
  </r>
  <r>
    <n v="45"/>
    <x v="0"/>
    <n v="27.5"/>
    <n v="3"/>
    <x v="0"/>
    <s v="southwest"/>
    <n v="8615.2999999999993"/>
    <n v="4"/>
    <n v="2153.8249999999998"/>
  </r>
  <r>
    <n v="45"/>
    <x v="0"/>
    <n v="30.4"/>
    <n v="0"/>
    <x v="1"/>
    <s v="southeast"/>
    <n v="62592.87"/>
    <n v="1"/>
    <n v="62592.87"/>
  </r>
  <r>
    <n v="44"/>
    <x v="0"/>
    <n v="27.4"/>
    <n v="2"/>
    <x v="0"/>
    <s v="southwest"/>
    <n v="7726.85"/>
    <n v="3"/>
    <n v="2575.6166666666668"/>
  </r>
  <r>
    <n v="44"/>
    <x v="0"/>
    <n v="37.1"/>
    <n v="2"/>
    <x v="0"/>
    <s v="southwest"/>
    <n v="7740.34"/>
    <n v="3"/>
    <n v="2580.1133333333332"/>
  </r>
  <r>
    <n v="44"/>
    <x v="0"/>
    <n v="31.4"/>
    <n v="1"/>
    <x v="1"/>
    <s v="northeast"/>
    <n v="39556.49"/>
    <n v="2"/>
    <n v="19778.244999999999"/>
  </r>
  <r>
    <n v="44"/>
    <x v="0"/>
    <n v="39.5"/>
    <n v="0"/>
    <x v="0"/>
    <s v="northwest"/>
    <n v="6948.7"/>
    <n v="1"/>
    <n v="6948.7"/>
  </r>
  <r>
    <n v="44"/>
    <x v="1"/>
    <n v="26.4"/>
    <n v="0"/>
    <x v="0"/>
    <s v="northwest"/>
    <n v="7419.48"/>
    <n v="1"/>
    <n v="7419.48"/>
  </r>
  <r>
    <n v="44"/>
    <x v="0"/>
    <n v="30.7"/>
    <n v="2"/>
    <x v="0"/>
    <s v="southeast"/>
    <n v="7731.43"/>
    <n v="3"/>
    <n v="2577.1433333333334"/>
  </r>
  <r>
    <n v="44"/>
    <x v="0"/>
    <n v="38.1"/>
    <n v="1"/>
    <x v="0"/>
    <s v="southeast"/>
    <n v="7152.67"/>
    <n v="2"/>
    <n v="3576.335"/>
  </r>
  <r>
    <n v="44"/>
    <x v="1"/>
    <n v="27.6"/>
    <n v="0"/>
    <x v="0"/>
    <s v="northwest"/>
    <n v="7421.19"/>
    <n v="1"/>
    <n v="7421.19"/>
  </r>
  <r>
    <n v="44"/>
    <x v="0"/>
    <n v="32"/>
    <n v="2"/>
    <x v="0"/>
    <s v="northwest"/>
    <n v="8116.27"/>
    <n v="3"/>
    <n v="2705.4233333333336"/>
  </r>
  <r>
    <n v="44"/>
    <x v="0"/>
    <n v="22.1"/>
    <n v="2"/>
    <x v="0"/>
    <s v="northeast"/>
    <n v="8302.5400000000009"/>
    <n v="3"/>
    <n v="2767.5133333333338"/>
  </r>
  <r>
    <n v="44"/>
    <x v="1"/>
    <n v="20.2"/>
    <n v="1"/>
    <x v="1"/>
    <s v="northeast"/>
    <n v="19594.810000000001"/>
    <n v="2"/>
    <n v="9797.4050000000007"/>
  </r>
  <r>
    <n v="44"/>
    <x v="1"/>
    <n v="38.1"/>
    <n v="0"/>
    <x v="1"/>
    <s v="southeast"/>
    <n v="48885.14"/>
    <n v="1"/>
    <n v="48885.14"/>
  </r>
  <r>
    <n v="44"/>
    <x v="1"/>
    <n v="24"/>
    <n v="2"/>
    <x v="0"/>
    <s v="southeast"/>
    <n v="8211.1"/>
    <n v="3"/>
    <n v="2737.0333333333333"/>
  </r>
  <r>
    <n v="44"/>
    <x v="1"/>
    <n v="39"/>
    <n v="0"/>
    <x v="1"/>
    <s v="northwest"/>
    <n v="42983.46"/>
    <n v="1"/>
    <n v="42983.46"/>
  </r>
  <r>
    <n v="44"/>
    <x v="1"/>
    <n v="43.9"/>
    <n v="2"/>
    <x v="1"/>
    <s v="southeast"/>
    <n v="46200.99"/>
    <n v="3"/>
    <n v="15400.33"/>
  </r>
  <r>
    <n v="44"/>
    <x v="1"/>
    <n v="36.5"/>
    <n v="0"/>
    <x v="0"/>
    <s v="northeast"/>
    <n v="12797.21"/>
    <n v="1"/>
    <n v="12797.21"/>
  </r>
  <r>
    <n v="44"/>
    <x v="1"/>
    <n v="29.8"/>
    <n v="2"/>
    <x v="0"/>
    <s v="southeast"/>
    <n v="8219.2000000000007"/>
    <n v="3"/>
    <n v="2739.7333333333336"/>
  </r>
  <r>
    <n v="44"/>
    <x v="0"/>
    <n v="21.9"/>
    <n v="3"/>
    <x v="0"/>
    <s v="northeast"/>
    <n v="8891.14"/>
    <n v="4"/>
    <n v="2222.7849999999999"/>
  </r>
  <r>
    <n v="44"/>
    <x v="1"/>
    <n v="32.299999999999997"/>
    <n v="1"/>
    <x v="0"/>
    <s v="southeast"/>
    <n v="7633.72"/>
    <n v="2"/>
    <n v="3816.86"/>
  </r>
  <r>
    <n v="44"/>
    <x v="1"/>
    <n v="27.5"/>
    <n v="1"/>
    <x v="0"/>
    <s v="southwest"/>
    <n v="7626.99"/>
    <n v="2"/>
    <n v="3813.4949999999999"/>
  </r>
  <r>
    <n v="44"/>
    <x v="0"/>
    <n v="29.7"/>
    <n v="2"/>
    <x v="0"/>
    <s v="northeast"/>
    <n v="32108.66"/>
    <n v="3"/>
    <n v="10702.886666666667"/>
  </r>
  <r>
    <n v="44"/>
    <x v="0"/>
    <n v="30.2"/>
    <n v="2"/>
    <x v="1"/>
    <s v="southwest"/>
    <n v="38998.550000000003"/>
    <n v="3"/>
    <n v="12999.516666666668"/>
  </r>
  <r>
    <n v="44"/>
    <x v="0"/>
    <n v="25.4"/>
    <n v="1"/>
    <x v="0"/>
    <s v="northwest"/>
    <n v="7518.03"/>
    <n v="2"/>
    <n v="3759.0149999999999"/>
  </r>
  <r>
    <n v="44"/>
    <x v="1"/>
    <n v="25.8"/>
    <n v="1"/>
    <x v="0"/>
    <s v="southwest"/>
    <n v="7624.63"/>
    <n v="2"/>
    <n v="3812.3150000000001"/>
  </r>
  <r>
    <n v="44"/>
    <x v="1"/>
    <n v="37"/>
    <n v="1"/>
    <x v="0"/>
    <s v="northwest"/>
    <n v="8023.14"/>
    <n v="2"/>
    <n v="4011.57"/>
  </r>
  <r>
    <n v="44"/>
    <x v="1"/>
    <n v="25"/>
    <n v="1"/>
    <x v="0"/>
    <s v="southwest"/>
    <n v="7623.52"/>
    <n v="2"/>
    <n v="3811.76"/>
  </r>
  <r>
    <n v="44"/>
    <x v="0"/>
    <n v="34.299999999999997"/>
    <n v="1"/>
    <x v="0"/>
    <s v="southeast"/>
    <n v="7147.47"/>
    <n v="2"/>
    <n v="3573.7350000000001"/>
  </r>
  <r>
    <n v="43"/>
    <x v="0"/>
    <n v="27.4"/>
    <n v="3"/>
    <x v="0"/>
    <s v="northeast"/>
    <n v="8606.2199999999993"/>
    <n v="4"/>
    <n v="2151.5549999999998"/>
  </r>
  <r>
    <n v="43"/>
    <x v="0"/>
    <n v="36"/>
    <n v="3"/>
    <x v="1"/>
    <s v="southeast"/>
    <n v="42124.52"/>
    <n v="4"/>
    <n v="10531.13"/>
  </r>
  <r>
    <n v="43"/>
    <x v="1"/>
    <n v="35.700000000000003"/>
    <n v="2"/>
    <x v="0"/>
    <s v="northeast"/>
    <n v="19144.580000000002"/>
    <n v="3"/>
    <n v="6381.5266666666676"/>
  </r>
  <r>
    <n v="43"/>
    <x v="1"/>
    <n v="34.4"/>
    <n v="3"/>
    <x v="0"/>
    <s v="southwest"/>
    <n v="8522"/>
    <n v="4"/>
    <n v="2130.5"/>
  </r>
  <r>
    <n v="43"/>
    <x v="1"/>
    <n v="35.6"/>
    <n v="1"/>
    <x v="0"/>
    <s v="southeast"/>
    <n v="7345.73"/>
    <n v="2"/>
    <n v="3672.8649999999998"/>
  </r>
  <r>
    <n v="43"/>
    <x v="0"/>
    <n v="26"/>
    <n v="0"/>
    <x v="0"/>
    <s v="northeast"/>
    <n v="6837.37"/>
    <n v="1"/>
    <n v="6837.37"/>
  </r>
  <r>
    <n v="43"/>
    <x v="1"/>
    <n v="46.2"/>
    <n v="0"/>
    <x v="1"/>
    <s v="southeast"/>
    <n v="45863.21"/>
    <n v="1"/>
    <n v="45863.21"/>
  </r>
  <r>
    <n v="43"/>
    <x v="0"/>
    <n v="32.6"/>
    <n v="2"/>
    <x v="0"/>
    <s v="southwest"/>
    <n v="7441.5"/>
    <n v="3"/>
    <n v="2480.5"/>
  </r>
  <r>
    <n v="43"/>
    <x v="0"/>
    <n v="35.299999999999997"/>
    <n v="2"/>
    <x v="0"/>
    <s v="southeast"/>
    <n v="18806.150000000001"/>
    <n v="3"/>
    <n v="6268.7166666666672"/>
  </r>
  <r>
    <n v="43"/>
    <x v="0"/>
    <n v="38.1"/>
    <n v="2"/>
    <x v="1"/>
    <s v="southeast"/>
    <n v="42560.43"/>
    <n v="3"/>
    <n v="14186.81"/>
  </r>
  <r>
    <n v="43"/>
    <x v="1"/>
    <n v="30.7"/>
    <n v="2"/>
    <x v="0"/>
    <s v="northwest"/>
    <n v="8310.84"/>
    <n v="3"/>
    <n v="2770.28"/>
  </r>
  <r>
    <n v="43"/>
    <x v="0"/>
    <n v="30.1"/>
    <n v="1"/>
    <x v="0"/>
    <s v="southwest"/>
    <n v="6849.03"/>
    <n v="2"/>
    <n v="3424.5149999999999"/>
  </r>
  <r>
    <n v="43"/>
    <x v="1"/>
    <n v="20"/>
    <n v="2"/>
    <x v="1"/>
    <s v="northeast"/>
    <n v="19798.05"/>
    <n v="3"/>
    <n v="6599.3499999999995"/>
  </r>
  <r>
    <n v="43"/>
    <x v="1"/>
    <n v="26.9"/>
    <n v="0"/>
    <x v="1"/>
    <s v="northwest"/>
    <n v="21774.32"/>
    <n v="1"/>
    <n v="21774.32"/>
  </r>
  <r>
    <n v="43"/>
    <x v="0"/>
    <n v="23.2"/>
    <n v="0"/>
    <x v="0"/>
    <s v="southwest"/>
    <n v="6250.44"/>
    <n v="1"/>
    <n v="6250.44"/>
  </r>
  <r>
    <n v="43"/>
    <x v="0"/>
    <n v="35"/>
    <n v="1"/>
    <x v="1"/>
    <s v="northeast"/>
    <n v="41034.22"/>
    <n v="2"/>
    <n v="20517.11"/>
  </r>
  <r>
    <n v="43"/>
    <x v="0"/>
    <n v="30.1"/>
    <n v="3"/>
    <x v="0"/>
    <s v="northwest"/>
    <n v="8410.0499999999993"/>
    <n v="4"/>
    <n v="2102.5124999999998"/>
  </r>
  <r>
    <n v="43"/>
    <x v="0"/>
    <n v="20.100000000000001"/>
    <n v="2"/>
    <x v="1"/>
    <s v="southeast"/>
    <n v="18767.740000000002"/>
    <n v="3"/>
    <n v="6255.9133333333339"/>
  </r>
  <r>
    <n v="43"/>
    <x v="1"/>
    <n v="24.7"/>
    <n v="2"/>
    <x v="1"/>
    <s v="northwest"/>
    <n v="21880.82"/>
    <n v="3"/>
    <n v="7293.6066666666666"/>
  </r>
  <r>
    <n v="43"/>
    <x v="1"/>
    <n v="25.1"/>
    <n v="0"/>
    <x v="0"/>
    <s v="northeast"/>
    <n v="7325.05"/>
    <n v="1"/>
    <n v="7325.05"/>
  </r>
  <r>
    <n v="43"/>
    <x v="1"/>
    <n v="32.6"/>
    <n v="3"/>
    <x v="1"/>
    <s v="southeast"/>
    <n v="40941.29"/>
    <n v="4"/>
    <n v="10235.3225"/>
  </r>
  <r>
    <n v="43"/>
    <x v="1"/>
    <n v="34.6"/>
    <n v="1"/>
    <x v="0"/>
    <s v="northwest"/>
    <n v="7727.25"/>
    <n v="2"/>
    <n v="3863.625"/>
  </r>
  <r>
    <n v="43"/>
    <x v="1"/>
    <n v="26.7"/>
    <n v="2"/>
    <x v="1"/>
    <s v="southwest"/>
    <n v="22478.6"/>
    <n v="3"/>
    <n v="7492.8666666666659"/>
  </r>
  <r>
    <n v="43"/>
    <x v="1"/>
    <n v="25.3"/>
    <n v="1"/>
    <x v="1"/>
    <s v="northeast"/>
    <n v="21771.34"/>
    <n v="2"/>
    <n v="10885.67"/>
  </r>
  <r>
    <n v="43"/>
    <x v="1"/>
    <n v="29.9"/>
    <n v="1"/>
    <x v="0"/>
    <s v="southwest"/>
    <n v="7337.75"/>
    <n v="2"/>
    <n v="3668.875"/>
  </r>
  <r>
    <n v="43"/>
    <x v="0"/>
    <n v="25.5"/>
    <n v="5"/>
    <x v="0"/>
    <s v="southeast"/>
    <n v="14478.33"/>
    <n v="6"/>
    <n v="2413.0549999999998"/>
  </r>
  <r>
    <n v="43"/>
    <x v="0"/>
    <n v="27.8"/>
    <n v="0"/>
    <x v="1"/>
    <s v="southwest"/>
    <n v="37829.72"/>
    <n v="1"/>
    <n v="37829.72"/>
  </r>
  <r>
    <n v="42"/>
    <x v="1"/>
    <n v="23.4"/>
    <n v="0"/>
    <x v="1"/>
    <s v="northeast"/>
    <n v="19964.75"/>
    <n v="1"/>
    <n v="19964.75"/>
  </r>
  <r>
    <n v="42"/>
    <x v="1"/>
    <n v="26.6"/>
    <n v="0"/>
    <x v="1"/>
    <s v="northwest"/>
    <n v="21348.71"/>
    <n v="1"/>
    <n v="21348.71"/>
  </r>
  <r>
    <n v="42"/>
    <x v="0"/>
    <n v="24.6"/>
    <n v="0"/>
    <x v="1"/>
    <s v="southeast"/>
    <n v="19515.54"/>
    <n v="1"/>
    <n v="19515.54"/>
  </r>
  <r>
    <n v="42"/>
    <x v="1"/>
    <n v="36.200000000000003"/>
    <n v="1"/>
    <x v="0"/>
    <s v="northwest"/>
    <n v="7443.64"/>
    <n v="2"/>
    <n v="3721.82"/>
  </r>
  <r>
    <n v="42"/>
    <x v="1"/>
    <n v="25"/>
    <n v="2"/>
    <x v="0"/>
    <s v="northwest"/>
    <n v="8017.06"/>
    <n v="3"/>
    <n v="2672.3533333333335"/>
  </r>
  <r>
    <n v="42"/>
    <x v="1"/>
    <n v="33.200000000000003"/>
    <n v="1"/>
    <x v="0"/>
    <s v="northeast"/>
    <n v="7639.42"/>
    <n v="2"/>
    <n v="3819.71"/>
  </r>
  <r>
    <n v="42"/>
    <x v="0"/>
    <n v="26.9"/>
    <n v="0"/>
    <x v="0"/>
    <s v="southwest"/>
    <n v="5969.72"/>
    <n v="1"/>
    <n v="5969.72"/>
  </r>
  <r>
    <n v="42"/>
    <x v="0"/>
    <n v="30"/>
    <n v="0"/>
    <x v="1"/>
    <s v="southwest"/>
    <n v="22144.03"/>
    <n v="1"/>
    <n v="22144.03"/>
  </r>
  <r>
    <n v="42"/>
    <x v="0"/>
    <n v="26.1"/>
    <n v="1"/>
    <x v="1"/>
    <s v="southeast"/>
    <n v="38245.589999999997"/>
    <n v="2"/>
    <n v="19122.794999999998"/>
  </r>
  <r>
    <n v="42"/>
    <x v="1"/>
    <n v="29.5"/>
    <n v="2"/>
    <x v="0"/>
    <s v="southeast"/>
    <n v="7640.31"/>
    <n v="3"/>
    <n v="2546.77"/>
  </r>
  <r>
    <n v="42"/>
    <x v="0"/>
    <n v="28.3"/>
    <n v="3"/>
    <x v="1"/>
    <s v="northwest"/>
    <n v="32787.46"/>
    <n v="4"/>
    <n v="8196.8649999999998"/>
  </r>
  <r>
    <n v="42"/>
    <x v="0"/>
    <n v="26.1"/>
    <n v="2"/>
    <x v="0"/>
    <s v="northeast"/>
    <n v="7729.65"/>
    <n v="3"/>
    <n v="2576.5499999999997"/>
  </r>
  <r>
    <n v="42"/>
    <x v="1"/>
    <n v="29"/>
    <n v="1"/>
    <x v="0"/>
    <s v="southwest"/>
    <n v="7050.64"/>
    <n v="2"/>
    <n v="3525.32"/>
  </r>
  <r>
    <n v="42"/>
    <x v="1"/>
    <n v="26.2"/>
    <n v="1"/>
    <x v="0"/>
    <s v="southeast"/>
    <n v="7046.72"/>
    <n v="2"/>
    <n v="3523.36"/>
  </r>
  <r>
    <n v="42"/>
    <x v="0"/>
    <n v="36"/>
    <n v="2"/>
    <x v="0"/>
    <s v="southeast"/>
    <n v="7160.33"/>
    <n v="3"/>
    <n v="2386.7766666666666"/>
  </r>
  <r>
    <n v="42"/>
    <x v="0"/>
    <n v="24.9"/>
    <n v="0"/>
    <x v="0"/>
    <s v="southeast"/>
    <n v="5966.89"/>
    <n v="1"/>
    <n v="5966.89"/>
  </r>
  <r>
    <n v="42"/>
    <x v="0"/>
    <n v="35.799999999999997"/>
    <n v="2"/>
    <x v="0"/>
    <s v="southwest"/>
    <n v="7160.09"/>
    <n v="3"/>
    <n v="2386.6966666666667"/>
  </r>
  <r>
    <n v="42"/>
    <x v="0"/>
    <n v="31.3"/>
    <n v="0"/>
    <x v="0"/>
    <s v="northwest"/>
    <n v="6358.78"/>
    <n v="1"/>
    <n v="6358.78"/>
  </r>
  <r>
    <n v="42"/>
    <x v="1"/>
    <n v="25.3"/>
    <n v="1"/>
    <x v="0"/>
    <s v="southwest"/>
    <n v="7045.5"/>
    <n v="2"/>
    <n v="3522.75"/>
  </r>
  <r>
    <n v="42"/>
    <x v="0"/>
    <n v="34.1"/>
    <n v="0"/>
    <x v="0"/>
    <s v="southwest"/>
    <n v="5979.73"/>
    <n v="1"/>
    <n v="5979.73"/>
  </r>
  <r>
    <n v="42"/>
    <x v="1"/>
    <n v="41.3"/>
    <n v="1"/>
    <x v="0"/>
    <s v="northeast"/>
    <n v="7650.77"/>
    <n v="2"/>
    <n v="3825.3850000000002"/>
  </r>
  <r>
    <n v="42"/>
    <x v="0"/>
    <n v="37.200000000000003"/>
    <n v="2"/>
    <x v="0"/>
    <s v="southeast"/>
    <n v="7162.01"/>
    <n v="3"/>
    <n v="2387.3366666666666"/>
  </r>
  <r>
    <n v="42"/>
    <x v="1"/>
    <n v="37.9"/>
    <n v="0"/>
    <x v="0"/>
    <s v="southwest"/>
    <n v="6474.01"/>
    <n v="1"/>
    <n v="6474.01"/>
  </r>
  <r>
    <n v="42"/>
    <x v="0"/>
    <n v="24.6"/>
    <n v="2"/>
    <x v="1"/>
    <s v="northeast"/>
    <n v="21259.38"/>
    <n v="3"/>
    <n v="7086.46"/>
  </r>
  <r>
    <n v="42"/>
    <x v="0"/>
    <n v="26.3"/>
    <n v="1"/>
    <x v="0"/>
    <s v="northwest"/>
    <n v="6940.91"/>
    <n v="2"/>
    <n v="3470.4549999999999"/>
  </r>
  <r>
    <n v="42"/>
    <x v="1"/>
    <n v="40.4"/>
    <n v="2"/>
    <x v="1"/>
    <s v="southeast"/>
    <n v="43896.38"/>
    <n v="3"/>
    <n v="14632.126666666665"/>
  </r>
  <r>
    <n v="42"/>
    <x v="1"/>
    <n v="32.9"/>
    <n v="0"/>
    <x v="0"/>
    <s v="northeast"/>
    <n v="7050.02"/>
    <n v="1"/>
    <n v="7050.02"/>
  </r>
  <r>
    <n v="41"/>
    <x v="0"/>
    <n v="21.8"/>
    <n v="1"/>
    <x v="0"/>
    <s v="southeast"/>
    <n v="6272.48"/>
    <n v="2"/>
    <n v="3136.24"/>
  </r>
  <r>
    <n v="41"/>
    <x v="1"/>
    <n v="33"/>
    <n v="0"/>
    <x v="0"/>
    <s v="northwest"/>
    <n v="6571.02"/>
    <n v="1"/>
    <n v="6571.02"/>
  </r>
  <r>
    <n v="41"/>
    <x v="1"/>
    <n v="31.6"/>
    <n v="0"/>
    <x v="0"/>
    <s v="southwest"/>
    <n v="6186.13"/>
    <n v="1"/>
    <n v="6186.13"/>
  </r>
  <r>
    <n v="41"/>
    <x v="1"/>
    <n v="33.200000000000003"/>
    <n v="3"/>
    <x v="0"/>
    <s v="northeast"/>
    <n v="8538.2900000000009"/>
    <n v="4"/>
    <n v="2134.5725000000002"/>
  </r>
  <r>
    <n v="41"/>
    <x v="1"/>
    <n v="32.200000000000003"/>
    <n v="1"/>
    <x v="0"/>
    <s v="southwest"/>
    <n v="6775.96"/>
    <n v="2"/>
    <n v="3387.98"/>
  </r>
  <r>
    <n v="41"/>
    <x v="1"/>
    <n v="37.1"/>
    <n v="2"/>
    <x v="0"/>
    <s v="southwest"/>
    <n v="7371.77"/>
    <n v="3"/>
    <n v="2457.2566666666667"/>
  </r>
  <r>
    <n v="41"/>
    <x v="1"/>
    <n v="31.6"/>
    <n v="1"/>
    <x v="0"/>
    <s v="northeast"/>
    <n v="7358.18"/>
    <n v="2"/>
    <n v="3679.09"/>
  </r>
  <r>
    <n v="41"/>
    <x v="0"/>
    <n v="37.1"/>
    <n v="2"/>
    <x v="0"/>
    <s v="northwest"/>
    <n v="7265.7"/>
    <n v="3"/>
    <n v="2421.9"/>
  </r>
  <r>
    <n v="41"/>
    <x v="1"/>
    <n v="33.1"/>
    <n v="2"/>
    <x v="0"/>
    <s v="northwest"/>
    <n v="7749.16"/>
    <n v="3"/>
    <n v="2583.0533333333333"/>
  </r>
  <r>
    <n v="41"/>
    <x v="0"/>
    <n v="30.6"/>
    <n v="2"/>
    <x v="0"/>
    <s v="northwest"/>
    <n v="7256.72"/>
    <n v="3"/>
    <n v="2418.9066666666668"/>
  </r>
  <r>
    <n v="41"/>
    <x v="0"/>
    <n v="40.299999999999997"/>
    <n v="0"/>
    <x v="0"/>
    <s v="southeast"/>
    <n v="5709.16"/>
    <n v="1"/>
    <n v="5709.16"/>
  </r>
  <r>
    <n v="41"/>
    <x v="1"/>
    <n v="31"/>
    <n v="0"/>
    <x v="0"/>
    <s v="southeast"/>
    <n v="6185.32"/>
    <n v="1"/>
    <n v="6185.32"/>
  </r>
  <r>
    <n v="41"/>
    <x v="0"/>
    <n v="35.799999999999997"/>
    <n v="1"/>
    <x v="1"/>
    <s v="southeast"/>
    <n v="40273.65"/>
    <n v="2"/>
    <n v="20136.825000000001"/>
  </r>
  <r>
    <n v="41"/>
    <x v="0"/>
    <n v="28.4"/>
    <n v="1"/>
    <x v="0"/>
    <s v="northwest"/>
    <n v="6664.69"/>
    <n v="2"/>
    <n v="3332.3449999999998"/>
  </r>
  <r>
    <n v="41"/>
    <x v="1"/>
    <n v="36.1"/>
    <n v="1"/>
    <x v="0"/>
    <s v="southeast"/>
    <n v="6781.35"/>
    <n v="2"/>
    <n v="3390.6750000000002"/>
  </r>
  <r>
    <n v="41"/>
    <x v="0"/>
    <n v="34.200000000000003"/>
    <n v="2"/>
    <x v="0"/>
    <s v="northwest"/>
    <n v="7261.74"/>
    <n v="3"/>
    <n v="2420.58"/>
  </r>
  <r>
    <n v="41"/>
    <x v="0"/>
    <n v="30.8"/>
    <n v="3"/>
    <x v="1"/>
    <s v="northeast"/>
    <n v="39597.410000000003"/>
    <n v="4"/>
    <n v="9899.3525000000009"/>
  </r>
  <r>
    <n v="41"/>
    <x v="0"/>
    <n v="28.8"/>
    <n v="1"/>
    <x v="0"/>
    <s v="southwest"/>
    <n v="6282.24"/>
    <n v="2"/>
    <n v="3141.12"/>
  </r>
  <r>
    <n v="41"/>
    <x v="0"/>
    <n v="34.200000000000003"/>
    <n v="1"/>
    <x v="0"/>
    <s v="southeast"/>
    <n v="6289.75"/>
    <n v="2"/>
    <n v="3144.875"/>
  </r>
  <r>
    <n v="41"/>
    <x v="0"/>
    <n v="29.6"/>
    <n v="5"/>
    <x v="0"/>
    <s v="northeast"/>
    <n v="9222.4"/>
    <n v="6"/>
    <n v="1537.0666666666666"/>
  </r>
  <r>
    <n v="41"/>
    <x v="1"/>
    <n v="32.6"/>
    <n v="3"/>
    <x v="0"/>
    <s v="southwest"/>
    <n v="7954.52"/>
    <n v="4"/>
    <n v="1988.63"/>
  </r>
  <r>
    <n v="41"/>
    <x v="1"/>
    <n v="28.3"/>
    <n v="1"/>
    <x v="0"/>
    <s v="northwest"/>
    <n v="7153.55"/>
    <n v="2"/>
    <n v="3576.7750000000001"/>
  </r>
  <r>
    <n v="41"/>
    <x v="1"/>
    <n v="21.8"/>
    <n v="1"/>
    <x v="0"/>
    <s v="northeast"/>
    <n v="13725.47"/>
    <n v="2"/>
    <n v="6862.7349999999997"/>
  </r>
  <r>
    <n v="41"/>
    <x v="0"/>
    <n v="33.6"/>
    <n v="0"/>
    <x v="0"/>
    <s v="southeast"/>
    <n v="5699.84"/>
    <n v="1"/>
    <n v="5699.84"/>
  </r>
  <r>
    <n v="41"/>
    <x v="0"/>
    <n v="23.9"/>
    <n v="1"/>
    <x v="0"/>
    <s v="northeast"/>
    <n v="6858.48"/>
    <n v="2"/>
    <n v="3429.24"/>
  </r>
  <r>
    <n v="41"/>
    <x v="1"/>
    <n v="28.1"/>
    <n v="1"/>
    <x v="0"/>
    <s v="southeast"/>
    <n v="6770.19"/>
    <n v="2"/>
    <n v="3385.0949999999998"/>
  </r>
  <r>
    <n v="41"/>
    <x v="0"/>
    <n v="32.200000000000003"/>
    <n v="2"/>
    <x v="0"/>
    <s v="southwest"/>
    <n v="6875.96"/>
    <n v="3"/>
    <n v="2291.9866666666667"/>
  </r>
  <r>
    <n v="40"/>
    <x v="1"/>
    <n v="28.7"/>
    <n v="3"/>
    <x v="0"/>
    <s v="northwest"/>
    <n v="8059.68"/>
    <n v="4"/>
    <n v="2014.92"/>
  </r>
  <r>
    <n v="40"/>
    <x v="0"/>
    <n v="26.3"/>
    <n v="1"/>
    <x v="0"/>
    <s v="northwest"/>
    <n v="6389.38"/>
    <n v="2"/>
    <n v="3194.69"/>
  </r>
  <r>
    <n v="40"/>
    <x v="1"/>
    <n v="36.200000000000003"/>
    <n v="0"/>
    <x v="0"/>
    <s v="southeast"/>
    <n v="5920.1"/>
    <n v="1"/>
    <n v="5920.1"/>
  </r>
  <r>
    <n v="40"/>
    <x v="1"/>
    <n v="25.5"/>
    <n v="1"/>
    <x v="0"/>
    <s v="northeast"/>
    <n v="7077.19"/>
    <n v="2"/>
    <n v="3538.5949999999998"/>
  </r>
  <r>
    <n v="40"/>
    <x v="0"/>
    <n v="41.2"/>
    <n v="1"/>
    <x v="0"/>
    <s v="northeast"/>
    <n v="6610.11"/>
    <n v="2"/>
    <n v="3305.0549999999998"/>
  </r>
  <r>
    <n v="40"/>
    <x v="0"/>
    <n v="30.9"/>
    <n v="4"/>
    <x v="0"/>
    <s v="northwest"/>
    <n v="8162.72"/>
    <n v="5"/>
    <n v="1632.5440000000001"/>
  </r>
  <r>
    <n v="40"/>
    <x v="1"/>
    <n v="22.2"/>
    <n v="2"/>
    <x v="1"/>
    <s v="southeast"/>
    <n v="19444.27"/>
    <n v="3"/>
    <n v="6481.4233333333332"/>
  </r>
  <r>
    <n v="40"/>
    <x v="0"/>
    <n v="35.299999999999997"/>
    <n v="3"/>
    <x v="0"/>
    <s v="southwest"/>
    <n v="7196.87"/>
    <n v="4"/>
    <n v="1799.2175"/>
  </r>
  <r>
    <n v="40"/>
    <x v="0"/>
    <n v="19.8"/>
    <n v="1"/>
    <x v="1"/>
    <s v="southeast"/>
    <n v="17179.52"/>
    <n v="2"/>
    <n v="8589.76"/>
  </r>
  <r>
    <n v="40"/>
    <x v="1"/>
    <n v="28.1"/>
    <n v="1"/>
    <x v="1"/>
    <s v="northeast"/>
    <n v="22331.57"/>
    <n v="2"/>
    <n v="11165.785"/>
  </r>
  <r>
    <n v="40"/>
    <x v="0"/>
    <n v="34.1"/>
    <n v="1"/>
    <x v="0"/>
    <s v="northeast"/>
    <n v="6600.21"/>
    <n v="2"/>
    <n v="3300.105"/>
  </r>
  <r>
    <n v="40"/>
    <x v="0"/>
    <n v="32.799999999999997"/>
    <n v="1"/>
    <x v="1"/>
    <s v="northeast"/>
    <n v="39125.33"/>
    <n v="2"/>
    <n v="19562.665000000001"/>
  </r>
  <r>
    <n v="40"/>
    <x v="1"/>
    <n v="29.6"/>
    <n v="0"/>
    <x v="0"/>
    <s v="southwest"/>
    <n v="5910.94"/>
    <n v="1"/>
    <n v="5910.94"/>
  </r>
  <r>
    <n v="40"/>
    <x v="1"/>
    <n v="33"/>
    <n v="3"/>
    <x v="0"/>
    <s v="southeast"/>
    <n v="7682.67"/>
    <n v="4"/>
    <n v="1920.6675"/>
  </r>
  <r>
    <n v="40"/>
    <x v="0"/>
    <n v="22.7"/>
    <n v="2"/>
    <x v="0"/>
    <s v="northeast"/>
    <n v="7173.36"/>
    <n v="3"/>
    <n v="2391.12"/>
  </r>
  <r>
    <n v="40"/>
    <x v="1"/>
    <n v="23.4"/>
    <n v="3"/>
    <x v="0"/>
    <s v="northeast"/>
    <n v="8252.2800000000007"/>
    <n v="4"/>
    <n v="2063.0700000000002"/>
  </r>
  <r>
    <n v="40"/>
    <x v="1"/>
    <n v="32.799999999999997"/>
    <n v="2"/>
    <x v="1"/>
    <s v="northwest"/>
    <n v="40003.33"/>
    <n v="3"/>
    <n v="13334.443333333335"/>
  </r>
  <r>
    <n v="40"/>
    <x v="1"/>
    <n v="29.8"/>
    <n v="1"/>
    <x v="0"/>
    <s v="southeast"/>
    <n v="6500.24"/>
    <n v="2"/>
    <n v="3250.12"/>
  </r>
  <r>
    <n v="40"/>
    <x v="0"/>
    <n v="41.7"/>
    <n v="0"/>
    <x v="0"/>
    <s v="southeast"/>
    <n v="5438.75"/>
    <n v="1"/>
    <n v="5438.75"/>
  </r>
  <r>
    <n v="40"/>
    <x v="0"/>
    <n v="32.299999999999997"/>
    <n v="2"/>
    <x v="0"/>
    <s v="northwest"/>
    <n v="6986.7"/>
    <n v="3"/>
    <n v="2328.9"/>
  </r>
  <r>
    <n v="40"/>
    <x v="1"/>
    <n v="41.4"/>
    <n v="1"/>
    <x v="0"/>
    <s v="northwest"/>
    <n v="28476.73"/>
    <n v="2"/>
    <n v="14238.365"/>
  </r>
  <r>
    <n v="40"/>
    <x v="0"/>
    <n v="29.9"/>
    <n v="2"/>
    <x v="0"/>
    <s v="southwest"/>
    <n v="6600.36"/>
    <n v="3"/>
    <n v="2200.12"/>
  </r>
  <r>
    <n v="40"/>
    <x v="1"/>
    <n v="27.4"/>
    <n v="1"/>
    <x v="0"/>
    <s v="southwest"/>
    <n v="6496.89"/>
    <n v="2"/>
    <n v="3248.4450000000002"/>
  </r>
  <r>
    <n v="40"/>
    <x v="0"/>
    <n v="29.4"/>
    <n v="1"/>
    <x v="0"/>
    <s v="northwest"/>
    <n v="6393.6"/>
    <n v="2"/>
    <n v="3196.8"/>
  </r>
  <r>
    <n v="40"/>
    <x v="0"/>
    <n v="25.1"/>
    <n v="0"/>
    <x v="0"/>
    <s v="southeast"/>
    <n v="5415.66"/>
    <n v="1"/>
    <n v="5415.66"/>
  </r>
  <r>
    <n v="40"/>
    <x v="0"/>
    <n v="25"/>
    <n v="2"/>
    <x v="0"/>
    <s v="southeast"/>
    <n v="6593.51"/>
    <n v="3"/>
    <n v="2197.8366666666666"/>
  </r>
  <r>
    <n v="40"/>
    <x v="1"/>
    <n v="29.3"/>
    <n v="4"/>
    <x v="0"/>
    <s v="southwest"/>
    <n v="15828.82"/>
    <n v="5"/>
    <n v="3165.7640000000001"/>
  </r>
  <r>
    <n v="39"/>
    <x v="1"/>
    <n v="32.799999999999997"/>
    <n v="0"/>
    <x v="0"/>
    <s v="southwest"/>
    <n v="5649.72"/>
    <n v="1"/>
    <n v="5649.72"/>
  </r>
  <r>
    <n v="39"/>
    <x v="0"/>
    <n v="24.5"/>
    <n v="2"/>
    <x v="0"/>
    <s v="northwest"/>
    <n v="6710.19"/>
    <n v="3"/>
    <n v="2236.73"/>
  </r>
  <r>
    <n v="39"/>
    <x v="1"/>
    <n v="24.9"/>
    <n v="3"/>
    <x v="1"/>
    <s v="northeast"/>
    <n v="21659.93"/>
    <n v="4"/>
    <n v="5414.9825000000001"/>
  </r>
  <r>
    <n v="39"/>
    <x v="0"/>
    <n v="29.6"/>
    <n v="4"/>
    <x v="0"/>
    <s v="southwest"/>
    <n v="7512.27"/>
    <n v="5"/>
    <n v="1502.4540000000002"/>
  </r>
  <r>
    <n v="39"/>
    <x v="0"/>
    <n v="28.3"/>
    <n v="1"/>
    <x v="1"/>
    <s v="southwest"/>
    <n v="21082.16"/>
    <n v="2"/>
    <n v="10541.08"/>
  </r>
  <r>
    <n v="39"/>
    <x v="0"/>
    <n v="45.4"/>
    <n v="2"/>
    <x v="0"/>
    <s v="southeast"/>
    <n v="6356.27"/>
    <n v="3"/>
    <n v="2118.7566666666667"/>
  </r>
  <r>
    <n v="39"/>
    <x v="0"/>
    <n v="26.4"/>
    <n v="0"/>
    <x v="1"/>
    <s v="northeast"/>
    <n v="20149.32"/>
    <n v="1"/>
    <n v="20149.32"/>
  </r>
  <r>
    <n v="39"/>
    <x v="0"/>
    <n v="26.2"/>
    <n v="1"/>
    <x v="0"/>
    <s v="northwest"/>
    <n v="6123.57"/>
    <n v="2"/>
    <n v="3061.7849999999999"/>
  </r>
  <r>
    <n v="39"/>
    <x v="0"/>
    <n v="35.299999999999997"/>
    <n v="2"/>
    <x v="1"/>
    <s v="southwest"/>
    <n v="40103.89"/>
    <n v="3"/>
    <n v="13367.963333333333"/>
  </r>
  <r>
    <n v="39"/>
    <x v="1"/>
    <n v="22.8"/>
    <n v="3"/>
    <x v="0"/>
    <s v="northeast"/>
    <n v="7985.82"/>
    <n v="4"/>
    <n v="1996.4549999999999"/>
  </r>
  <r>
    <n v="39"/>
    <x v="1"/>
    <n v="41.8"/>
    <n v="0"/>
    <x v="0"/>
    <s v="southeast"/>
    <n v="5662.23"/>
    <n v="1"/>
    <n v="5662.23"/>
  </r>
  <r>
    <n v="39"/>
    <x v="1"/>
    <n v="31.9"/>
    <n v="2"/>
    <x v="0"/>
    <s v="northwest"/>
    <n v="7209.49"/>
    <n v="3"/>
    <n v="2403.1633333333334"/>
  </r>
  <r>
    <n v="39"/>
    <x v="0"/>
    <n v="21.9"/>
    <n v="1"/>
    <x v="0"/>
    <s v="northwest"/>
    <n v="6117.49"/>
    <n v="2"/>
    <n v="3058.7449999999999"/>
  </r>
  <r>
    <n v="39"/>
    <x v="1"/>
    <n v="32.5"/>
    <n v="1"/>
    <x v="0"/>
    <s v="southwest"/>
    <n v="6238.3"/>
    <n v="2"/>
    <n v="3119.15"/>
  </r>
  <r>
    <n v="39"/>
    <x v="1"/>
    <n v="24.2"/>
    <n v="5"/>
    <x v="0"/>
    <s v="northwest"/>
    <n v="8965.7999999999993"/>
    <n v="6"/>
    <n v="1494.3"/>
  </r>
  <r>
    <n v="39"/>
    <x v="1"/>
    <n v="34.299999999999997"/>
    <n v="5"/>
    <x v="0"/>
    <s v="southeast"/>
    <n v="8596.83"/>
    <n v="6"/>
    <n v="1432.8050000000001"/>
  </r>
  <r>
    <n v="39"/>
    <x v="1"/>
    <n v="23.3"/>
    <n v="3"/>
    <x v="0"/>
    <s v="northeast"/>
    <n v="7986.48"/>
    <n v="4"/>
    <n v="1996.62"/>
  </r>
  <r>
    <n v="39"/>
    <x v="1"/>
    <n v="34.1"/>
    <n v="3"/>
    <x v="0"/>
    <s v="southwest"/>
    <n v="7418.52"/>
    <n v="4"/>
    <n v="1854.63"/>
  </r>
  <r>
    <n v="39"/>
    <x v="0"/>
    <n v="42.7"/>
    <n v="0"/>
    <x v="0"/>
    <s v="northeast"/>
    <n v="5757.41"/>
    <n v="1"/>
    <n v="5757.41"/>
  </r>
  <r>
    <n v="39"/>
    <x v="1"/>
    <n v="18.3"/>
    <n v="5"/>
    <x v="1"/>
    <s v="southwest"/>
    <n v="19023.259999999998"/>
    <n v="6"/>
    <n v="3170.5433333333331"/>
  </r>
  <r>
    <n v="39"/>
    <x v="1"/>
    <n v="23.9"/>
    <n v="5"/>
    <x v="0"/>
    <s v="southeast"/>
    <n v="8582.2999999999993"/>
    <n v="6"/>
    <n v="1430.3833333333332"/>
  </r>
  <r>
    <n v="39"/>
    <x v="0"/>
    <n v="32.299999999999997"/>
    <n v="2"/>
    <x v="0"/>
    <s v="southeast"/>
    <n v="6338.08"/>
    <n v="3"/>
    <n v="2112.6933333333332"/>
  </r>
  <r>
    <n v="39"/>
    <x v="0"/>
    <n v="34.1"/>
    <n v="2"/>
    <x v="0"/>
    <s v="southeast"/>
    <n v="23563.02"/>
    <n v="3"/>
    <n v="7854.34"/>
  </r>
  <r>
    <n v="39"/>
    <x v="0"/>
    <n v="29.9"/>
    <n v="1"/>
    <x v="1"/>
    <s v="northeast"/>
    <n v="22462.04"/>
    <n v="2"/>
    <n v="11231.02"/>
  </r>
  <r>
    <n v="39"/>
    <x v="1"/>
    <n v="26.3"/>
    <n v="2"/>
    <x v="0"/>
    <s v="northwest"/>
    <n v="7201.7"/>
    <n v="3"/>
    <n v="2400.5666666666666"/>
  </r>
  <r>
    <n v="38"/>
    <x v="0"/>
    <n v="37.1"/>
    <n v="1"/>
    <x v="0"/>
    <s v="northeast"/>
    <n v="6079.67"/>
    <n v="2"/>
    <n v="3039.835"/>
  </r>
  <r>
    <n v="38"/>
    <x v="0"/>
    <n v="19.3"/>
    <n v="0"/>
    <x v="1"/>
    <s v="southwest"/>
    <n v="15820.7"/>
    <n v="1"/>
    <n v="15820.7"/>
  </r>
  <r>
    <n v="38"/>
    <x v="0"/>
    <n v="34.700000000000003"/>
    <n v="2"/>
    <x v="0"/>
    <s v="southwest"/>
    <n v="6082.41"/>
    <n v="3"/>
    <n v="2027.47"/>
  </r>
  <r>
    <n v="38"/>
    <x v="0"/>
    <n v="27.8"/>
    <n v="2"/>
    <x v="0"/>
    <s v="northwest"/>
    <n v="6455.86"/>
    <n v="3"/>
    <n v="2151.9533333333334"/>
  </r>
  <r>
    <n v="38"/>
    <x v="1"/>
    <n v="40.200000000000003"/>
    <n v="0"/>
    <x v="0"/>
    <s v="southeast"/>
    <n v="5400.98"/>
    <n v="1"/>
    <n v="5400.98"/>
  </r>
  <r>
    <n v="38"/>
    <x v="0"/>
    <n v="21.1"/>
    <n v="3"/>
    <x v="0"/>
    <s v="southeast"/>
    <n v="6652.53"/>
    <n v="4"/>
    <n v="1663.1324999999999"/>
  </r>
  <r>
    <n v="38"/>
    <x v="1"/>
    <n v="27.3"/>
    <n v="1"/>
    <x v="0"/>
    <s v="northeast"/>
    <n v="6555.07"/>
    <n v="2"/>
    <n v="3277.5349999999999"/>
  </r>
  <r>
    <n v="38"/>
    <x v="1"/>
    <n v="28.9"/>
    <n v="1"/>
    <x v="0"/>
    <s v="southeast"/>
    <n v="5974.38"/>
    <n v="2"/>
    <n v="2987.19"/>
  </r>
  <r>
    <n v="38"/>
    <x v="1"/>
    <n v="37.700000000000003"/>
    <n v="0"/>
    <x v="0"/>
    <s v="southeast"/>
    <n v="5397.62"/>
    <n v="1"/>
    <n v="5397.62"/>
  </r>
  <r>
    <n v="38"/>
    <x v="0"/>
    <n v="28"/>
    <n v="1"/>
    <x v="0"/>
    <s v="northeast"/>
    <n v="6067.13"/>
    <n v="2"/>
    <n v="3033.5650000000001"/>
  </r>
  <r>
    <n v="38"/>
    <x v="1"/>
    <n v="40.6"/>
    <n v="1"/>
    <x v="0"/>
    <s v="northwest"/>
    <n v="6373.56"/>
    <n v="2"/>
    <n v="3186.78"/>
  </r>
  <r>
    <n v="38"/>
    <x v="1"/>
    <n v="30.7"/>
    <n v="1"/>
    <x v="0"/>
    <s v="southeast"/>
    <n v="5976.83"/>
    <n v="2"/>
    <n v="2988.415"/>
  </r>
  <r>
    <n v="38"/>
    <x v="1"/>
    <n v="34.799999999999997"/>
    <n v="2"/>
    <x v="0"/>
    <s v="southwest"/>
    <n v="6571.54"/>
    <n v="3"/>
    <n v="2190.5133333333333"/>
  </r>
  <r>
    <n v="38"/>
    <x v="1"/>
    <n v="19.5"/>
    <n v="2"/>
    <x v="0"/>
    <s v="northwest"/>
    <n v="6933.24"/>
    <n v="3"/>
    <n v="2311.08"/>
  </r>
  <r>
    <n v="38"/>
    <x v="1"/>
    <n v="28"/>
    <n v="3"/>
    <x v="0"/>
    <s v="southwest"/>
    <n v="7151.09"/>
    <n v="4"/>
    <n v="1787.7725"/>
  </r>
  <r>
    <n v="38"/>
    <x v="0"/>
    <n v="31"/>
    <n v="1"/>
    <x v="0"/>
    <s v="southwest"/>
    <n v="5488.26"/>
    <n v="2"/>
    <n v="2744.13"/>
  </r>
  <r>
    <n v="38"/>
    <x v="1"/>
    <n v="27.8"/>
    <n v="2"/>
    <x v="0"/>
    <s v="northeast"/>
    <n v="7144.86"/>
    <n v="3"/>
    <n v="2381.62"/>
  </r>
  <r>
    <n v="38"/>
    <x v="0"/>
    <n v="28.3"/>
    <n v="1"/>
    <x v="0"/>
    <s v="southeast"/>
    <n v="5484.47"/>
    <n v="2"/>
    <n v="2742.2350000000001"/>
  </r>
  <r>
    <n v="38"/>
    <x v="1"/>
    <n v="27.6"/>
    <n v="0"/>
    <x v="0"/>
    <s v="southwest"/>
    <n v="5383.54"/>
    <n v="1"/>
    <n v="5383.54"/>
  </r>
  <r>
    <n v="38"/>
    <x v="0"/>
    <n v="20"/>
    <n v="1"/>
    <x v="0"/>
    <s v="northwest"/>
    <n v="5855.9"/>
    <n v="2"/>
    <n v="2927.95"/>
  </r>
  <r>
    <n v="38"/>
    <x v="0"/>
    <n v="38.4"/>
    <n v="3"/>
    <x v="1"/>
    <s v="southeast"/>
    <n v="41949.24"/>
    <n v="4"/>
    <n v="10487.31"/>
  </r>
  <r>
    <n v="38"/>
    <x v="0"/>
    <n v="29.3"/>
    <n v="2"/>
    <x v="0"/>
    <s v="northwest"/>
    <n v="6457.84"/>
    <n v="3"/>
    <n v="2152.6133333333332"/>
  </r>
  <r>
    <n v="38"/>
    <x v="1"/>
    <n v="30.2"/>
    <n v="3"/>
    <x v="0"/>
    <s v="northwest"/>
    <n v="7537.16"/>
    <n v="4"/>
    <n v="1884.29"/>
  </r>
  <r>
    <n v="38"/>
    <x v="0"/>
    <n v="16.8"/>
    <n v="2"/>
    <x v="0"/>
    <s v="northeast"/>
    <n v="6640.54"/>
    <n v="3"/>
    <n v="2213.5133333333333"/>
  </r>
  <r>
    <n v="38"/>
    <x v="1"/>
    <n v="20"/>
    <n v="2"/>
    <x v="0"/>
    <s v="northeast"/>
    <n v="7133.9"/>
    <n v="3"/>
    <n v="2377.9666666666667"/>
  </r>
  <r>
    <n v="37"/>
    <x v="1"/>
    <n v="27.7"/>
    <n v="3"/>
    <x v="0"/>
    <s v="northwest"/>
    <n v="7281.51"/>
    <n v="4"/>
    <n v="1820.3775000000001"/>
  </r>
  <r>
    <n v="37"/>
    <x v="0"/>
    <n v="29.8"/>
    <n v="2"/>
    <x v="0"/>
    <s v="northeast"/>
    <n v="6406.41"/>
    <n v="3"/>
    <n v="2135.4699999999998"/>
  </r>
  <r>
    <n v="37"/>
    <x v="0"/>
    <n v="28"/>
    <n v="2"/>
    <x v="0"/>
    <s v="northwest"/>
    <n v="6203.9"/>
    <n v="3"/>
    <n v="2067.9666666666667"/>
  </r>
  <r>
    <n v="37"/>
    <x v="1"/>
    <n v="30.8"/>
    <n v="2"/>
    <x v="0"/>
    <s v="southeast"/>
    <n v="6313.76"/>
    <n v="3"/>
    <n v="2104.5866666666666"/>
  </r>
  <r>
    <n v="37"/>
    <x v="1"/>
    <n v="34.799999999999997"/>
    <n v="2"/>
    <x v="1"/>
    <s v="southwest"/>
    <n v="39836.519999999997"/>
    <n v="3"/>
    <n v="13278.839999999998"/>
  </r>
  <r>
    <n v="37"/>
    <x v="0"/>
    <n v="30.8"/>
    <n v="0"/>
    <x v="0"/>
    <s v="southwest"/>
    <n v="4646.76"/>
    <n v="1"/>
    <n v="4646.76"/>
  </r>
  <r>
    <n v="37"/>
    <x v="1"/>
    <n v="23.4"/>
    <n v="2"/>
    <x v="0"/>
    <s v="northwest"/>
    <n v="6686.43"/>
    <n v="3"/>
    <n v="2228.81"/>
  </r>
  <r>
    <n v="37"/>
    <x v="0"/>
    <n v="29.6"/>
    <n v="0"/>
    <x v="0"/>
    <s v="northwest"/>
    <n v="5028.1499999999996"/>
    <n v="1"/>
    <n v="5028.1499999999996"/>
  </r>
  <r>
    <n v="37"/>
    <x v="0"/>
    <n v="30.9"/>
    <n v="3"/>
    <x v="0"/>
    <s v="northwest"/>
    <n v="6796.86"/>
    <n v="4"/>
    <n v="1699.2149999999999"/>
  </r>
  <r>
    <n v="37"/>
    <x v="0"/>
    <n v="36.200000000000003"/>
    <n v="0"/>
    <x v="0"/>
    <s v="southeast"/>
    <n v="19214.71"/>
    <n v="1"/>
    <n v="19214.71"/>
  </r>
  <r>
    <n v="37"/>
    <x v="0"/>
    <n v="34.1"/>
    <n v="4"/>
    <x v="1"/>
    <s v="southwest"/>
    <n v="40182.25"/>
    <n v="5"/>
    <n v="8036.45"/>
  </r>
  <r>
    <n v="37"/>
    <x v="0"/>
    <n v="46.5"/>
    <n v="3"/>
    <x v="0"/>
    <s v="southeast"/>
    <n v="6435.62"/>
    <n v="4"/>
    <n v="1608.905"/>
  </r>
  <r>
    <n v="37"/>
    <x v="1"/>
    <n v="38.4"/>
    <n v="0"/>
    <x v="1"/>
    <s v="southeast"/>
    <n v="40419.019999999997"/>
    <n v="1"/>
    <n v="40419.019999999997"/>
  </r>
  <r>
    <n v="37"/>
    <x v="1"/>
    <n v="26.4"/>
    <n v="0"/>
    <x v="1"/>
    <s v="southeast"/>
    <n v="19539.240000000002"/>
    <n v="1"/>
    <n v="19539.240000000002"/>
  </r>
  <r>
    <n v="37"/>
    <x v="1"/>
    <n v="30.8"/>
    <n v="0"/>
    <x v="1"/>
    <s v="northeast"/>
    <n v="37270.15"/>
    <n v="1"/>
    <n v="37270.15"/>
  </r>
  <r>
    <n v="37"/>
    <x v="1"/>
    <n v="47.6"/>
    <n v="2"/>
    <x v="1"/>
    <s v="southwest"/>
    <n v="46113.51"/>
    <n v="3"/>
    <n v="15371.17"/>
  </r>
  <r>
    <n v="37"/>
    <x v="1"/>
    <n v="29.5"/>
    <n v="2"/>
    <x v="0"/>
    <s v="southwest"/>
    <n v="6311.95"/>
    <n v="3"/>
    <n v="2103.9833333333331"/>
  </r>
  <r>
    <n v="37"/>
    <x v="0"/>
    <n v="34.200000000000003"/>
    <n v="1"/>
    <x v="1"/>
    <s v="northeast"/>
    <n v="39047.29"/>
    <n v="2"/>
    <n v="19523.645"/>
  </r>
  <r>
    <n v="37"/>
    <x v="1"/>
    <n v="17.3"/>
    <n v="2"/>
    <x v="0"/>
    <s v="northeast"/>
    <n v="6877.98"/>
    <n v="3"/>
    <n v="2292.66"/>
  </r>
  <r>
    <n v="37"/>
    <x v="0"/>
    <n v="37.1"/>
    <n v="1"/>
    <x v="1"/>
    <s v="southeast"/>
    <n v="39871.699999999997"/>
    <n v="2"/>
    <n v="19935.849999999999"/>
  </r>
  <r>
    <n v="37"/>
    <x v="0"/>
    <n v="29.8"/>
    <n v="0"/>
    <x v="0"/>
    <s v="southwest"/>
    <n v="20420.599999999999"/>
    <n v="1"/>
    <n v="20420.599999999999"/>
  </r>
  <r>
    <n v="37"/>
    <x v="1"/>
    <n v="34.1"/>
    <n v="1"/>
    <x v="0"/>
    <s v="northwest"/>
    <n v="6112.35"/>
    <n v="2"/>
    <n v="3056.1750000000002"/>
  </r>
  <r>
    <n v="37"/>
    <x v="0"/>
    <n v="24.3"/>
    <n v="2"/>
    <x v="0"/>
    <s v="northwest"/>
    <n v="6198.75"/>
    <n v="3"/>
    <n v="2066.25"/>
  </r>
  <r>
    <n v="37"/>
    <x v="1"/>
    <n v="25.6"/>
    <n v="1"/>
    <x v="1"/>
    <s v="northeast"/>
    <n v="20296.86"/>
    <n v="2"/>
    <n v="10148.43"/>
  </r>
  <r>
    <n v="37"/>
    <x v="0"/>
    <n v="22.7"/>
    <n v="3"/>
    <x v="0"/>
    <s v="northeast"/>
    <n v="6985.51"/>
    <n v="4"/>
    <n v="1746.3775000000001"/>
  </r>
  <r>
    <n v="36"/>
    <x v="0"/>
    <n v="35.200000000000003"/>
    <n v="1"/>
    <x v="1"/>
    <s v="southeast"/>
    <n v="38709.18"/>
    <n v="2"/>
    <n v="19354.59"/>
  </r>
  <r>
    <n v="36"/>
    <x v="0"/>
    <n v="34.4"/>
    <n v="0"/>
    <x v="1"/>
    <s v="southeast"/>
    <n v="37742.58"/>
    <n v="1"/>
    <n v="37742.58"/>
  </r>
  <r>
    <n v="36"/>
    <x v="0"/>
    <n v="41.9"/>
    <n v="3"/>
    <x v="1"/>
    <s v="northeast"/>
    <n v="43753.34"/>
    <n v="4"/>
    <n v="10938.334999999999"/>
  </r>
  <r>
    <n v="36"/>
    <x v="1"/>
    <n v="26.2"/>
    <n v="0"/>
    <x v="0"/>
    <s v="southwest"/>
    <n v="4883.87"/>
    <n v="1"/>
    <n v="4883.87"/>
  </r>
  <r>
    <n v="36"/>
    <x v="0"/>
    <n v="27.6"/>
    <n v="3"/>
    <x v="0"/>
    <s v="northeast"/>
    <n v="6746.74"/>
    <n v="4"/>
    <n v="1686.6849999999999"/>
  </r>
  <r>
    <n v="36"/>
    <x v="1"/>
    <n v="29.9"/>
    <n v="1"/>
    <x v="0"/>
    <s v="southeast"/>
    <n v="5478.04"/>
    <n v="2"/>
    <n v="2739.02"/>
  </r>
  <r>
    <n v="36"/>
    <x v="1"/>
    <n v="22.6"/>
    <n v="2"/>
    <x v="1"/>
    <s v="southwest"/>
    <n v="18608.259999999998"/>
    <n v="3"/>
    <n v="6202.7533333333331"/>
  </r>
  <r>
    <n v="36"/>
    <x v="0"/>
    <n v="28.9"/>
    <n v="3"/>
    <x v="0"/>
    <s v="northeast"/>
    <n v="6748.59"/>
    <n v="4"/>
    <n v="1687.1475"/>
  </r>
  <r>
    <n v="36"/>
    <x v="0"/>
    <n v="29.7"/>
    <n v="0"/>
    <x v="0"/>
    <s v="southeast"/>
    <n v="4399.7299999999996"/>
    <n v="1"/>
    <n v="4399.7299999999996"/>
  </r>
  <r>
    <n v="36"/>
    <x v="1"/>
    <n v="27.7"/>
    <n v="0"/>
    <x v="0"/>
    <s v="northeast"/>
    <n v="5469.01"/>
    <n v="1"/>
    <n v="5469.01"/>
  </r>
  <r>
    <n v="36"/>
    <x v="0"/>
    <n v="34.4"/>
    <n v="2"/>
    <x v="0"/>
    <s v="southeast"/>
    <n v="5584.31"/>
    <n v="3"/>
    <n v="1861.4366666666667"/>
  </r>
  <r>
    <n v="36"/>
    <x v="0"/>
    <n v="28"/>
    <n v="1"/>
    <x v="1"/>
    <s v="northeast"/>
    <n v="20773.63"/>
    <n v="2"/>
    <n v="10386.815000000001"/>
  </r>
  <r>
    <n v="36"/>
    <x v="1"/>
    <n v="25.8"/>
    <n v="0"/>
    <x v="0"/>
    <s v="northwest"/>
    <n v="5266.37"/>
    <n v="1"/>
    <n v="5266.37"/>
  </r>
  <r>
    <n v="36"/>
    <x v="0"/>
    <n v="33.799999999999997"/>
    <n v="1"/>
    <x v="0"/>
    <s v="northwest"/>
    <n v="5377.46"/>
    <n v="2"/>
    <n v="2688.73"/>
  </r>
  <r>
    <n v="36"/>
    <x v="0"/>
    <n v="31.5"/>
    <n v="0"/>
    <x v="0"/>
    <s v="southwest"/>
    <n v="4402.2299999999996"/>
    <n v="1"/>
    <n v="4402.2299999999996"/>
  </r>
  <r>
    <n v="36"/>
    <x v="1"/>
    <n v="19.899999999999999"/>
    <n v="0"/>
    <x v="0"/>
    <s v="northeast"/>
    <n v="5458.05"/>
    <n v="1"/>
    <n v="5458.05"/>
  </r>
  <r>
    <n v="36"/>
    <x v="1"/>
    <n v="30"/>
    <n v="0"/>
    <x v="0"/>
    <s v="northwest"/>
    <n v="5272.18"/>
    <n v="1"/>
    <n v="5272.18"/>
  </r>
  <r>
    <n v="36"/>
    <x v="1"/>
    <n v="29"/>
    <n v="4"/>
    <x v="0"/>
    <s v="southeast"/>
    <n v="7243.81"/>
    <n v="5"/>
    <n v="1448.7620000000002"/>
  </r>
  <r>
    <n v="36"/>
    <x v="1"/>
    <n v="29.9"/>
    <n v="0"/>
    <x v="0"/>
    <s v="southeast"/>
    <n v="4889.04"/>
    <n v="1"/>
    <n v="4889.04"/>
  </r>
  <r>
    <n v="36"/>
    <x v="1"/>
    <n v="26.9"/>
    <n v="0"/>
    <x v="0"/>
    <s v="northwest"/>
    <n v="5267.82"/>
    <n v="1"/>
    <n v="5267.82"/>
  </r>
  <r>
    <n v="36"/>
    <x v="0"/>
    <n v="28.6"/>
    <n v="3"/>
    <x v="0"/>
    <s v="northwest"/>
    <n v="6548.2"/>
    <n v="4"/>
    <n v="1637.05"/>
  </r>
  <r>
    <n v="36"/>
    <x v="1"/>
    <n v="22.1"/>
    <n v="3"/>
    <x v="0"/>
    <s v="northeast"/>
    <n v="7228.22"/>
    <n v="4"/>
    <n v="1807.0550000000001"/>
  </r>
  <r>
    <n v="36"/>
    <x v="0"/>
    <n v="33.4"/>
    <n v="2"/>
    <x v="1"/>
    <s v="southwest"/>
    <n v="38415.47"/>
    <n v="3"/>
    <n v="12805.156666666668"/>
  </r>
  <r>
    <n v="36"/>
    <x v="0"/>
    <n v="30.9"/>
    <n v="1"/>
    <x v="0"/>
    <s v="northwest"/>
    <n v="5373.36"/>
    <n v="2"/>
    <n v="2686.68"/>
  </r>
  <r>
    <n v="36"/>
    <x v="1"/>
    <n v="25.9"/>
    <n v="1"/>
    <x v="0"/>
    <s v="southwest"/>
    <n v="5472.45"/>
    <n v="2"/>
    <n v="2736.2249999999999"/>
  </r>
  <r>
    <n v="35"/>
    <x v="0"/>
    <n v="36.700000000000003"/>
    <n v="1"/>
    <x v="1"/>
    <s v="northeast"/>
    <n v="39774.28"/>
    <n v="2"/>
    <n v="19887.14"/>
  </r>
  <r>
    <n v="35"/>
    <x v="0"/>
    <n v="34.799999999999997"/>
    <n v="2"/>
    <x v="0"/>
    <s v="northwest"/>
    <n v="5729.01"/>
    <n v="3"/>
    <n v="1909.67"/>
  </r>
  <r>
    <n v="35"/>
    <x v="0"/>
    <n v="24.1"/>
    <n v="1"/>
    <x v="0"/>
    <s v="northwest"/>
    <n v="5125.22"/>
    <n v="2"/>
    <n v="2562.61"/>
  </r>
  <r>
    <n v="35"/>
    <x v="1"/>
    <n v="34.799999999999997"/>
    <n v="1"/>
    <x v="0"/>
    <s v="southwest"/>
    <n v="5246.05"/>
    <n v="2"/>
    <n v="2623.0250000000001"/>
  </r>
  <r>
    <n v="35"/>
    <x v="0"/>
    <n v="27.7"/>
    <n v="2"/>
    <x v="1"/>
    <s v="northeast"/>
    <n v="20984.09"/>
    <n v="3"/>
    <n v="6994.6966666666667"/>
  </r>
  <r>
    <n v="35"/>
    <x v="0"/>
    <n v="30.5"/>
    <n v="1"/>
    <x v="0"/>
    <s v="southwest"/>
    <n v="4751.07"/>
    <n v="2"/>
    <n v="2375.5349999999999"/>
  </r>
  <r>
    <n v="35"/>
    <x v="1"/>
    <n v="43.3"/>
    <n v="2"/>
    <x v="0"/>
    <s v="southeast"/>
    <n v="5846.92"/>
    <n v="3"/>
    <n v="1948.9733333333334"/>
  </r>
  <r>
    <n v="35"/>
    <x v="0"/>
    <n v="28.9"/>
    <n v="3"/>
    <x v="0"/>
    <s v="southwest"/>
    <n v="5926.85"/>
    <n v="4"/>
    <n v="1481.7125000000001"/>
  </r>
  <r>
    <n v="35"/>
    <x v="0"/>
    <n v="38.6"/>
    <n v="1"/>
    <x v="0"/>
    <s v="southwest"/>
    <n v="4762.33"/>
    <n v="2"/>
    <n v="2381.165"/>
  </r>
  <r>
    <n v="35"/>
    <x v="1"/>
    <n v="31"/>
    <n v="1"/>
    <x v="0"/>
    <s v="southwest"/>
    <n v="5240.7700000000004"/>
    <n v="2"/>
    <n v="2620.3850000000002"/>
  </r>
  <r>
    <n v="35"/>
    <x v="1"/>
    <n v="34.1"/>
    <n v="3"/>
    <x v="1"/>
    <s v="northwest"/>
    <n v="39983.43"/>
    <n v="4"/>
    <n v="9995.8575000000001"/>
  </r>
  <r>
    <n v="35"/>
    <x v="1"/>
    <n v="38.1"/>
    <n v="2"/>
    <x v="0"/>
    <s v="northeast"/>
    <n v="24915.05"/>
    <n v="3"/>
    <n v="8305.0166666666664"/>
  </r>
  <r>
    <n v="35"/>
    <x v="0"/>
    <n v="24.4"/>
    <n v="3"/>
    <x v="1"/>
    <s v="southeast"/>
    <n v="19362"/>
    <n v="4"/>
    <n v="4840.5"/>
  </r>
  <r>
    <n v="35"/>
    <x v="0"/>
    <n v="34.299999999999997"/>
    <n v="3"/>
    <x v="0"/>
    <s v="southeast"/>
    <n v="5934.38"/>
    <n v="4"/>
    <n v="1483.595"/>
  </r>
  <r>
    <n v="35"/>
    <x v="1"/>
    <n v="27.7"/>
    <n v="3"/>
    <x v="0"/>
    <s v="southwest"/>
    <n v="6414.18"/>
    <n v="4"/>
    <n v="1603.5450000000001"/>
  </r>
  <r>
    <n v="35"/>
    <x v="1"/>
    <n v="23.5"/>
    <n v="2"/>
    <x v="0"/>
    <s v="northeast"/>
    <n v="6402.29"/>
    <n v="3"/>
    <n v="2134.0966666666668"/>
  </r>
  <r>
    <n v="35"/>
    <x v="1"/>
    <n v="34.200000000000003"/>
    <n v="1"/>
    <x v="0"/>
    <s v="southeast"/>
    <n v="5245.23"/>
    <n v="2"/>
    <n v="2622.6149999999998"/>
  </r>
  <r>
    <n v="35"/>
    <x v="0"/>
    <n v="27.1"/>
    <n v="1"/>
    <x v="0"/>
    <s v="southwest"/>
    <n v="4746.34"/>
    <n v="2"/>
    <n v="2373.17"/>
  </r>
  <r>
    <n v="35"/>
    <x v="1"/>
    <n v="28"/>
    <n v="0"/>
    <x v="1"/>
    <s v="northwest"/>
    <n v="20234.849999999999"/>
    <n v="1"/>
    <n v="20234.849999999999"/>
  </r>
  <r>
    <n v="35"/>
    <x v="1"/>
    <n v="35.9"/>
    <n v="2"/>
    <x v="0"/>
    <s v="southeast"/>
    <n v="5836.52"/>
    <n v="3"/>
    <n v="1945.5066666666669"/>
  </r>
  <r>
    <n v="35"/>
    <x v="1"/>
    <n v="35.799999999999997"/>
    <n v="1"/>
    <x v="0"/>
    <s v="northwest"/>
    <n v="5630.46"/>
    <n v="2"/>
    <n v="2815.23"/>
  </r>
  <r>
    <n v="35"/>
    <x v="1"/>
    <n v="26.1"/>
    <n v="0"/>
    <x v="0"/>
    <s v="northeast"/>
    <n v="5227.99"/>
    <n v="1"/>
    <n v="5227.99"/>
  </r>
  <r>
    <n v="35"/>
    <x v="0"/>
    <n v="17.899999999999999"/>
    <n v="1"/>
    <x v="0"/>
    <s v="northwest"/>
    <n v="5116.5"/>
    <n v="2"/>
    <n v="2558.25"/>
  </r>
  <r>
    <n v="35"/>
    <x v="0"/>
    <n v="27.6"/>
    <n v="1"/>
    <x v="0"/>
    <s v="southeast"/>
    <n v="4747.05"/>
    <n v="2"/>
    <n v="2373.5250000000001"/>
  </r>
  <r>
    <n v="35"/>
    <x v="0"/>
    <n v="39.700000000000003"/>
    <n v="4"/>
    <x v="0"/>
    <s v="northeast"/>
    <n v="19496.72"/>
    <n v="5"/>
    <n v="3899.3440000000001"/>
  </r>
  <r>
    <n v="34"/>
    <x v="1"/>
    <n v="31.9"/>
    <n v="1"/>
    <x v="1"/>
    <s v="northeast"/>
    <n v="37701.879999999997"/>
    <n v="2"/>
    <n v="18850.939999999999"/>
  </r>
  <r>
    <n v="34"/>
    <x v="1"/>
    <n v="37.299999999999997"/>
    <n v="2"/>
    <x v="0"/>
    <s v="northwest"/>
    <n v="5989.52"/>
    <n v="3"/>
    <n v="1996.5066666666669"/>
  </r>
  <r>
    <n v="34"/>
    <x v="1"/>
    <n v="27.5"/>
    <n v="1"/>
    <x v="0"/>
    <s v="southwest"/>
    <n v="5003.8500000000004"/>
    <n v="2"/>
    <n v="2501.9250000000002"/>
  </r>
  <r>
    <n v="34"/>
    <x v="0"/>
    <n v="22.4"/>
    <n v="2"/>
    <x v="0"/>
    <s v="northeast"/>
    <n v="27375.9"/>
    <n v="3"/>
    <n v="9125.3000000000011"/>
  </r>
  <r>
    <n v="34"/>
    <x v="0"/>
    <n v="25.3"/>
    <n v="2"/>
    <x v="1"/>
    <s v="southeast"/>
    <n v="18972.5"/>
    <n v="3"/>
    <n v="6324.166666666667"/>
  </r>
  <r>
    <n v="34"/>
    <x v="1"/>
    <n v="26.7"/>
    <n v="1"/>
    <x v="0"/>
    <s v="southeast"/>
    <n v="5002.78"/>
    <n v="2"/>
    <n v="2501.39"/>
  </r>
  <r>
    <n v="34"/>
    <x v="1"/>
    <n v="33.700000000000003"/>
    <n v="1"/>
    <x v="0"/>
    <s v="southwest"/>
    <n v="5012.47"/>
    <n v="2"/>
    <n v="2506.2350000000001"/>
  </r>
  <r>
    <n v="34"/>
    <x v="0"/>
    <n v="25.3"/>
    <n v="1"/>
    <x v="0"/>
    <s v="northwest"/>
    <n v="4894.75"/>
    <n v="2"/>
    <n v="2447.375"/>
  </r>
  <r>
    <n v="34"/>
    <x v="0"/>
    <n v="30.8"/>
    <n v="0"/>
    <x v="1"/>
    <s v="southwest"/>
    <n v="35491.64"/>
    <n v="1"/>
    <n v="35491.64"/>
  </r>
  <r>
    <n v="34"/>
    <x v="1"/>
    <n v="29.3"/>
    <n v="3"/>
    <x v="0"/>
    <s v="southeast"/>
    <n v="6184.3"/>
    <n v="4"/>
    <n v="1546.075"/>
  </r>
  <r>
    <n v="34"/>
    <x v="1"/>
    <n v="38"/>
    <n v="3"/>
    <x v="0"/>
    <s v="southwest"/>
    <n v="6196.45"/>
    <n v="4"/>
    <n v="1549.1125"/>
  </r>
  <r>
    <n v="34"/>
    <x v="0"/>
    <n v="34.200000000000003"/>
    <n v="0"/>
    <x v="0"/>
    <s v="southeast"/>
    <n v="3935.18"/>
    <n v="1"/>
    <n v="3935.18"/>
  </r>
  <r>
    <n v="34"/>
    <x v="1"/>
    <n v="30.2"/>
    <n v="1"/>
    <x v="1"/>
    <s v="northwest"/>
    <n v="43943.88"/>
    <n v="2"/>
    <n v="21971.94"/>
  </r>
  <r>
    <n v="34"/>
    <x v="1"/>
    <n v="33.299999999999997"/>
    <n v="1"/>
    <x v="0"/>
    <s v="northeast"/>
    <n v="5594.85"/>
    <n v="2"/>
    <n v="2797.4250000000002"/>
  </r>
  <r>
    <n v="34"/>
    <x v="1"/>
    <n v="19"/>
    <n v="3"/>
    <x v="0"/>
    <s v="northeast"/>
    <n v="6753.04"/>
    <n v="4"/>
    <n v="1688.26"/>
  </r>
  <r>
    <n v="34"/>
    <x v="1"/>
    <n v="26.4"/>
    <n v="1"/>
    <x v="0"/>
    <s v="northwest"/>
    <n v="5385.34"/>
    <n v="2"/>
    <n v="2692.67"/>
  </r>
  <r>
    <n v="34"/>
    <x v="0"/>
    <n v="27"/>
    <n v="2"/>
    <x v="0"/>
    <s v="southwest"/>
    <n v="11737.85"/>
    <n v="3"/>
    <n v="3912.6166666666668"/>
  </r>
  <r>
    <n v="34"/>
    <x v="0"/>
    <n v="35.799999999999997"/>
    <n v="0"/>
    <x v="0"/>
    <s v="northwest"/>
    <n v="4320.41"/>
    <n v="1"/>
    <n v="4320.41"/>
  </r>
  <r>
    <n v="34"/>
    <x v="0"/>
    <n v="27.8"/>
    <n v="1"/>
    <x v="1"/>
    <s v="northwest"/>
    <n v="20009.63"/>
    <n v="2"/>
    <n v="10004.815000000001"/>
  </r>
  <r>
    <n v="34"/>
    <x v="1"/>
    <n v="23.6"/>
    <n v="0"/>
    <x v="0"/>
    <s v="northeast"/>
    <n v="4992.38"/>
    <n v="1"/>
    <n v="4992.38"/>
  </r>
  <r>
    <n v="34"/>
    <x v="0"/>
    <n v="21.4"/>
    <n v="0"/>
    <x v="0"/>
    <s v="northeast"/>
    <n v="4500.34"/>
    <n v="1"/>
    <n v="4500.34"/>
  </r>
  <r>
    <n v="34"/>
    <x v="0"/>
    <n v="34.700000000000003"/>
    <n v="0"/>
    <x v="0"/>
    <s v="northeast"/>
    <n v="4518.83"/>
    <n v="1"/>
    <n v="4518.83"/>
  </r>
  <r>
    <n v="34"/>
    <x v="0"/>
    <n v="32.799999999999997"/>
    <n v="1"/>
    <x v="0"/>
    <s v="southwest"/>
    <n v="14358.36"/>
    <n v="2"/>
    <n v="7179.18"/>
  </r>
  <r>
    <n v="34"/>
    <x v="0"/>
    <n v="42.1"/>
    <n v="2"/>
    <x v="0"/>
    <s v="southeast"/>
    <n v="5124.1899999999996"/>
    <n v="3"/>
    <n v="1708.0633333333333"/>
  </r>
  <r>
    <n v="34"/>
    <x v="1"/>
    <n v="27.7"/>
    <n v="0"/>
    <x v="0"/>
    <s v="southeast"/>
    <n v="4415.16"/>
    <n v="1"/>
    <n v="4415.16"/>
  </r>
  <r>
    <n v="34"/>
    <x v="0"/>
    <n v="42.9"/>
    <n v="1"/>
    <x v="0"/>
    <s v="southwest"/>
    <n v="4536.26"/>
    <n v="2"/>
    <n v="2268.13"/>
  </r>
  <r>
    <n v="33"/>
    <x v="0"/>
    <n v="22.7"/>
    <n v="0"/>
    <x v="0"/>
    <s v="northwest"/>
    <n v="21984.47"/>
    <n v="1"/>
    <n v="21984.47"/>
  </r>
  <r>
    <n v="33"/>
    <x v="1"/>
    <n v="22.1"/>
    <n v="1"/>
    <x v="0"/>
    <s v="northeast"/>
    <n v="5354.07"/>
    <n v="2"/>
    <n v="2677.0349999999999"/>
  </r>
  <r>
    <n v="33"/>
    <x v="0"/>
    <n v="35.799999999999997"/>
    <n v="2"/>
    <x v="0"/>
    <s v="southeast"/>
    <n v="4890"/>
    <n v="3"/>
    <n v="1630"/>
  </r>
  <r>
    <n v="33"/>
    <x v="0"/>
    <n v="35.200000000000003"/>
    <n v="0"/>
    <x v="0"/>
    <s v="northeast"/>
    <n v="12404.88"/>
    <n v="1"/>
    <n v="12404.88"/>
  </r>
  <r>
    <n v="33"/>
    <x v="1"/>
    <n v="24.3"/>
    <n v="0"/>
    <x v="0"/>
    <s v="southeast"/>
    <n v="4185.1000000000004"/>
    <n v="1"/>
    <n v="4185.1000000000004"/>
  </r>
  <r>
    <n v="33"/>
    <x v="1"/>
    <n v="33.5"/>
    <n v="0"/>
    <x v="1"/>
    <s v="southwest"/>
    <n v="37079.370000000003"/>
    <n v="1"/>
    <n v="37079.370000000003"/>
  </r>
  <r>
    <n v="33"/>
    <x v="1"/>
    <n v="38.9"/>
    <n v="3"/>
    <x v="0"/>
    <s v="southwest"/>
    <n v="5972.38"/>
    <n v="4"/>
    <n v="1493.095"/>
  </r>
  <r>
    <n v="33"/>
    <x v="1"/>
    <n v="28.3"/>
    <n v="1"/>
    <x v="0"/>
    <s v="southeast"/>
    <n v="4779.6000000000004"/>
    <n v="2"/>
    <n v="2389.8000000000002"/>
  </r>
  <r>
    <n v="33"/>
    <x v="0"/>
    <n v="42.5"/>
    <n v="1"/>
    <x v="0"/>
    <s v="southeast"/>
    <n v="11326.71"/>
    <n v="2"/>
    <n v="5663.3549999999996"/>
  </r>
  <r>
    <n v="33"/>
    <x v="0"/>
    <n v="42.4"/>
    <n v="5"/>
    <x v="0"/>
    <s v="southwest"/>
    <n v="6666.24"/>
    <n v="6"/>
    <n v="1111.04"/>
  </r>
  <r>
    <n v="33"/>
    <x v="1"/>
    <n v="18.5"/>
    <n v="1"/>
    <x v="0"/>
    <s v="southwest"/>
    <n v="4766.0200000000004"/>
    <n v="2"/>
    <n v="2383.0100000000002"/>
  </r>
  <r>
    <n v="33"/>
    <x v="1"/>
    <n v="32.9"/>
    <n v="2"/>
    <x v="0"/>
    <s v="southwest"/>
    <n v="5375.04"/>
    <n v="3"/>
    <n v="1791.68"/>
  </r>
  <r>
    <n v="33"/>
    <x v="0"/>
    <n v="27.1"/>
    <n v="1"/>
    <x v="1"/>
    <s v="southwest"/>
    <n v="19040.88"/>
    <n v="2"/>
    <n v="9520.44"/>
  </r>
  <r>
    <n v="33"/>
    <x v="0"/>
    <n v="24.8"/>
    <n v="0"/>
    <x v="1"/>
    <s v="northeast"/>
    <n v="17904.53"/>
    <n v="1"/>
    <n v="17904.53"/>
  </r>
  <r>
    <n v="33"/>
    <x v="1"/>
    <n v="42.9"/>
    <n v="3"/>
    <x v="0"/>
    <s v="northwest"/>
    <n v="6360.99"/>
    <n v="4"/>
    <n v="1590.2474999999999"/>
  </r>
  <r>
    <n v="33"/>
    <x v="1"/>
    <n v="35.5"/>
    <n v="0"/>
    <x v="1"/>
    <s v="northwest"/>
    <n v="55135.4"/>
    <n v="1"/>
    <n v="55135.4"/>
  </r>
  <r>
    <n v="33"/>
    <x v="0"/>
    <n v="33.4"/>
    <n v="5"/>
    <x v="0"/>
    <s v="southeast"/>
    <n v="6653.79"/>
    <n v="6"/>
    <n v="1108.9649999999999"/>
  </r>
  <r>
    <n v="33"/>
    <x v="0"/>
    <n v="24.6"/>
    <n v="2"/>
    <x v="0"/>
    <s v="northwest"/>
    <n v="5257.51"/>
    <n v="3"/>
    <n v="1752.5033333333333"/>
  </r>
  <r>
    <n v="33"/>
    <x v="1"/>
    <n v="36.299999999999997"/>
    <n v="3"/>
    <x v="0"/>
    <s v="northeast"/>
    <n v="6551.75"/>
    <n v="4"/>
    <n v="1637.9375"/>
  </r>
  <r>
    <n v="33"/>
    <x v="1"/>
    <n v="19.100000000000001"/>
    <n v="2"/>
    <x v="1"/>
    <s v="northeast"/>
    <n v="16776.3"/>
    <n v="3"/>
    <n v="5592.0999999999995"/>
  </r>
  <r>
    <n v="33"/>
    <x v="0"/>
    <n v="35.799999999999997"/>
    <n v="1"/>
    <x v="1"/>
    <s v="southeast"/>
    <n v="38282.75"/>
    <n v="2"/>
    <n v="19141.375"/>
  </r>
  <r>
    <n v="33"/>
    <x v="0"/>
    <n v="30.3"/>
    <n v="0"/>
    <x v="0"/>
    <s v="southeast"/>
    <n v="3704.35"/>
    <n v="1"/>
    <n v="3704.35"/>
  </r>
  <r>
    <n v="33"/>
    <x v="1"/>
    <n v="39.799999999999997"/>
    <n v="1"/>
    <x v="0"/>
    <s v="southeast"/>
    <n v="4795.66"/>
    <n v="2"/>
    <n v="2397.83"/>
  </r>
  <r>
    <n v="33"/>
    <x v="0"/>
    <n v="29.4"/>
    <n v="4"/>
    <x v="0"/>
    <s v="southwest"/>
    <n v="6059.17"/>
    <n v="5"/>
    <n v="1211.8340000000001"/>
  </r>
  <r>
    <n v="33"/>
    <x v="0"/>
    <n v="27.5"/>
    <n v="2"/>
    <x v="0"/>
    <s v="northwest"/>
    <n v="5261.47"/>
    <n v="3"/>
    <n v="1753.8233333333335"/>
  </r>
  <r>
    <n v="33"/>
    <x v="1"/>
    <n v="26.7"/>
    <n v="0"/>
    <x v="0"/>
    <s v="northwest"/>
    <n v="4571.41"/>
    <n v="1"/>
    <n v="4571.41"/>
  </r>
  <r>
    <n v="32"/>
    <x v="0"/>
    <n v="28.9"/>
    <n v="0"/>
    <x v="0"/>
    <s v="northwest"/>
    <n v="3866.86"/>
    <n v="1"/>
    <n v="3866.86"/>
  </r>
  <r>
    <n v="32"/>
    <x v="1"/>
    <n v="17.8"/>
    <n v="2"/>
    <x v="1"/>
    <s v="northwest"/>
    <n v="32734.19"/>
    <n v="3"/>
    <n v="10911.396666666666"/>
  </r>
  <r>
    <n v="32"/>
    <x v="1"/>
    <n v="37.1"/>
    <n v="3"/>
    <x v="0"/>
    <s v="northeast"/>
    <n v="6334.34"/>
    <n v="4"/>
    <n v="1583.585"/>
  </r>
  <r>
    <n v="32"/>
    <x v="1"/>
    <n v="29.8"/>
    <n v="2"/>
    <x v="0"/>
    <s v="southwest"/>
    <n v="5152.13"/>
    <n v="3"/>
    <n v="1717.3766666666668"/>
  </r>
  <r>
    <n v="32"/>
    <x v="1"/>
    <n v="33.200000000000003"/>
    <n v="3"/>
    <x v="0"/>
    <s v="northwest"/>
    <n v="6128.8"/>
    <n v="4"/>
    <n v="1532.2"/>
  </r>
  <r>
    <n v="32"/>
    <x v="0"/>
    <n v="30.8"/>
    <n v="3"/>
    <x v="0"/>
    <s v="southwest"/>
    <n v="5253.52"/>
    <n v="4"/>
    <n v="1313.38"/>
  </r>
  <r>
    <n v="32"/>
    <x v="0"/>
    <n v="37.299999999999997"/>
    <n v="1"/>
    <x v="0"/>
    <s v="northeast"/>
    <n v="4667.6099999999997"/>
    <n v="2"/>
    <n v="2333.8049999999998"/>
  </r>
  <r>
    <n v="32"/>
    <x v="0"/>
    <n v="30"/>
    <n v="1"/>
    <x v="0"/>
    <s v="southeast"/>
    <n v="4074.45"/>
    <n v="2"/>
    <n v="2037.2249999999999"/>
  </r>
  <r>
    <n v="32"/>
    <x v="0"/>
    <n v="46.5"/>
    <n v="2"/>
    <x v="0"/>
    <s v="southeast"/>
    <n v="4686.3900000000003"/>
    <n v="3"/>
    <n v="1562.13"/>
  </r>
  <r>
    <n v="32"/>
    <x v="1"/>
    <n v="44.2"/>
    <n v="0"/>
    <x v="0"/>
    <s v="southeast"/>
    <n v="3994.18"/>
    <n v="1"/>
    <n v="3994.18"/>
  </r>
  <r>
    <n v="32"/>
    <x v="1"/>
    <n v="28.9"/>
    <n v="0"/>
    <x v="0"/>
    <s v="southeast"/>
    <n v="3972.92"/>
    <n v="1"/>
    <n v="3972.92"/>
  </r>
  <r>
    <n v="32"/>
    <x v="1"/>
    <n v="23.7"/>
    <n v="1"/>
    <x v="0"/>
    <s v="southeast"/>
    <n v="17626.240000000002"/>
    <n v="2"/>
    <n v="8813.1200000000008"/>
  </r>
  <r>
    <n v="32"/>
    <x v="1"/>
    <n v="31.5"/>
    <n v="1"/>
    <x v="0"/>
    <s v="northeast"/>
    <n v="5148.55"/>
    <n v="2"/>
    <n v="2574.2750000000001"/>
  </r>
  <r>
    <n v="32"/>
    <x v="0"/>
    <n v="28.9"/>
    <n v="1"/>
    <x v="1"/>
    <s v="southeast"/>
    <n v="19719.689999999999"/>
    <n v="2"/>
    <n v="9859.8449999999993"/>
  </r>
  <r>
    <n v="32"/>
    <x v="1"/>
    <n v="24.6"/>
    <n v="0"/>
    <x v="1"/>
    <s v="southwest"/>
    <n v="17496.310000000001"/>
    <n v="1"/>
    <n v="17496.310000000001"/>
  </r>
  <r>
    <n v="32"/>
    <x v="0"/>
    <n v="37.200000000000003"/>
    <n v="2"/>
    <x v="0"/>
    <s v="southeast"/>
    <n v="4673.3900000000003"/>
    <n v="3"/>
    <n v="1557.7966666666669"/>
  </r>
  <r>
    <n v="32"/>
    <x v="0"/>
    <n v="33.799999999999997"/>
    <n v="1"/>
    <x v="0"/>
    <s v="northwest"/>
    <n v="4462.72"/>
    <n v="2"/>
    <n v="2231.36"/>
  </r>
  <r>
    <n v="32"/>
    <x v="1"/>
    <n v="29.6"/>
    <n v="1"/>
    <x v="0"/>
    <s v="southeast"/>
    <n v="4562.84"/>
    <n v="2"/>
    <n v="2281.42"/>
  </r>
  <r>
    <n v="32"/>
    <x v="0"/>
    <n v="27.8"/>
    <n v="1"/>
    <x v="0"/>
    <s v="northwest"/>
    <n v="4454.3999999999996"/>
    <n v="2"/>
    <n v="2227.1999999999998"/>
  </r>
  <r>
    <n v="32"/>
    <x v="0"/>
    <n v="31.5"/>
    <n v="1"/>
    <x v="0"/>
    <s v="southwest"/>
    <n v="4076.5"/>
    <n v="2"/>
    <n v="2038.25"/>
  </r>
  <r>
    <n v="32"/>
    <x v="1"/>
    <n v="41.1"/>
    <n v="0"/>
    <x v="0"/>
    <s v="southwest"/>
    <n v="3989.84"/>
    <n v="1"/>
    <n v="3989.84"/>
  </r>
  <r>
    <n v="32"/>
    <x v="0"/>
    <n v="35.200000000000003"/>
    <n v="2"/>
    <x v="0"/>
    <s v="southwest"/>
    <n v="4670.6400000000003"/>
    <n v="3"/>
    <n v="1556.88"/>
  </r>
  <r>
    <n v="32"/>
    <x v="0"/>
    <n v="33.6"/>
    <n v="1"/>
    <x v="1"/>
    <s v="northeast"/>
    <n v="37607.53"/>
    <n v="2"/>
    <n v="18803.764999999999"/>
  </r>
  <r>
    <n v="32"/>
    <x v="1"/>
    <n v="20.5"/>
    <n v="0"/>
    <x v="0"/>
    <s v="northeast"/>
    <n v="4544.2299999999996"/>
    <n v="1"/>
    <n v="4544.2299999999996"/>
  </r>
  <r>
    <n v="32"/>
    <x v="1"/>
    <n v="29.7"/>
    <n v="0"/>
    <x v="0"/>
    <s v="northwest"/>
    <n v="4357.04"/>
    <n v="1"/>
    <n v="4357.04"/>
  </r>
  <r>
    <n v="32"/>
    <x v="0"/>
    <n v="28.1"/>
    <n v="4"/>
    <x v="1"/>
    <s v="northwest"/>
    <n v="21472.48"/>
    <n v="5"/>
    <n v="4294.4960000000001"/>
  </r>
  <r>
    <n v="31"/>
    <x v="1"/>
    <n v="25.7"/>
    <n v="0"/>
    <x v="0"/>
    <s v="southeast"/>
    <n v="3756.62"/>
    <n v="1"/>
    <n v="3756.62"/>
  </r>
  <r>
    <n v="31"/>
    <x v="0"/>
    <n v="36.299999999999997"/>
    <n v="2"/>
    <x v="1"/>
    <s v="southwest"/>
    <n v="38711"/>
    <n v="3"/>
    <n v="12903.666666666666"/>
  </r>
  <r>
    <n v="31"/>
    <x v="1"/>
    <n v="36.6"/>
    <n v="2"/>
    <x v="0"/>
    <s v="southeast"/>
    <n v="4949.76"/>
    <n v="3"/>
    <n v="1649.92"/>
  </r>
  <r>
    <n v="31"/>
    <x v="0"/>
    <n v="28.5"/>
    <n v="5"/>
    <x v="0"/>
    <s v="northeast"/>
    <n v="6799.46"/>
    <n v="6"/>
    <n v="1133.2433333333333"/>
  </r>
  <r>
    <n v="31"/>
    <x v="0"/>
    <n v="26.9"/>
    <n v="1"/>
    <x v="0"/>
    <s v="northeast"/>
    <n v="4441.21"/>
    <n v="2"/>
    <n v="2220.605"/>
  </r>
  <r>
    <n v="31"/>
    <x v="0"/>
    <n v="38.4"/>
    <n v="2"/>
    <x v="0"/>
    <s v="southeast"/>
    <n v="4463.21"/>
    <n v="3"/>
    <n v="1487.7366666666667"/>
  </r>
  <r>
    <n v="31"/>
    <x v="0"/>
    <n v="34.4"/>
    <n v="3"/>
    <x v="1"/>
    <s v="northwest"/>
    <n v="38746.36"/>
    <n v="4"/>
    <n v="9686.59"/>
  </r>
  <r>
    <n v="31"/>
    <x v="0"/>
    <n v="20.399999999999999"/>
    <n v="0"/>
    <x v="0"/>
    <s v="southwest"/>
    <n v="3260.2"/>
    <n v="1"/>
    <n v="3260.2"/>
  </r>
  <r>
    <n v="31"/>
    <x v="0"/>
    <n v="28.6"/>
    <n v="1"/>
    <x v="0"/>
    <s v="northwest"/>
    <n v="4243.59"/>
    <n v="2"/>
    <n v="2121.7950000000001"/>
  </r>
  <r>
    <n v="31"/>
    <x v="1"/>
    <n v="32.700000000000003"/>
    <n v="1"/>
    <x v="0"/>
    <s v="northwest"/>
    <n v="4738.2700000000004"/>
    <n v="2"/>
    <n v="2369.1350000000002"/>
  </r>
  <r>
    <n v="31"/>
    <x v="1"/>
    <n v="31.1"/>
    <n v="0"/>
    <x v="0"/>
    <s v="northeast"/>
    <n v="4347.0200000000004"/>
    <n v="1"/>
    <n v="4347.0200000000004"/>
  </r>
  <r>
    <n v="31"/>
    <x v="1"/>
    <n v="23.6"/>
    <n v="2"/>
    <x v="0"/>
    <s v="southwest"/>
    <n v="4931.6499999999996"/>
    <n v="3"/>
    <n v="1643.8833333333332"/>
  </r>
  <r>
    <n v="31"/>
    <x v="0"/>
    <n v="30.9"/>
    <n v="0"/>
    <x v="0"/>
    <s v="northeast"/>
    <n v="3857.76"/>
    <n v="1"/>
    <n v="3857.76"/>
  </r>
  <r>
    <n v="31"/>
    <x v="1"/>
    <n v="29.1"/>
    <n v="0"/>
    <x v="0"/>
    <s v="southwest"/>
    <n v="3761.29"/>
    <n v="1"/>
    <n v="3761.29"/>
  </r>
  <r>
    <n v="31"/>
    <x v="1"/>
    <n v="38.1"/>
    <n v="1"/>
    <x v="1"/>
    <s v="northeast"/>
    <n v="58571.07"/>
    <n v="2"/>
    <n v="29285.535"/>
  </r>
  <r>
    <n v="31"/>
    <x v="1"/>
    <n v="30.5"/>
    <n v="3"/>
    <x v="0"/>
    <s v="northeast"/>
    <n v="6113.23"/>
    <n v="4"/>
    <n v="1528.3074999999999"/>
  </r>
  <r>
    <n v="31"/>
    <x v="1"/>
    <n v="26.6"/>
    <n v="0"/>
    <x v="0"/>
    <s v="southeast"/>
    <n v="3757.84"/>
    <n v="1"/>
    <n v="3757.84"/>
  </r>
  <r>
    <n v="31"/>
    <x v="0"/>
    <n v="27.6"/>
    <n v="2"/>
    <x v="0"/>
    <s v="northeast"/>
    <n v="5031.2700000000004"/>
    <n v="3"/>
    <n v="1677.0900000000001"/>
  </r>
  <r>
    <n v="31"/>
    <x v="1"/>
    <n v="29.3"/>
    <n v="1"/>
    <x v="0"/>
    <s v="southeast"/>
    <n v="4350.51"/>
    <n v="2"/>
    <n v="2175.2550000000001"/>
  </r>
  <r>
    <n v="31"/>
    <x v="0"/>
    <n v="39.5"/>
    <n v="1"/>
    <x v="0"/>
    <s v="southeast"/>
    <n v="3875.73"/>
    <n v="2"/>
    <n v="1937.865"/>
  </r>
  <r>
    <n v="31"/>
    <x v="0"/>
    <n v="25.9"/>
    <n v="3"/>
    <x v="1"/>
    <s v="southwest"/>
    <n v="19199.939999999999"/>
    <n v="4"/>
    <n v="4799.9849999999997"/>
  </r>
  <r>
    <n v="31"/>
    <x v="0"/>
    <n v="29.8"/>
    <n v="0"/>
    <x v="1"/>
    <s v="southeast"/>
    <n v="19350.37"/>
    <n v="1"/>
    <n v="19350.37"/>
  </r>
  <r>
    <n v="31"/>
    <x v="1"/>
    <n v="32.799999999999997"/>
    <n v="2"/>
    <x v="0"/>
    <s v="northwest"/>
    <n v="5327.4"/>
    <n v="3"/>
    <n v="1775.8"/>
  </r>
  <r>
    <n v="31"/>
    <x v="1"/>
    <n v="21.8"/>
    <n v="0"/>
    <x v="0"/>
    <s v="northwest"/>
    <n v="4134.08"/>
    <n v="1"/>
    <n v="4134.08"/>
  </r>
  <r>
    <n v="31"/>
    <x v="1"/>
    <n v="25.8"/>
    <n v="2"/>
    <x v="0"/>
    <s v="southwest"/>
    <n v="4934.71"/>
    <n v="3"/>
    <n v="1644.9033333333334"/>
  </r>
  <r>
    <n v="31"/>
    <x v="0"/>
    <n v="31.1"/>
    <n v="3"/>
    <x v="0"/>
    <s v="northwest"/>
    <n v="5425.02"/>
    <n v="4"/>
    <n v="1356.2550000000001"/>
  </r>
  <r>
    <n v="31"/>
    <x v="0"/>
    <n v="25.9"/>
    <n v="1"/>
    <x v="0"/>
    <s v="northwest"/>
    <n v="4239.8900000000003"/>
    <n v="2"/>
    <n v="2119.9450000000002"/>
  </r>
  <r>
    <n v="30"/>
    <x v="0"/>
    <n v="35.299999999999997"/>
    <n v="0"/>
    <x v="1"/>
    <s v="southwest"/>
    <n v="36837.47"/>
    <n v="1"/>
    <n v="36837.47"/>
  </r>
  <r>
    <n v="30"/>
    <x v="1"/>
    <n v="32.4"/>
    <n v="1"/>
    <x v="0"/>
    <s v="southwest"/>
    <n v="4149.74"/>
    <n v="2"/>
    <n v="2074.87"/>
  </r>
  <r>
    <n v="30"/>
    <x v="0"/>
    <n v="25.5"/>
    <n v="0"/>
    <x v="0"/>
    <s v="northeast"/>
    <n v="3645.09"/>
    <n v="1"/>
    <n v="3645.09"/>
  </r>
  <r>
    <n v="30"/>
    <x v="0"/>
    <n v="28.7"/>
    <n v="3"/>
    <x v="1"/>
    <s v="northwest"/>
    <n v="20745.990000000002"/>
    <n v="4"/>
    <n v="5186.4975000000004"/>
  </r>
  <r>
    <n v="30"/>
    <x v="0"/>
    <n v="35.5"/>
    <n v="0"/>
    <x v="1"/>
    <s v="southeast"/>
    <n v="36950.26"/>
    <n v="1"/>
    <n v="36950.26"/>
  </r>
  <r>
    <n v="30"/>
    <x v="1"/>
    <n v="30.9"/>
    <n v="3"/>
    <x v="0"/>
    <s v="southwest"/>
    <n v="5325.65"/>
    <n v="4"/>
    <n v="1331.4124999999999"/>
  </r>
  <r>
    <n v="30"/>
    <x v="0"/>
    <n v="27.6"/>
    <n v="1"/>
    <x v="0"/>
    <s v="northeast"/>
    <n v="4237.13"/>
    <n v="2"/>
    <n v="2118.5650000000001"/>
  </r>
  <r>
    <n v="30"/>
    <x v="1"/>
    <n v="33.299999999999997"/>
    <n v="1"/>
    <x v="0"/>
    <s v="southeast"/>
    <n v="4151.03"/>
    <n v="2"/>
    <n v="2075.5149999999999"/>
  </r>
  <r>
    <n v="30"/>
    <x v="1"/>
    <n v="27.7"/>
    <n v="0"/>
    <x v="0"/>
    <s v="southwest"/>
    <n v="3554.2"/>
    <n v="1"/>
    <n v="3554.2"/>
  </r>
  <r>
    <n v="30"/>
    <x v="0"/>
    <n v="24.1"/>
    <n v="1"/>
    <x v="0"/>
    <s v="northwest"/>
    <n v="4032.24"/>
    <n v="2"/>
    <n v="2016.12"/>
  </r>
  <r>
    <n v="30"/>
    <x v="1"/>
    <n v="28.4"/>
    <n v="1"/>
    <x v="1"/>
    <s v="southeast"/>
    <n v="19521.97"/>
    <n v="2"/>
    <n v="9760.9850000000006"/>
  </r>
  <r>
    <n v="30"/>
    <x v="1"/>
    <n v="43.1"/>
    <n v="2"/>
    <x v="0"/>
    <s v="southeast"/>
    <n v="4753.6400000000003"/>
    <n v="3"/>
    <n v="1584.5466666666669"/>
  </r>
  <r>
    <n v="30"/>
    <x v="0"/>
    <n v="37.799999999999997"/>
    <n v="2"/>
    <x v="1"/>
    <s v="southwest"/>
    <n v="39241.440000000002"/>
    <n v="3"/>
    <n v="13080.480000000001"/>
  </r>
  <r>
    <n v="30"/>
    <x v="0"/>
    <n v="31.4"/>
    <n v="1"/>
    <x v="0"/>
    <s v="southwest"/>
    <n v="3659.35"/>
    <n v="2"/>
    <n v="1829.675"/>
  </r>
  <r>
    <n v="30"/>
    <x v="0"/>
    <n v="31.6"/>
    <n v="3"/>
    <x v="0"/>
    <s v="southeast"/>
    <n v="4837.58"/>
    <n v="4"/>
    <n v="1209.395"/>
  </r>
  <r>
    <n v="30"/>
    <x v="1"/>
    <n v="39.1"/>
    <n v="3"/>
    <x v="1"/>
    <s v="southeast"/>
    <n v="40932.43"/>
    <n v="4"/>
    <n v="10233.1075"/>
  </r>
  <r>
    <n v="30"/>
    <x v="0"/>
    <n v="37.4"/>
    <n v="3"/>
    <x v="0"/>
    <s v="northeast"/>
    <n v="5428.73"/>
    <n v="4"/>
    <n v="1357.1824999999999"/>
  </r>
  <r>
    <n v="30"/>
    <x v="0"/>
    <n v="24.4"/>
    <n v="3"/>
    <x v="1"/>
    <s v="southwest"/>
    <n v="18259.22"/>
    <n v="4"/>
    <n v="4564.8050000000003"/>
  </r>
  <r>
    <n v="30"/>
    <x v="0"/>
    <n v="44.2"/>
    <n v="2"/>
    <x v="0"/>
    <s v="southeast"/>
    <n v="4266.17"/>
    <n v="3"/>
    <n v="1422.0566666666666"/>
  </r>
  <r>
    <n v="30"/>
    <x v="1"/>
    <n v="22.9"/>
    <n v="1"/>
    <x v="0"/>
    <s v="northeast"/>
    <n v="4719.5200000000004"/>
    <n v="2"/>
    <n v="2359.7600000000002"/>
  </r>
  <r>
    <n v="30"/>
    <x v="1"/>
    <n v="28.4"/>
    <n v="1"/>
    <x v="0"/>
    <s v="northwest"/>
    <n v="4527.18"/>
    <n v="2"/>
    <n v="2263.59"/>
  </r>
  <r>
    <n v="30"/>
    <x v="0"/>
    <n v="23"/>
    <n v="2"/>
    <x v="1"/>
    <s v="northwest"/>
    <n v="17361.77"/>
    <n v="3"/>
    <n v="5787.2566666666671"/>
  </r>
  <r>
    <n v="30"/>
    <x v="1"/>
    <n v="27.9"/>
    <n v="0"/>
    <x v="0"/>
    <s v="northeast"/>
    <n v="4137.5200000000004"/>
    <n v="1"/>
    <n v="4137.5200000000004"/>
  </r>
  <r>
    <n v="30"/>
    <x v="1"/>
    <n v="20"/>
    <n v="3"/>
    <x v="0"/>
    <s v="northwest"/>
    <n v="5693.43"/>
    <n v="4"/>
    <n v="1423.3575000000001"/>
  </r>
  <r>
    <n v="30"/>
    <x v="0"/>
    <n v="38.799999999999997"/>
    <n v="1"/>
    <x v="0"/>
    <s v="southeast"/>
    <n v="18963.169999999998"/>
    <n v="2"/>
    <n v="9481.5849999999991"/>
  </r>
  <r>
    <n v="30"/>
    <x v="1"/>
    <n v="21.9"/>
    <n v="1"/>
    <x v="0"/>
    <s v="northeast"/>
    <n v="4718.2"/>
    <n v="2"/>
    <n v="2359.1"/>
  </r>
  <r>
    <n v="30"/>
    <x v="1"/>
    <n v="23.7"/>
    <n v="3"/>
    <x v="1"/>
    <s v="northwest"/>
    <n v="18765.88"/>
    <n v="4"/>
    <n v="4691.47"/>
  </r>
  <r>
    <n v="29"/>
    <x v="1"/>
    <n v="29.6"/>
    <n v="1"/>
    <x v="0"/>
    <s v="southeast"/>
    <n v="3947.41"/>
    <n v="2"/>
    <n v="1973.7049999999999"/>
  </r>
  <r>
    <n v="29"/>
    <x v="0"/>
    <n v="27.9"/>
    <n v="0"/>
    <x v="0"/>
    <s v="southeast"/>
    <n v="2867.12"/>
    <n v="1"/>
    <n v="2867.12"/>
  </r>
  <r>
    <n v="29"/>
    <x v="1"/>
    <n v="27.9"/>
    <n v="1"/>
    <x v="1"/>
    <s v="southeast"/>
    <n v="19107.78"/>
    <n v="2"/>
    <n v="9553.89"/>
  </r>
  <r>
    <n v="29"/>
    <x v="0"/>
    <n v="29.7"/>
    <n v="2"/>
    <x v="0"/>
    <s v="northwest"/>
    <n v="18157.88"/>
    <n v="3"/>
    <n v="6052.626666666667"/>
  </r>
  <r>
    <n v="29"/>
    <x v="1"/>
    <n v="38.799999999999997"/>
    <n v="3"/>
    <x v="0"/>
    <s v="southeast"/>
    <n v="5138.26"/>
    <n v="4"/>
    <n v="1284.5650000000001"/>
  </r>
  <r>
    <n v="29"/>
    <x v="1"/>
    <n v="32.1"/>
    <n v="2"/>
    <x v="0"/>
    <s v="northwest"/>
    <n v="4922.92"/>
    <n v="3"/>
    <n v="1640.9733333333334"/>
  </r>
  <r>
    <n v="29"/>
    <x v="0"/>
    <n v="29"/>
    <n v="1"/>
    <x v="0"/>
    <s v="northeast"/>
    <n v="4040.56"/>
    <n v="2"/>
    <n v="2020.28"/>
  </r>
  <r>
    <n v="29"/>
    <x v="0"/>
    <n v="29.6"/>
    <n v="1"/>
    <x v="0"/>
    <s v="northeast"/>
    <n v="20277.810000000001"/>
    <n v="2"/>
    <n v="10138.905000000001"/>
  </r>
  <r>
    <n v="29"/>
    <x v="0"/>
    <n v="33.299999999999997"/>
    <n v="2"/>
    <x v="0"/>
    <s v="northwest"/>
    <n v="19442.349999999999"/>
    <n v="3"/>
    <n v="6480.7833333333328"/>
  </r>
  <r>
    <n v="29"/>
    <x v="0"/>
    <n v="27.2"/>
    <n v="0"/>
    <x v="0"/>
    <s v="southwest"/>
    <n v="2866.09"/>
    <n v="1"/>
    <n v="2866.09"/>
  </r>
  <r>
    <n v="29"/>
    <x v="1"/>
    <n v="20.2"/>
    <n v="2"/>
    <x v="0"/>
    <s v="northwest"/>
    <n v="4906.41"/>
    <n v="3"/>
    <n v="1635.47"/>
  </r>
  <r>
    <n v="29"/>
    <x v="0"/>
    <n v="34.4"/>
    <n v="0"/>
    <x v="1"/>
    <s v="southwest"/>
    <n v="36197.699999999997"/>
    <n v="1"/>
    <n v="36197.699999999997"/>
  </r>
  <r>
    <n v="29"/>
    <x v="1"/>
    <n v="26"/>
    <n v="0"/>
    <x v="0"/>
    <s v="northwest"/>
    <n v="3736.46"/>
    <n v="1"/>
    <n v="3736.46"/>
  </r>
  <r>
    <n v="29"/>
    <x v="1"/>
    <n v="35.5"/>
    <n v="0"/>
    <x v="0"/>
    <s v="southeast"/>
    <n v="3366.67"/>
    <n v="1"/>
    <n v="3366.67"/>
  </r>
  <r>
    <n v="29"/>
    <x v="1"/>
    <n v="31.2"/>
    <n v="0"/>
    <x v="0"/>
    <s v="northeast"/>
    <n v="3943.6"/>
    <n v="1"/>
    <n v="3943.6"/>
  </r>
  <r>
    <n v="29"/>
    <x v="1"/>
    <n v="21.8"/>
    <n v="1"/>
    <x v="1"/>
    <s v="northeast"/>
    <n v="16657.72"/>
    <n v="2"/>
    <n v="8328.86"/>
  </r>
  <r>
    <n v="29"/>
    <x v="0"/>
    <n v="35.5"/>
    <n v="2"/>
    <x v="1"/>
    <s v="southwest"/>
    <n v="44585.46"/>
    <n v="3"/>
    <n v="14861.82"/>
  </r>
  <r>
    <n v="29"/>
    <x v="0"/>
    <n v="22.5"/>
    <n v="3"/>
    <x v="0"/>
    <s v="northeast"/>
    <n v="5209.58"/>
    <n v="4"/>
    <n v="1302.395"/>
  </r>
  <r>
    <n v="29"/>
    <x v="1"/>
    <n v="25.9"/>
    <n v="0"/>
    <x v="0"/>
    <s v="southwest"/>
    <n v="3353.28"/>
    <n v="1"/>
    <n v="3353.28"/>
  </r>
  <r>
    <n v="29"/>
    <x v="0"/>
    <n v="22.9"/>
    <n v="0"/>
    <x v="1"/>
    <s v="northeast"/>
    <n v="16138.76"/>
    <n v="1"/>
    <n v="16138.76"/>
  </r>
  <r>
    <n v="29"/>
    <x v="0"/>
    <n v="31.7"/>
    <n v="2"/>
    <x v="0"/>
    <s v="northwest"/>
    <n v="4433.3900000000003"/>
    <n v="3"/>
    <n v="1477.7966666666669"/>
  </r>
  <r>
    <n v="29"/>
    <x v="1"/>
    <n v="25.6"/>
    <n v="4"/>
    <x v="0"/>
    <s v="southwest"/>
    <n v="5708.87"/>
    <n v="5"/>
    <n v="1141.7739999999999"/>
  </r>
  <r>
    <n v="29"/>
    <x v="0"/>
    <n v="38.9"/>
    <n v="1"/>
    <x v="0"/>
    <s v="southeast"/>
    <n v="3471.41"/>
    <n v="2"/>
    <n v="1735.7049999999999"/>
  </r>
  <r>
    <n v="29"/>
    <x v="1"/>
    <n v="24.6"/>
    <n v="2"/>
    <x v="0"/>
    <s v="southwest"/>
    <n v="4529.4799999999996"/>
    <n v="3"/>
    <n v="1509.8266666666666"/>
  </r>
  <r>
    <n v="29"/>
    <x v="0"/>
    <n v="32.1"/>
    <n v="2"/>
    <x v="0"/>
    <s v="northwest"/>
    <n v="4433.92"/>
    <n v="3"/>
    <n v="1477.9733333333334"/>
  </r>
  <r>
    <n v="29"/>
    <x v="0"/>
    <n v="37.299999999999997"/>
    <n v="2"/>
    <x v="0"/>
    <s v="southeast"/>
    <n v="4058.12"/>
    <n v="3"/>
    <n v="1352.7066666666667"/>
  </r>
  <r>
    <n v="29"/>
    <x v="1"/>
    <n v="21.9"/>
    <n v="0"/>
    <x v="1"/>
    <s v="northeast"/>
    <n v="16115.3"/>
    <n v="1"/>
    <n v="16115.3"/>
  </r>
  <r>
    <n v="28"/>
    <x v="0"/>
    <n v="33"/>
    <n v="3"/>
    <x v="0"/>
    <s v="southeast"/>
    <n v="4449.46"/>
    <n v="4"/>
    <n v="1112.365"/>
  </r>
  <r>
    <n v="28"/>
    <x v="0"/>
    <n v="36.4"/>
    <n v="1"/>
    <x v="1"/>
    <s v="southwest"/>
    <n v="51194.559999999998"/>
    <n v="2"/>
    <n v="25597.279999999999"/>
  </r>
  <r>
    <n v="28"/>
    <x v="1"/>
    <n v="34.799999999999997"/>
    <n v="0"/>
    <x v="0"/>
    <s v="northwest"/>
    <n v="3556.92"/>
    <n v="1"/>
    <n v="3556.92"/>
  </r>
  <r>
    <n v="28"/>
    <x v="1"/>
    <n v="25.9"/>
    <n v="1"/>
    <x v="0"/>
    <s v="northwest"/>
    <n v="4133.6400000000003"/>
    <n v="2"/>
    <n v="2066.8200000000002"/>
  </r>
  <r>
    <n v="28"/>
    <x v="0"/>
    <n v="24"/>
    <n v="3"/>
    <x v="1"/>
    <s v="southeast"/>
    <n v="17663.14"/>
    <n v="4"/>
    <n v="4415.7849999999999"/>
  </r>
  <r>
    <n v="28"/>
    <x v="1"/>
    <n v="37.6"/>
    <n v="1"/>
    <x v="0"/>
    <s v="southeast"/>
    <n v="3766.88"/>
    <n v="2"/>
    <n v="1883.44"/>
  </r>
  <r>
    <n v="28"/>
    <x v="1"/>
    <n v="28.9"/>
    <n v="1"/>
    <x v="0"/>
    <s v="northeast"/>
    <n v="4337.74"/>
    <n v="2"/>
    <n v="2168.87"/>
  </r>
  <r>
    <n v="28"/>
    <x v="0"/>
    <n v="38.1"/>
    <n v="0"/>
    <x v="0"/>
    <s v="southeast"/>
    <n v="2689.5"/>
    <n v="1"/>
    <n v="2689.5"/>
  </r>
  <r>
    <n v="28"/>
    <x v="1"/>
    <n v="33.4"/>
    <n v="0"/>
    <x v="0"/>
    <s v="southwest"/>
    <n v="3172.02"/>
    <n v="1"/>
    <n v="3172.02"/>
  </r>
  <r>
    <n v="28"/>
    <x v="1"/>
    <n v="33"/>
    <n v="2"/>
    <x v="0"/>
    <s v="southeast"/>
    <n v="4349.46"/>
    <n v="3"/>
    <n v="1449.82"/>
  </r>
  <r>
    <n v="28"/>
    <x v="1"/>
    <n v="27.5"/>
    <n v="2"/>
    <x v="0"/>
    <s v="southwest"/>
    <n v="20177.669999999998"/>
    <n v="3"/>
    <n v="6725.8899999999994"/>
  </r>
  <r>
    <n v="28"/>
    <x v="1"/>
    <n v="24.3"/>
    <n v="1"/>
    <x v="0"/>
    <s v="northeast"/>
    <n v="23288.93"/>
    <n v="2"/>
    <n v="11644.465"/>
  </r>
  <r>
    <n v="28"/>
    <x v="0"/>
    <n v="35.4"/>
    <n v="0"/>
    <x v="0"/>
    <s v="northeast"/>
    <n v="3268.85"/>
    <n v="1"/>
    <n v="3268.85"/>
  </r>
  <r>
    <n v="28"/>
    <x v="0"/>
    <n v="23.8"/>
    <n v="2"/>
    <x v="0"/>
    <s v="southwest"/>
    <n v="3847.67"/>
    <n v="3"/>
    <n v="1282.5566666666666"/>
  </r>
  <r>
    <n v="28"/>
    <x v="0"/>
    <n v="27"/>
    <n v="2"/>
    <x v="0"/>
    <s v="northeast"/>
    <n v="4435.09"/>
    <n v="3"/>
    <n v="1478.3633333333335"/>
  </r>
  <r>
    <n v="28"/>
    <x v="0"/>
    <n v="30.9"/>
    <n v="0"/>
    <x v="0"/>
    <s v="northwest"/>
    <n v="3062.51"/>
    <n v="1"/>
    <n v="3062.51"/>
  </r>
  <r>
    <n v="28"/>
    <x v="0"/>
    <n v="22.5"/>
    <n v="2"/>
    <x v="0"/>
    <s v="northeast"/>
    <n v="4428.8900000000003"/>
    <n v="3"/>
    <n v="1476.2966666666669"/>
  </r>
  <r>
    <n v="28"/>
    <x v="1"/>
    <n v="23.8"/>
    <n v="2"/>
    <x v="0"/>
    <s v="northwest"/>
    <n v="4719.74"/>
    <n v="3"/>
    <n v="1573.2466666666667"/>
  </r>
  <r>
    <n v="28"/>
    <x v="0"/>
    <n v="29.3"/>
    <n v="2"/>
    <x v="0"/>
    <s v="northeast"/>
    <n v="4438.26"/>
    <n v="3"/>
    <n v="1479.42"/>
  </r>
  <r>
    <n v="28"/>
    <x v="1"/>
    <n v="25.8"/>
    <n v="0"/>
    <x v="0"/>
    <s v="southwest"/>
    <n v="3161.45"/>
    <n v="1"/>
    <n v="3161.45"/>
  </r>
  <r>
    <n v="28"/>
    <x v="0"/>
    <n v="31.7"/>
    <n v="0"/>
    <x v="1"/>
    <s v="southeast"/>
    <n v="34672.15"/>
    <n v="1"/>
    <n v="34672.15"/>
  </r>
  <r>
    <n v="28"/>
    <x v="1"/>
    <n v="26.3"/>
    <n v="3"/>
    <x v="0"/>
    <s v="northwest"/>
    <n v="5312.17"/>
    <n v="4"/>
    <n v="1328.0425"/>
  </r>
  <r>
    <n v="28"/>
    <x v="0"/>
    <n v="33.799999999999997"/>
    <n v="0"/>
    <x v="0"/>
    <s v="northwest"/>
    <n v="19673.34"/>
    <n v="1"/>
    <n v="19673.34"/>
  </r>
  <r>
    <n v="28"/>
    <x v="1"/>
    <n v="33.1"/>
    <n v="0"/>
    <x v="0"/>
    <s v="southeast"/>
    <n v="3171.61"/>
    <n v="1"/>
    <n v="3171.61"/>
  </r>
  <r>
    <n v="28"/>
    <x v="0"/>
    <n v="24.3"/>
    <n v="5"/>
    <x v="0"/>
    <s v="southwest"/>
    <n v="5615.37"/>
    <n v="6"/>
    <n v="935.89499999999998"/>
  </r>
  <r>
    <n v="28"/>
    <x v="0"/>
    <n v="37.1"/>
    <n v="1"/>
    <x v="0"/>
    <s v="southwest"/>
    <n v="3277.16"/>
    <n v="2"/>
    <n v="1638.58"/>
  </r>
  <r>
    <n v="28"/>
    <x v="1"/>
    <n v="17.3"/>
    <n v="0"/>
    <x v="0"/>
    <s v="northeast"/>
    <n v="3732.63"/>
    <n v="1"/>
    <n v="3732.63"/>
  </r>
  <r>
    <n v="28"/>
    <x v="1"/>
    <n v="26.5"/>
    <n v="2"/>
    <x v="0"/>
    <s v="southeast"/>
    <n v="4340.4399999999996"/>
    <n v="3"/>
    <n v="1446.8133333333333"/>
  </r>
  <r>
    <n v="27"/>
    <x v="0"/>
    <n v="42.1"/>
    <n v="0"/>
    <x v="1"/>
    <s v="southeast"/>
    <n v="39611.760000000002"/>
    <n v="1"/>
    <n v="39611.760000000002"/>
  </r>
  <r>
    <n v="27"/>
    <x v="1"/>
    <n v="24.8"/>
    <n v="0"/>
    <x v="1"/>
    <s v="southeast"/>
    <n v="16577.78"/>
    <n v="1"/>
    <n v="16577.78"/>
  </r>
  <r>
    <n v="27"/>
    <x v="0"/>
    <n v="18.899999999999999"/>
    <n v="3"/>
    <x v="0"/>
    <s v="northeast"/>
    <n v="4827.8999999999996"/>
    <n v="4"/>
    <n v="1206.9749999999999"/>
  </r>
  <r>
    <n v="27"/>
    <x v="1"/>
    <n v="36.1"/>
    <n v="0"/>
    <x v="1"/>
    <s v="southeast"/>
    <n v="37133.9"/>
    <n v="1"/>
    <n v="37133.9"/>
  </r>
  <r>
    <n v="27"/>
    <x v="0"/>
    <n v="23.1"/>
    <n v="0"/>
    <x v="0"/>
    <s v="southeast"/>
    <n v="2483.7399999999998"/>
    <n v="1"/>
    <n v="2483.7399999999998"/>
  </r>
  <r>
    <n v="27"/>
    <x v="0"/>
    <n v="30.3"/>
    <n v="3"/>
    <x v="0"/>
    <s v="southwest"/>
    <n v="4260.74"/>
    <n v="4"/>
    <n v="1065.1849999999999"/>
  </r>
  <r>
    <n v="27"/>
    <x v="1"/>
    <n v="31.4"/>
    <n v="0"/>
    <x v="1"/>
    <s v="southwest"/>
    <n v="34838.870000000003"/>
    <n v="1"/>
    <n v="34838.870000000003"/>
  </r>
  <r>
    <n v="27"/>
    <x v="1"/>
    <n v="23.2"/>
    <n v="1"/>
    <x v="0"/>
    <s v="southeast"/>
    <n v="3561.89"/>
    <n v="2"/>
    <n v="1780.9449999999999"/>
  </r>
  <r>
    <n v="27"/>
    <x v="1"/>
    <n v="18"/>
    <n v="2"/>
    <x v="1"/>
    <s v="northeast"/>
    <n v="15006.58"/>
    <n v="3"/>
    <n v="5002.1933333333336"/>
  </r>
  <r>
    <n v="27"/>
    <x v="1"/>
    <n v="30.4"/>
    <n v="3"/>
    <x v="0"/>
    <s v="northwest"/>
    <n v="18804.75"/>
    <n v="4"/>
    <n v="4701.1875"/>
  </r>
  <r>
    <n v="27"/>
    <x v="0"/>
    <n v="32.700000000000003"/>
    <n v="0"/>
    <x v="0"/>
    <s v="southeast"/>
    <n v="2497.04"/>
    <n v="1"/>
    <n v="2497.04"/>
  </r>
  <r>
    <n v="27"/>
    <x v="0"/>
    <n v="33.700000000000003"/>
    <n v="0"/>
    <x v="0"/>
    <s v="southeast"/>
    <n v="2498.41"/>
    <n v="1"/>
    <n v="2498.41"/>
  </r>
  <r>
    <n v="27"/>
    <x v="0"/>
    <n v="30.5"/>
    <n v="0"/>
    <x v="0"/>
    <s v="southwest"/>
    <n v="2494.02"/>
    <n v="1"/>
    <n v="2494.02"/>
  </r>
  <r>
    <n v="27"/>
    <x v="1"/>
    <n v="25.2"/>
    <n v="0"/>
    <x v="0"/>
    <s v="northeast"/>
    <n v="3558.62"/>
    <n v="1"/>
    <n v="3558.62"/>
  </r>
  <r>
    <n v="27"/>
    <x v="0"/>
    <n v="33.200000000000003"/>
    <n v="2"/>
    <x v="0"/>
    <s v="northwest"/>
    <n v="4058.71"/>
    <n v="3"/>
    <n v="1352.9033333333334"/>
  </r>
  <r>
    <n v="27"/>
    <x v="0"/>
    <n v="31.1"/>
    <n v="1"/>
    <x v="1"/>
    <s v="southeast"/>
    <n v="34806.47"/>
    <n v="2"/>
    <n v="17403.235000000001"/>
  </r>
  <r>
    <n v="27"/>
    <x v="1"/>
    <n v="34.799999999999997"/>
    <n v="1"/>
    <x v="0"/>
    <s v="southwest"/>
    <n v="3578"/>
    <n v="2"/>
    <n v="1789"/>
  </r>
  <r>
    <n v="27"/>
    <x v="0"/>
    <n v="29.2"/>
    <n v="0"/>
    <x v="1"/>
    <s v="southeast"/>
    <n v="18246.5"/>
    <n v="1"/>
    <n v="18246.5"/>
  </r>
  <r>
    <n v="27"/>
    <x v="0"/>
    <n v="26"/>
    <n v="0"/>
    <x v="0"/>
    <s v="northeast"/>
    <n v="3070.81"/>
    <n v="1"/>
    <n v="3070.81"/>
  </r>
  <r>
    <n v="27"/>
    <x v="0"/>
    <n v="28.5"/>
    <n v="0"/>
    <x v="1"/>
    <s v="northwest"/>
    <n v="18310.740000000002"/>
    <n v="1"/>
    <n v="18310.740000000002"/>
  </r>
  <r>
    <n v="27"/>
    <x v="1"/>
    <n v="24.1"/>
    <n v="0"/>
    <x v="0"/>
    <s v="southwest"/>
    <n v="2974.13"/>
    <n v="1"/>
    <n v="2974.13"/>
  </r>
  <r>
    <n v="27"/>
    <x v="0"/>
    <n v="32.6"/>
    <n v="3"/>
    <x v="0"/>
    <s v="northeast"/>
    <n v="4846.92"/>
    <n v="4"/>
    <n v="1211.73"/>
  </r>
  <r>
    <n v="27"/>
    <x v="1"/>
    <n v="30.6"/>
    <n v="1"/>
    <x v="0"/>
    <s v="northeast"/>
    <n v="16796.41"/>
    <n v="2"/>
    <n v="8398.2049999999999"/>
  </r>
  <r>
    <n v="27"/>
    <x v="1"/>
    <n v="20"/>
    <n v="3"/>
    <x v="1"/>
    <s v="northwest"/>
    <n v="16420.490000000002"/>
    <n v="4"/>
    <n v="4105.1225000000004"/>
  </r>
  <r>
    <n v="27"/>
    <x v="1"/>
    <n v="21.5"/>
    <n v="0"/>
    <x v="0"/>
    <s v="northwest"/>
    <n v="3353.47"/>
    <n v="1"/>
    <n v="3353.47"/>
  </r>
  <r>
    <n v="27"/>
    <x v="1"/>
    <n v="32.4"/>
    <n v="1"/>
    <x v="0"/>
    <s v="northeast"/>
    <n v="18903.490000000002"/>
    <n v="2"/>
    <n v="9451.7450000000008"/>
  </r>
  <r>
    <n v="27"/>
    <x v="0"/>
    <n v="45.9"/>
    <n v="2"/>
    <x v="0"/>
    <s v="southwest"/>
    <n v="3693.43"/>
    <n v="3"/>
    <n v="1231.1433333333332"/>
  </r>
  <r>
    <n v="27"/>
    <x v="1"/>
    <n v="31.3"/>
    <n v="1"/>
    <x v="0"/>
    <s v="northwest"/>
    <n v="3956.07"/>
    <n v="2"/>
    <n v="1978.0350000000001"/>
  </r>
  <r>
    <n v="26"/>
    <x v="0"/>
    <n v="20.8"/>
    <n v="0"/>
    <x v="0"/>
    <s v="southwest"/>
    <n v="2302.3000000000002"/>
    <n v="1"/>
    <n v="2302.3000000000002"/>
  </r>
  <r>
    <n v="26"/>
    <x v="0"/>
    <n v="30.9"/>
    <n v="2"/>
    <x v="0"/>
    <s v="northwest"/>
    <n v="3877.3"/>
    <n v="3"/>
    <n v="1292.4333333333334"/>
  </r>
  <r>
    <n v="26"/>
    <x v="1"/>
    <n v="28.8"/>
    <n v="0"/>
    <x v="0"/>
    <s v="northeast"/>
    <n v="3385.4"/>
    <n v="1"/>
    <n v="3385.4"/>
  </r>
  <r>
    <n v="26"/>
    <x v="0"/>
    <n v="32.5"/>
    <n v="1"/>
    <x v="0"/>
    <s v="northeast"/>
    <n v="3490.55"/>
    <n v="2"/>
    <n v="1745.2750000000001"/>
  </r>
  <r>
    <n v="26"/>
    <x v="1"/>
    <n v="29.9"/>
    <n v="2"/>
    <x v="0"/>
    <s v="southeast"/>
    <n v="3981.98"/>
    <n v="3"/>
    <n v="1327.3266666666666"/>
  </r>
  <r>
    <n v="26"/>
    <x v="1"/>
    <n v="29.9"/>
    <n v="1"/>
    <x v="0"/>
    <s v="southeast"/>
    <n v="3392.98"/>
    <n v="2"/>
    <n v="1696.49"/>
  </r>
  <r>
    <n v="26"/>
    <x v="1"/>
    <n v="29.6"/>
    <n v="4"/>
    <x v="0"/>
    <s v="northeast"/>
    <n v="24671.66"/>
    <n v="5"/>
    <n v="4934.3320000000003"/>
  </r>
  <r>
    <n v="26"/>
    <x v="0"/>
    <n v="32.9"/>
    <n v="2"/>
    <x v="1"/>
    <s v="southwest"/>
    <n v="36085.22"/>
    <n v="3"/>
    <n v="12028.406666666668"/>
  </r>
  <r>
    <n v="26"/>
    <x v="1"/>
    <n v="22.6"/>
    <n v="0"/>
    <x v="0"/>
    <s v="northwest"/>
    <n v="3176.82"/>
    <n v="1"/>
    <n v="3176.82"/>
  </r>
  <r>
    <n v="26"/>
    <x v="1"/>
    <n v="17.2"/>
    <n v="2"/>
    <x v="1"/>
    <s v="northeast"/>
    <n v="14455.64"/>
    <n v="3"/>
    <n v="4818.5466666666662"/>
  </r>
  <r>
    <n v="26"/>
    <x v="0"/>
    <n v="29.5"/>
    <n v="0"/>
    <x v="0"/>
    <s v="northeast"/>
    <n v="2897.32"/>
    <n v="1"/>
    <n v="2897.32"/>
  </r>
  <r>
    <n v="26"/>
    <x v="1"/>
    <n v="42.4"/>
    <n v="1"/>
    <x v="0"/>
    <s v="southwest"/>
    <n v="3410.32"/>
    <n v="2"/>
    <n v="1705.16"/>
  </r>
  <r>
    <n v="26"/>
    <x v="1"/>
    <n v="40.200000000000003"/>
    <n v="0"/>
    <x v="0"/>
    <s v="northwest"/>
    <n v="3201.25"/>
    <n v="1"/>
    <n v="3201.25"/>
  </r>
  <r>
    <n v="26"/>
    <x v="0"/>
    <n v="23.7"/>
    <n v="2"/>
    <x v="0"/>
    <s v="southwest"/>
    <n v="3484.33"/>
    <n v="3"/>
    <n v="1161.4433333333334"/>
  </r>
  <r>
    <n v="26"/>
    <x v="0"/>
    <n v="17.7"/>
    <n v="0"/>
    <x v="0"/>
    <s v="northwest"/>
    <n v="2680.95"/>
    <n v="1"/>
    <n v="2680.95"/>
  </r>
  <r>
    <n v="26"/>
    <x v="1"/>
    <n v="29.5"/>
    <n v="1"/>
    <x v="0"/>
    <s v="southeast"/>
    <n v="3392.37"/>
    <n v="2"/>
    <n v="1696.1849999999999"/>
  </r>
  <r>
    <n v="26"/>
    <x v="0"/>
    <n v="27.3"/>
    <n v="3"/>
    <x v="0"/>
    <s v="northeast"/>
    <n v="4661.29"/>
    <n v="4"/>
    <n v="1165.3225"/>
  </r>
  <r>
    <n v="26"/>
    <x v="1"/>
    <n v="29.4"/>
    <n v="2"/>
    <x v="0"/>
    <s v="northeast"/>
    <n v="4564.1899999999996"/>
    <n v="3"/>
    <n v="1521.3966666666665"/>
  </r>
  <r>
    <n v="26"/>
    <x v="0"/>
    <n v="46.5"/>
    <n v="1"/>
    <x v="0"/>
    <s v="southeast"/>
    <n v="2927.06"/>
    <n v="2"/>
    <n v="1463.53"/>
  </r>
  <r>
    <n v="26"/>
    <x v="0"/>
    <n v="35.4"/>
    <n v="0"/>
    <x v="0"/>
    <s v="southeast"/>
    <n v="2322.62"/>
    <n v="1"/>
    <n v="2322.62"/>
  </r>
  <r>
    <n v="26"/>
    <x v="0"/>
    <n v="29.2"/>
    <n v="1"/>
    <x v="0"/>
    <s v="southeast"/>
    <n v="2902.91"/>
    <n v="2"/>
    <n v="1451.4549999999999"/>
  </r>
  <r>
    <n v="26"/>
    <x v="1"/>
    <n v="19.8"/>
    <n v="1"/>
    <x v="0"/>
    <s v="southwest"/>
    <n v="3378.91"/>
    <n v="2"/>
    <n v="1689.4549999999999"/>
  </r>
  <r>
    <n v="26"/>
    <x v="1"/>
    <n v="34.200000000000003"/>
    <n v="2"/>
    <x v="0"/>
    <s v="southwest"/>
    <n v="3987.93"/>
    <n v="3"/>
    <n v="1329.31"/>
  </r>
  <r>
    <n v="26"/>
    <x v="0"/>
    <n v="30"/>
    <n v="1"/>
    <x v="0"/>
    <s v="southwest"/>
    <n v="2904.09"/>
    <n v="2"/>
    <n v="1452.0450000000001"/>
  </r>
  <r>
    <n v="26"/>
    <x v="1"/>
    <n v="22.2"/>
    <n v="0"/>
    <x v="0"/>
    <s v="northwest"/>
    <n v="3176.29"/>
    <n v="1"/>
    <n v="3176.29"/>
  </r>
  <r>
    <n v="26"/>
    <x v="0"/>
    <n v="31.1"/>
    <n v="0"/>
    <x v="0"/>
    <s v="northwest"/>
    <n v="2699.57"/>
    <n v="1"/>
    <n v="2699.57"/>
  </r>
  <r>
    <n v="26"/>
    <x v="0"/>
    <n v="33.9"/>
    <n v="1"/>
    <x v="0"/>
    <s v="northwest"/>
    <n v="3292.53"/>
    <n v="2"/>
    <n v="1646.2650000000001"/>
  </r>
  <r>
    <n v="26"/>
    <x v="0"/>
    <n v="27.1"/>
    <n v="0"/>
    <x v="1"/>
    <s v="southeast"/>
    <n v="17043.34"/>
    <n v="1"/>
    <n v="17043.34"/>
  </r>
  <r>
    <n v="25"/>
    <x v="0"/>
    <n v="26.2"/>
    <n v="0"/>
    <x v="0"/>
    <s v="northeast"/>
    <n v="2721.32"/>
    <n v="1"/>
    <n v="2721.32"/>
  </r>
  <r>
    <n v="25"/>
    <x v="0"/>
    <n v="33.700000000000003"/>
    <n v="4"/>
    <x v="0"/>
    <s v="southeast"/>
    <n v="4504.66"/>
    <n v="5"/>
    <n v="900.93200000000002"/>
  </r>
  <r>
    <n v="25"/>
    <x v="0"/>
    <n v="25.7"/>
    <n v="0"/>
    <x v="0"/>
    <s v="southeast"/>
    <n v="2137.65"/>
    <n v="1"/>
    <n v="2137.65"/>
  </r>
  <r>
    <n v="25"/>
    <x v="0"/>
    <n v="27.6"/>
    <n v="0"/>
    <x v="0"/>
    <s v="northwest"/>
    <n v="2523.17"/>
    <n v="1"/>
    <n v="2523.17"/>
  </r>
  <r>
    <n v="25"/>
    <x v="0"/>
    <n v="45.5"/>
    <n v="2"/>
    <x v="1"/>
    <s v="southeast"/>
    <n v="42112.24"/>
    <n v="3"/>
    <n v="14037.413333333332"/>
  </r>
  <r>
    <n v="25"/>
    <x v="0"/>
    <n v="26.8"/>
    <n v="3"/>
    <x v="0"/>
    <s v="southwest"/>
    <n v="3906.13"/>
    <n v="4"/>
    <n v="976.53250000000003"/>
  </r>
  <r>
    <n v="25"/>
    <x v="0"/>
    <n v="23.9"/>
    <n v="5"/>
    <x v="0"/>
    <s v="southwest"/>
    <n v="5080.1000000000004"/>
    <n v="6"/>
    <n v="846.68333333333339"/>
  </r>
  <r>
    <n v="25"/>
    <x v="0"/>
    <n v="30.6"/>
    <n v="0"/>
    <x v="0"/>
    <s v="northeast"/>
    <n v="2727.4"/>
    <n v="1"/>
    <n v="2727.4"/>
  </r>
  <r>
    <n v="25"/>
    <x v="0"/>
    <n v="35.6"/>
    <n v="0"/>
    <x v="0"/>
    <s v="northwest"/>
    <n v="2534.39"/>
    <n v="1"/>
    <n v="2534.39"/>
  </r>
  <r>
    <n v="25"/>
    <x v="1"/>
    <n v="28.6"/>
    <n v="0"/>
    <x v="0"/>
    <s v="northeast"/>
    <n v="3213.62"/>
    <n v="1"/>
    <n v="3213.62"/>
  </r>
  <r>
    <n v="25"/>
    <x v="1"/>
    <n v="41.3"/>
    <n v="0"/>
    <x v="0"/>
    <s v="northeast"/>
    <n v="17878.900000000001"/>
    <n v="1"/>
    <n v="17878.900000000001"/>
  </r>
  <r>
    <n v="25"/>
    <x v="1"/>
    <n v="23.5"/>
    <n v="0"/>
    <x v="0"/>
    <s v="northeast"/>
    <n v="3206.49"/>
    <n v="1"/>
    <n v="3206.49"/>
  </r>
  <r>
    <n v="25"/>
    <x v="0"/>
    <n v="25.8"/>
    <n v="1"/>
    <x v="0"/>
    <s v="northeast"/>
    <n v="3309.79"/>
    <n v="2"/>
    <n v="1654.895"/>
  </r>
  <r>
    <n v="25"/>
    <x v="0"/>
    <n v="24.1"/>
    <n v="0"/>
    <x v="1"/>
    <s v="northwest"/>
    <n v="15817.99"/>
    <n v="1"/>
    <n v="15817.99"/>
  </r>
  <r>
    <n v="25"/>
    <x v="1"/>
    <n v="32.200000000000003"/>
    <n v="1"/>
    <x v="0"/>
    <s v="southeast"/>
    <n v="18218.16"/>
    <n v="2"/>
    <n v="9109.08"/>
  </r>
  <r>
    <n v="25"/>
    <x v="1"/>
    <n v="24.3"/>
    <n v="3"/>
    <x v="0"/>
    <s v="southwest"/>
    <n v="4391.6499999999996"/>
    <n v="4"/>
    <n v="1097.9124999999999"/>
  </r>
  <r>
    <n v="25"/>
    <x v="0"/>
    <n v="26.7"/>
    <n v="4"/>
    <x v="0"/>
    <s v="northwest"/>
    <n v="4877.9799999999996"/>
    <n v="5"/>
    <n v="975.59599999999989"/>
  </r>
  <r>
    <n v="25"/>
    <x v="0"/>
    <n v="29.7"/>
    <n v="3"/>
    <x v="1"/>
    <s v="southwest"/>
    <n v="19933.46"/>
    <n v="4"/>
    <n v="4983.3649999999998"/>
  </r>
  <r>
    <n v="25"/>
    <x v="0"/>
    <n v="25"/>
    <n v="2"/>
    <x v="0"/>
    <s v="northeast"/>
    <n v="23241.47"/>
    <n v="3"/>
    <n v="7747.1566666666668"/>
  </r>
  <r>
    <n v="25"/>
    <x v="1"/>
    <n v="22.5"/>
    <n v="1"/>
    <x v="0"/>
    <s v="northwest"/>
    <n v="3594.17"/>
    <n v="2"/>
    <n v="1797.085"/>
  </r>
  <r>
    <n v="25"/>
    <x v="1"/>
    <n v="34"/>
    <n v="1"/>
    <x v="0"/>
    <s v="southeast"/>
    <n v="3227.12"/>
    <n v="2"/>
    <n v="1613.56"/>
  </r>
  <r>
    <n v="25"/>
    <x v="0"/>
    <n v="33.299999999999997"/>
    <n v="2"/>
    <x v="1"/>
    <s v="southeast"/>
    <n v="36124.57"/>
    <n v="3"/>
    <n v="12041.523333333333"/>
  </r>
  <r>
    <n v="25"/>
    <x v="1"/>
    <n v="30.3"/>
    <n v="0"/>
    <x v="0"/>
    <s v="southwest"/>
    <n v="2632.99"/>
    <n v="1"/>
    <n v="2632.99"/>
  </r>
  <r>
    <n v="25"/>
    <x v="1"/>
    <n v="42.1"/>
    <n v="1"/>
    <x v="0"/>
    <s v="southeast"/>
    <n v="3238.44"/>
    <n v="2"/>
    <n v="1619.22"/>
  </r>
  <r>
    <n v="25"/>
    <x v="1"/>
    <n v="34.5"/>
    <n v="0"/>
    <x v="0"/>
    <s v="northwest"/>
    <n v="3021.81"/>
    <n v="1"/>
    <n v="3021.81"/>
  </r>
  <r>
    <n v="25"/>
    <x v="1"/>
    <n v="26.8"/>
    <n v="2"/>
    <x v="0"/>
    <s v="northwest"/>
    <n v="4189.1099999999997"/>
    <n v="3"/>
    <n v="1396.37"/>
  </r>
  <r>
    <n v="25"/>
    <x v="1"/>
    <n v="20.8"/>
    <n v="1"/>
    <x v="0"/>
    <s v="southwest"/>
    <n v="3208.79"/>
    <n v="2"/>
    <n v="1604.395"/>
  </r>
  <r>
    <n v="25"/>
    <x v="1"/>
    <n v="30.2"/>
    <n v="0"/>
    <x v="1"/>
    <s v="southwest"/>
    <n v="33900.65"/>
    <n v="1"/>
    <n v="33900.65"/>
  </r>
  <r>
    <n v="24"/>
    <x v="1"/>
    <n v="26.6"/>
    <n v="0"/>
    <x v="0"/>
    <s v="northeast"/>
    <n v="3046.06"/>
    <n v="1"/>
    <n v="3046.06"/>
  </r>
  <r>
    <n v="24"/>
    <x v="1"/>
    <n v="33.299999999999997"/>
    <n v="0"/>
    <x v="0"/>
    <s v="northwest"/>
    <n v="2855.44"/>
    <n v="1"/>
    <n v="2855.44"/>
  </r>
  <r>
    <n v="24"/>
    <x v="0"/>
    <n v="28.5"/>
    <n v="2"/>
    <x v="0"/>
    <s v="northwest"/>
    <n v="3537.7"/>
    <n v="3"/>
    <n v="1179.2333333333333"/>
  </r>
  <r>
    <n v="24"/>
    <x v="1"/>
    <n v="23.2"/>
    <n v="0"/>
    <x v="0"/>
    <s v="southeast"/>
    <n v="25081.77"/>
    <n v="1"/>
    <n v="25081.77"/>
  </r>
  <r>
    <n v="24"/>
    <x v="0"/>
    <n v="35.9"/>
    <n v="0"/>
    <x v="0"/>
    <s v="southeast"/>
    <n v="1986.93"/>
    <n v="1"/>
    <n v="1986.93"/>
  </r>
  <r>
    <n v="24"/>
    <x v="1"/>
    <n v="27.6"/>
    <n v="0"/>
    <x v="0"/>
    <s v="southwest"/>
    <n v="18955.22"/>
    <n v="1"/>
    <n v="18955.22"/>
  </r>
  <r>
    <n v="24"/>
    <x v="0"/>
    <n v="40.200000000000003"/>
    <n v="0"/>
    <x v="1"/>
    <s v="southeast"/>
    <n v="38126.25"/>
    <n v="1"/>
    <n v="38126.25"/>
  </r>
  <r>
    <n v="24"/>
    <x v="1"/>
    <n v="30.2"/>
    <n v="3"/>
    <x v="0"/>
    <s v="northwest"/>
    <n v="4618.08"/>
    <n v="4"/>
    <n v="1154.52"/>
  </r>
  <r>
    <n v="24"/>
    <x v="0"/>
    <n v="23.4"/>
    <n v="0"/>
    <x v="0"/>
    <s v="southwest"/>
    <n v="1969.61"/>
    <n v="1"/>
    <n v="1969.61"/>
  </r>
  <r>
    <n v="24"/>
    <x v="0"/>
    <n v="28.5"/>
    <n v="0"/>
    <x v="1"/>
    <s v="northeast"/>
    <n v="35147.53"/>
    <n v="1"/>
    <n v="35147.53"/>
  </r>
  <r>
    <n v="24"/>
    <x v="1"/>
    <n v="25.3"/>
    <n v="0"/>
    <x v="0"/>
    <s v="northeast"/>
    <n v="3044.21"/>
    <n v="1"/>
    <n v="3044.21"/>
  </r>
  <r>
    <n v="24"/>
    <x v="0"/>
    <n v="29.3"/>
    <n v="0"/>
    <x v="0"/>
    <s v="southwest"/>
    <n v="1977.82"/>
    <n v="1"/>
    <n v="1977.82"/>
  </r>
  <r>
    <n v="24"/>
    <x v="0"/>
    <n v="23.7"/>
    <n v="0"/>
    <x v="0"/>
    <s v="northwest"/>
    <n v="2352.9699999999998"/>
    <n v="1"/>
    <n v="2352.9699999999998"/>
  </r>
  <r>
    <n v="24"/>
    <x v="1"/>
    <n v="22.6"/>
    <n v="0"/>
    <x v="0"/>
    <s v="southwest"/>
    <n v="2457.5"/>
    <n v="1"/>
    <n v="2457.5"/>
  </r>
  <r>
    <n v="24"/>
    <x v="1"/>
    <n v="30.1"/>
    <n v="3"/>
    <x v="0"/>
    <s v="southwest"/>
    <n v="4234.93"/>
    <n v="4"/>
    <n v="1058.7325000000001"/>
  </r>
  <r>
    <n v="24"/>
    <x v="0"/>
    <n v="33.6"/>
    <n v="4"/>
    <x v="0"/>
    <s v="northeast"/>
    <n v="17128.43"/>
    <n v="5"/>
    <n v="3425.6860000000001"/>
  </r>
  <r>
    <n v="24"/>
    <x v="1"/>
    <n v="24.2"/>
    <n v="0"/>
    <x v="0"/>
    <s v="northwest"/>
    <n v="2842.76"/>
    <n v="1"/>
    <n v="2842.76"/>
  </r>
  <r>
    <n v="24"/>
    <x v="1"/>
    <n v="34"/>
    <n v="0"/>
    <x v="0"/>
    <s v="southeast"/>
    <n v="2473.33"/>
    <n v="1"/>
    <n v="2473.33"/>
  </r>
  <r>
    <n v="24"/>
    <x v="0"/>
    <n v="26.8"/>
    <n v="1"/>
    <x v="0"/>
    <s v="northwest"/>
    <n v="12609.89"/>
    <n v="2"/>
    <n v="6304.9449999999997"/>
  </r>
  <r>
    <n v="24"/>
    <x v="1"/>
    <n v="20.5"/>
    <n v="0"/>
    <x v="1"/>
    <s v="northeast"/>
    <n v="14571.89"/>
    <n v="1"/>
    <n v="14571.89"/>
  </r>
  <r>
    <n v="24"/>
    <x v="0"/>
    <n v="32.700000000000003"/>
    <n v="0"/>
    <x v="1"/>
    <s v="southwest"/>
    <n v="34472.839999999997"/>
    <n v="1"/>
    <n v="34472.839999999997"/>
  </r>
  <r>
    <n v="24"/>
    <x v="0"/>
    <n v="25.8"/>
    <n v="0"/>
    <x v="0"/>
    <s v="southwest"/>
    <n v="1972.95"/>
    <n v="1"/>
    <n v="1972.95"/>
  </r>
  <r>
    <n v="24"/>
    <x v="1"/>
    <n v="39.5"/>
    <n v="0"/>
    <x v="0"/>
    <s v="southeast"/>
    <n v="2480.98"/>
    <n v="1"/>
    <n v="2480.98"/>
  </r>
  <r>
    <n v="24"/>
    <x v="0"/>
    <n v="32"/>
    <n v="0"/>
    <x v="0"/>
    <s v="southeast"/>
    <n v="1981.58"/>
    <n v="1"/>
    <n v="1981.58"/>
  </r>
  <r>
    <n v="24"/>
    <x v="1"/>
    <n v="29.9"/>
    <n v="0"/>
    <x v="0"/>
    <s v="northwest"/>
    <n v="2850.68"/>
    <n v="1"/>
    <n v="2850.68"/>
  </r>
  <r>
    <n v="24"/>
    <x v="0"/>
    <n v="29.8"/>
    <n v="0"/>
    <x v="1"/>
    <s v="northeast"/>
    <n v="18648.419999999998"/>
    <n v="1"/>
    <n v="18648.419999999998"/>
  </r>
  <r>
    <n v="24"/>
    <x v="0"/>
    <n v="31.1"/>
    <n v="0"/>
    <x v="1"/>
    <s v="northeast"/>
    <n v="34254.050000000003"/>
    <n v="1"/>
    <n v="34254.050000000003"/>
  </r>
  <r>
    <n v="24"/>
    <x v="1"/>
    <n v="27.7"/>
    <n v="0"/>
    <x v="0"/>
    <s v="southeast"/>
    <n v="2464.62"/>
    <n v="1"/>
    <n v="2464.62"/>
  </r>
  <r>
    <n v="23"/>
    <x v="0"/>
    <n v="34.4"/>
    <n v="0"/>
    <x v="0"/>
    <s v="southwest"/>
    <n v="1826.84"/>
    <n v="1"/>
    <n v="1826.84"/>
  </r>
  <r>
    <n v="23"/>
    <x v="0"/>
    <n v="23.8"/>
    <n v="0"/>
    <x v="0"/>
    <s v="northeast"/>
    <n v="2395.17"/>
    <n v="1"/>
    <n v="2395.17"/>
  </r>
  <r>
    <n v="23"/>
    <x v="0"/>
    <n v="17.399999999999999"/>
    <n v="1"/>
    <x v="0"/>
    <s v="northwest"/>
    <n v="2775.19"/>
    <n v="2"/>
    <n v="1387.595"/>
  </r>
  <r>
    <n v="23"/>
    <x v="1"/>
    <n v="36.700000000000003"/>
    <n v="2"/>
    <x v="1"/>
    <s v="northeast"/>
    <n v="38511.629999999997"/>
    <n v="3"/>
    <n v="12837.21"/>
  </r>
  <r>
    <n v="23"/>
    <x v="0"/>
    <n v="41.9"/>
    <n v="0"/>
    <x v="0"/>
    <s v="southeast"/>
    <n v="1837.28"/>
    <n v="1"/>
    <n v="1837.28"/>
  </r>
  <r>
    <n v="23"/>
    <x v="1"/>
    <n v="28.3"/>
    <n v="0"/>
    <x v="1"/>
    <s v="northwest"/>
    <n v="18033.97"/>
    <n v="1"/>
    <n v="18033.97"/>
  </r>
  <r>
    <n v="23"/>
    <x v="0"/>
    <n v="32.6"/>
    <n v="0"/>
    <x v="0"/>
    <s v="southeast"/>
    <n v="1824.29"/>
    <n v="1"/>
    <n v="1824.29"/>
  </r>
  <r>
    <n v="23"/>
    <x v="1"/>
    <n v="35"/>
    <n v="3"/>
    <x v="0"/>
    <s v="northwest"/>
    <n v="4466.62"/>
    <n v="4"/>
    <n v="1116.655"/>
  </r>
  <r>
    <n v="23"/>
    <x v="1"/>
    <n v="39.299999999999997"/>
    <n v="2"/>
    <x v="0"/>
    <s v="southeast"/>
    <n v="3500.61"/>
    <n v="3"/>
    <n v="1166.8700000000001"/>
  </r>
  <r>
    <n v="23"/>
    <x v="0"/>
    <n v="31.7"/>
    <n v="3"/>
    <x v="1"/>
    <s v="northeast"/>
    <n v="36189.1"/>
    <n v="4"/>
    <n v="9047.2749999999996"/>
  </r>
  <r>
    <n v="23"/>
    <x v="0"/>
    <n v="35.200000000000003"/>
    <n v="1"/>
    <x v="0"/>
    <s v="southwest"/>
    <n v="2416.96"/>
    <n v="2"/>
    <n v="1208.48"/>
  </r>
  <r>
    <n v="23"/>
    <x v="0"/>
    <n v="26.5"/>
    <n v="0"/>
    <x v="0"/>
    <s v="southeast"/>
    <n v="1815.88"/>
    <n v="1"/>
    <n v="1815.88"/>
  </r>
  <r>
    <n v="23"/>
    <x v="0"/>
    <n v="37.1"/>
    <n v="3"/>
    <x v="0"/>
    <s v="southwest"/>
    <n v="3597.6"/>
    <n v="4"/>
    <n v="899.4"/>
  </r>
  <r>
    <n v="23"/>
    <x v="1"/>
    <n v="32.799999999999997"/>
    <n v="2"/>
    <x v="1"/>
    <s v="southeast"/>
    <n v="36021.01"/>
    <n v="3"/>
    <n v="12007.003333333334"/>
  </r>
  <r>
    <n v="23"/>
    <x v="0"/>
    <n v="50.4"/>
    <n v="1"/>
    <x v="0"/>
    <s v="southeast"/>
    <n v="2438.06"/>
    <n v="2"/>
    <n v="1219.03"/>
  </r>
  <r>
    <n v="23"/>
    <x v="1"/>
    <n v="28.1"/>
    <n v="0"/>
    <x v="0"/>
    <s v="northwest"/>
    <n v="2690.11"/>
    <n v="1"/>
    <n v="2690.11"/>
  </r>
  <r>
    <n v="23"/>
    <x v="0"/>
    <n v="27.4"/>
    <n v="1"/>
    <x v="0"/>
    <s v="northwest"/>
    <n v="2789.06"/>
    <n v="2"/>
    <n v="1394.53"/>
  </r>
  <r>
    <n v="23"/>
    <x v="0"/>
    <n v="18.7"/>
    <n v="0"/>
    <x v="0"/>
    <s v="northwest"/>
    <n v="21595.38"/>
    <n v="1"/>
    <n v="21595.38"/>
  </r>
  <r>
    <n v="23"/>
    <x v="0"/>
    <n v="32.700000000000003"/>
    <n v="3"/>
    <x v="0"/>
    <s v="southwest"/>
    <n v="3591.48"/>
    <n v="4"/>
    <n v="897.87"/>
  </r>
  <r>
    <n v="23"/>
    <x v="0"/>
    <n v="24.5"/>
    <n v="0"/>
    <x v="0"/>
    <s v="northeast"/>
    <n v="2396.1"/>
    <n v="1"/>
    <n v="2396.1"/>
  </r>
  <r>
    <n v="23"/>
    <x v="1"/>
    <n v="31.4"/>
    <n v="0"/>
    <x v="1"/>
    <s v="southwest"/>
    <n v="34166.269999999997"/>
    <n v="1"/>
    <n v="34166.269999999997"/>
  </r>
  <r>
    <n v="23"/>
    <x v="1"/>
    <n v="42.8"/>
    <n v="1"/>
    <x v="1"/>
    <s v="northeast"/>
    <n v="40904.199999999997"/>
    <n v="2"/>
    <n v="20452.099999999999"/>
  </r>
  <r>
    <n v="23"/>
    <x v="1"/>
    <n v="23.2"/>
    <n v="2"/>
    <x v="0"/>
    <s v="northwest"/>
    <n v="14426.07"/>
    <n v="3"/>
    <n v="4808.6899999999996"/>
  </r>
  <r>
    <n v="23"/>
    <x v="1"/>
    <n v="34.9"/>
    <n v="0"/>
    <x v="0"/>
    <s v="northeast"/>
    <n v="2899.49"/>
    <n v="1"/>
    <n v="2899.49"/>
  </r>
  <r>
    <n v="23"/>
    <x v="1"/>
    <n v="28.5"/>
    <n v="1"/>
    <x v="1"/>
    <s v="southeast"/>
    <n v="18328.240000000002"/>
    <n v="2"/>
    <n v="9164.1200000000008"/>
  </r>
  <r>
    <n v="23"/>
    <x v="1"/>
    <n v="28"/>
    <n v="0"/>
    <x v="0"/>
    <s v="southwest"/>
    <n v="13126.68"/>
    <n v="1"/>
    <n v="13126.68"/>
  </r>
  <r>
    <n v="23"/>
    <x v="1"/>
    <n v="24.2"/>
    <n v="2"/>
    <x v="0"/>
    <s v="northeast"/>
    <n v="22395.74"/>
    <n v="3"/>
    <n v="7465.2466666666669"/>
  </r>
  <r>
    <n v="23"/>
    <x v="1"/>
    <n v="33.4"/>
    <n v="0"/>
    <x v="0"/>
    <s v="southwest"/>
    <n v="10795.94"/>
    <n v="1"/>
    <n v="10795.94"/>
  </r>
  <r>
    <n v="22"/>
    <x v="0"/>
    <n v="35.6"/>
    <n v="0"/>
    <x v="1"/>
    <s v="southwest"/>
    <n v="35585.58"/>
    <n v="1"/>
    <n v="35585.58"/>
  </r>
  <r>
    <n v="22"/>
    <x v="1"/>
    <n v="39.799999999999997"/>
    <n v="0"/>
    <x v="0"/>
    <s v="northeast"/>
    <n v="2755.02"/>
    <n v="1"/>
    <n v="2755.02"/>
  </r>
  <r>
    <n v="22"/>
    <x v="0"/>
    <n v="37.6"/>
    <n v="1"/>
    <x v="1"/>
    <s v="southeast"/>
    <n v="37165.160000000003"/>
    <n v="2"/>
    <n v="18582.580000000002"/>
  </r>
  <r>
    <n v="22"/>
    <x v="1"/>
    <n v="28.1"/>
    <n v="0"/>
    <x v="0"/>
    <s v="southeast"/>
    <n v="2155.6799999999998"/>
    <n v="1"/>
    <n v="2155.6799999999998"/>
  </r>
  <r>
    <n v="22"/>
    <x v="0"/>
    <n v="25.2"/>
    <n v="0"/>
    <x v="0"/>
    <s v="northwest"/>
    <n v="2045.69"/>
    <n v="1"/>
    <n v="2045.69"/>
  </r>
  <r>
    <n v="22"/>
    <x v="1"/>
    <n v="36"/>
    <n v="0"/>
    <x v="0"/>
    <s v="southwest"/>
    <n v="2166.73"/>
    <n v="1"/>
    <n v="2166.73"/>
  </r>
  <r>
    <n v="22"/>
    <x v="0"/>
    <n v="20"/>
    <n v="3"/>
    <x v="0"/>
    <s v="northeast"/>
    <n v="4005.42"/>
    <n v="4"/>
    <n v="1001.355"/>
  </r>
  <r>
    <n v="22"/>
    <x v="1"/>
    <n v="24.3"/>
    <n v="0"/>
    <x v="0"/>
    <s v="southwest"/>
    <n v="2150.4699999999998"/>
    <n v="1"/>
    <n v="2150.4699999999998"/>
  </r>
  <r>
    <n v="22"/>
    <x v="1"/>
    <n v="28.8"/>
    <n v="0"/>
    <x v="0"/>
    <s v="southeast"/>
    <n v="2156.75"/>
    <n v="1"/>
    <n v="2156.75"/>
  </r>
  <r>
    <n v="22"/>
    <x v="0"/>
    <n v="31.7"/>
    <n v="0"/>
    <x v="0"/>
    <s v="northeast"/>
    <n v="2254.8000000000002"/>
    <n v="1"/>
    <n v="2254.8000000000002"/>
  </r>
  <r>
    <n v="22"/>
    <x v="0"/>
    <n v="31.4"/>
    <n v="1"/>
    <x v="0"/>
    <s v="northwest"/>
    <n v="2643.27"/>
    <n v="2"/>
    <n v="1321.635"/>
  </r>
  <r>
    <n v="22"/>
    <x v="0"/>
    <n v="26.8"/>
    <n v="0"/>
    <x v="0"/>
    <s v="southeast"/>
    <n v="1665"/>
    <n v="1"/>
    <n v="1665"/>
  </r>
  <r>
    <n v="22"/>
    <x v="1"/>
    <n v="34.6"/>
    <n v="2"/>
    <x v="0"/>
    <s v="northeast"/>
    <n v="3925.76"/>
    <n v="3"/>
    <n v="1308.5866666666668"/>
  </r>
  <r>
    <n v="22"/>
    <x v="1"/>
    <n v="23.2"/>
    <n v="0"/>
    <x v="0"/>
    <s v="northeast"/>
    <n v="2731.91"/>
    <n v="1"/>
    <n v="2731.91"/>
  </r>
  <r>
    <n v="22"/>
    <x v="0"/>
    <n v="34.799999999999997"/>
    <n v="3"/>
    <x v="0"/>
    <s v="southwest"/>
    <n v="3443.06"/>
    <n v="4"/>
    <n v="860.76499999999999"/>
  </r>
  <r>
    <n v="22"/>
    <x v="0"/>
    <n v="39.5"/>
    <n v="0"/>
    <x v="0"/>
    <s v="southwest"/>
    <n v="1682.6"/>
    <n v="1"/>
    <n v="1682.6"/>
  </r>
  <r>
    <n v="22"/>
    <x v="0"/>
    <n v="28.3"/>
    <n v="1"/>
    <x v="0"/>
    <s v="northwest"/>
    <n v="2639.04"/>
    <n v="2"/>
    <n v="1319.52"/>
  </r>
  <r>
    <n v="22"/>
    <x v="1"/>
    <n v="20.2"/>
    <n v="0"/>
    <x v="0"/>
    <s v="northwest"/>
    <n v="2527.8200000000002"/>
    <n v="1"/>
    <n v="2527.8200000000002"/>
  </r>
  <r>
    <n v="22"/>
    <x v="1"/>
    <n v="31"/>
    <n v="3"/>
    <x v="1"/>
    <s v="southeast"/>
    <n v="35595.589999999997"/>
    <n v="4"/>
    <n v="8898.8974999999991"/>
  </r>
  <r>
    <n v="22"/>
    <x v="0"/>
    <n v="37.1"/>
    <n v="2"/>
    <x v="1"/>
    <s v="southeast"/>
    <n v="37484.449999999997"/>
    <n v="3"/>
    <n v="12494.816666666666"/>
  </r>
  <r>
    <n v="22"/>
    <x v="0"/>
    <n v="28.9"/>
    <n v="0"/>
    <x v="0"/>
    <s v="northeast"/>
    <n v="2250.84"/>
    <n v="1"/>
    <n v="2250.84"/>
  </r>
  <r>
    <n v="22"/>
    <x v="0"/>
    <n v="52.6"/>
    <n v="1"/>
    <x v="1"/>
    <s v="southeast"/>
    <n v="44501.4"/>
    <n v="2"/>
    <n v="22250.7"/>
  </r>
  <r>
    <n v="22"/>
    <x v="1"/>
    <n v="30.4"/>
    <n v="0"/>
    <x v="1"/>
    <s v="northwest"/>
    <n v="33907.550000000003"/>
    <n v="1"/>
    <n v="33907.550000000003"/>
  </r>
  <r>
    <n v="22"/>
    <x v="0"/>
    <n v="33.799999999999997"/>
    <n v="0"/>
    <x v="0"/>
    <s v="southeast"/>
    <n v="1674.63"/>
    <n v="1"/>
    <n v="1674.63"/>
  </r>
  <r>
    <n v="22"/>
    <x v="1"/>
    <n v="27.1"/>
    <n v="0"/>
    <x v="0"/>
    <s v="southwest"/>
    <n v="2154.36"/>
    <n v="1"/>
    <n v="2154.36"/>
  </r>
  <r>
    <n v="22"/>
    <x v="0"/>
    <n v="32.1"/>
    <n v="0"/>
    <x v="0"/>
    <s v="northwest"/>
    <n v="2055.3200000000002"/>
    <n v="1"/>
    <n v="2055.3200000000002"/>
  </r>
  <r>
    <n v="22"/>
    <x v="1"/>
    <n v="21.3"/>
    <n v="3"/>
    <x v="0"/>
    <s v="northwest"/>
    <n v="4296.2700000000004"/>
    <n v="4"/>
    <n v="1074.0675000000001"/>
  </r>
  <r>
    <n v="22"/>
    <x v="1"/>
    <n v="30.4"/>
    <n v="0"/>
    <x v="0"/>
    <s v="northeast"/>
    <n v="2741.95"/>
    <n v="1"/>
    <n v="2741.95"/>
  </r>
  <r>
    <n v="21"/>
    <x v="1"/>
    <n v="33.6"/>
    <n v="2"/>
    <x v="0"/>
    <s v="northwest"/>
    <n v="3579.83"/>
    <n v="3"/>
    <n v="1193.2766666666666"/>
  </r>
  <r>
    <n v="21"/>
    <x v="0"/>
    <n v="35.5"/>
    <n v="0"/>
    <x v="0"/>
    <s v="southeast"/>
    <n v="1532.47"/>
    <n v="1"/>
    <n v="1532.47"/>
  </r>
  <r>
    <n v="21"/>
    <x v="1"/>
    <n v="39.5"/>
    <n v="0"/>
    <x v="0"/>
    <s v="southeast"/>
    <n v="2026.97"/>
    <n v="1"/>
    <n v="2026.97"/>
  </r>
  <r>
    <n v="21"/>
    <x v="1"/>
    <n v="35.700000000000003"/>
    <n v="0"/>
    <x v="0"/>
    <s v="northwest"/>
    <n v="2404.73"/>
    <n v="1"/>
    <n v="2404.73"/>
  </r>
  <r>
    <n v="21"/>
    <x v="1"/>
    <n v="26.4"/>
    <n v="1"/>
    <x v="0"/>
    <s v="southwest"/>
    <n v="2597.7800000000002"/>
    <n v="2"/>
    <n v="1298.8900000000001"/>
  </r>
  <r>
    <n v="21"/>
    <x v="1"/>
    <n v="21.9"/>
    <n v="2"/>
    <x v="0"/>
    <s v="southeast"/>
    <n v="3180.51"/>
    <n v="3"/>
    <n v="1060.17"/>
  </r>
  <r>
    <n v="21"/>
    <x v="0"/>
    <n v="31"/>
    <n v="0"/>
    <x v="0"/>
    <s v="southeast"/>
    <n v="16586.5"/>
    <n v="1"/>
    <n v="16586.5"/>
  </r>
  <r>
    <n v="21"/>
    <x v="1"/>
    <n v="16.8"/>
    <n v="1"/>
    <x v="0"/>
    <s v="northeast"/>
    <n v="3167.46"/>
    <n v="2"/>
    <n v="1583.73"/>
  </r>
  <r>
    <n v="21"/>
    <x v="0"/>
    <n v="36.9"/>
    <n v="0"/>
    <x v="0"/>
    <s v="southeast"/>
    <n v="1534.3"/>
    <n v="1"/>
    <n v="1534.3"/>
  </r>
  <r>
    <n v="21"/>
    <x v="0"/>
    <n v="25.7"/>
    <n v="4"/>
    <x v="1"/>
    <s v="southwest"/>
    <n v="17942.11"/>
    <n v="5"/>
    <n v="3588.422"/>
  </r>
  <r>
    <n v="21"/>
    <x v="0"/>
    <n v="23.8"/>
    <n v="2"/>
    <x v="0"/>
    <s v="northwest"/>
    <n v="3077.1"/>
    <n v="3"/>
    <n v="1025.7"/>
  </r>
  <r>
    <n v="21"/>
    <x v="0"/>
    <n v="20.2"/>
    <n v="3"/>
    <x v="0"/>
    <s v="northeast"/>
    <n v="3861.21"/>
    <n v="4"/>
    <n v="965.30250000000001"/>
  </r>
  <r>
    <n v="21"/>
    <x v="1"/>
    <n v="21.9"/>
    <n v="1"/>
    <x v="1"/>
    <s v="northeast"/>
    <n v="15359.1"/>
    <n v="2"/>
    <n v="7679.55"/>
  </r>
  <r>
    <n v="21"/>
    <x v="1"/>
    <n v="17.399999999999999"/>
    <n v="1"/>
    <x v="0"/>
    <s v="southwest"/>
    <n v="2585.27"/>
    <n v="2"/>
    <n v="1292.635"/>
  </r>
  <r>
    <n v="21"/>
    <x v="0"/>
    <n v="27.4"/>
    <n v="0"/>
    <x v="0"/>
    <s v="northeast"/>
    <n v="2104.11"/>
    <n v="1"/>
    <n v="2104.11"/>
  </r>
  <r>
    <n v="21"/>
    <x v="1"/>
    <n v="34.9"/>
    <n v="0"/>
    <x v="0"/>
    <s v="southeast"/>
    <n v="2020.55"/>
    <n v="1"/>
    <n v="2020.55"/>
  </r>
  <r>
    <n v="21"/>
    <x v="0"/>
    <n v="29"/>
    <n v="0"/>
    <x v="0"/>
    <s v="northwest"/>
    <n v="1906.36"/>
    <n v="1"/>
    <n v="1906.36"/>
  </r>
  <r>
    <n v="21"/>
    <x v="0"/>
    <n v="36.9"/>
    <n v="0"/>
    <x v="0"/>
    <s v="northwest"/>
    <n v="1917.32"/>
    <n v="1"/>
    <n v="1917.32"/>
  </r>
  <r>
    <n v="21"/>
    <x v="0"/>
    <n v="22.3"/>
    <n v="1"/>
    <x v="0"/>
    <s v="southwest"/>
    <n v="2103.08"/>
    <n v="2"/>
    <n v="1051.54"/>
  </r>
  <r>
    <n v="21"/>
    <x v="0"/>
    <n v="31.1"/>
    <n v="0"/>
    <x v="0"/>
    <s v="southwest"/>
    <n v="1526.31"/>
    <n v="1"/>
    <n v="1526.31"/>
  </r>
  <r>
    <n v="21"/>
    <x v="1"/>
    <n v="22.1"/>
    <n v="0"/>
    <x v="0"/>
    <s v="northeast"/>
    <n v="2585.85"/>
    <n v="1"/>
    <n v="2585.85"/>
  </r>
  <r>
    <n v="21"/>
    <x v="0"/>
    <n v="25.7"/>
    <n v="2"/>
    <x v="0"/>
    <s v="northeast"/>
    <n v="3279.87"/>
    <n v="3"/>
    <n v="1093.29"/>
  </r>
  <r>
    <n v="21"/>
    <x v="1"/>
    <n v="32.700000000000003"/>
    <n v="2"/>
    <x v="0"/>
    <s v="northwest"/>
    <n v="26018.95"/>
    <n v="3"/>
    <n v="8672.9833333333336"/>
  </r>
  <r>
    <n v="21"/>
    <x v="1"/>
    <n v="34.6"/>
    <n v="0"/>
    <x v="0"/>
    <s v="southwest"/>
    <n v="2020.18"/>
    <n v="1"/>
    <n v="2020.18"/>
  </r>
  <r>
    <n v="21"/>
    <x v="0"/>
    <n v="31.3"/>
    <n v="0"/>
    <x v="0"/>
    <s v="northwest"/>
    <n v="1909.53"/>
    <n v="1"/>
    <n v="1909.53"/>
  </r>
  <r>
    <n v="21"/>
    <x v="0"/>
    <n v="26"/>
    <n v="0"/>
    <x v="0"/>
    <s v="northeast"/>
    <n v="2102.2600000000002"/>
    <n v="1"/>
    <n v="2102.2600000000002"/>
  </r>
  <r>
    <n v="21"/>
    <x v="0"/>
    <n v="23.2"/>
    <n v="0"/>
    <x v="0"/>
    <s v="southeast"/>
    <n v="1515.34"/>
    <n v="1"/>
    <n v="1515.34"/>
  </r>
  <r>
    <n v="21"/>
    <x v="1"/>
    <n v="25.8"/>
    <n v="0"/>
    <x v="0"/>
    <s v="southwest"/>
    <n v="2007.95"/>
    <n v="1"/>
    <n v="2007.95"/>
  </r>
  <r>
    <n v="20"/>
    <x v="1"/>
    <n v="22.4"/>
    <n v="0"/>
    <x v="1"/>
    <s v="northwest"/>
    <n v="14711.74"/>
    <n v="1"/>
    <n v="14711.74"/>
  </r>
  <r>
    <n v="20"/>
    <x v="0"/>
    <n v="28"/>
    <n v="1"/>
    <x v="1"/>
    <s v="northwest"/>
    <n v="17560.38"/>
    <n v="2"/>
    <n v="8780.19"/>
  </r>
  <r>
    <n v="20"/>
    <x v="1"/>
    <n v="29"/>
    <n v="0"/>
    <x v="0"/>
    <s v="northwest"/>
    <n v="2257.48"/>
    <n v="1"/>
    <n v="2257.48"/>
  </r>
  <r>
    <n v="20"/>
    <x v="1"/>
    <n v="28.8"/>
    <n v="0"/>
    <x v="0"/>
    <s v="northeast"/>
    <n v="2457.21"/>
    <n v="1"/>
    <n v="2457.21"/>
  </r>
  <r>
    <n v="20"/>
    <x v="1"/>
    <n v="37"/>
    <n v="5"/>
    <x v="0"/>
    <s v="southwest"/>
    <n v="4830.63"/>
    <n v="6"/>
    <n v="805.10500000000002"/>
  </r>
  <r>
    <n v="20"/>
    <x v="0"/>
    <n v="33"/>
    <n v="1"/>
    <x v="0"/>
    <s v="southwest"/>
    <n v="1980.07"/>
    <n v="2"/>
    <n v="990.03499999999997"/>
  </r>
  <r>
    <n v="20"/>
    <x v="1"/>
    <n v="26.8"/>
    <n v="1"/>
    <x v="1"/>
    <s v="southeast"/>
    <n v="17085.27"/>
    <n v="2"/>
    <n v="8542.6350000000002"/>
  </r>
  <r>
    <n v="20"/>
    <x v="0"/>
    <n v="33.299999999999997"/>
    <n v="0"/>
    <x v="0"/>
    <s v="southeast"/>
    <n v="1391.53"/>
    <n v="1"/>
    <n v="1391.53"/>
  </r>
  <r>
    <n v="20"/>
    <x v="0"/>
    <n v="29.7"/>
    <n v="0"/>
    <x v="0"/>
    <s v="northwest"/>
    <n v="1769.53"/>
    <n v="1"/>
    <n v="1769.53"/>
  </r>
  <r>
    <n v="20"/>
    <x v="0"/>
    <n v="27.9"/>
    <n v="0"/>
    <x v="0"/>
    <s v="northeast"/>
    <n v="1967.02"/>
    <n v="1"/>
    <n v="1967.02"/>
  </r>
  <r>
    <n v="20"/>
    <x v="0"/>
    <n v="35.299999999999997"/>
    <n v="1"/>
    <x v="0"/>
    <s v="southeast"/>
    <n v="27724.29"/>
    <n v="2"/>
    <n v="13862.145"/>
  </r>
  <r>
    <n v="20"/>
    <x v="1"/>
    <n v="31.8"/>
    <n v="2"/>
    <x v="0"/>
    <s v="southeast"/>
    <n v="3056.39"/>
    <n v="3"/>
    <n v="1018.7966666666666"/>
  </r>
  <r>
    <n v="20"/>
    <x v="0"/>
    <n v="31.1"/>
    <n v="2"/>
    <x v="0"/>
    <s v="southeast"/>
    <n v="2566.4699999999998"/>
    <n v="3"/>
    <n v="855.4899999999999"/>
  </r>
  <r>
    <n v="20"/>
    <x v="1"/>
    <n v="33"/>
    <n v="0"/>
    <x v="0"/>
    <s v="southeast"/>
    <n v="1880.07"/>
    <n v="1"/>
    <n v="1880.07"/>
  </r>
  <r>
    <n v="20"/>
    <x v="0"/>
    <n v="32.4"/>
    <n v="1"/>
    <x v="0"/>
    <s v="northwest"/>
    <n v="2362.23"/>
    <n v="2"/>
    <n v="1181.115"/>
  </r>
  <r>
    <n v="20"/>
    <x v="0"/>
    <n v="40.5"/>
    <n v="0"/>
    <x v="0"/>
    <s v="northeast"/>
    <n v="1984.45"/>
    <n v="1"/>
    <n v="1984.45"/>
  </r>
  <r>
    <n v="20"/>
    <x v="1"/>
    <n v="31.5"/>
    <n v="0"/>
    <x v="0"/>
    <s v="southeast"/>
    <n v="1877.93"/>
    <n v="1"/>
    <n v="1877.93"/>
  </r>
  <r>
    <n v="20"/>
    <x v="1"/>
    <n v="29.6"/>
    <n v="0"/>
    <x v="0"/>
    <s v="southwest"/>
    <n v="1875.34"/>
    <n v="1"/>
    <n v="1875.34"/>
  </r>
  <r>
    <n v="20"/>
    <x v="0"/>
    <n v="30.1"/>
    <n v="5"/>
    <x v="0"/>
    <s v="northeast"/>
    <n v="4915.0600000000004"/>
    <n v="6"/>
    <n v="819.17666666666673"/>
  </r>
  <r>
    <n v="20"/>
    <x v="0"/>
    <n v="30.7"/>
    <n v="0"/>
    <x v="1"/>
    <s v="northeast"/>
    <n v="33475.82"/>
    <n v="1"/>
    <n v="33475.82"/>
  </r>
  <r>
    <n v="20"/>
    <x v="1"/>
    <n v="31.9"/>
    <n v="0"/>
    <x v="0"/>
    <s v="northwest"/>
    <n v="2261.5700000000002"/>
    <n v="1"/>
    <n v="2261.5700000000002"/>
  </r>
  <r>
    <n v="20"/>
    <x v="1"/>
    <n v="30.6"/>
    <n v="0"/>
    <x v="0"/>
    <s v="northeast"/>
    <n v="2459.7199999999998"/>
    <n v="1"/>
    <n v="2459.7199999999998"/>
  </r>
  <r>
    <n v="20"/>
    <x v="0"/>
    <n v="35.6"/>
    <n v="3"/>
    <x v="1"/>
    <s v="northwest"/>
    <n v="37465.339999999997"/>
    <n v="4"/>
    <n v="9366.3349999999991"/>
  </r>
  <r>
    <n v="20"/>
    <x v="1"/>
    <n v="24.4"/>
    <n v="0"/>
    <x v="1"/>
    <s v="southeast"/>
    <n v="26125.67"/>
    <n v="1"/>
    <n v="26125.67"/>
  </r>
  <r>
    <n v="20"/>
    <x v="1"/>
    <n v="21.8"/>
    <n v="0"/>
    <x v="1"/>
    <s v="southwest"/>
    <n v="20167.34"/>
    <n v="1"/>
    <n v="20167.34"/>
  </r>
  <r>
    <n v="20"/>
    <x v="0"/>
    <n v="27.3"/>
    <n v="0"/>
    <x v="1"/>
    <s v="southwest"/>
    <n v="16232.85"/>
    <n v="1"/>
    <n v="16232.85"/>
  </r>
  <r>
    <n v="20"/>
    <x v="1"/>
    <n v="33.299999999999997"/>
    <n v="0"/>
    <x v="0"/>
    <s v="southwest"/>
    <n v="1880.49"/>
    <n v="1"/>
    <n v="1880.49"/>
  </r>
  <r>
    <n v="20"/>
    <x v="0"/>
    <n v="39.4"/>
    <n v="2"/>
    <x v="1"/>
    <s v="southwest"/>
    <n v="38344.57"/>
    <n v="3"/>
    <n v="12781.523333333333"/>
  </r>
  <r>
    <n v="20"/>
    <x v="0"/>
    <n v="22"/>
    <n v="1"/>
    <x v="0"/>
    <s v="southwest"/>
    <n v="1964.78"/>
    <n v="2"/>
    <n v="982.39"/>
  </r>
  <r>
    <n v="19"/>
    <x v="1"/>
    <n v="27.9"/>
    <n v="0"/>
    <x v="1"/>
    <s v="southwest"/>
    <n v="16884.919999999998"/>
    <n v="1"/>
    <n v="16884.919999999998"/>
  </r>
  <r>
    <n v="19"/>
    <x v="0"/>
    <n v="24.6"/>
    <n v="1"/>
    <x v="0"/>
    <s v="southwest"/>
    <n v="1837.24"/>
    <n v="2"/>
    <n v="918.62"/>
  </r>
  <r>
    <n v="19"/>
    <x v="1"/>
    <n v="28.6"/>
    <n v="5"/>
    <x v="0"/>
    <s v="southwest"/>
    <n v="4687.8"/>
    <n v="6"/>
    <n v="781.30000000000007"/>
  </r>
  <r>
    <n v="19"/>
    <x v="0"/>
    <n v="20.399999999999999"/>
    <n v="0"/>
    <x v="0"/>
    <s v="northwest"/>
    <n v="1625.43"/>
    <n v="1"/>
    <n v="1625.43"/>
  </r>
  <r>
    <n v="19"/>
    <x v="1"/>
    <n v="28.9"/>
    <n v="0"/>
    <x v="0"/>
    <s v="southwest"/>
    <n v="1743.21"/>
    <n v="1"/>
    <n v="1743.21"/>
  </r>
  <r>
    <n v="19"/>
    <x v="1"/>
    <n v="28.4"/>
    <n v="1"/>
    <x v="0"/>
    <s v="southwest"/>
    <n v="2331.52"/>
    <n v="2"/>
    <n v="1165.76"/>
  </r>
  <r>
    <n v="19"/>
    <x v="1"/>
    <n v="28.3"/>
    <n v="0"/>
    <x v="1"/>
    <s v="southwest"/>
    <n v="17081.080000000002"/>
    <n v="1"/>
    <n v="17081.080000000002"/>
  </r>
  <r>
    <n v="19"/>
    <x v="0"/>
    <n v="25.6"/>
    <n v="0"/>
    <x v="0"/>
    <s v="northwest"/>
    <n v="1632.56"/>
    <n v="1"/>
    <n v="1632.56"/>
  </r>
  <r>
    <n v="19"/>
    <x v="0"/>
    <n v="34.1"/>
    <n v="0"/>
    <x v="0"/>
    <s v="southwest"/>
    <n v="1261.44"/>
    <n v="1"/>
    <n v="1261.44"/>
  </r>
  <r>
    <n v="19"/>
    <x v="0"/>
    <n v="28.4"/>
    <n v="1"/>
    <x v="0"/>
    <s v="southwest"/>
    <n v="1842.52"/>
    <n v="2"/>
    <n v="921.26"/>
  </r>
  <r>
    <n v="19"/>
    <x v="1"/>
    <n v="31.8"/>
    <n v="1"/>
    <x v="0"/>
    <s v="northwest"/>
    <n v="2719.28"/>
    <n v="2"/>
    <n v="1359.64"/>
  </r>
  <r>
    <n v="19"/>
    <x v="0"/>
    <n v="30.6"/>
    <n v="0"/>
    <x v="0"/>
    <s v="northwest"/>
    <n v="1639.56"/>
    <n v="1"/>
    <n v="1639.56"/>
  </r>
  <r>
    <n v="19"/>
    <x v="1"/>
    <n v="32.1"/>
    <n v="0"/>
    <x v="0"/>
    <s v="northwest"/>
    <n v="2130.6799999999998"/>
    <n v="1"/>
    <n v="2130.6799999999998"/>
  </r>
  <r>
    <n v="19"/>
    <x v="0"/>
    <n v="34.799999999999997"/>
    <n v="0"/>
    <x v="1"/>
    <s v="southwest"/>
    <n v="34779.620000000003"/>
    <n v="1"/>
    <n v="34779.620000000003"/>
  </r>
  <r>
    <n v="19"/>
    <x v="1"/>
    <n v="17.8"/>
    <n v="0"/>
    <x v="0"/>
    <s v="southwest"/>
    <n v="1727.79"/>
    <n v="1"/>
    <n v="1727.79"/>
  </r>
  <r>
    <n v="19"/>
    <x v="0"/>
    <n v="29.1"/>
    <n v="0"/>
    <x v="1"/>
    <s v="northwest"/>
    <n v="17352.68"/>
    <n v="1"/>
    <n v="17352.68"/>
  </r>
  <r>
    <n v="19"/>
    <x v="0"/>
    <n v="20.9"/>
    <n v="1"/>
    <x v="0"/>
    <s v="southwest"/>
    <n v="1832.09"/>
    <n v="2"/>
    <n v="916.04499999999996"/>
  </r>
  <r>
    <n v="19"/>
    <x v="0"/>
    <n v="31.9"/>
    <n v="0"/>
    <x v="1"/>
    <s v="northwest"/>
    <n v="33750.29"/>
    <n v="1"/>
    <n v="33750.29"/>
  </r>
  <r>
    <n v="19"/>
    <x v="0"/>
    <n v="37"/>
    <n v="0"/>
    <x v="1"/>
    <s v="northwest"/>
    <n v="36219.410000000003"/>
    <n v="1"/>
    <n v="36219.410000000003"/>
  </r>
  <r>
    <n v="19"/>
    <x v="0"/>
    <n v="20.6"/>
    <n v="2"/>
    <x v="0"/>
    <s v="northwest"/>
    <n v="2803.7"/>
    <n v="3"/>
    <n v="934.56666666666661"/>
  </r>
  <r>
    <n v="19"/>
    <x v="0"/>
    <n v="27.7"/>
    <n v="0"/>
    <x v="1"/>
    <s v="southwest"/>
    <n v="16297.85"/>
    <n v="1"/>
    <n v="16297.85"/>
  </r>
  <r>
    <n v="19"/>
    <x v="1"/>
    <n v="24.7"/>
    <n v="0"/>
    <x v="0"/>
    <s v="southwest"/>
    <n v="1737.38"/>
    <n v="1"/>
    <n v="1737.38"/>
  </r>
  <r>
    <n v="19"/>
    <x v="0"/>
    <n v="27.8"/>
    <n v="0"/>
    <x v="0"/>
    <s v="northwest"/>
    <n v="1635.73"/>
    <n v="1"/>
    <n v="1635.73"/>
  </r>
  <r>
    <n v="19"/>
    <x v="1"/>
    <n v="21.7"/>
    <n v="0"/>
    <x v="1"/>
    <s v="southwest"/>
    <n v="13844.51"/>
    <n v="1"/>
    <n v="13844.51"/>
  </r>
  <r>
    <n v="19"/>
    <x v="0"/>
    <n v="34.4"/>
    <n v="0"/>
    <x v="0"/>
    <s v="southwest"/>
    <n v="1261.8599999999999"/>
    <n v="1"/>
    <n v="1261.8599999999999"/>
  </r>
  <r>
    <n v="19"/>
    <x v="1"/>
    <n v="37.4"/>
    <n v="0"/>
    <x v="0"/>
    <s v="northwest"/>
    <n v="2138.0700000000002"/>
    <n v="1"/>
    <n v="2138.0700000000002"/>
  </r>
  <r>
    <n v="19"/>
    <x v="0"/>
    <n v="17.5"/>
    <n v="0"/>
    <x v="0"/>
    <s v="northwest"/>
    <n v="1621.34"/>
    <n v="1"/>
    <n v="1621.34"/>
  </r>
  <r>
    <n v="19"/>
    <x v="1"/>
    <n v="35.200000000000003"/>
    <n v="0"/>
    <x v="0"/>
    <s v="northwest"/>
    <n v="2134.9"/>
    <n v="1"/>
    <n v="2134.9"/>
  </r>
  <r>
    <n v="19"/>
    <x v="0"/>
    <n v="33.1"/>
    <n v="0"/>
    <x v="0"/>
    <s v="southwest"/>
    <n v="23082.959999999999"/>
    <n v="1"/>
    <n v="23082.959999999999"/>
  </r>
  <r>
    <n v="19"/>
    <x v="0"/>
    <n v="25.2"/>
    <n v="0"/>
    <x v="0"/>
    <s v="northwest"/>
    <n v="1632.04"/>
    <n v="1"/>
    <n v="1632.04"/>
  </r>
  <r>
    <n v="19"/>
    <x v="1"/>
    <n v="29.8"/>
    <n v="0"/>
    <x v="0"/>
    <s v="southwest"/>
    <n v="1744.47"/>
    <n v="1"/>
    <n v="1744.47"/>
  </r>
  <r>
    <n v="19"/>
    <x v="0"/>
    <n v="28.7"/>
    <n v="0"/>
    <x v="0"/>
    <s v="southwest"/>
    <n v="1253.94"/>
    <n v="1"/>
    <n v="1253.94"/>
  </r>
  <r>
    <n v="19"/>
    <x v="1"/>
    <n v="32.9"/>
    <n v="0"/>
    <x v="0"/>
    <s v="southwest"/>
    <n v="1748.77"/>
    <n v="1"/>
    <n v="1748.77"/>
  </r>
  <r>
    <n v="19"/>
    <x v="0"/>
    <n v="30.3"/>
    <n v="0"/>
    <x v="1"/>
    <s v="southeast"/>
    <n v="32548.34"/>
    <n v="1"/>
    <n v="32548.34"/>
  </r>
  <r>
    <n v="19"/>
    <x v="0"/>
    <n v="30.4"/>
    <n v="0"/>
    <x v="0"/>
    <s v="southwest"/>
    <n v="1256.3"/>
    <n v="1"/>
    <n v="1256.3"/>
  </r>
  <r>
    <n v="19"/>
    <x v="1"/>
    <n v="30.6"/>
    <n v="2"/>
    <x v="0"/>
    <s v="northwest"/>
    <n v="24059.68"/>
    <n v="3"/>
    <n v="8019.8933333333334"/>
  </r>
  <r>
    <n v="19"/>
    <x v="0"/>
    <n v="35.5"/>
    <n v="0"/>
    <x v="0"/>
    <s v="northwest"/>
    <n v="1646.43"/>
    <n v="1"/>
    <n v="1646.43"/>
  </r>
  <r>
    <n v="19"/>
    <x v="1"/>
    <n v="30.5"/>
    <n v="0"/>
    <x v="0"/>
    <s v="northwest"/>
    <n v="2128.4299999999998"/>
    <n v="1"/>
    <n v="2128.4299999999998"/>
  </r>
  <r>
    <n v="19"/>
    <x v="0"/>
    <n v="30.6"/>
    <n v="0"/>
    <x v="0"/>
    <s v="northwest"/>
    <n v="1639.56"/>
    <n v="1"/>
    <n v="1639.56"/>
  </r>
  <r>
    <n v="19"/>
    <x v="0"/>
    <n v="20.7"/>
    <n v="0"/>
    <x v="0"/>
    <s v="southwest"/>
    <n v="1242.82"/>
    <n v="1"/>
    <n v="1242.82"/>
  </r>
  <r>
    <n v="19"/>
    <x v="1"/>
    <n v="28.3"/>
    <n v="0"/>
    <x v="1"/>
    <s v="northwest"/>
    <n v="17468.98"/>
    <n v="1"/>
    <n v="17468.98"/>
  </r>
  <r>
    <n v="19"/>
    <x v="1"/>
    <n v="33.1"/>
    <n v="0"/>
    <x v="1"/>
    <s v="southeast"/>
    <n v="34439.86"/>
    <n v="1"/>
    <n v="34439.86"/>
  </r>
  <r>
    <n v="19"/>
    <x v="1"/>
    <n v="24.5"/>
    <n v="1"/>
    <x v="0"/>
    <s v="northwest"/>
    <n v="2709.11"/>
    <n v="2"/>
    <n v="1354.5550000000001"/>
  </r>
  <r>
    <n v="19"/>
    <x v="0"/>
    <n v="20.3"/>
    <n v="0"/>
    <x v="0"/>
    <s v="southwest"/>
    <n v="1242.26"/>
    <n v="1"/>
    <n v="1242.26"/>
  </r>
  <r>
    <n v="19"/>
    <x v="0"/>
    <n v="35.4"/>
    <n v="0"/>
    <x v="0"/>
    <s v="southwest"/>
    <n v="1263.25"/>
    <n v="1"/>
    <n v="1263.25"/>
  </r>
  <r>
    <n v="19"/>
    <x v="0"/>
    <n v="21.8"/>
    <n v="0"/>
    <x v="0"/>
    <s v="northwest"/>
    <n v="1627.28"/>
    <n v="1"/>
    <n v="1627.28"/>
  </r>
  <r>
    <n v="19"/>
    <x v="1"/>
    <n v="28.9"/>
    <n v="0"/>
    <x v="1"/>
    <s v="northwest"/>
    <n v="17748.509999999998"/>
    <n v="1"/>
    <n v="17748.509999999998"/>
  </r>
  <r>
    <n v="19"/>
    <x v="0"/>
    <n v="27.6"/>
    <n v="0"/>
    <x v="0"/>
    <s v="southwest"/>
    <n v="1252.4100000000001"/>
    <n v="1"/>
    <n v="1252.4100000000001"/>
  </r>
  <r>
    <n v="19"/>
    <x v="1"/>
    <n v="36.6"/>
    <n v="0"/>
    <x v="0"/>
    <s v="northwest"/>
    <n v="2136.88"/>
    <n v="1"/>
    <n v="2136.88"/>
  </r>
  <r>
    <n v="19"/>
    <x v="0"/>
    <n v="25.6"/>
    <n v="1"/>
    <x v="0"/>
    <s v="northwest"/>
    <n v="2221.56"/>
    <n v="2"/>
    <n v="1110.78"/>
  </r>
  <r>
    <n v="19"/>
    <x v="1"/>
    <n v="22.5"/>
    <n v="0"/>
    <x v="0"/>
    <s v="northwest"/>
    <n v="2117.34"/>
    <n v="1"/>
    <n v="2117.34"/>
  </r>
  <r>
    <n v="19"/>
    <x v="1"/>
    <n v="23.4"/>
    <n v="2"/>
    <x v="0"/>
    <s v="southwest"/>
    <n v="2913.57"/>
    <n v="3"/>
    <n v="971.19"/>
  </r>
  <r>
    <n v="19"/>
    <x v="0"/>
    <n v="22.6"/>
    <n v="0"/>
    <x v="0"/>
    <s v="northwest"/>
    <n v="1628.47"/>
    <n v="1"/>
    <n v="1628.47"/>
  </r>
  <r>
    <n v="19"/>
    <x v="1"/>
    <n v="39.6"/>
    <n v="1"/>
    <x v="0"/>
    <s v="northwest"/>
    <n v="2730.11"/>
    <n v="2"/>
    <n v="1365.0550000000001"/>
  </r>
  <r>
    <n v="19"/>
    <x v="1"/>
    <n v="40.5"/>
    <n v="0"/>
    <x v="0"/>
    <s v="southwest"/>
    <n v="1759.34"/>
    <n v="1"/>
    <n v="1759.34"/>
  </r>
  <r>
    <n v="19"/>
    <x v="1"/>
    <n v="24.6"/>
    <n v="1"/>
    <x v="0"/>
    <s v="northwest"/>
    <n v="2709.24"/>
    <n v="2"/>
    <n v="1354.62"/>
  </r>
  <r>
    <n v="19"/>
    <x v="0"/>
    <n v="26"/>
    <n v="1"/>
    <x v="1"/>
    <s v="northwest"/>
    <n v="16450.89"/>
    <n v="2"/>
    <n v="8225.4449999999997"/>
  </r>
  <r>
    <n v="19"/>
    <x v="0"/>
    <n v="27.3"/>
    <n v="2"/>
    <x v="0"/>
    <s v="northwest"/>
    <n v="22493.66"/>
    <n v="3"/>
    <n v="7497.8866666666663"/>
  </r>
  <r>
    <n v="19"/>
    <x v="1"/>
    <n v="18.600000000000001"/>
    <n v="0"/>
    <x v="0"/>
    <s v="southwest"/>
    <n v="1728.9"/>
    <n v="1"/>
    <n v="1728.9"/>
  </r>
  <r>
    <n v="19"/>
    <x v="1"/>
    <n v="32.5"/>
    <n v="0"/>
    <x v="1"/>
    <s v="northwest"/>
    <n v="36898.730000000003"/>
    <n v="1"/>
    <n v="36898.730000000003"/>
  </r>
  <r>
    <n v="19"/>
    <x v="0"/>
    <n v="44.9"/>
    <n v="0"/>
    <x v="1"/>
    <s v="southeast"/>
    <n v="39722.75"/>
    <n v="1"/>
    <n v="39722.75"/>
  </r>
  <r>
    <n v="19"/>
    <x v="1"/>
    <n v="27.9"/>
    <n v="3"/>
    <x v="0"/>
    <s v="northwest"/>
    <n v="18838.7"/>
    <n v="4"/>
    <n v="4709.6750000000002"/>
  </r>
  <r>
    <n v="19"/>
    <x v="1"/>
    <n v="30"/>
    <n v="0"/>
    <x v="1"/>
    <s v="northwest"/>
    <n v="33307.550000000003"/>
    <n v="1"/>
    <n v="33307.550000000003"/>
  </r>
  <r>
    <n v="19"/>
    <x v="0"/>
    <n v="19.8"/>
    <n v="0"/>
    <x v="0"/>
    <s v="southwest"/>
    <n v="1241.57"/>
    <n v="1"/>
    <n v="1241.57"/>
  </r>
  <r>
    <n v="19"/>
    <x v="0"/>
    <n v="34.9"/>
    <n v="0"/>
    <x v="1"/>
    <s v="southwest"/>
    <n v="34828.65"/>
    <n v="1"/>
    <n v="34828.65"/>
  </r>
  <r>
    <n v="19"/>
    <x v="1"/>
    <n v="25.7"/>
    <n v="1"/>
    <x v="0"/>
    <s v="northwest"/>
    <n v="2710.83"/>
    <n v="2"/>
    <n v="1355.415"/>
  </r>
  <r>
    <n v="19"/>
    <x v="1"/>
    <n v="34.700000000000003"/>
    <n v="2"/>
    <x v="1"/>
    <s v="southwest"/>
    <n v="36397.58"/>
    <n v="3"/>
    <n v="12132.526666666667"/>
  </r>
  <r>
    <n v="19"/>
    <x v="1"/>
    <n v="20.6"/>
    <n v="0"/>
    <x v="0"/>
    <s v="southwest"/>
    <n v="1731.68"/>
    <n v="1"/>
    <n v="1731.68"/>
  </r>
  <r>
    <n v="18"/>
    <x v="0"/>
    <n v="33.799999999999997"/>
    <n v="1"/>
    <x v="0"/>
    <s v="southeast"/>
    <n v="1725.55"/>
    <n v="2"/>
    <n v="862.77499999999998"/>
  </r>
  <r>
    <n v="18"/>
    <x v="0"/>
    <n v="34.1"/>
    <n v="0"/>
    <x v="0"/>
    <s v="southeast"/>
    <n v="1137.01"/>
    <n v="1"/>
    <n v="1137.01"/>
  </r>
  <r>
    <n v="18"/>
    <x v="1"/>
    <n v="26.3"/>
    <n v="0"/>
    <x v="0"/>
    <s v="northeast"/>
    <n v="2198.19"/>
    <n v="1"/>
    <n v="2198.19"/>
  </r>
  <r>
    <n v="18"/>
    <x v="1"/>
    <n v="38.700000000000003"/>
    <n v="2"/>
    <x v="0"/>
    <s v="northeast"/>
    <n v="3393.36"/>
    <n v="3"/>
    <n v="1131.1200000000001"/>
  </r>
  <r>
    <n v="18"/>
    <x v="1"/>
    <n v="35.6"/>
    <n v="0"/>
    <x v="0"/>
    <s v="northeast"/>
    <n v="2211.13"/>
    <n v="1"/>
    <n v="2211.13"/>
  </r>
  <r>
    <n v="18"/>
    <x v="0"/>
    <n v="31.7"/>
    <n v="2"/>
    <x v="1"/>
    <s v="southeast"/>
    <n v="34303.17"/>
    <n v="3"/>
    <n v="11434.39"/>
  </r>
  <r>
    <n v="18"/>
    <x v="1"/>
    <n v="30.1"/>
    <n v="0"/>
    <x v="0"/>
    <s v="northeast"/>
    <n v="21344.85"/>
    <n v="1"/>
    <n v="21344.85"/>
  </r>
  <r>
    <n v="18"/>
    <x v="0"/>
    <n v="23.8"/>
    <n v="0"/>
    <x v="0"/>
    <s v="northeast"/>
    <n v="1705.62"/>
    <n v="1"/>
    <n v="1705.62"/>
  </r>
  <r>
    <n v="18"/>
    <x v="0"/>
    <n v="25.2"/>
    <n v="0"/>
    <x v="1"/>
    <s v="northeast"/>
    <n v="15518.18"/>
    <n v="1"/>
    <n v="15518.18"/>
  </r>
  <r>
    <n v="18"/>
    <x v="1"/>
    <n v="36.9"/>
    <n v="0"/>
    <x v="1"/>
    <s v="southeast"/>
    <n v="36149.480000000003"/>
    <n v="1"/>
    <n v="36149.480000000003"/>
  </r>
  <r>
    <n v="18"/>
    <x v="0"/>
    <n v="16"/>
    <n v="0"/>
    <x v="0"/>
    <s v="northeast"/>
    <n v="1694.8"/>
    <n v="1"/>
    <n v="1694.8"/>
  </r>
  <r>
    <n v="18"/>
    <x v="1"/>
    <n v="38.299999999999997"/>
    <n v="0"/>
    <x v="0"/>
    <s v="southeast"/>
    <n v="1631.82"/>
    <n v="1"/>
    <n v="1631.82"/>
  </r>
  <r>
    <n v="18"/>
    <x v="0"/>
    <n v="34.4"/>
    <n v="0"/>
    <x v="0"/>
    <s v="southeast"/>
    <n v="1137.47"/>
    <n v="1"/>
    <n v="1137.47"/>
  </r>
  <r>
    <n v="18"/>
    <x v="1"/>
    <n v="26.7"/>
    <n v="0"/>
    <x v="0"/>
    <s v="southeast"/>
    <n v="1615.77"/>
    <n v="1"/>
    <n v="1615.77"/>
  </r>
  <r>
    <n v="18"/>
    <x v="0"/>
    <n v="17.3"/>
    <n v="2"/>
    <x v="1"/>
    <s v="northeast"/>
    <n v="12829.46"/>
    <n v="3"/>
    <n v="4276.4866666666667"/>
  </r>
  <r>
    <n v="18"/>
    <x v="0"/>
    <n v="29.4"/>
    <n v="1"/>
    <x v="0"/>
    <s v="southeast"/>
    <n v="1719.44"/>
    <n v="2"/>
    <n v="859.72"/>
  </r>
  <r>
    <n v="18"/>
    <x v="0"/>
    <n v="23"/>
    <n v="0"/>
    <x v="0"/>
    <s v="northeast"/>
    <n v="1704.57"/>
    <n v="1"/>
    <n v="1704.57"/>
  </r>
  <r>
    <n v="18"/>
    <x v="1"/>
    <n v="38.299999999999997"/>
    <n v="0"/>
    <x v="0"/>
    <s v="southeast"/>
    <n v="14133.04"/>
    <n v="1"/>
    <n v="14133.04"/>
  </r>
  <r>
    <n v="18"/>
    <x v="1"/>
    <n v="20.8"/>
    <n v="0"/>
    <x v="0"/>
    <s v="southeast"/>
    <n v="1607.51"/>
    <n v="1"/>
    <n v="1607.51"/>
  </r>
  <r>
    <n v="18"/>
    <x v="0"/>
    <n v="30.4"/>
    <n v="3"/>
    <x v="0"/>
    <s v="northeast"/>
    <n v="3481.87"/>
    <n v="4"/>
    <n v="870.46749999999997"/>
  </r>
  <r>
    <n v="18"/>
    <x v="1"/>
    <n v="38.200000000000003"/>
    <n v="0"/>
    <x v="0"/>
    <s v="southeast"/>
    <n v="1631.67"/>
    <n v="1"/>
    <n v="1631.67"/>
  </r>
  <r>
    <n v="18"/>
    <x v="1"/>
    <n v="29.2"/>
    <n v="0"/>
    <x v="0"/>
    <s v="northeast"/>
    <n v="7323.73"/>
    <n v="1"/>
    <n v="7323.73"/>
  </r>
  <r>
    <n v="18"/>
    <x v="0"/>
    <n v="43"/>
    <n v="0"/>
    <x v="0"/>
    <s v="southeast"/>
    <n v="1149.4000000000001"/>
    <n v="1"/>
    <n v="1149.4000000000001"/>
  </r>
  <r>
    <n v="18"/>
    <x v="1"/>
    <n v="24.1"/>
    <n v="1"/>
    <x v="0"/>
    <s v="southeast"/>
    <n v="2201.1"/>
    <n v="2"/>
    <n v="1100.55"/>
  </r>
  <r>
    <n v="18"/>
    <x v="1"/>
    <n v="30.1"/>
    <n v="0"/>
    <x v="0"/>
    <s v="northeast"/>
    <n v="2203.4699999999998"/>
    <n v="1"/>
    <n v="2203.4699999999998"/>
  </r>
  <r>
    <n v="18"/>
    <x v="1"/>
    <n v="31.4"/>
    <n v="0"/>
    <x v="0"/>
    <s v="southeast"/>
    <n v="1622.19"/>
    <n v="1"/>
    <n v="1622.19"/>
  </r>
  <r>
    <n v="18"/>
    <x v="1"/>
    <n v="25.1"/>
    <n v="0"/>
    <x v="0"/>
    <s v="northeast"/>
    <n v="2196.4699999999998"/>
    <n v="1"/>
    <n v="2196.4699999999998"/>
  </r>
  <r>
    <n v="18"/>
    <x v="1"/>
    <n v="33.9"/>
    <n v="0"/>
    <x v="0"/>
    <s v="southeast"/>
    <n v="11482.63"/>
    <n v="1"/>
    <n v="11482.63"/>
  </r>
  <r>
    <n v="18"/>
    <x v="0"/>
    <n v="25.5"/>
    <n v="0"/>
    <x v="0"/>
    <s v="northeast"/>
    <n v="1708"/>
    <n v="1"/>
    <n v="1708"/>
  </r>
  <r>
    <n v="18"/>
    <x v="1"/>
    <n v="32.1"/>
    <n v="2"/>
    <x v="0"/>
    <s v="southeast"/>
    <n v="2801.26"/>
    <n v="3"/>
    <n v="933.75333333333344"/>
  </r>
  <r>
    <n v="18"/>
    <x v="1"/>
    <n v="37.299999999999997"/>
    <n v="1"/>
    <x v="0"/>
    <s v="southeast"/>
    <n v="2219.4499999999998"/>
    <n v="2"/>
    <n v="1109.7249999999999"/>
  </r>
  <r>
    <n v="18"/>
    <x v="1"/>
    <n v="39.200000000000003"/>
    <n v="0"/>
    <x v="0"/>
    <s v="southeast"/>
    <n v="1633.04"/>
    <n v="1"/>
    <n v="1633.04"/>
  </r>
  <r>
    <n v="18"/>
    <x v="1"/>
    <n v="33.200000000000003"/>
    <n v="0"/>
    <x v="0"/>
    <s v="northeast"/>
    <n v="2207.6999999999998"/>
    <n v="1"/>
    <n v="2207.6999999999998"/>
  </r>
  <r>
    <n v="18"/>
    <x v="0"/>
    <n v="33.5"/>
    <n v="0"/>
    <x v="1"/>
    <s v="northeast"/>
    <n v="34617.839999999997"/>
    <n v="1"/>
    <n v="34617.839999999997"/>
  </r>
  <r>
    <n v="18"/>
    <x v="0"/>
    <n v="28.5"/>
    <n v="0"/>
    <x v="0"/>
    <s v="northeast"/>
    <n v="1712.23"/>
    <n v="1"/>
    <n v="1712.23"/>
  </r>
  <r>
    <n v="18"/>
    <x v="0"/>
    <n v="33.700000000000003"/>
    <n v="0"/>
    <x v="0"/>
    <s v="southeast"/>
    <n v="1136.4000000000001"/>
    <n v="1"/>
    <n v="1136.4000000000001"/>
  </r>
  <r>
    <n v="18"/>
    <x v="0"/>
    <n v="35.200000000000003"/>
    <n v="1"/>
    <x v="0"/>
    <s v="southeast"/>
    <n v="1727.54"/>
    <n v="2"/>
    <n v="863.77"/>
  </r>
  <r>
    <n v="18"/>
    <x v="1"/>
    <n v="40.299999999999997"/>
    <n v="0"/>
    <x v="0"/>
    <s v="northeast"/>
    <n v="2217.6"/>
    <n v="1"/>
    <n v="2217.6"/>
  </r>
  <r>
    <n v="18"/>
    <x v="0"/>
    <n v="38.200000000000003"/>
    <n v="0"/>
    <x v="1"/>
    <s v="southeast"/>
    <n v="36307.800000000003"/>
    <n v="1"/>
    <n v="36307.800000000003"/>
  </r>
  <r>
    <n v="18"/>
    <x v="0"/>
    <n v="41.1"/>
    <n v="0"/>
    <x v="0"/>
    <s v="southeast"/>
    <n v="1146.8"/>
    <n v="1"/>
    <n v="1146.8"/>
  </r>
  <r>
    <n v="18"/>
    <x v="1"/>
    <n v="42.2"/>
    <n v="0"/>
    <x v="1"/>
    <s v="southeast"/>
    <n v="38792.69"/>
    <n v="1"/>
    <n v="38792.69"/>
  </r>
  <r>
    <n v="18"/>
    <x v="0"/>
    <n v="30.1"/>
    <n v="0"/>
    <x v="0"/>
    <s v="southeast"/>
    <n v="1131.51"/>
    <n v="1"/>
    <n v="1131.51"/>
  </r>
  <r>
    <n v="18"/>
    <x v="1"/>
    <n v="31.1"/>
    <n v="0"/>
    <x v="0"/>
    <s v="southeast"/>
    <n v="1621.88"/>
    <n v="1"/>
    <n v="1621.88"/>
  </r>
  <r>
    <n v="18"/>
    <x v="0"/>
    <n v="37.299999999999997"/>
    <n v="0"/>
    <x v="0"/>
    <s v="southeast"/>
    <n v="1141.45"/>
    <n v="1"/>
    <n v="1141.45"/>
  </r>
  <r>
    <n v="18"/>
    <x v="1"/>
    <n v="40.299999999999997"/>
    <n v="0"/>
    <x v="0"/>
    <s v="southeast"/>
    <n v="1634.57"/>
    <n v="1"/>
    <n v="1634.57"/>
  </r>
  <r>
    <n v="18"/>
    <x v="0"/>
    <n v="31.7"/>
    <n v="0"/>
    <x v="1"/>
    <s v="northeast"/>
    <n v="33732.69"/>
    <n v="1"/>
    <n v="33732.69"/>
  </r>
  <r>
    <n v="18"/>
    <x v="0"/>
    <n v="26.2"/>
    <n v="2"/>
    <x v="0"/>
    <s v="southeast"/>
    <n v="2304"/>
    <n v="3"/>
    <n v="768"/>
  </r>
  <r>
    <n v="18"/>
    <x v="0"/>
    <n v="23.2"/>
    <n v="0"/>
    <x v="0"/>
    <s v="southeast"/>
    <n v="1121.8699999999999"/>
    <n v="1"/>
    <n v="1121.8699999999999"/>
  </r>
  <r>
    <n v="18"/>
    <x v="1"/>
    <n v="40.200000000000003"/>
    <n v="0"/>
    <x v="0"/>
    <s v="northeast"/>
    <n v="2217.4699999999998"/>
    <n v="1"/>
    <n v="2217.4699999999998"/>
  </r>
  <r>
    <n v="18"/>
    <x v="0"/>
    <n v="23.3"/>
    <n v="1"/>
    <x v="0"/>
    <s v="southeast"/>
    <n v="1711.03"/>
    <n v="2"/>
    <n v="855.51499999999999"/>
  </r>
  <r>
    <n v="18"/>
    <x v="0"/>
    <n v="21.6"/>
    <n v="0"/>
    <x v="1"/>
    <s v="northeast"/>
    <n v="13747.87"/>
    <n v="1"/>
    <n v="13747.87"/>
  </r>
  <r>
    <n v="18"/>
    <x v="0"/>
    <n v="23.1"/>
    <n v="0"/>
    <x v="0"/>
    <s v="northeast"/>
    <n v="1704.7"/>
    <n v="1"/>
    <n v="1704.7"/>
  </r>
  <r>
    <n v="18"/>
    <x v="0"/>
    <n v="21.8"/>
    <n v="2"/>
    <x v="0"/>
    <s v="southeast"/>
    <n v="11884.05"/>
    <n v="3"/>
    <n v="3961.35"/>
  </r>
  <r>
    <n v="18"/>
    <x v="1"/>
    <n v="31.4"/>
    <n v="4"/>
    <x v="0"/>
    <s v="northeast"/>
    <n v="4561.1899999999996"/>
    <n v="5"/>
    <n v="912.23799999999994"/>
  </r>
  <r>
    <n v="18"/>
    <x v="1"/>
    <n v="30.3"/>
    <n v="0"/>
    <x v="0"/>
    <s v="northeast"/>
    <n v="2203.7399999999998"/>
    <n v="1"/>
    <n v="2203.7399999999998"/>
  </r>
  <r>
    <n v="18"/>
    <x v="1"/>
    <n v="28.2"/>
    <n v="0"/>
    <x v="0"/>
    <s v="northeast"/>
    <n v="2200.83"/>
    <n v="1"/>
    <n v="2200.83"/>
  </r>
  <r>
    <n v="18"/>
    <x v="0"/>
    <n v="27.4"/>
    <n v="1"/>
    <x v="1"/>
    <s v="northeast"/>
    <n v="17178.68"/>
    <n v="2"/>
    <n v="8589.34"/>
  </r>
  <r>
    <n v="18"/>
    <x v="1"/>
    <n v="27.3"/>
    <n v="3"/>
    <x v="1"/>
    <s v="southeast"/>
    <n v="18223.45"/>
    <n v="4"/>
    <n v="4555.8625000000002"/>
  </r>
  <r>
    <n v="18"/>
    <x v="0"/>
    <n v="21.5"/>
    <n v="0"/>
    <x v="0"/>
    <s v="northeast"/>
    <n v="1702.46"/>
    <n v="1"/>
    <n v="1702.46"/>
  </r>
  <r>
    <n v="18"/>
    <x v="0"/>
    <n v="39.1"/>
    <n v="0"/>
    <x v="0"/>
    <s v="northeast"/>
    <n v="12890.06"/>
    <n v="1"/>
    <n v="12890.06"/>
  </r>
  <r>
    <n v="18"/>
    <x v="0"/>
    <n v="33.299999999999997"/>
    <n v="0"/>
    <x v="0"/>
    <s v="southeast"/>
    <n v="1135.94"/>
    <n v="1"/>
    <n v="1135.94"/>
  </r>
  <r>
    <n v="18"/>
    <x v="1"/>
    <n v="39.799999999999997"/>
    <n v="0"/>
    <x v="0"/>
    <s v="southeast"/>
    <n v="1633.96"/>
    <n v="1"/>
    <n v="1633.96"/>
  </r>
  <r>
    <n v="18"/>
    <x v="1"/>
    <n v="21.7"/>
    <n v="0"/>
    <x v="1"/>
    <s v="northeast"/>
    <n v="14283.46"/>
    <n v="1"/>
    <n v="14283.46"/>
  </r>
  <r>
    <n v="18"/>
    <x v="0"/>
    <n v="30"/>
    <n v="1"/>
    <x v="0"/>
    <s v="southeast"/>
    <n v="1720.35"/>
    <n v="2"/>
    <n v="860.17499999999995"/>
  </r>
  <r>
    <n v="18"/>
    <x v="0"/>
    <n v="26.1"/>
    <n v="0"/>
    <x v="0"/>
    <s v="northeast"/>
    <n v="1708.93"/>
    <n v="1"/>
    <n v="1708.93"/>
  </r>
  <r>
    <n v="18"/>
    <x v="0"/>
    <n v="28.3"/>
    <n v="1"/>
    <x v="0"/>
    <s v="northeast"/>
    <n v="11272.33"/>
    <n v="2"/>
    <n v="5636.165"/>
  </r>
  <r>
    <n v="18"/>
    <x v="0"/>
    <n v="53.1"/>
    <n v="0"/>
    <x v="0"/>
    <s v="southeast"/>
    <n v="1163.46"/>
    <n v="1"/>
    <n v="1163.46"/>
  </r>
  <r>
    <n v="18"/>
    <x v="1"/>
    <n v="31.9"/>
    <n v="0"/>
    <x v="0"/>
    <s v="northeast"/>
    <n v="2205.98"/>
    <n v="1"/>
    <n v="2205.98"/>
  </r>
  <r>
    <n v="18"/>
    <x v="1"/>
    <n v="36.9"/>
    <n v="0"/>
    <x v="0"/>
    <s v="southeast"/>
    <n v="1629.83"/>
    <n v="1"/>
    <n v="1629.83"/>
  </r>
  <r>
    <m/>
    <x v="2"/>
    <m/>
    <m/>
    <x v="2"/>
    <m/>
    <n v="13270.422414050834"/>
    <m/>
    <m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340">
  <r>
    <x v="0"/>
    <x v="0"/>
  </r>
  <r>
    <x v="1"/>
    <x v="1"/>
  </r>
  <r>
    <x v="0"/>
    <x v="2"/>
  </r>
  <r>
    <x v="1"/>
    <x v="1"/>
  </r>
  <r>
    <x v="0"/>
    <x v="1"/>
  </r>
  <r>
    <x v="0"/>
    <x v="0"/>
  </r>
  <r>
    <x v="0"/>
    <x v="1"/>
  </r>
  <r>
    <x v="0"/>
    <x v="0"/>
  </r>
  <r>
    <x v="0"/>
    <x v="3"/>
  </r>
  <r>
    <x v="1"/>
    <x v="3"/>
  </r>
  <r>
    <x v="0"/>
    <x v="3"/>
  </r>
  <r>
    <x v="0"/>
    <x v="3"/>
  </r>
  <r>
    <x v="0"/>
    <x v="2"/>
  </r>
  <r>
    <x v="1"/>
    <x v="3"/>
  </r>
  <r>
    <x v="0"/>
    <x v="0"/>
  </r>
  <r>
    <x v="0"/>
    <x v="1"/>
  </r>
  <r>
    <x v="0"/>
    <x v="3"/>
  </r>
  <r>
    <x v="0"/>
    <x v="2"/>
  </r>
  <r>
    <x v="1"/>
    <x v="0"/>
  </r>
  <r>
    <x v="0"/>
    <x v="2"/>
  </r>
  <r>
    <x v="1"/>
    <x v="3"/>
  </r>
  <r>
    <x v="1"/>
    <x v="3"/>
  </r>
  <r>
    <x v="0"/>
    <x v="2"/>
  </r>
  <r>
    <x v="0"/>
    <x v="0"/>
  </r>
  <r>
    <x v="1"/>
    <x v="3"/>
  </r>
  <r>
    <x v="0"/>
    <x v="3"/>
  </r>
  <r>
    <x v="1"/>
    <x v="1"/>
  </r>
  <r>
    <x v="0"/>
    <x v="1"/>
  </r>
  <r>
    <x v="1"/>
    <x v="2"/>
  </r>
  <r>
    <x v="1"/>
    <x v="1"/>
  </r>
  <r>
    <x v="0"/>
    <x v="0"/>
  </r>
  <r>
    <x v="0"/>
    <x v="2"/>
  </r>
  <r>
    <x v="1"/>
    <x v="0"/>
  </r>
  <r>
    <x v="0"/>
    <x v="0"/>
  </r>
  <r>
    <x v="0"/>
    <x v="3"/>
  </r>
  <r>
    <x v="0"/>
    <x v="1"/>
  </r>
  <r>
    <x v="0"/>
    <x v="1"/>
  </r>
  <r>
    <x v="0"/>
    <x v="1"/>
  </r>
  <r>
    <x v="0"/>
    <x v="3"/>
  </r>
  <r>
    <x v="0"/>
    <x v="3"/>
  </r>
  <r>
    <x v="0"/>
    <x v="0"/>
  </r>
  <r>
    <x v="0"/>
    <x v="2"/>
  </r>
  <r>
    <x v="0"/>
    <x v="3"/>
  </r>
  <r>
    <x v="0"/>
    <x v="0"/>
  </r>
  <r>
    <x v="0"/>
    <x v="2"/>
  </r>
  <r>
    <x v="1"/>
    <x v="3"/>
  </r>
  <r>
    <x v="0"/>
    <x v="0"/>
  </r>
  <r>
    <x v="0"/>
    <x v="0"/>
  </r>
  <r>
    <x v="0"/>
    <x v="0"/>
  </r>
  <r>
    <x v="0"/>
    <x v="3"/>
  </r>
  <r>
    <x v="0"/>
    <x v="2"/>
  </r>
  <r>
    <x v="0"/>
    <x v="1"/>
  </r>
  <r>
    <x v="0"/>
    <x v="2"/>
  </r>
  <r>
    <x v="0"/>
    <x v="1"/>
  </r>
  <r>
    <x v="0"/>
    <x v="2"/>
  </r>
  <r>
    <x v="1"/>
    <x v="2"/>
  </r>
  <r>
    <x v="0"/>
    <x v="1"/>
  </r>
  <r>
    <x v="0"/>
    <x v="3"/>
  </r>
  <r>
    <x v="0"/>
    <x v="2"/>
  </r>
  <r>
    <x v="0"/>
    <x v="1"/>
  </r>
  <r>
    <x v="0"/>
    <x v="1"/>
  </r>
  <r>
    <x v="0"/>
    <x v="3"/>
  </r>
  <r>
    <x v="0"/>
    <x v="3"/>
  </r>
  <r>
    <x v="0"/>
    <x v="0"/>
  </r>
  <r>
    <x v="0"/>
    <x v="0"/>
  </r>
  <r>
    <x v="1"/>
    <x v="0"/>
  </r>
  <r>
    <x v="1"/>
    <x v="2"/>
  </r>
  <r>
    <x v="0"/>
    <x v="3"/>
  </r>
  <r>
    <x v="0"/>
    <x v="1"/>
  </r>
  <r>
    <x v="1"/>
    <x v="3"/>
  </r>
  <r>
    <x v="0"/>
    <x v="2"/>
  </r>
  <r>
    <x v="0"/>
    <x v="3"/>
  </r>
  <r>
    <x v="1"/>
    <x v="2"/>
  </r>
  <r>
    <x v="0"/>
    <x v="0"/>
  </r>
  <r>
    <x v="0"/>
    <x v="0"/>
  </r>
  <r>
    <x v="1"/>
    <x v="3"/>
  </r>
  <r>
    <x v="1"/>
    <x v="0"/>
  </r>
  <r>
    <x v="0"/>
    <x v="3"/>
  </r>
  <r>
    <x v="0"/>
    <x v="1"/>
  </r>
  <r>
    <x v="0"/>
    <x v="2"/>
  </r>
  <r>
    <x v="0"/>
    <x v="2"/>
  </r>
  <r>
    <x v="0"/>
    <x v="1"/>
  </r>
  <r>
    <x v="0"/>
    <x v="0"/>
  </r>
  <r>
    <x v="0"/>
    <x v="2"/>
  </r>
  <r>
    <x v="0"/>
    <x v="1"/>
  </r>
  <r>
    <x v="0"/>
    <x v="1"/>
  </r>
  <r>
    <x v="0"/>
    <x v="3"/>
  </r>
  <r>
    <x v="0"/>
    <x v="0"/>
  </r>
  <r>
    <x v="1"/>
    <x v="1"/>
  </r>
  <r>
    <x v="0"/>
    <x v="2"/>
  </r>
  <r>
    <x v="1"/>
    <x v="0"/>
  </r>
  <r>
    <x v="0"/>
    <x v="0"/>
  </r>
  <r>
    <x v="0"/>
    <x v="2"/>
  </r>
  <r>
    <x v="1"/>
    <x v="1"/>
  </r>
  <r>
    <x v="0"/>
    <x v="3"/>
  </r>
  <r>
    <x v="0"/>
    <x v="2"/>
  </r>
  <r>
    <x v="0"/>
    <x v="0"/>
  </r>
  <r>
    <x v="0"/>
    <x v="3"/>
  </r>
  <r>
    <x v="0"/>
    <x v="3"/>
  </r>
  <r>
    <x v="0"/>
    <x v="2"/>
  </r>
  <r>
    <x v="0"/>
    <x v="1"/>
  </r>
  <r>
    <x v="0"/>
    <x v="3"/>
  </r>
  <r>
    <x v="0"/>
    <x v="2"/>
  </r>
  <r>
    <x v="0"/>
    <x v="1"/>
  </r>
  <r>
    <x v="1"/>
    <x v="0"/>
  </r>
  <r>
    <x v="0"/>
    <x v="1"/>
  </r>
  <r>
    <x v="0"/>
    <x v="0"/>
  </r>
  <r>
    <x v="0"/>
    <x v="2"/>
  </r>
  <r>
    <x v="0"/>
    <x v="0"/>
  </r>
  <r>
    <x v="1"/>
    <x v="3"/>
  </r>
  <r>
    <x v="1"/>
    <x v="3"/>
  </r>
  <r>
    <x v="0"/>
    <x v="1"/>
  </r>
  <r>
    <x v="0"/>
    <x v="2"/>
  </r>
  <r>
    <x v="1"/>
    <x v="1"/>
  </r>
  <r>
    <x v="0"/>
    <x v="3"/>
  </r>
  <r>
    <x v="1"/>
    <x v="2"/>
  </r>
  <r>
    <x v="0"/>
    <x v="2"/>
  </r>
  <r>
    <x v="0"/>
    <x v="3"/>
  </r>
  <r>
    <x v="0"/>
    <x v="3"/>
  </r>
  <r>
    <x v="0"/>
    <x v="1"/>
  </r>
  <r>
    <x v="0"/>
    <x v="2"/>
  </r>
  <r>
    <x v="0"/>
    <x v="3"/>
  </r>
  <r>
    <x v="1"/>
    <x v="2"/>
  </r>
  <r>
    <x v="0"/>
    <x v="3"/>
  </r>
  <r>
    <x v="0"/>
    <x v="1"/>
  </r>
  <r>
    <x v="0"/>
    <x v="3"/>
  </r>
  <r>
    <x v="0"/>
    <x v="2"/>
  </r>
  <r>
    <x v="1"/>
    <x v="0"/>
  </r>
  <r>
    <x v="0"/>
    <x v="0"/>
  </r>
  <r>
    <x v="0"/>
    <x v="3"/>
  </r>
  <r>
    <x v="0"/>
    <x v="1"/>
  </r>
  <r>
    <x v="0"/>
    <x v="0"/>
  </r>
  <r>
    <x v="0"/>
    <x v="2"/>
  </r>
  <r>
    <x v="0"/>
    <x v="0"/>
  </r>
  <r>
    <x v="0"/>
    <x v="1"/>
  </r>
  <r>
    <x v="0"/>
    <x v="0"/>
  </r>
  <r>
    <x v="1"/>
    <x v="3"/>
  </r>
  <r>
    <x v="0"/>
    <x v="1"/>
  </r>
  <r>
    <x v="0"/>
    <x v="1"/>
  </r>
  <r>
    <x v="1"/>
    <x v="0"/>
  </r>
  <r>
    <x v="0"/>
    <x v="2"/>
  </r>
  <r>
    <x v="0"/>
    <x v="3"/>
  </r>
  <r>
    <x v="0"/>
    <x v="3"/>
  </r>
  <r>
    <x v="0"/>
    <x v="0"/>
  </r>
  <r>
    <x v="0"/>
    <x v="3"/>
  </r>
  <r>
    <x v="0"/>
    <x v="1"/>
  </r>
  <r>
    <x v="0"/>
    <x v="2"/>
  </r>
  <r>
    <x v="0"/>
    <x v="3"/>
  </r>
  <r>
    <x v="0"/>
    <x v="1"/>
  </r>
  <r>
    <x v="0"/>
    <x v="0"/>
  </r>
  <r>
    <x v="0"/>
    <x v="1"/>
  </r>
  <r>
    <x v="0"/>
    <x v="1"/>
  </r>
  <r>
    <x v="0"/>
    <x v="2"/>
  </r>
  <r>
    <x v="0"/>
    <x v="0"/>
  </r>
  <r>
    <x v="0"/>
    <x v="3"/>
  </r>
  <r>
    <x v="0"/>
    <x v="1"/>
  </r>
  <r>
    <x v="0"/>
    <x v="0"/>
  </r>
  <r>
    <x v="0"/>
    <x v="3"/>
  </r>
  <r>
    <x v="0"/>
    <x v="0"/>
  </r>
  <r>
    <x v="0"/>
    <x v="2"/>
  </r>
  <r>
    <x v="0"/>
    <x v="2"/>
  </r>
  <r>
    <x v="0"/>
    <x v="1"/>
  </r>
  <r>
    <x v="0"/>
    <x v="0"/>
  </r>
  <r>
    <x v="0"/>
    <x v="2"/>
  </r>
  <r>
    <x v="0"/>
    <x v="0"/>
  </r>
  <r>
    <x v="1"/>
    <x v="0"/>
  </r>
  <r>
    <x v="0"/>
    <x v="1"/>
  </r>
  <r>
    <x v="0"/>
    <x v="2"/>
  </r>
  <r>
    <x v="0"/>
    <x v="0"/>
  </r>
  <r>
    <x v="0"/>
    <x v="2"/>
  </r>
  <r>
    <x v="0"/>
    <x v="0"/>
  </r>
  <r>
    <x v="0"/>
    <x v="1"/>
  </r>
  <r>
    <x v="1"/>
    <x v="3"/>
  </r>
  <r>
    <x v="0"/>
    <x v="2"/>
  </r>
  <r>
    <x v="0"/>
    <x v="2"/>
  </r>
  <r>
    <x v="0"/>
    <x v="3"/>
  </r>
  <r>
    <x v="0"/>
    <x v="0"/>
  </r>
  <r>
    <x v="1"/>
    <x v="3"/>
  </r>
  <r>
    <x v="0"/>
    <x v="1"/>
  </r>
  <r>
    <x v="0"/>
    <x v="1"/>
  </r>
  <r>
    <x v="1"/>
    <x v="2"/>
  </r>
  <r>
    <x v="0"/>
    <x v="0"/>
  </r>
  <r>
    <x v="0"/>
    <x v="1"/>
  </r>
  <r>
    <x v="0"/>
    <x v="2"/>
  </r>
  <r>
    <x v="0"/>
    <x v="3"/>
  </r>
  <r>
    <x v="0"/>
    <x v="0"/>
  </r>
  <r>
    <x v="0"/>
    <x v="2"/>
  </r>
  <r>
    <x v="0"/>
    <x v="3"/>
  </r>
  <r>
    <x v="0"/>
    <x v="1"/>
  </r>
  <r>
    <x v="0"/>
    <x v="3"/>
  </r>
  <r>
    <x v="0"/>
    <x v="3"/>
  </r>
  <r>
    <x v="0"/>
    <x v="1"/>
  </r>
  <r>
    <x v="0"/>
    <x v="1"/>
  </r>
  <r>
    <x v="1"/>
    <x v="2"/>
  </r>
  <r>
    <x v="0"/>
    <x v="0"/>
  </r>
  <r>
    <x v="1"/>
    <x v="0"/>
  </r>
  <r>
    <x v="0"/>
    <x v="3"/>
  </r>
  <r>
    <x v="0"/>
    <x v="2"/>
  </r>
  <r>
    <x v="0"/>
    <x v="2"/>
  </r>
  <r>
    <x v="1"/>
    <x v="0"/>
  </r>
  <r>
    <x v="0"/>
    <x v="0"/>
  </r>
  <r>
    <x v="0"/>
    <x v="1"/>
  </r>
  <r>
    <x v="0"/>
    <x v="2"/>
  </r>
  <r>
    <x v="0"/>
    <x v="0"/>
  </r>
  <r>
    <x v="0"/>
    <x v="2"/>
  </r>
  <r>
    <x v="0"/>
    <x v="1"/>
  </r>
  <r>
    <x v="0"/>
    <x v="2"/>
  </r>
  <r>
    <x v="0"/>
    <x v="3"/>
  </r>
  <r>
    <x v="0"/>
    <x v="1"/>
  </r>
  <r>
    <x v="0"/>
    <x v="0"/>
  </r>
  <r>
    <x v="1"/>
    <x v="3"/>
  </r>
  <r>
    <x v="0"/>
    <x v="2"/>
  </r>
  <r>
    <x v="0"/>
    <x v="1"/>
  </r>
  <r>
    <x v="0"/>
    <x v="1"/>
  </r>
  <r>
    <x v="0"/>
    <x v="3"/>
  </r>
  <r>
    <x v="0"/>
    <x v="3"/>
  </r>
  <r>
    <x v="0"/>
    <x v="0"/>
  </r>
  <r>
    <x v="0"/>
    <x v="1"/>
  </r>
  <r>
    <x v="0"/>
    <x v="0"/>
  </r>
  <r>
    <x v="0"/>
    <x v="3"/>
  </r>
  <r>
    <x v="0"/>
    <x v="1"/>
  </r>
  <r>
    <x v="0"/>
    <x v="3"/>
  </r>
  <r>
    <x v="0"/>
    <x v="1"/>
  </r>
  <r>
    <x v="0"/>
    <x v="2"/>
  </r>
  <r>
    <x v="0"/>
    <x v="2"/>
  </r>
  <r>
    <x v="1"/>
    <x v="2"/>
  </r>
  <r>
    <x v="0"/>
    <x v="3"/>
  </r>
  <r>
    <x v="0"/>
    <x v="3"/>
  </r>
  <r>
    <x v="0"/>
    <x v="1"/>
  </r>
  <r>
    <x v="0"/>
    <x v="3"/>
  </r>
  <r>
    <x v="0"/>
    <x v="0"/>
  </r>
  <r>
    <x v="0"/>
    <x v="0"/>
  </r>
  <r>
    <x v="1"/>
    <x v="3"/>
  </r>
  <r>
    <x v="0"/>
    <x v="2"/>
  </r>
  <r>
    <x v="0"/>
    <x v="0"/>
  </r>
  <r>
    <x v="0"/>
    <x v="2"/>
  </r>
  <r>
    <x v="0"/>
    <x v="2"/>
  </r>
  <r>
    <x v="0"/>
    <x v="3"/>
  </r>
  <r>
    <x v="0"/>
    <x v="1"/>
  </r>
  <r>
    <x v="0"/>
    <x v="1"/>
  </r>
  <r>
    <x v="0"/>
    <x v="0"/>
  </r>
  <r>
    <x v="0"/>
    <x v="1"/>
  </r>
  <r>
    <x v="0"/>
    <x v="1"/>
  </r>
  <r>
    <x v="0"/>
    <x v="0"/>
  </r>
  <r>
    <x v="0"/>
    <x v="3"/>
  </r>
  <r>
    <x v="0"/>
    <x v="1"/>
  </r>
  <r>
    <x v="0"/>
    <x v="1"/>
  </r>
  <r>
    <x v="0"/>
    <x v="0"/>
  </r>
  <r>
    <x v="1"/>
    <x v="3"/>
  </r>
  <r>
    <x v="1"/>
    <x v="2"/>
  </r>
  <r>
    <x v="0"/>
    <x v="2"/>
  </r>
  <r>
    <x v="1"/>
    <x v="1"/>
  </r>
  <r>
    <x v="0"/>
    <x v="0"/>
  </r>
  <r>
    <x v="1"/>
    <x v="3"/>
  </r>
  <r>
    <x v="0"/>
    <x v="0"/>
  </r>
  <r>
    <x v="0"/>
    <x v="1"/>
  </r>
  <r>
    <x v="0"/>
    <x v="2"/>
  </r>
  <r>
    <x v="0"/>
    <x v="3"/>
  </r>
  <r>
    <x v="0"/>
    <x v="2"/>
  </r>
  <r>
    <x v="1"/>
    <x v="3"/>
  </r>
  <r>
    <x v="0"/>
    <x v="2"/>
  </r>
  <r>
    <x v="0"/>
    <x v="0"/>
  </r>
  <r>
    <x v="0"/>
    <x v="1"/>
  </r>
  <r>
    <x v="0"/>
    <x v="1"/>
  </r>
  <r>
    <x v="0"/>
    <x v="3"/>
  </r>
  <r>
    <x v="0"/>
    <x v="2"/>
  </r>
  <r>
    <x v="0"/>
    <x v="3"/>
  </r>
  <r>
    <x v="0"/>
    <x v="2"/>
  </r>
  <r>
    <x v="0"/>
    <x v="0"/>
  </r>
  <r>
    <x v="0"/>
    <x v="0"/>
  </r>
  <r>
    <x v="1"/>
    <x v="3"/>
  </r>
  <r>
    <x v="0"/>
    <x v="1"/>
  </r>
  <r>
    <x v="0"/>
    <x v="0"/>
  </r>
  <r>
    <x v="0"/>
    <x v="1"/>
  </r>
  <r>
    <x v="0"/>
    <x v="0"/>
  </r>
  <r>
    <x v="0"/>
    <x v="0"/>
  </r>
  <r>
    <x v="0"/>
    <x v="2"/>
  </r>
  <r>
    <x v="0"/>
    <x v="3"/>
  </r>
  <r>
    <x v="1"/>
    <x v="2"/>
  </r>
  <r>
    <x v="0"/>
    <x v="0"/>
  </r>
  <r>
    <x v="0"/>
    <x v="3"/>
  </r>
  <r>
    <x v="0"/>
    <x v="1"/>
  </r>
  <r>
    <x v="0"/>
    <x v="3"/>
  </r>
  <r>
    <x v="0"/>
    <x v="0"/>
  </r>
  <r>
    <x v="0"/>
    <x v="2"/>
  </r>
  <r>
    <x v="0"/>
    <x v="2"/>
  </r>
  <r>
    <x v="0"/>
    <x v="3"/>
  </r>
  <r>
    <x v="0"/>
    <x v="1"/>
  </r>
  <r>
    <x v="0"/>
    <x v="1"/>
  </r>
  <r>
    <x v="1"/>
    <x v="2"/>
  </r>
  <r>
    <x v="0"/>
    <x v="1"/>
  </r>
  <r>
    <x v="0"/>
    <x v="0"/>
  </r>
  <r>
    <x v="1"/>
    <x v="3"/>
  </r>
  <r>
    <x v="0"/>
    <x v="2"/>
  </r>
  <r>
    <x v="0"/>
    <x v="2"/>
  </r>
  <r>
    <x v="0"/>
    <x v="3"/>
  </r>
  <r>
    <x v="0"/>
    <x v="1"/>
  </r>
  <r>
    <x v="1"/>
    <x v="0"/>
  </r>
  <r>
    <x v="0"/>
    <x v="2"/>
  </r>
  <r>
    <x v="0"/>
    <x v="2"/>
  </r>
  <r>
    <x v="0"/>
    <x v="1"/>
  </r>
  <r>
    <x v="1"/>
    <x v="2"/>
  </r>
  <r>
    <x v="0"/>
    <x v="1"/>
  </r>
  <r>
    <x v="0"/>
    <x v="3"/>
  </r>
  <r>
    <x v="0"/>
    <x v="2"/>
  </r>
  <r>
    <x v="0"/>
    <x v="1"/>
  </r>
  <r>
    <x v="1"/>
    <x v="0"/>
  </r>
  <r>
    <x v="0"/>
    <x v="2"/>
  </r>
  <r>
    <x v="0"/>
    <x v="3"/>
  </r>
  <r>
    <x v="0"/>
    <x v="3"/>
  </r>
  <r>
    <x v="0"/>
    <x v="0"/>
  </r>
  <r>
    <x v="0"/>
    <x v="1"/>
  </r>
  <r>
    <x v="0"/>
    <x v="0"/>
  </r>
  <r>
    <x v="1"/>
    <x v="3"/>
  </r>
  <r>
    <x v="0"/>
    <x v="0"/>
  </r>
  <r>
    <x v="0"/>
    <x v="3"/>
  </r>
  <r>
    <x v="0"/>
    <x v="2"/>
  </r>
  <r>
    <x v="0"/>
    <x v="0"/>
  </r>
  <r>
    <x v="0"/>
    <x v="3"/>
  </r>
  <r>
    <x v="0"/>
    <x v="0"/>
  </r>
  <r>
    <x v="1"/>
    <x v="0"/>
  </r>
  <r>
    <x v="0"/>
    <x v="1"/>
  </r>
  <r>
    <x v="1"/>
    <x v="0"/>
  </r>
  <r>
    <x v="1"/>
    <x v="3"/>
  </r>
  <r>
    <x v="0"/>
    <x v="2"/>
  </r>
  <r>
    <x v="0"/>
    <x v="1"/>
  </r>
  <r>
    <x v="0"/>
    <x v="1"/>
  </r>
  <r>
    <x v="0"/>
    <x v="3"/>
  </r>
  <r>
    <x v="0"/>
    <x v="0"/>
  </r>
  <r>
    <x v="0"/>
    <x v="0"/>
  </r>
  <r>
    <x v="0"/>
    <x v="3"/>
  </r>
  <r>
    <x v="0"/>
    <x v="1"/>
  </r>
  <r>
    <x v="0"/>
    <x v="1"/>
  </r>
  <r>
    <x v="1"/>
    <x v="3"/>
  </r>
  <r>
    <x v="0"/>
    <x v="2"/>
  </r>
  <r>
    <x v="0"/>
    <x v="2"/>
  </r>
  <r>
    <x v="0"/>
    <x v="1"/>
  </r>
  <r>
    <x v="0"/>
    <x v="0"/>
  </r>
  <r>
    <x v="0"/>
    <x v="3"/>
  </r>
  <r>
    <x v="0"/>
    <x v="1"/>
  </r>
  <r>
    <x v="1"/>
    <x v="3"/>
  </r>
  <r>
    <x v="0"/>
    <x v="0"/>
  </r>
  <r>
    <x v="0"/>
    <x v="2"/>
  </r>
  <r>
    <x v="0"/>
    <x v="3"/>
  </r>
  <r>
    <x v="0"/>
    <x v="3"/>
  </r>
  <r>
    <x v="0"/>
    <x v="1"/>
  </r>
  <r>
    <x v="0"/>
    <x v="1"/>
  </r>
  <r>
    <x v="1"/>
    <x v="2"/>
  </r>
  <r>
    <x v="1"/>
    <x v="3"/>
  </r>
  <r>
    <x v="1"/>
    <x v="0"/>
  </r>
  <r>
    <x v="0"/>
    <x v="2"/>
  </r>
  <r>
    <x v="0"/>
    <x v="1"/>
  </r>
  <r>
    <x v="1"/>
    <x v="2"/>
  </r>
  <r>
    <x v="0"/>
    <x v="2"/>
  </r>
  <r>
    <x v="0"/>
    <x v="0"/>
  </r>
  <r>
    <x v="0"/>
    <x v="3"/>
  </r>
  <r>
    <x v="0"/>
    <x v="3"/>
  </r>
  <r>
    <x v="1"/>
    <x v="2"/>
  </r>
  <r>
    <x v="1"/>
    <x v="1"/>
  </r>
  <r>
    <x v="0"/>
    <x v="2"/>
  </r>
  <r>
    <x v="0"/>
    <x v="1"/>
  </r>
  <r>
    <x v="0"/>
    <x v="0"/>
  </r>
  <r>
    <x v="1"/>
    <x v="2"/>
  </r>
  <r>
    <x v="0"/>
    <x v="1"/>
  </r>
  <r>
    <x v="0"/>
    <x v="0"/>
  </r>
  <r>
    <x v="0"/>
    <x v="2"/>
  </r>
  <r>
    <x v="0"/>
    <x v="3"/>
  </r>
  <r>
    <x v="0"/>
    <x v="2"/>
  </r>
  <r>
    <x v="0"/>
    <x v="3"/>
  </r>
  <r>
    <x v="0"/>
    <x v="2"/>
  </r>
  <r>
    <x v="0"/>
    <x v="0"/>
  </r>
  <r>
    <x v="0"/>
    <x v="0"/>
  </r>
  <r>
    <x v="1"/>
    <x v="1"/>
  </r>
  <r>
    <x v="0"/>
    <x v="1"/>
  </r>
  <r>
    <x v="0"/>
    <x v="2"/>
  </r>
  <r>
    <x v="0"/>
    <x v="3"/>
  </r>
  <r>
    <x v="0"/>
    <x v="3"/>
  </r>
  <r>
    <x v="0"/>
    <x v="1"/>
  </r>
  <r>
    <x v="0"/>
    <x v="1"/>
  </r>
  <r>
    <x v="0"/>
    <x v="0"/>
  </r>
  <r>
    <x v="0"/>
    <x v="0"/>
  </r>
  <r>
    <x v="0"/>
    <x v="3"/>
  </r>
  <r>
    <x v="0"/>
    <x v="1"/>
  </r>
  <r>
    <x v="0"/>
    <x v="3"/>
  </r>
  <r>
    <x v="0"/>
    <x v="0"/>
  </r>
  <r>
    <x v="0"/>
    <x v="3"/>
  </r>
  <r>
    <x v="0"/>
    <x v="1"/>
  </r>
  <r>
    <x v="0"/>
    <x v="2"/>
  </r>
  <r>
    <x v="0"/>
    <x v="3"/>
  </r>
  <r>
    <x v="0"/>
    <x v="3"/>
  </r>
  <r>
    <x v="0"/>
    <x v="2"/>
  </r>
  <r>
    <x v="0"/>
    <x v="2"/>
  </r>
  <r>
    <x v="0"/>
    <x v="0"/>
  </r>
  <r>
    <x v="0"/>
    <x v="3"/>
  </r>
  <r>
    <x v="0"/>
    <x v="3"/>
  </r>
  <r>
    <x v="1"/>
    <x v="0"/>
  </r>
  <r>
    <x v="0"/>
    <x v="1"/>
  </r>
  <r>
    <x v="1"/>
    <x v="1"/>
  </r>
  <r>
    <x v="0"/>
    <x v="1"/>
  </r>
  <r>
    <x v="0"/>
    <x v="3"/>
  </r>
  <r>
    <x v="0"/>
    <x v="1"/>
  </r>
  <r>
    <x v="0"/>
    <x v="0"/>
  </r>
  <r>
    <x v="0"/>
    <x v="0"/>
  </r>
  <r>
    <x v="0"/>
    <x v="0"/>
  </r>
  <r>
    <x v="0"/>
    <x v="0"/>
  </r>
  <r>
    <x v="1"/>
    <x v="2"/>
  </r>
  <r>
    <x v="0"/>
    <x v="1"/>
  </r>
  <r>
    <x v="0"/>
    <x v="2"/>
  </r>
  <r>
    <x v="0"/>
    <x v="3"/>
  </r>
  <r>
    <x v="1"/>
    <x v="1"/>
  </r>
  <r>
    <x v="0"/>
    <x v="2"/>
  </r>
  <r>
    <x v="0"/>
    <x v="0"/>
  </r>
  <r>
    <x v="0"/>
    <x v="2"/>
  </r>
  <r>
    <x v="1"/>
    <x v="1"/>
  </r>
  <r>
    <x v="0"/>
    <x v="0"/>
  </r>
  <r>
    <x v="0"/>
    <x v="3"/>
  </r>
  <r>
    <x v="1"/>
    <x v="3"/>
  </r>
  <r>
    <x v="0"/>
    <x v="3"/>
  </r>
  <r>
    <x v="0"/>
    <x v="0"/>
  </r>
  <r>
    <x v="0"/>
    <x v="2"/>
  </r>
  <r>
    <x v="0"/>
    <x v="2"/>
  </r>
  <r>
    <x v="0"/>
    <x v="2"/>
  </r>
  <r>
    <x v="0"/>
    <x v="1"/>
  </r>
  <r>
    <x v="0"/>
    <x v="1"/>
  </r>
  <r>
    <x v="1"/>
    <x v="0"/>
  </r>
  <r>
    <x v="0"/>
    <x v="2"/>
  </r>
  <r>
    <x v="0"/>
    <x v="3"/>
  </r>
  <r>
    <x v="0"/>
    <x v="2"/>
  </r>
  <r>
    <x v="0"/>
    <x v="2"/>
  </r>
  <r>
    <x v="1"/>
    <x v="3"/>
  </r>
  <r>
    <x v="0"/>
    <x v="0"/>
  </r>
  <r>
    <x v="0"/>
    <x v="3"/>
  </r>
  <r>
    <x v="0"/>
    <x v="1"/>
  </r>
  <r>
    <x v="0"/>
    <x v="1"/>
  </r>
  <r>
    <x v="0"/>
    <x v="0"/>
  </r>
  <r>
    <x v="0"/>
    <x v="1"/>
  </r>
  <r>
    <x v="0"/>
    <x v="3"/>
  </r>
  <r>
    <x v="1"/>
    <x v="3"/>
  </r>
  <r>
    <x v="0"/>
    <x v="0"/>
  </r>
  <r>
    <x v="0"/>
    <x v="2"/>
  </r>
  <r>
    <x v="0"/>
    <x v="0"/>
  </r>
  <r>
    <x v="0"/>
    <x v="3"/>
  </r>
  <r>
    <x v="0"/>
    <x v="0"/>
  </r>
  <r>
    <x v="0"/>
    <x v="2"/>
  </r>
  <r>
    <x v="0"/>
    <x v="2"/>
  </r>
  <r>
    <x v="0"/>
    <x v="2"/>
  </r>
  <r>
    <x v="1"/>
    <x v="3"/>
  </r>
  <r>
    <x v="0"/>
    <x v="0"/>
  </r>
  <r>
    <x v="0"/>
    <x v="3"/>
  </r>
  <r>
    <x v="0"/>
    <x v="1"/>
  </r>
  <r>
    <x v="0"/>
    <x v="2"/>
  </r>
  <r>
    <x v="0"/>
    <x v="0"/>
  </r>
  <r>
    <x v="0"/>
    <x v="3"/>
  </r>
  <r>
    <x v="1"/>
    <x v="3"/>
  </r>
  <r>
    <x v="0"/>
    <x v="1"/>
  </r>
  <r>
    <x v="0"/>
    <x v="1"/>
  </r>
  <r>
    <x v="0"/>
    <x v="0"/>
  </r>
  <r>
    <x v="0"/>
    <x v="1"/>
  </r>
  <r>
    <x v="1"/>
    <x v="3"/>
  </r>
  <r>
    <x v="0"/>
    <x v="1"/>
  </r>
  <r>
    <x v="1"/>
    <x v="2"/>
  </r>
  <r>
    <x v="1"/>
    <x v="3"/>
  </r>
  <r>
    <x v="0"/>
    <x v="2"/>
  </r>
  <r>
    <x v="1"/>
    <x v="0"/>
  </r>
  <r>
    <x v="1"/>
    <x v="3"/>
  </r>
  <r>
    <x v="0"/>
    <x v="3"/>
  </r>
  <r>
    <x v="1"/>
    <x v="1"/>
  </r>
  <r>
    <x v="0"/>
    <x v="1"/>
  </r>
  <r>
    <x v="1"/>
    <x v="3"/>
  </r>
  <r>
    <x v="1"/>
    <x v="0"/>
  </r>
  <r>
    <x v="0"/>
    <x v="2"/>
  </r>
  <r>
    <x v="0"/>
    <x v="3"/>
  </r>
  <r>
    <x v="0"/>
    <x v="0"/>
  </r>
  <r>
    <x v="1"/>
    <x v="0"/>
  </r>
  <r>
    <x v="0"/>
    <x v="1"/>
  </r>
  <r>
    <x v="0"/>
    <x v="1"/>
  </r>
  <r>
    <x v="1"/>
    <x v="3"/>
  </r>
  <r>
    <x v="0"/>
    <x v="3"/>
  </r>
  <r>
    <x v="0"/>
    <x v="2"/>
  </r>
  <r>
    <x v="0"/>
    <x v="3"/>
  </r>
  <r>
    <x v="0"/>
    <x v="2"/>
  </r>
  <r>
    <x v="0"/>
    <x v="1"/>
  </r>
  <r>
    <x v="0"/>
    <x v="3"/>
  </r>
  <r>
    <x v="0"/>
    <x v="2"/>
  </r>
  <r>
    <x v="0"/>
    <x v="0"/>
  </r>
  <r>
    <x v="0"/>
    <x v="2"/>
  </r>
  <r>
    <x v="0"/>
    <x v="1"/>
  </r>
  <r>
    <x v="0"/>
    <x v="3"/>
  </r>
  <r>
    <x v="0"/>
    <x v="2"/>
  </r>
  <r>
    <x v="0"/>
    <x v="0"/>
  </r>
  <r>
    <x v="0"/>
    <x v="2"/>
  </r>
  <r>
    <x v="0"/>
    <x v="1"/>
  </r>
  <r>
    <x v="1"/>
    <x v="2"/>
  </r>
  <r>
    <x v="0"/>
    <x v="1"/>
  </r>
  <r>
    <x v="0"/>
    <x v="2"/>
  </r>
  <r>
    <x v="1"/>
    <x v="0"/>
  </r>
  <r>
    <x v="0"/>
    <x v="3"/>
  </r>
  <r>
    <x v="0"/>
    <x v="0"/>
  </r>
  <r>
    <x v="1"/>
    <x v="1"/>
  </r>
  <r>
    <x v="0"/>
    <x v="0"/>
  </r>
  <r>
    <x v="0"/>
    <x v="2"/>
  </r>
  <r>
    <x v="1"/>
    <x v="0"/>
  </r>
  <r>
    <x v="0"/>
    <x v="3"/>
  </r>
  <r>
    <x v="0"/>
    <x v="1"/>
  </r>
  <r>
    <x v="0"/>
    <x v="1"/>
  </r>
  <r>
    <x v="1"/>
    <x v="0"/>
  </r>
  <r>
    <x v="0"/>
    <x v="3"/>
  </r>
  <r>
    <x v="0"/>
    <x v="1"/>
  </r>
  <r>
    <x v="0"/>
    <x v="1"/>
  </r>
  <r>
    <x v="0"/>
    <x v="0"/>
  </r>
  <r>
    <x v="0"/>
    <x v="3"/>
  </r>
  <r>
    <x v="0"/>
    <x v="0"/>
  </r>
  <r>
    <x v="0"/>
    <x v="2"/>
  </r>
  <r>
    <x v="0"/>
    <x v="2"/>
  </r>
  <r>
    <x v="0"/>
    <x v="2"/>
  </r>
  <r>
    <x v="0"/>
    <x v="0"/>
  </r>
  <r>
    <x v="0"/>
    <x v="1"/>
  </r>
  <r>
    <x v="1"/>
    <x v="2"/>
  </r>
  <r>
    <x v="0"/>
    <x v="1"/>
  </r>
  <r>
    <x v="0"/>
    <x v="2"/>
  </r>
  <r>
    <x v="0"/>
    <x v="0"/>
  </r>
  <r>
    <x v="1"/>
    <x v="0"/>
  </r>
  <r>
    <x v="0"/>
    <x v="3"/>
  </r>
  <r>
    <x v="0"/>
    <x v="3"/>
  </r>
  <r>
    <x v="0"/>
    <x v="2"/>
  </r>
  <r>
    <x v="0"/>
    <x v="3"/>
  </r>
  <r>
    <x v="0"/>
    <x v="1"/>
  </r>
  <r>
    <x v="0"/>
    <x v="1"/>
  </r>
  <r>
    <x v="1"/>
    <x v="3"/>
  </r>
  <r>
    <x v="0"/>
    <x v="1"/>
  </r>
  <r>
    <x v="0"/>
    <x v="1"/>
  </r>
  <r>
    <x v="1"/>
    <x v="2"/>
  </r>
  <r>
    <x v="0"/>
    <x v="0"/>
  </r>
  <r>
    <x v="0"/>
    <x v="0"/>
  </r>
  <r>
    <x v="0"/>
    <x v="3"/>
  </r>
  <r>
    <x v="0"/>
    <x v="3"/>
  </r>
  <r>
    <x v="0"/>
    <x v="0"/>
  </r>
  <r>
    <x v="0"/>
    <x v="0"/>
  </r>
  <r>
    <x v="0"/>
    <x v="2"/>
  </r>
  <r>
    <x v="1"/>
    <x v="2"/>
  </r>
  <r>
    <x v="1"/>
    <x v="3"/>
  </r>
  <r>
    <x v="0"/>
    <x v="3"/>
  </r>
  <r>
    <x v="1"/>
    <x v="0"/>
  </r>
  <r>
    <x v="1"/>
    <x v="3"/>
  </r>
  <r>
    <x v="0"/>
    <x v="2"/>
  </r>
  <r>
    <x v="0"/>
    <x v="3"/>
  </r>
  <r>
    <x v="0"/>
    <x v="2"/>
  </r>
  <r>
    <x v="0"/>
    <x v="3"/>
  </r>
  <r>
    <x v="0"/>
    <x v="1"/>
  </r>
  <r>
    <x v="0"/>
    <x v="2"/>
  </r>
  <r>
    <x v="1"/>
    <x v="1"/>
  </r>
  <r>
    <x v="0"/>
    <x v="0"/>
  </r>
  <r>
    <x v="0"/>
    <x v="1"/>
  </r>
  <r>
    <x v="0"/>
    <x v="0"/>
  </r>
  <r>
    <x v="0"/>
    <x v="1"/>
  </r>
  <r>
    <x v="0"/>
    <x v="3"/>
  </r>
  <r>
    <x v="0"/>
    <x v="2"/>
  </r>
  <r>
    <x v="1"/>
    <x v="3"/>
  </r>
  <r>
    <x v="0"/>
    <x v="2"/>
  </r>
  <r>
    <x v="0"/>
    <x v="1"/>
  </r>
  <r>
    <x v="0"/>
    <x v="3"/>
  </r>
  <r>
    <x v="0"/>
    <x v="2"/>
  </r>
  <r>
    <x v="1"/>
    <x v="3"/>
  </r>
  <r>
    <x v="0"/>
    <x v="1"/>
  </r>
  <r>
    <x v="0"/>
    <x v="3"/>
  </r>
  <r>
    <x v="1"/>
    <x v="3"/>
  </r>
  <r>
    <x v="0"/>
    <x v="0"/>
  </r>
  <r>
    <x v="0"/>
    <x v="1"/>
  </r>
  <r>
    <x v="1"/>
    <x v="2"/>
  </r>
  <r>
    <x v="1"/>
    <x v="0"/>
  </r>
  <r>
    <x v="0"/>
    <x v="1"/>
  </r>
  <r>
    <x v="1"/>
    <x v="2"/>
  </r>
  <r>
    <x v="0"/>
    <x v="0"/>
  </r>
  <r>
    <x v="1"/>
    <x v="3"/>
  </r>
  <r>
    <x v="1"/>
    <x v="0"/>
  </r>
  <r>
    <x v="0"/>
    <x v="2"/>
  </r>
  <r>
    <x v="1"/>
    <x v="3"/>
  </r>
  <r>
    <x v="0"/>
    <x v="0"/>
  </r>
  <r>
    <x v="1"/>
    <x v="1"/>
  </r>
  <r>
    <x v="1"/>
    <x v="2"/>
  </r>
  <r>
    <x v="0"/>
    <x v="1"/>
  </r>
  <r>
    <x v="0"/>
    <x v="3"/>
  </r>
  <r>
    <x v="1"/>
    <x v="1"/>
  </r>
  <r>
    <x v="1"/>
    <x v="2"/>
  </r>
  <r>
    <x v="1"/>
    <x v="0"/>
  </r>
  <r>
    <x v="1"/>
    <x v="3"/>
  </r>
  <r>
    <x v="0"/>
    <x v="0"/>
  </r>
  <r>
    <x v="0"/>
    <x v="0"/>
  </r>
  <r>
    <x v="0"/>
    <x v="2"/>
  </r>
  <r>
    <x v="0"/>
    <x v="1"/>
  </r>
  <r>
    <x v="1"/>
    <x v="1"/>
  </r>
  <r>
    <x v="1"/>
    <x v="3"/>
  </r>
  <r>
    <x v="0"/>
    <x v="3"/>
  </r>
  <r>
    <x v="1"/>
    <x v="0"/>
  </r>
  <r>
    <x v="0"/>
    <x v="2"/>
  </r>
  <r>
    <x v="0"/>
    <x v="1"/>
  </r>
  <r>
    <x v="0"/>
    <x v="3"/>
  </r>
  <r>
    <x v="0"/>
    <x v="3"/>
  </r>
  <r>
    <x v="0"/>
    <x v="3"/>
  </r>
  <r>
    <x v="0"/>
    <x v="1"/>
  </r>
  <r>
    <x v="0"/>
    <x v="0"/>
  </r>
  <r>
    <x v="0"/>
    <x v="1"/>
  </r>
  <r>
    <x v="0"/>
    <x v="1"/>
  </r>
  <r>
    <x v="0"/>
    <x v="2"/>
  </r>
  <r>
    <x v="0"/>
    <x v="3"/>
  </r>
  <r>
    <x v="0"/>
    <x v="1"/>
  </r>
  <r>
    <x v="1"/>
    <x v="2"/>
  </r>
  <r>
    <x v="0"/>
    <x v="0"/>
  </r>
  <r>
    <x v="1"/>
    <x v="3"/>
  </r>
  <r>
    <x v="0"/>
    <x v="2"/>
  </r>
  <r>
    <x v="0"/>
    <x v="3"/>
  </r>
  <r>
    <x v="0"/>
    <x v="0"/>
  </r>
  <r>
    <x v="0"/>
    <x v="1"/>
  </r>
  <r>
    <x v="0"/>
    <x v="2"/>
  </r>
  <r>
    <x v="0"/>
    <x v="1"/>
  </r>
  <r>
    <x v="0"/>
    <x v="1"/>
  </r>
  <r>
    <x v="0"/>
    <x v="2"/>
  </r>
  <r>
    <x v="0"/>
    <x v="0"/>
  </r>
  <r>
    <x v="0"/>
    <x v="0"/>
  </r>
  <r>
    <x v="0"/>
    <x v="0"/>
  </r>
  <r>
    <x v="0"/>
    <x v="3"/>
  </r>
  <r>
    <x v="0"/>
    <x v="3"/>
  </r>
  <r>
    <x v="1"/>
    <x v="3"/>
  </r>
  <r>
    <x v="0"/>
    <x v="0"/>
  </r>
  <r>
    <x v="0"/>
    <x v="3"/>
  </r>
  <r>
    <x v="0"/>
    <x v="0"/>
  </r>
  <r>
    <x v="1"/>
    <x v="2"/>
  </r>
  <r>
    <x v="0"/>
    <x v="1"/>
  </r>
  <r>
    <x v="0"/>
    <x v="3"/>
  </r>
  <r>
    <x v="0"/>
    <x v="2"/>
  </r>
  <r>
    <x v="0"/>
    <x v="1"/>
  </r>
  <r>
    <x v="0"/>
    <x v="0"/>
  </r>
  <r>
    <x v="0"/>
    <x v="2"/>
  </r>
  <r>
    <x v="0"/>
    <x v="3"/>
  </r>
  <r>
    <x v="0"/>
    <x v="2"/>
  </r>
  <r>
    <x v="0"/>
    <x v="3"/>
  </r>
  <r>
    <x v="0"/>
    <x v="1"/>
  </r>
  <r>
    <x v="0"/>
    <x v="0"/>
  </r>
  <r>
    <x v="0"/>
    <x v="0"/>
  </r>
  <r>
    <x v="0"/>
    <x v="3"/>
  </r>
  <r>
    <x v="0"/>
    <x v="2"/>
  </r>
  <r>
    <x v="0"/>
    <x v="2"/>
  </r>
  <r>
    <x v="0"/>
    <x v="0"/>
  </r>
  <r>
    <x v="1"/>
    <x v="3"/>
  </r>
  <r>
    <x v="0"/>
    <x v="1"/>
  </r>
  <r>
    <x v="1"/>
    <x v="3"/>
  </r>
  <r>
    <x v="1"/>
    <x v="2"/>
  </r>
  <r>
    <x v="0"/>
    <x v="2"/>
  </r>
  <r>
    <x v="1"/>
    <x v="2"/>
  </r>
  <r>
    <x v="0"/>
    <x v="1"/>
  </r>
  <r>
    <x v="0"/>
    <x v="3"/>
  </r>
  <r>
    <x v="0"/>
    <x v="2"/>
  </r>
  <r>
    <x v="0"/>
    <x v="2"/>
  </r>
  <r>
    <x v="1"/>
    <x v="0"/>
  </r>
  <r>
    <x v="0"/>
    <x v="3"/>
  </r>
  <r>
    <x v="0"/>
    <x v="3"/>
  </r>
  <r>
    <x v="0"/>
    <x v="0"/>
  </r>
  <r>
    <x v="0"/>
    <x v="0"/>
  </r>
  <r>
    <x v="0"/>
    <x v="1"/>
  </r>
  <r>
    <x v="0"/>
    <x v="1"/>
  </r>
  <r>
    <x v="0"/>
    <x v="0"/>
  </r>
  <r>
    <x v="0"/>
    <x v="3"/>
  </r>
  <r>
    <x v="0"/>
    <x v="3"/>
  </r>
  <r>
    <x v="0"/>
    <x v="1"/>
  </r>
  <r>
    <x v="0"/>
    <x v="1"/>
  </r>
  <r>
    <x v="0"/>
    <x v="0"/>
  </r>
  <r>
    <x v="1"/>
    <x v="2"/>
  </r>
  <r>
    <x v="0"/>
    <x v="1"/>
  </r>
  <r>
    <x v="1"/>
    <x v="1"/>
  </r>
  <r>
    <x v="0"/>
    <x v="3"/>
  </r>
  <r>
    <x v="1"/>
    <x v="2"/>
  </r>
  <r>
    <x v="0"/>
    <x v="0"/>
  </r>
  <r>
    <x v="1"/>
    <x v="1"/>
  </r>
  <r>
    <x v="0"/>
    <x v="2"/>
  </r>
  <r>
    <x v="0"/>
    <x v="3"/>
  </r>
  <r>
    <x v="0"/>
    <x v="0"/>
  </r>
  <r>
    <x v="0"/>
    <x v="0"/>
  </r>
  <r>
    <x v="0"/>
    <x v="1"/>
  </r>
  <r>
    <x v="0"/>
    <x v="0"/>
  </r>
  <r>
    <x v="0"/>
    <x v="3"/>
  </r>
  <r>
    <x v="0"/>
    <x v="2"/>
  </r>
  <r>
    <x v="0"/>
    <x v="1"/>
  </r>
  <r>
    <x v="0"/>
    <x v="2"/>
  </r>
  <r>
    <x v="1"/>
    <x v="1"/>
  </r>
  <r>
    <x v="0"/>
    <x v="3"/>
  </r>
  <r>
    <x v="0"/>
    <x v="3"/>
  </r>
  <r>
    <x v="0"/>
    <x v="3"/>
  </r>
  <r>
    <x v="1"/>
    <x v="2"/>
  </r>
  <r>
    <x v="0"/>
    <x v="0"/>
  </r>
  <r>
    <x v="0"/>
    <x v="2"/>
  </r>
  <r>
    <x v="1"/>
    <x v="1"/>
  </r>
  <r>
    <x v="0"/>
    <x v="1"/>
  </r>
  <r>
    <x v="0"/>
    <x v="0"/>
  </r>
  <r>
    <x v="0"/>
    <x v="3"/>
  </r>
  <r>
    <x v="0"/>
    <x v="3"/>
  </r>
  <r>
    <x v="0"/>
    <x v="2"/>
  </r>
  <r>
    <x v="0"/>
    <x v="3"/>
  </r>
  <r>
    <x v="0"/>
    <x v="3"/>
  </r>
  <r>
    <x v="0"/>
    <x v="2"/>
  </r>
  <r>
    <x v="0"/>
    <x v="0"/>
  </r>
  <r>
    <x v="0"/>
    <x v="3"/>
  </r>
  <r>
    <x v="0"/>
    <x v="1"/>
  </r>
  <r>
    <x v="0"/>
    <x v="0"/>
  </r>
  <r>
    <x v="0"/>
    <x v="1"/>
  </r>
  <r>
    <x v="0"/>
    <x v="1"/>
  </r>
  <r>
    <x v="0"/>
    <x v="2"/>
  </r>
  <r>
    <x v="0"/>
    <x v="3"/>
  </r>
  <r>
    <x v="0"/>
    <x v="1"/>
  </r>
  <r>
    <x v="0"/>
    <x v="0"/>
  </r>
  <r>
    <x v="1"/>
    <x v="3"/>
  </r>
  <r>
    <x v="0"/>
    <x v="0"/>
  </r>
  <r>
    <x v="0"/>
    <x v="0"/>
  </r>
  <r>
    <x v="0"/>
    <x v="2"/>
  </r>
  <r>
    <x v="0"/>
    <x v="2"/>
  </r>
  <r>
    <x v="0"/>
    <x v="0"/>
  </r>
  <r>
    <x v="0"/>
    <x v="2"/>
  </r>
  <r>
    <x v="0"/>
    <x v="0"/>
  </r>
  <r>
    <x v="0"/>
    <x v="3"/>
  </r>
  <r>
    <x v="1"/>
    <x v="1"/>
  </r>
  <r>
    <x v="0"/>
    <x v="1"/>
  </r>
  <r>
    <x v="0"/>
    <x v="0"/>
  </r>
  <r>
    <x v="0"/>
    <x v="0"/>
  </r>
  <r>
    <x v="0"/>
    <x v="0"/>
  </r>
  <r>
    <x v="0"/>
    <x v="3"/>
  </r>
  <r>
    <x v="1"/>
    <x v="1"/>
  </r>
  <r>
    <x v="0"/>
    <x v="3"/>
  </r>
  <r>
    <x v="1"/>
    <x v="3"/>
  </r>
  <r>
    <x v="1"/>
    <x v="3"/>
  </r>
  <r>
    <x v="1"/>
    <x v="2"/>
  </r>
  <r>
    <x v="1"/>
    <x v="1"/>
  </r>
  <r>
    <x v="0"/>
    <x v="1"/>
  </r>
  <r>
    <x v="1"/>
    <x v="2"/>
  </r>
  <r>
    <x v="0"/>
    <x v="2"/>
  </r>
  <r>
    <x v="1"/>
    <x v="3"/>
  </r>
  <r>
    <x v="0"/>
    <x v="1"/>
  </r>
  <r>
    <x v="0"/>
    <x v="0"/>
  </r>
  <r>
    <x v="0"/>
    <x v="0"/>
  </r>
  <r>
    <x v="1"/>
    <x v="2"/>
  </r>
  <r>
    <x v="0"/>
    <x v="2"/>
  </r>
  <r>
    <x v="1"/>
    <x v="3"/>
  </r>
  <r>
    <x v="1"/>
    <x v="3"/>
  </r>
  <r>
    <x v="1"/>
    <x v="2"/>
  </r>
  <r>
    <x v="0"/>
    <x v="1"/>
  </r>
  <r>
    <x v="0"/>
    <x v="2"/>
  </r>
  <r>
    <x v="0"/>
    <x v="3"/>
  </r>
  <r>
    <x v="1"/>
    <x v="1"/>
  </r>
  <r>
    <x v="0"/>
    <x v="2"/>
  </r>
  <r>
    <x v="0"/>
    <x v="3"/>
  </r>
  <r>
    <x v="0"/>
    <x v="2"/>
  </r>
  <r>
    <x v="0"/>
    <x v="3"/>
  </r>
  <r>
    <x v="1"/>
    <x v="2"/>
  </r>
  <r>
    <x v="0"/>
    <x v="0"/>
  </r>
  <r>
    <x v="0"/>
    <x v="0"/>
  </r>
  <r>
    <x v="0"/>
    <x v="1"/>
  </r>
  <r>
    <x v="0"/>
    <x v="2"/>
  </r>
  <r>
    <x v="0"/>
    <x v="0"/>
  </r>
  <r>
    <x v="0"/>
    <x v="3"/>
  </r>
  <r>
    <x v="0"/>
    <x v="3"/>
  </r>
  <r>
    <x v="0"/>
    <x v="0"/>
  </r>
  <r>
    <x v="0"/>
    <x v="0"/>
  </r>
  <r>
    <x v="0"/>
    <x v="2"/>
  </r>
  <r>
    <x v="1"/>
    <x v="1"/>
  </r>
  <r>
    <x v="0"/>
    <x v="0"/>
  </r>
  <r>
    <x v="0"/>
    <x v="1"/>
  </r>
  <r>
    <x v="1"/>
    <x v="2"/>
  </r>
  <r>
    <x v="0"/>
    <x v="0"/>
  </r>
  <r>
    <x v="0"/>
    <x v="0"/>
  </r>
  <r>
    <x v="0"/>
    <x v="1"/>
  </r>
  <r>
    <x v="1"/>
    <x v="2"/>
  </r>
  <r>
    <x v="0"/>
    <x v="1"/>
  </r>
  <r>
    <x v="0"/>
    <x v="3"/>
  </r>
  <r>
    <x v="0"/>
    <x v="1"/>
  </r>
  <r>
    <x v="0"/>
    <x v="1"/>
  </r>
  <r>
    <x v="0"/>
    <x v="1"/>
  </r>
  <r>
    <x v="1"/>
    <x v="0"/>
  </r>
  <r>
    <x v="0"/>
    <x v="2"/>
  </r>
  <r>
    <x v="1"/>
    <x v="3"/>
  </r>
  <r>
    <x v="0"/>
    <x v="3"/>
  </r>
  <r>
    <x v="0"/>
    <x v="1"/>
  </r>
  <r>
    <x v="0"/>
    <x v="2"/>
  </r>
  <r>
    <x v="0"/>
    <x v="3"/>
  </r>
  <r>
    <x v="0"/>
    <x v="1"/>
  </r>
  <r>
    <x v="1"/>
    <x v="0"/>
  </r>
  <r>
    <x v="0"/>
    <x v="3"/>
  </r>
  <r>
    <x v="0"/>
    <x v="0"/>
  </r>
  <r>
    <x v="0"/>
    <x v="2"/>
  </r>
  <r>
    <x v="0"/>
    <x v="0"/>
  </r>
  <r>
    <x v="0"/>
    <x v="3"/>
  </r>
  <r>
    <x v="0"/>
    <x v="2"/>
  </r>
  <r>
    <x v="1"/>
    <x v="2"/>
  </r>
  <r>
    <x v="0"/>
    <x v="0"/>
  </r>
  <r>
    <x v="0"/>
    <x v="1"/>
  </r>
  <r>
    <x v="0"/>
    <x v="2"/>
  </r>
  <r>
    <x v="1"/>
    <x v="3"/>
  </r>
  <r>
    <x v="0"/>
    <x v="3"/>
  </r>
  <r>
    <x v="0"/>
    <x v="1"/>
  </r>
  <r>
    <x v="0"/>
    <x v="0"/>
  </r>
  <r>
    <x v="1"/>
    <x v="1"/>
  </r>
  <r>
    <x v="0"/>
    <x v="3"/>
  </r>
  <r>
    <x v="0"/>
    <x v="1"/>
  </r>
  <r>
    <x v="0"/>
    <x v="3"/>
  </r>
  <r>
    <x v="1"/>
    <x v="0"/>
  </r>
  <r>
    <x v="0"/>
    <x v="2"/>
  </r>
  <r>
    <x v="0"/>
    <x v="2"/>
  </r>
  <r>
    <x v="0"/>
    <x v="0"/>
  </r>
  <r>
    <x v="0"/>
    <x v="1"/>
  </r>
  <r>
    <x v="0"/>
    <x v="0"/>
  </r>
  <r>
    <x v="1"/>
    <x v="0"/>
  </r>
  <r>
    <x v="0"/>
    <x v="2"/>
  </r>
  <r>
    <x v="0"/>
    <x v="2"/>
  </r>
  <r>
    <x v="0"/>
    <x v="2"/>
  </r>
  <r>
    <x v="0"/>
    <x v="1"/>
  </r>
  <r>
    <x v="0"/>
    <x v="3"/>
  </r>
  <r>
    <x v="0"/>
    <x v="3"/>
  </r>
  <r>
    <x v="0"/>
    <x v="1"/>
  </r>
  <r>
    <x v="0"/>
    <x v="0"/>
  </r>
  <r>
    <x v="0"/>
    <x v="2"/>
  </r>
  <r>
    <x v="0"/>
    <x v="3"/>
  </r>
  <r>
    <x v="0"/>
    <x v="2"/>
  </r>
  <r>
    <x v="0"/>
    <x v="3"/>
  </r>
  <r>
    <x v="1"/>
    <x v="1"/>
  </r>
  <r>
    <x v="0"/>
    <x v="1"/>
  </r>
  <r>
    <x v="0"/>
    <x v="3"/>
  </r>
  <r>
    <x v="0"/>
    <x v="3"/>
  </r>
  <r>
    <x v="0"/>
    <x v="1"/>
  </r>
  <r>
    <x v="0"/>
    <x v="1"/>
  </r>
  <r>
    <x v="0"/>
    <x v="1"/>
  </r>
  <r>
    <x v="1"/>
    <x v="1"/>
  </r>
  <r>
    <x v="1"/>
    <x v="2"/>
  </r>
  <r>
    <x v="0"/>
    <x v="0"/>
  </r>
  <r>
    <x v="1"/>
    <x v="0"/>
  </r>
  <r>
    <x v="0"/>
    <x v="3"/>
  </r>
  <r>
    <x v="0"/>
    <x v="0"/>
  </r>
  <r>
    <x v="0"/>
    <x v="2"/>
  </r>
  <r>
    <x v="1"/>
    <x v="2"/>
  </r>
  <r>
    <x v="1"/>
    <x v="3"/>
  </r>
  <r>
    <x v="0"/>
    <x v="3"/>
  </r>
  <r>
    <x v="0"/>
    <x v="3"/>
  </r>
  <r>
    <x v="0"/>
    <x v="1"/>
  </r>
  <r>
    <x v="0"/>
    <x v="0"/>
  </r>
  <r>
    <x v="0"/>
    <x v="0"/>
  </r>
  <r>
    <x v="0"/>
    <x v="0"/>
  </r>
  <r>
    <x v="1"/>
    <x v="0"/>
  </r>
  <r>
    <x v="0"/>
    <x v="2"/>
  </r>
  <r>
    <x v="0"/>
    <x v="1"/>
  </r>
  <r>
    <x v="0"/>
    <x v="0"/>
  </r>
  <r>
    <x v="0"/>
    <x v="1"/>
  </r>
  <r>
    <x v="0"/>
    <x v="2"/>
  </r>
  <r>
    <x v="0"/>
    <x v="3"/>
  </r>
  <r>
    <x v="0"/>
    <x v="3"/>
  </r>
  <r>
    <x v="0"/>
    <x v="3"/>
  </r>
  <r>
    <x v="0"/>
    <x v="3"/>
  </r>
  <r>
    <x v="0"/>
    <x v="3"/>
  </r>
  <r>
    <x v="0"/>
    <x v="2"/>
  </r>
  <r>
    <x v="1"/>
    <x v="3"/>
  </r>
  <r>
    <x v="1"/>
    <x v="1"/>
  </r>
  <r>
    <x v="0"/>
    <x v="3"/>
  </r>
  <r>
    <x v="0"/>
    <x v="0"/>
  </r>
  <r>
    <x v="0"/>
    <x v="3"/>
  </r>
  <r>
    <x v="0"/>
    <x v="0"/>
  </r>
  <r>
    <x v="0"/>
    <x v="1"/>
  </r>
  <r>
    <x v="0"/>
    <x v="1"/>
  </r>
  <r>
    <x v="0"/>
    <x v="1"/>
  </r>
  <r>
    <x v="1"/>
    <x v="2"/>
  </r>
  <r>
    <x v="0"/>
    <x v="2"/>
  </r>
  <r>
    <x v="0"/>
    <x v="0"/>
  </r>
  <r>
    <x v="1"/>
    <x v="0"/>
  </r>
  <r>
    <x v="0"/>
    <x v="3"/>
  </r>
  <r>
    <x v="1"/>
    <x v="1"/>
  </r>
  <r>
    <x v="0"/>
    <x v="3"/>
  </r>
  <r>
    <x v="0"/>
    <x v="2"/>
  </r>
  <r>
    <x v="0"/>
    <x v="2"/>
  </r>
  <r>
    <x v="0"/>
    <x v="3"/>
  </r>
  <r>
    <x v="1"/>
    <x v="0"/>
  </r>
  <r>
    <x v="0"/>
    <x v="1"/>
  </r>
  <r>
    <x v="0"/>
    <x v="0"/>
  </r>
  <r>
    <x v="0"/>
    <x v="0"/>
  </r>
  <r>
    <x v="0"/>
    <x v="2"/>
  </r>
  <r>
    <x v="0"/>
    <x v="1"/>
  </r>
  <r>
    <x v="0"/>
    <x v="2"/>
  </r>
  <r>
    <x v="0"/>
    <x v="1"/>
  </r>
  <r>
    <x v="1"/>
    <x v="2"/>
  </r>
  <r>
    <x v="0"/>
    <x v="2"/>
  </r>
  <r>
    <x v="0"/>
    <x v="3"/>
  </r>
  <r>
    <x v="0"/>
    <x v="2"/>
  </r>
  <r>
    <x v="0"/>
    <x v="3"/>
  </r>
  <r>
    <x v="0"/>
    <x v="3"/>
  </r>
  <r>
    <x v="1"/>
    <x v="1"/>
  </r>
  <r>
    <x v="1"/>
    <x v="3"/>
  </r>
  <r>
    <x v="0"/>
    <x v="0"/>
  </r>
  <r>
    <x v="0"/>
    <x v="0"/>
  </r>
  <r>
    <x v="0"/>
    <x v="1"/>
  </r>
  <r>
    <x v="0"/>
    <x v="0"/>
  </r>
  <r>
    <x v="0"/>
    <x v="0"/>
  </r>
  <r>
    <x v="1"/>
    <x v="1"/>
  </r>
  <r>
    <x v="0"/>
    <x v="1"/>
  </r>
  <r>
    <x v="0"/>
    <x v="2"/>
  </r>
  <r>
    <x v="1"/>
    <x v="0"/>
  </r>
  <r>
    <x v="1"/>
    <x v="3"/>
  </r>
  <r>
    <x v="0"/>
    <x v="1"/>
  </r>
  <r>
    <x v="0"/>
    <x v="2"/>
  </r>
  <r>
    <x v="0"/>
    <x v="3"/>
  </r>
  <r>
    <x v="0"/>
    <x v="1"/>
  </r>
  <r>
    <x v="0"/>
    <x v="0"/>
  </r>
  <r>
    <x v="1"/>
    <x v="3"/>
  </r>
  <r>
    <x v="0"/>
    <x v="3"/>
  </r>
  <r>
    <x v="1"/>
    <x v="1"/>
  </r>
  <r>
    <x v="0"/>
    <x v="1"/>
  </r>
  <r>
    <x v="0"/>
    <x v="3"/>
  </r>
  <r>
    <x v="1"/>
    <x v="3"/>
  </r>
  <r>
    <x v="0"/>
    <x v="2"/>
  </r>
  <r>
    <x v="1"/>
    <x v="1"/>
  </r>
  <r>
    <x v="0"/>
    <x v="3"/>
  </r>
  <r>
    <x v="0"/>
    <x v="2"/>
  </r>
  <r>
    <x v="0"/>
    <x v="0"/>
  </r>
  <r>
    <x v="1"/>
    <x v="0"/>
  </r>
  <r>
    <x v="0"/>
    <x v="2"/>
  </r>
  <r>
    <x v="0"/>
    <x v="0"/>
  </r>
  <r>
    <x v="0"/>
    <x v="3"/>
  </r>
  <r>
    <x v="0"/>
    <x v="2"/>
  </r>
  <r>
    <x v="1"/>
    <x v="0"/>
  </r>
  <r>
    <x v="0"/>
    <x v="3"/>
  </r>
  <r>
    <x v="0"/>
    <x v="3"/>
  </r>
  <r>
    <x v="1"/>
    <x v="3"/>
  </r>
  <r>
    <x v="0"/>
    <x v="0"/>
  </r>
  <r>
    <x v="0"/>
    <x v="3"/>
  </r>
  <r>
    <x v="0"/>
    <x v="0"/>
  </r>
  <r>
    <x v="0"/>
    <x v="2"/>
  </r>
  <r>
    <x v="0"/>
    <x v="2"/>
  </r>
  <r>
    <x v="0"/>
    <x v="0"/>
  </r>
  <r>
    <x v="0"/>
    <x v="1"/>
  </r>
  <r>
    <x v="0"/>
    <x v="0"/>
  </r>
  <r>
    <x v="1"/>
    <x v="1"/>
  </r>
  <r>
    <x v="0"/>
    <x v="0"/>
  </r>
  <r>
    <x v="0"/>
    <x v="3"/>
  </r>
  <r>
    <x v="0"/>
    <x v="2"/>
  </r>
  <r>
    <x v="1"/>
    <x v="2"/>
  </r>
  <r>
    <x v="1"/>
    <x v="1"/>
  </r>
  <r>
    <x v="0"/>
    <x v="2"/>
  </r>
  <r>
    <x v="0"/>
    <x v="1"/>
  </r>
  <r>
    <x v="1"/>
    <x v="2"/>
  </r>
  <r>
    <x v="0"/>
    <x v="0"/>
  </r>
  <r>
    <x v="0"/>
    <x v="1"/>
  </r>
  <r>
    <x v="0"/>
    <x v="3"/>
  </r>
  <r>
    <x v="0"/>
    <x v="1"/>
  </r>
  <r>
    <x v="0"/>
    <x v="0"/>
  </r>
  <r>
    <x v="0"/>
    <x v="3"/>
  </r>
  <r>
    <x v="1"/>
    <x v="2"/>
  </r>
  <r>
    <x v="0"/>
    <x v="3"/>
  </r>
  <r>
    <x v="1"/>
    <x v="1"/>
  </r>
  <r>
    <x v="0"/>
    <x v="0"/>
  </r>
  <r>
    <x v="0"/>
    <x v="0"/>
  </r>
  <r>
    <x v="1"/>
    <x v="3"/>
  </r>
  <r>
    <x v="0"/>
    <x v="3"/>
  </r>
  <r>
    <x v="0"/>
    <x v="2"/>
  </r>
  <r>
    <x v="0"/>
    <x v="3"/>
  </r>
  <r>
    <x v="0"/>
    <x v="1"/>
  </r>
  <r>
    <x v="0"/>
    <x v="3"/>
  </r>
  <r>
    <x v="0"/>
    <x v="1"/>
  </r>
  <r>
    <x v="0"/>
    <x v="2"/>
  </r>
  <r>
    <x v="0"/>
    <x v="2"/>
  </r>
  <r>
    <x v="0"/>
    <x v="1"/>
  </r>
  <r>
    <x v="0"/>
    <x v="2"/>
  </r>
  <r>
    <x v="0"/>
    <x v="0"/>
  </r>
  <r>
    <x v="0"/>
    <x v="2"/>
  </r>
  <r>
    <x v="0"/>
    <x v="0"/>
  </r>
  <r>
    <x v="0"/>
    <x v="2"/>
  </r>
  <r>
    <x v="0"/>
    <x v="1"/>
  </r>
  <r>
    <x v="1"/>
    <x v="3"/>
  </r>
  <r>
    <x v="0"/>
    <x v="0"/>
  </r>
  <r>
    <x v="0"/>
    <x v="0"/>
  </r>
  <r>
    <x v="0"/>
    <x v="3"/>
  </r>
  <r>
    <x v="0"/>
    <x v="1"/>
  </r>
  <r>
    <x v="0"/>
    <x v="1"/>
  </r>
  <r>
    <x v="0"/>
    <x v="2"/>
  </r>
  <r>
    <x v="0"/>
    <x v="3"/>
  </r>
  <r>
    <x v="1"/>
    <x v="3"/>
  </r>
  <r>
    <x v="1"/>
    <x v="3"/>
  </r>
  <r>
    <x v="0"/>
    <x v="2"/>
  </r>
  <r>
    <x v="1"/>
    <x v="3"/>
  </r>
  <r>
    <x v="0"/>
    <x v="3"/>
  </r>
  <r>
    <x v="0"/>
    <x v="1"/>
  </r>
  <r>
    <x v="1"/>
    <x v="1"/>
  </r>
  <r>
    <x v="0"/>
    <x v="3"/>
  </r>
  <r>
    <x v="1"/>
    <x v="2"/>
  </r>
  <r>
    <x v="0"/>
    <x v="0"/>
  </r>
  <r>
    <x v="0"/>
    <x v="3"/>
  </r>
  <r>
    <x v="0"/>
    <x v="3"/>
  </r>
  <r>
    <x v="0"/>
    <x v="1"/>
  </r>
  <r>
    <x v="0"/>
    <x v="2"/>
  </r>
  <r>
    <x v="0"/>
    <x v="0"/>
  </r>
  <r>
    <x v="1"/>
    <x v="3"/>
  </r>
  <r>
    <x v="0"/>
    <x v="1"/>
  </r>
  <r>
    <x v="1"/>
    <x v="3"/>
  </r>
  <r>
    <x v="0"/>
    <x v="2"/>
  </r>
  <r>
    <x v="1"/>
    <x v="0"/>
  </r>
  <r>
    <x v="0"/>
    <x v="1"/>
  </r>
  <r>
    <x v="0"/>
    <x v="2"/>
  </r>
  <r>
    <x v="0"/>
    <x v="2"/>
  </r>
  <r>
    <x v="1"/>
    <x v="0"/>
  </r>
  <r>
    <x v="0"/>
    <x v="0"/>
  </r>
  <r>
    <x v="0"/>
    <x v="2"/>
  </r>
  <r>
    <x v="0"/>
    <x v="1"/>
  </r>
  <r>
    <x v="0"/>
    <x v="0"/>
  </r>
  <r>
    <x v="0"/>
    <x v="1"/>
  </r>
  <r>
    <x v="0"/>
    <x v="0"/>
  </r>
  <r>
    <x v="0"/>
    <x v="2"/>
  </r>
  <r>
    <x v="0"/>
    <x v="2"/>
  </r>
  <r>
    <x v="0"/>
    <x v="3"/>
  </r>
  <r>
    <x v="0"/>
    <x v="3"/>
  </r>
  <r>
    <x v="0"/>
    <x v="2"/>
  </r>
  <r>
    <x v="1"/>
    <x v="1"/>
  </r>
  <r>
    <x v="0"/>
    <x v="0"/>
  </r>
  <r>
    <x v="1"/>
    <x v="2"/>
  </r>
  <r>
    <x v="0"/>
    <x v="2"/>
  </r>
  <r>
    <x v="0"/>
    <x v="1"/>
  </r>
  <r>
    <x v="0"/>
    <x v="0"/>
  </r>
  <r>
    <x v="0"/>
    <x v="1"/>
  </r>
  <r>
    <x v="0"/>
    <x v="0"/>
  </r>
  <r>
    <x v="0"/>
    <x v="3"/>
  </r>
  <r>
    <x v="0"/>
    <x v="2"/>
  </r>
  <r>
    <x v="0"/>
    <x v="2"/>
  </r>
  <r>
    <x v="0"/>
    <x v="3"/>
  </r>
  <r>
    <x v="0"/>
    <x v="3"/>
  </r>
  <r>
    <x v="0"/>
    <x v="3"/>
  </r>
  <r>
    <x v="0"/>
    <x v="1"/>
  </r>
  <r>
    <x v="0"/>
    <x v="1"/>
  </r>
  <r>
    <x v="0"/>
    <x v="1"/>
  </r>
  <r>
    <x v="0"/>
    <x v="0"/>
  </r>
  <r>
    <x v="0"/>
    <x v="0"/>
  </r>
  <r>
    <x v="0"/>
    <x v="0"/>
  </r>
  <r>
    <x v="1"/>
    <x v="3"/>
  </r>
  <r>
    <x v="0"/>
    <x v="2"/>
  </r>
  <r>
    <x v="0"/>
    <x v="3"/>
  </r>
  <r>
    <x v="0"/>
    <x v="3"/>
  </r>
  <r>
    <x v="0"/>
    <x v="0"/>
  </r>
  <r>
    <x v="1"/>
    <x v="3"/>
  </r>
  <r>
    <x v="0"/>
    <x v="1"/>
  </r>
  <r>
    <x v="0"/>
    <x v="1"/>
  </r>
  <r>
    <x v="0"/>
    <x v="2"/>
  </r>
  <r>
    <x v="0"/>
    <x v="0"/>
  </r>
  <r>
    <x v="0"/>
    <x v="2"/>
  </r>
  <r>
    <x v="0"/>
    <x v="2"/>
  </r>
  <r>
    <x v="0"/>
    <x v="2"/>
  </r>
  <r>
    <x v="0"/>
    <x v="2"/>
  </r>
  <r>
    <x v="1"/>
    <x v="0"/>
  </r>
  <r>
    <x v="0"/>
    <x v="3"/>
  </r>
  <r>
    <x v="0"/>
    <x v="1"/>
  </r>
  <r>
    <x v="0"/>
    <x v="0"/>
  </r>
  <r>
    <x v="1"/>
    <x v="1"/>
  </r>
  <r>
    <x v="0"/>
    <x v="2"/>
  </r>
  <r>
    <x v="0"/>
    <x v="0"/>
  </r>
  <r>
    <x v="0"/>
    <x v="3"/>
  </r>
  <r>
    <x v="1"/>
    <x v="3"/>
  </r>
  <r>
    <x v="0"/>
    <x v="1"/>
  </r>
  <r>
    <x v="0"/>
    <x v="3"/>
  </r>
  <r>
    <x v="0"/>
    <x v="0"/>
  </r>
  <r>
    <x v="0"/>
    <x v="0"/>
  </r>
  <r>
    <x v="0"/>
    <x v="1"/>
  </r>
  <r>
    <x v="1"/>
    <x v="1"/>
  </r>
  <r>
    <x v="0"/>
    <x v="2"/>
  </r>
  <r>
    <x v="0"/>
    <x v="0"/>
  </r>
  <r>
    <x v="0"/>
    <x v="0"/>
  </r>
  <r>
    <x v="0"/>
    <x v="3"/>
  </r>
  <r>
    <x v="0"/>
    <x v="3"/>
  </r>
  <r>
    <x v="0"/>
    <x v="1"/>
  </r>
  <r>
    <x v="1"/>
    <x v="3"/>
  </r>
  <r>
    <x v="0"/>
    <x v="0"/>
  </r>
  <r>
    <x v="0"/>
    <x v="1"/>
  </r>
  <r>
    <x v="1"/>
    <x v="2"/>
  </r>
  <r>
    <x v="0"/>
    <x v="2"/>
  </r>
  <r>
    <x v="0"/>
    <x v="1"/>
  </r>
  <r>
    <x v="0"/>
    <x v="0"/>
  </r>
  <r>
    <x v="0"/>
    <x v="1"/>
  </r>
  <r>
    <x v="0"/>
    <x v="1"/>
  </r>
  <r>
    <x v="0"/>
    <x v="2"/>
  </r>
  <r>
    <x v="0"/>
    <x v="0"/>
  </r>
  <r>
    <x v="0"/>
    <x v="3"/>
  </r>
  <r>
    <x v="0"/>
    <x v="0"/>
  </r>
  <r>
    <x v="1"/>
    <x v="2"/>
  </r>
  <r>
    <x v="1"/>
    <x v="1"/>
  </r>
  <r>
    <x v="0"/>
    <x v="1"/>
  </r>
  <r>
    <x v="0"/>
    <x v="3"/>
  </r>
  <r>
    <x v="0"/>
    <x v="3"/>
  </r>
  <r>
    <x v="0"/>
    <x v="0"/>
  </r>
  <r>
    <x v="1"/>
    <x v="2"/>
  </r>
  <r>
    <x v="1"/>
    <x v="2"/>
  </r>
  <r>
    <x v="0"/>
    <x v="3"/>
  </r>
  <r>
    <x v="0"/>
    <x v="1"/>
  </r>
  <r>
    <x v="0"/>
    <x v="2"/>
  </r>
  <r>
    <x v="0"/>
    <x v="0"/>
  </r>
  <r>
    <x v="1"/>
    <x v="2"/>
  </r>
  <r>
    <x v="0"/>
    <x v="3"/>
  </r>
  <r>
    <x v="1"/>
    <x v="0"/>
  </r>
  <r>
    <x v="0"/>
    <x v="3"/>
  </r>
  <r>
    <x v="0"/>
    <x v="0"/>
  </r>
  <r>
    <x v="0"/>
    <x v="3"/>
  </r>
  <r>
    <x v="1"/>
    <x v="2"/>
  </r>
  <r>
    <x v="0"/>
    <x v="1"/>
  </r>
  <r>
    <x v="0"/>
    <x v="3"/>
  </r>
  <r>
    <x v="0"/>
    <x v="1"/>
  </r>
  <r>
    <x v="1"/>
    <x v="3"/>
  </r>
  <r>
    <x v="0"/>
    <x v="3"/>
  </r>
  <r>
    <x v="0"/>
    <x v="0"/>
  </r>
  <r>
    <x v="0"/>
    <x v="0"/>
  </r>
  <r>
    <x v="0"/>
    <x v="0"/>
  </r>
  <r>
    <x v="0"/>
    <x v="1"/>
  </r>
  <r>
    <x v="0"/>
    <x v="2"/>
  </r>
  <r>
    <x v="1"/>
    <x v="1"/>
  </r>
  <r>
    <x v="1"/>
    <x v="2"/>
  </r>
  <r>
    <x v="0"/>
    <x v="0"/>
  </r>
  <r>
    <x v="0"/>
    <x v="2"/>
  </r>
  <r>
    <x v="1"/>
    <x v="3"/>
  </r>
  <r>
    <x v="0"/>
    <x v="1"/>
  </r>
  <r>
    <x v="0"/>
    <x v="2"/>
  </r>
  <r>
    <x v="0"/>
    <x v="1"/>
  </r>
  <r>
    <x v="1"/>
    <x v="1"/>
  </r>
  <r>
    <x v="0"/>
    <x v="2"/>
  </r>
  <r>
    <x v="1"/>
    <x v="3"/>
  </r>
  <r>
    <x v="0"/>
    <x v="3"/>
  </r>
  <r>
    <x v="0"/>
    <x v="0"/>
  </r>
  <r>
    <x v="0"/>
    <x v="1"/>
  </r>
  <r>
    <x v="0"/>
    <x v="2"/>
  </r>
  <r>
    <x v="0"/>
    <x v="1"/>
  </r>
  <r>
    <x v="0"/>
    <x v="3"/>
  </r>
  <r>
    <x v="0"/>
    <x v="2"/>
  </r>
  <r>
    <x v="0"/>
    <x v="0"/>
  </r>
  <r>
    <x v="0"/>
    <x v="3"/>
  </r>
  <r>
    <x v="0"/>
    <x v="2"/>
  </r>
  <r>
    <x v="0"/>
    <x v="2"/>
  </r>
  <r>
    <x v="0"/>
    <x v="1"/>
  </r>
  <r>
    <x v="0"/>
    <x v="1"/>
  </r>
  <r>
    <x v="0"/>
    <x v="0"/>
  </r>
  <r>
    <x v="0"/>
    <x v="0"/>
  </r>
  <r>
    <x v="1"/>
    <x v="3"/>
  </r>
  <r>
    <x v="1"/>
    <x v="3"/>
  </r>
  <r>
    <x v="0"/>
    <x v="2"/>
  </r>
  <r>
    <x v="1"/>
    <x v="3"/>
  </r>
  <r>
    <x v="1"/>
    <x v="0"/>
  </r>
  <r>
    <x v="0"/>
    <x v="3"/>
  </r>
  <r>
    <x v="0"/>
    <x v="1"/>
  </r>
  <r>
    <x v="0"/>
    <x v="0"/>
  </r>
  <r>
    <x v="0"/>
    <x v="0"/>
  </r>
  <r>
    <x v="0"/>
    <x v="2"/>
  </r>
  <r>
    <x v="0"/>
    <x v="0"/>
  </r>
  <r>
    <x v="0"/>
    <x v="3"/>
  </r>
  <r>
    <x v="0"/>
    <x v="3"/>
  </r>
  <r>
    <x v="0"/>
    <x v="0"/>
  </r>
  <r>
    <x v="0"/>
    <x v="1"/>
  </r>
  <r>
    <x v="0"/>
    <x v="3"/>
  </r>
  <r>
    <x v="0"/>
    <x v="3"/>
  </r>
  <r>
    <x v="0"/>
    <x v="2"/>
  </r>
  <r>
    <x v="0"/>
    <x v="3"/>
  </r>
  <r>
    <x v="1"/>
    <x v="1"/>
  </r>
  <r>
    <x v="0"/>
    <x v="0"/>
  </r>
  <r>
    <x v="0"/>
    <x v="2"/>
  </r>
  <r>
    <x v="1"/>
    <x v="2"/>
  </r>
  <r>
    <x v="0"/>
    <x v="1"/>
  </r>
  <r>
    <x v="0"/>
    <x v="2"/>
  </r>
  <r>
    <x v="0"/>
    <x v="3"/>
  </r>
  <r>
    <x v="0"/>
    <x v="0"/>
  </r>
  <r>
    <x v="0"/>
    <x v="0"/>
  </r>
  <r>
    <x v="0"/>
    <x v="1"/>
  </r>
  <r>
    <x v="0"/>
    <x v="1"/>
  </r>
  <r>
    <x v="0"/>
    <x v="2"/>
  </r>
  <r>
    <x v="0"/>
    <x v="2"/>
  </r>
  <r>
    <x v="0"/>
    <x v="0"/>
  </r>
  <r>
    <x v="0"/>
    <x v="1"/>
  </r>
  <r>
    <x v="0"/>
    <x v="0"/>
  </r>
  <r>
    <x v="0"/>
    <x v="2"/>
  </r>
  <r>
    <x v="0"/>
    <x v="3"/>
  </r>
  <r>
    <x v="0"/>
    <x v="1"/>
  </r>
  <r>
    <x v="1"/>
    <x v="0"/>
  </r>
  <r>
    <x v="1"/>
    <x v="0"/>
  </r>
  <r>
    <x v="0"/>
    <x v="0"/>
  </r>
  <r>
    <x v="0"/>
    <x v="2"/>
  </r>
  <r>
    <x v="0"/>
    <x v="1"/>
  </r>
  <r>
    <x v="0"/>
    <x v="1"/>
  </r>
  <r>
    <x v="1"/>
    <x v="3"/>
  </r>
  <r>
    <x v="0"/>
    <x v="3"/>
  </r>
  <r>
    <x v="0"/>
    <x v="0"/>
  </r>
  <r>
    <x v="0"/>
    <x v="2"/>
  </r>
  <r>
    <x v="0"/>
    <x v="3"/>
  </r>
  <r>
    <x v="0"/>
    <x v="3"/>
  </r>
  <r>
    <x v="0"/>
    <x v="3"/>
  </r>
  <r>
    <x v="0"/>
    <x v="3"/>
  </r>
  <r>
    <x v="0"/>
    <x v="0"/>
  </r>
  <r>
    <x v="0"/>
    <x v="2"/>
  </r>
  <r>
    <x v="0"/>
    <x v="3"/>
  </r>
  <r>
    <x v="0"/>
    <x v="1"/>
  </r>
  <r>
    <x v="0"/>
    <x v="2"/>
  </r>
  <r>
    <x v="1"/>
    <x v="2"/>
  </r>
  <r>
    <x v="0"/>
    <x v="0"/>
  </r>
  <r>
    <x v="0"/>
    <x v="2"/>
  </r>
  <r>
    <x v="1"/>
    <x v="0"/>
  </r>
  <r>
    <x v="1"/>
    <x v="3"/>
  </r>
  <r>
    <x v="1"/>
    <x v="1"/>
  </r>
  <r>
    <x v="1"/>
    <x v="1"/>
  </r>
  <r>
    <x v="0"/>
    <x v="1"/>
  </r>
  <r>
    <x v="1"/>
    <x v="1"/>
  </r>
  <r>
    <x v="0"/>
    <x v="1"/>
  </r>
  <r>
    <x v="1"/>
    <x v="1"/>
  </r>
  <r>
    <x v="0"/>
    <x v="1"/>
  </r>
  <r>
    <x v="0"/>
    <x v="1"/>
  </r>
  <r>
    <x v="0"/>
    <x v="0"/>
  </r>
  <r>
    <x v="0"/>
    <x v="1"/>
  </r>
  <r>
    <x v="0"/>
    <x v="1"/>
  </r>
  <r>
    <x v="1"/>
    <x v="1"/>
  </r>
  <r>
    <x v="0"/>
    <x v="0"/>
  </r>
  <r>
    <x v="0"/>
    <x v="1"/>
  </r>
  <r>
    <x v="0"/>
    <x v="1"/>
  </r>
  <r>
    <x v="0"/>
    <x v="0"/>
  </r>
  <r>
    <x v="0"/>
    <x v="0"/>
  </r>
  <r>
    <x v="0"/>
    <x v="0"/>
  </r>
  <r>
    <x v="1"/>
    <x v="1"/>
  </r>
  <r>
    <x v="0"/>
    <x v="1"/>
  </r>
  <r>
    <x v="1"/>
    <x v="0"/>
  </r>
  <r>
    <x v="0"/>
    <x v="1"/>
  </r>
  <r>
    <x v="1"/>
    <x v="0"/>
  </r>
  <r>
    <x v="1"/>
    <x v="0"/>
  </r>
  <r>
    <x v="0"/>
    <x v="0"/>
  </r>
  <r>
    <x v="1"/>
    <x v="1"/>
  </r>
  <r>
    <x v="0"/>
    <x v="1"/>
  </r>
  <r>
    <x v="0"/>
    <x v="0"/>
  </r>
  <r>
    <x v="1"/>
    <x v="1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1"/>
  </r>
  <r>
    <x v="0"/>
    <x v="1"/>
  </r>
  <r>
    <x v="0"/>
    <x v="1"/>
  </r>
  <r>
    <x v="1"/>
    <x v="3"/>
  </r>
  <r>
    <x v="0"/>
    <x v="1"/>
  </r>
  <r>
    <x v="0"/>
    <x v="0"/>
  </r>
  <r>
    <x v="0"/>
    <x v="0"/>
  </r>
  <r>
    <x v="0"/>
    <x v="0"/>
  </r>
  <r>
    <x v="0"/>
    <x v="0"/>
  </r>
  <r>
    <x v="0"/>
    <x v="1"/>
  </r>
  <r>
    <x v="1"/>
    <x v="0"/>
  </r>
  <r>
    <x v="1"/>
    <x v="3"/>
  </r>
  <r>
    <x v="0"/>
    <x v="0"/>
  </r>
  <r>
    <x v="0"/>
    <x v="1"/>
  </r>
  <r>
    <x v="0"/>
    <x v="1"/>
  </r>
  <r>
    <x v="0"/>
    <x v="0"/>
  </r>
  <r>
    <x v="1"/>
    <x v="0"/>
  </r>
  <r>
    <x v="0"/>
    <x v="1"/>
  </r>
  <r>
    <x v="0"/>
    <x v="0"/>
  </r>
  <r>
    <x v="0"/>
    <x v="0"/>
  </r>
  <r>
    <x v="0"/>
    <x v="0"/>
  </r>
  <r>
    <x v="0"/>
    <x v="1"/>
  </r>
  <r>
    <x v="0"/>
    <x v="0"/>
  </r>
  <r>
    <x v="0"/>
    <x v="0"/>
  </r>
  <r>
    <x v="0"/>
    <x v="1"/>
  </r>
  <r>
    <x v="0"/>
    <x v="0"/>
  </r>
  <r>
    <x v="1"/>
    <x v="0"/>
  </r>
  <r>
    <x v="0"/>
    <x v="0"/>
  </r>
  <r>
    <x v="0"/>
    <x v="1"/>
  </r>
  <r>
    <x v="1"/>
    <x v="0"/>
  </r>
  <r>
    <x v="1"/>
    <x v="3"/>
  </r>
  <r>
    <x v="0"/>
    <x v="0"/>
  </r>
  <r>
    <x v="1"/>
    <x v="0"/>
  </r>
  <r>
    <x v="0"/>
    <x v="1"/>
  </r>
  <r>
    <x v="1"/>
    <x v="1"/>
  </r>
  <r>
    <x v="0"/>
    <x v="0"/>
  </r>
  <r>
    <x v="1"/>
    <x v="1"/>
  </r>
  <r>
    <x v="0"/>
    <x v="1"/>
  </r>
  <r>
    <x v="0"/>
    <x v="3"/>
  </r>
  <r>
    <x v="0"/>
    <x v="3"/>
  </r>
  <r>
    <x v="0"/>
    <x v="2"/>
  </r>
  <r>
    <x v="0"/>
    <x v="2"/>
  </r>
  <r>
    <x v="0"/>
    <x v="2"/>
  </r>
  <r>
    <x v="1"/>
    <x v="3"/>
  </r>
  <r>
    <x v="0"/>
    <x v="2"/>
  </r>
  <r>
    <x v="0"/>
    <x v="2"/>
  </r>
  <r>
    <x v="1"/>
    <x v="2"/>
  </r>
  <r>
    <x v="1"/>
    <x v="3"/>
  </r>
  <r>
    <x v="0"/>
    <x v="2"/>
  </r>
  <r>
    <x v="0"/>
    <x v="3"/>
  </r>
  <r>
    <x v="0"/>
    <x v="3"/>
  </r>
  <r>
    <x v="0"/>
    <x v="3"/>
  </r>
  <r>
    <x v="1"/>
    <x v="2"/>
  </r>
  <r>
    <x v="0"/>
    <x v="3"/>
  </r>
  <r>
    <x v="0"/>
    <x v="2"/>
  </r>
  <r>
    <x v="0"/>
    <x v="3"/>
  </r>
  <r>
    <x v="0"/>
    <x v="3"/>
  </r>
  <r>
    <x v="0"/>
    <x v="2"/>
  </r>
  <r>
    <x v="0"/>
    <x v="3"/>
  </r>
  <r>
    <x v="0"/>
    <x v="2"/>
  </r>
  <r>
    <x v="0"/>
    <x v="3"/>
  </r>
  <r>
    <x v="0"/>
    <x v="3"/>
  </r>
  <r>
    <x v="0"/>
    <x v="2"/>
  </r>
  <r>
    <x v="0"/>
    <x v="3"/>
  </r>
  <r>
    <x v="0"/>
    <x v="2"/>
  </r>
  <r>
    <x v="0"/>
    <x v="3"/>
  </r>
  <r>
    <x v="0"/>
    <x v="2"/>
  </r>
  <r>
    <x v="0"/>
    <x v="3"/>
  </r>
  <r>
    <x v="0"/>
    <x v="3"/>
  </r>
  <r>
    <x v="0"/>
    <x v="3"/>
  </r>
  <r>
    <x v="0"/>
    <x v="2"/>
  </r>
  <r>
    <x v="1"/>
    <x v="2"/>
  </r>
  <r>
    <x v="0"/>
    <x v="2"/>
  </r>
  <r>
    <x v="0"/>
    <x v="3"/>
  </r>
  <r>
    <x v="0"/>
    <x v="3"/>
  </r>
  <r>
    <x v="0"/>
    <x v="2"/>
  </r>
  <r>
    <x v="1"/>
    <x v="3"/>
  </r>
  <r>
    <x v="0"/>
    <x v="3"/>
  </r>
  <r>
    <x v="1"/>
    <x v="3"/>
  </r>
  <r>
    <x v="0"/>
    <x v="3"/>
  </r>
  <r>
    <x v="0"/>
    <x v="3"/>
  </r>
  <r>
    <x v="0"/>
    <x v="3"/>
  </r>
  <r>
    <x v="0"/>
    <x v="3"/>
  </r>
  <r>
    <x v="1"/>
    <x v="2"/>
  </r>
  <r>
    <x v="0"/>
    <x v="3"/>
  </r>
  <r>
    <x v="0"/>
    <x v="3"/>
  </r>
  <r>
    <x v="0"/>
    <x v="2"/>
  </r>
  <r>
    <x v="0"/>
    <x v="3"/>
  </r>
  <r>
    <x v="1"/>
    <x v="2"/>
  </r>
  <r>
    <x v="0"/>
    <x v="2"/>
  </r>
  <r>
    <x v="0"/>
    <x v="3"/>
  </r>
  <r>
    <x v="0"/>
    <x v="2"/>
  </r>
  <r>
    <x v="0"/>
    <x v="2"/>
  </r>
  <r>
    <x v="0"/>
    <x v="2"/>
  </r>
  <r>
    <x v="1"/>
    <x v="2"/>
  </r>
  <r>
    <x v="1"/>
    <x v="3"/>
  </r>
  <r>
    <x v="0"/>
    <x v="2"/>
  </r>
  <r>
    <x v="0"/>
    <x v="2"/>
  </r>
  <r>
    <x v="0"/>
    <x v="3"/>
  </r>
  <r>
    <x v="0"/>
    <x v="3"/>
  </r>
  <r>
    <x v="1"/>
    <x v="2"/>
  </r>
  <r>
    <x v="0"/>
    <x v="3"/>
  </r>
  <r>
    <x v="0"/>
    <x v="2"/>
  </r>
  <r>
    <x v="0"/>
    <x v="2"/>
  </r>
  <r>
    <x v="0"/>
    <x v="3"/>
  </r>
  <r>
    <x v="0"/>
    <x v="2"/>
  </r>
  <r>
    <x v="0"/>
    <x v="3"/>
  </r>
  <r>
    <x v="2"/>
    <x v="4"/>
  </r>
  <r>
    <x v="2"/>
    <x v="4"/>
  </r>
</pivotCacheRecords>
</file>

<file path=xl/pivotCache/pivotCacheRecords3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001">
  <r>
    <x v="0"/>
    <s v="North"/>
    <s v="Khan"/>
    <x v="0"/>
    <m/>
    <d v="2020-09-01T00:00:00"/>
    <d v="2020-09-15T00:00:00"/>
    <n v="2"/>
    <n v="140"/>
    <m/>
    <m/>
    <n v="0.5"/>
    <n v="360"/>
    <s v="$360.00"/>
    <s v="Account"/>
    <n v="280"/>
    <n v="430"/>
  </r>
  <r>
    <x v="1"/>
    <s v="South"/>
    <s v="Lopez"/>
    <x v="1"/>
    <m/>
    <d v="2020-09-01T00:00:00"/>
    <d v="2020-09-04T00:00:00"/>
    <n v="1"/>
    <n v="80"/>
    <m/>
    <m/>
    <n v="0.5"/>
    <n v="90.04"/>
    <s v="$90.04"/>
    <s v="Account"/>
    <n v="80"/>
    <n v="130.04000000000002"/>
  </r>
  <r>
    <x v="2"/>
    <s v="Central"/>
    <n v="0"/>
    <x v="2"/>
    <m/>
    <d v="2020-09-01T00:00:00"/>
    <d v="2020-09-17T00:00:00"/>
    <n v="1"/>
    <n v="80"/>
    <m/>
    <m/>
    <n v="0.25"/>
    <n v="120"/>
    <s v="$120.00"/>
    <s v="P.O."/>
    <n v="80"/>
    <n v="140"/>
  </r>
  <r>
    <x v="3"/>
    <s v="South"/>
    <s v="Lopez"/>
    <x v="2"/>
    <m/>
    <d v="2020-09-01T00:00:00"/>
    <d v="2020-09-17T00:00:00"/>
    <n v="1"/>
    <n v="80"/>
    <m/>
    <m/>
    <n v="0.25"/>
    <n v="16.25"/>
    <s v="$16.25"/>
    <s v="Account"/>
    <n v="80"/>
    <n v="36.25"/>
  </r>
  <r>
    <x v="4"/>
    <s v="Northwest"/>
    <s v="Cartier"/>
    <x v="2"/>
    <s v="Yes"/>
    <d v="2020-09-01T00:00:00"/>
    <d v="2020-09-17T00:00:00"/>
    <n v="1"/>
    <n v="80"/>
    <m/>
    <m/>
    <n v="0.25"/>
    <n v="45.24"/>
    <s v="$45.24"/>
    <s v="Account"/>
    <n v="80"/>
    <n v="65.240000000000009"/>
  </r>
  <r>
    <x v="5"/>
    <s v="South"/>
    <s v="Lopez"/>
    <x v="0"/>
    <m/>
    <d v="2020-09-01T00:00:00"/>
    <d v="2020-09-15T00:00:00"/>
    <n v="1"/>
    <n v="80"/>
    <m/>
    <m/>
    <n v="0.25"/>
    <n v="97.63"/>
    <s v="$97.63"/>
    <s v="Account"/>
    <n v="80"/>
    <n v="117.63"/>
  </r>
  <r>
    <x v="6"/>
    <s v="Central"/>
    <s v="Cartier"/>
    <x v="0"/>
    <m/>
    <d v="2020-09-02T00:00:00"/>
    <d v="2020-09-16T00:00:00"/>
    <n v="2"/>
    <n v="140"/>
    <m/>
    <m/>
    <n v="0.25"/>
    <n v="29.13"/>
    <s v="$29.13"/>
    <s v="Account"/>
    <n v="280"/>
    <n v="64.13"/>
  </r>
  <r>
    <x v="7"/>
    <s v="South"/>
    <s v="Lopez"/>
    <x v="1"/>
    <m/>
    <d v="2020-09-02T00:00:00"/>
    <d v="2020-10-02T00:00:00"/>
    <n v="1"/>
    <n v="80"/>
    <m/>
    <m/>
    <n v="0.75"/>
    <n v="35.1"/>
    <s v="$35.10"/>
    <s v="Account"/>
    <n v="80"/>
    <n v="95.1"/>
  </r>
  <r>
    <x v="8"/>
    <s v="Northwest"/>
    <s v="Burton"/>
    <x v="2"/>
    <m/>
    <d v="2020-09-02T00:00:00"/>
    <d v="2020-10-01T00:00:00"/>
    <n v="1"/>
    <n v="80"/>
    <m/>
    <m/>
    <n v="0.25"/>
    <n v="76.7"/>
    <s v="$76.70"/>
    <s v="C.O.D."/>
    <n v="80"/>
    <n v="96.7"/>
  </r>
  <r>
    <x v="9"/>
    <s v="Central"/>
    <s v="Khan"/>
    <x v="3"/>
    <s v="Yes"/>
    <d v="2020-09-02T00:00:00"/>
    <d v="2020-10-06T00:00:00"/>
    <n v="1"/>
    <n v="80"/>
    <m/>
    <m/>
    <n v="1.5"/>
    <n v="374.08"/>
    <s v="$374.08"/>
    <s v="C.O.D."/>
    <n v="80"/>
    <n v="494.08"/>
  </r>
  <r>
    <x v="10"/>
    <s v="West"/>
    <s v="Burton"/>
    <x v="1"/>
    <m/>
    <d v="2020-09-02T00:00:00"/>
    <d v="2020-12-08T00:00:00"/>
    <n v="2"/>
    <n v="140"/>
    <m/>
    <m/>
    <n v="4.75"/>
    <n v="832.16"/>
    <s v="$832.16"/>
    <s v="Account"/>
    <n v="280"/>
    <n v="1497.1599999999999"/>
  </r>
  <r>
    <x v="11"/>
    <s v="South"/>
    <s v="Lopez"/>
    <x v="2"/>
    <s v="Yes"/>
    <d v="2020-09-03T00:00:00"/>
    <d v="2020-09-23T00:00:00"/>
    <n v="1"/>
    <n v="80"/>
    <m/>
    <m/>
    <n v="0.25"/>
    <n v="70.209999999999994"/>
    <s v="$70.21"/>
    <s v="Account"/>
    <n v="80"/>
    <n v="90.21"/>
  </r>
  <r>
    <x v="12"/>
    <s v="West"/>
    <s v="Burton"/>
    <x v="0"/>
    <m/>
    <d v="2020-09-04T00:00:00"/>
    <d v="2020-09-30T00:00:00"/>
    <n v="1"/>
    <n v="80"/>
    <m/>
    <m/>
    <n v="0.5"/>
    <n v="150"/>
    <s v="$150.00"/>
    <s v="P.O."/>
    <n v="80"/>
    <n v="190"/>
  </r>
  <r>
    <x v="13"/>
    <s v="Central"/>
    <s v="Michner"/>
    <x v="0"/>
    <m/>
    <d v="2020-09-04T00:00:00"/>
    <d v="2020-10-24T00:00:00"/>
    <n v="2"/>
    <n v="140"/>
    <m/>
    <m/>
    <n v="1.5"/>
    <n v="275"/>
    <s v="$275.00"/>
    <s v="C.O.D."/>
    <n v="280"/>
    <n v="485"/>
  </r>
  <r>
    <x v="14"/>
    <s v="Northwest"/>
    <s v="Khan"/>
    <x v="1"/>
    <s v="Yes"/>
    <d v="2020-09-04T00:00:00"/>
    <d v="2020-11-10T00:00:00"/>
    <n v="1"/>
    <n v="80"/>
    <m/>
    <m/>
    <n v="0.75"/>
    <n v="938"/>
    <s v="$938.00"/>
    <s v="C.O.D."/>
    <n v="80"/>
    <n v="998"/>
  </r>
  <r>
    <x v="15"/>
    <s v="South"/>
    <s v="Lopez"/>
    <x v="0"/>
    <m/>
    <d v="2020-09-05T00:00:00"/>
    <d v="2020-09-21T00:00:00"/>
    <n v="1"/>
    <n v="80"/>
    <m/>
    <m/>
    <n v="0.25"/>
    <n v="61.25"/>
    <s v="$61.25"/>
    <s v="Account"/>
    <n v="80"/>
    <n v="81.25"/>
  </r>
  <r>
    <x v="16"/>
    <s v="West"/>
    <s v="Burton"/>
    <x v="0"/>
    <m/>
    <d v="2020-09-05T00:00:00"/>
    <d v="2020-09-22T00:00:00"/>
    <n v="1"/>
    <n v="80"/>
    <m/>
    <m/>
    <n v="1.5"/>
    <n v="48"/>
    <s v="$48.00"/>
    <s v="C.O.D."/>
    <n v="80"/>
    <n v="168"/>
  </r>
  <r>
    <x v="17"/>
    <s v="Northwest"/>
    <s v="Burton"/>
    <x v="0"/>
    <m/>
    <d v="2020-09-07T00:00:00"/>
    <d v="2020-09-10T00:00:00"/>
    <n v="2"/>
    <n v="140"/>
    <m/>
    <m/>
    <n v="0.25"/>
    <n v="204.28"/>
    <s v="$204.28"/>
    <s v="Account"/>
    <n v="280"/>
    <n v="239.28"/>
  </r>
  <r>
    <x v="18"/>
    <s v="Northwest"/>
    <s v="Cartier"/>
    <x v="1"/>
    <m/>
    <d v="2020-09-08T00:00:00"/>
    <d v="2020-09-15T00:00:00"/>
    <n v="2"/>
    <n v="140"/>
    <m/>
    <m/>
    <n v="0.5"/>
    <n v="240"/>
    <s v="$240.00"/>
    <s v="Account"/>
    <n v="280"/>
    <n v="310"/>
  </r>
  <r>
    <x v="19"/>
    <s v="Southeast"/>
    <s v="Khan"/>
    <x v="1"/>
    <m/>
    <d v="2020-09-08T00:00:00"/>
    <d v="2020-09-17T00:00:00"/>
    <n v="2"/>
    <n v="140"/>
    <m/>
    <m/>
    <n v="0.5"/>
    <n v="120"/>
    <s v="$120.00"/>
    <s v="Account"/>
    <n v="280"/>
    <n v="190"/>
  </r>
  <r>
    <x v="20"/>
    <s v="Central"/>
    <s v="Cartier"/>
    <x v="3"/>
    <m/>
    <d v="2020-09-08T00:00:00"/>
    <d v="2020-09-21T00:00:00"/>
    <n v="1"/>
    <n v="80"/>
    <m/>
    <m/>
    <n v="1.75"/>
    <n v="475"/>
    <s v="$475.00"/>
    <s v="Account"/>
    <n v="80"/>
    <n v="615"/>
  </r>
  <r>
    <x v="21"/>
    <s v="Southeast"/>
    <s v="Khan"/>
    <x v="1"/>
    <m/>
    <d v="2020-09-08T00:00:00"/>
    <d v="2020-09-22T00:00:00"/>
    <n v="1"/>
    <n v="80"/>
    <m/>
    <m/>
    <n v="1.75"/>
    <n v="341"/>
    <s v="$341.00"/>
    <s v="C.O.D."/>
    <n v="80"/>
    <n v="481"/>
  </r>
  <r>
    <x v="22"/>
    <s v="Northwest"/>
    <s v="Khan"/>
    <x v="0"/>
    <m/>
    <d v="2020-09-08T00:00:00"/>
    <d v="2020-10-28T00:00:00"/>
    <n v="1"/>
    <n v="80"/>
    <m/>
    <m/>
    <n v="0.75"/>
    <n v="61.18"/>
    <s v="$61.18"/>
    <s v="C.O.D."/>
    <n v="80"/>
    <n v="121.18"/>
  </r>
  <r>
    <x v="23"/>
    <s v="South"/>
    <s v="Lopez"/>
    <x v="1"/>
    <m/>
    <d v="2020-09-08T00:00:00"/>
    <d v="2020-11-17T00:00:00"/>
    <n v="1"/>
    <n v="80"/>
    <m/>
    <m/>
    <n v="0.5"/>
    <n v="155.38999999999999"/>
    <s v="$155.39"/>
    <s v="Account"/>
    <n v="80"/>
    <n v="195.39"/>
  </r>
  <r>
    <x v="24"/>
    <s v="Northwest"/>
    <s v="Michner"/>
    <x v="1"/>
    <s v="Yes"/>
    <d v="2020-09-09T00:00:00"/>
    <d v="2020-09-24T00:00:00"/>
    <n v="2"/>
    <n v="140"/>
    <m/>
    <m/>
    <n v="0.5"/>
    <n v="204.28"/>
    <s v="$204.28"/>
    <s v="C.O.D."/>
    <n v="280"/>
    <n v="274.27999999999997"/>
  </r>
  <r>
    <x v="25"/>
    <s v="South"/>
    <s v="Lopez"/>
    <x v="0"/>
    <m/>
    <d v="2020-09-09T00:00:00"/>
    <d v="2020-09-29T00:00:00"/>
    <n v="1"/>
    <n v="80"/>
    <m/>
    <m/>
    <n v="0.5"/>
    <n v="37.92"/>
    <s v="$37.92"/>
    <s v="Account"/>
    <n v="80"/>
    <n v="77.92"/>
  </r>
  <r>
    <x v="26"/>
    <s v="Northwest"/>
    <s v="Burton"/>
    <x v="2"/>
    <s v="Yes"/>
    <d v="2020-09-09T00:00:00"/>
    <d v="2020-09-29T00:00:00"/>
    <n v="1"/>
    <n v="80"/>
    <m/>
    <m/>
    <n v="0.25"/>
    <n v="88.41"/>
    <s v="$88.41"/>
    <s v="Account"/>
    <n v="80"/>
    <n v="108.41"/>
  </r>
  <r>
    <x v="27"/>
    <s v="South"/>
    <s v="Lopez"/>
    <x v="2"/>
    <m/>
    <d v="2020-09-09T00:00:00"/>
    <d v="2020-09-29T00:00:00"/>
    <n v="1"/>
    <n v="80"/>
    <m/>
    <m/>
    <n v="0.25"/>
    <n v="202.29"/>
    <s v="$202.29"/>
    <s v="Account"/>
    <n v="80"/>
    <n v="222.29"/>
  </r>
  <r>
    <x v="28"/>
    <s v="West"/>
    <s v="Khan"/>
    <x v="0"/>
    <m/>
    <d v="2020-09-10T00:00:00"/>
    <d v="2020-09-28T00:00:00"/>
    <n v="1"/>
    <n v="80"/>
    <m/>
    <m/>
    <n v="0.5"/>
    <n v="120"/>
    <s v="$120.00"/>
    <s v="P.O."/>
    <n v="80"/>
    <n v="160"/>
  </r>
  <r>
    <x v="29"/>
    <s v="Northwest"/>
    <s v="Michner"/>
    <x v="2"/>
    <m/>
    <d v="2020-09-11T00:00:00"/>
    <d v="2020-09-14T00:00:00"/>
    <n v="1"/>
    <n v="80"/>
    <m/>
    <m/>
    <n v="0.25"/>
    <n v="120"/>
    <s v="$120.00"/>
    <s v="Account"/>
    <n v="80"/>
    <n v="140"/>
  </r>
  <r>
    <x v="30"/>
    <s v="Southwest"/>
    <s v="Cartier"/>
    <x v="1"/>
    <m/>
    <d v="2020-09-11T00:00:00"/>
    <d v="2020-09-15T00:00:00"/>
    <n v="2"/>
    <n v="140"/>
    <m/>
    <m/>
    <n v="0.5"/>
    <n v="535.62"/>
    <s v="$535.62"/>
    <s v="C.O.D."/>
    <n v="280"/>
    <n v="605.62"/>
  </r>
  <r>
    <x v="31"/>
    <s v="Northwest"/>
    <s v="Khan"/>
    <x v="0"/>
    <m/>
    <d v="2020-09-11T00:00:00"/>
    <d v="2020-09-23T00:00:00"/>
    <n v="2"/>
    <n v="140"/>
    <m/>
    <m/>
    <n v="0.25"/>
    <n v="24.63"/>
    <s v="$24.63"/>
    <s v="Account"/>
    <n v="280"/>
    <n v="59.629999999999995"/>
  </r>
  <r>
    <x v="32"/>
    <s v="Northwest"/>
    <s v="Khan"/>
    <x v="1"/>
    <m/>
    <d v="2020-09-11T00:00:00"/>
    <d v="2020-09-26T00:00:00"/>
    <n v="2"/>
    <n v="140"/>
    <m/>
    <m/>
    <n v="0.5"/>
    <n v="43.26"/>
    <s v="$43.26"/>
    <s v="Account"/>
    <n v="280"/>
    <n v="113.25999999999999"/>
  </r>
  <r>
    <x v="33"/>
    <s v="West"/>
    <s v="Khan"/>
    <x v="0"/>
    <m/>
    <d v="2020-09-11T00:00:00"/>
    <d v="2020-10-06T00:00:00"/>
    <n v="1"/>
    <n v="80"/>
    <m/>
    <m/>
    <n v="0.25"/>
    <n v="21.33"/>
    <s v="$21.33"/>
    <s v="Account"/>
    <n v="80"/>
    <n v="41.33"/>
  </r>
  <r>
    <x v="34"/>
    <s v="West"/>
    <s v="Khan"/>
    <x v="1"/>
    <m/>
    <d v="2020-09-12T00:00:00"/>
    <d v="2020-09-28T00:00:00"/>
    <n v="1"/>
    <n v="80"/>
    <m/>
    <m/>
    <n v="1"/>
    <n v="0.46"/>
    <s v="$0.46"/>
    <s v="C.O.D."/>
    <n v="80"/>
    <n v="80.459999999999994"/>
  </r>
  <r>
    <x v="35"/>
    <s v="Northwest"/>
    <s v="Khan"/>
    <x v="0"/>
    <m/>
    <d v="2020-09-14T00:00:00"/>
    <d v="2020-09-24T00:00:00"/>
    <n v="2"/>
    <n v="140"/>
    <m/>
    <m/>
    <n v="0.25"/>
    <n v="126.62"/>
    <s v="$126.62"/>
    <s v="C.O.D."/>
    <n v="280"/>
    <n v="161.62"/>
  </r>
  <r>
    <x v="36"/>
    <s v="West"/>
    <s v="Khan"/>
    <x v="1"/>
    <m/>
    <d v="2020-09-14T00:00:00"/>
    <d v="2020-09-28T00:00:00"/>
    <n v="1"/>
    <n v="80"/>
    <m/>
    <m/>
    <n v="1.5"/>
    <n v="251"/>
    <s v="$251.00"/>
    <s v="Account"/>
    <n v="80"/>
    <n v="371"/>
  </r>
  <r>
    <x v="37"/>
    <s v="Southeast"/>
    <s v="Cartier"/>
    <x v="0"/>
    <s v="Yes"/>
    <d v="2020-09-14T00:00:00"/>
    <d v="2020-10-05T00:00:00"/>
    <n v="1"/>
    <n v="80"/>
    <m/>
    <m/>
    <n v="0.5"/>
    <n v="395.28"/>
    <s v="$395.28"/>
    <s v="P.O."/>
    <n v="80"/>
    <n v="435.28"/>
  </r>
  <r>
    <x v="38"/>
    <s v="Northwest"/>
    <s v="Michner"/>
    <x v="2"/>
    <s v="Yes"/>
    <d v="2020-09-14T00:00:00"/>
    <d v="2020-10-07T00:00:00"/>
    <n v="1"/>
    <n v="80"/>
    <m/>
    <m/>
    <n v="0.25"/>
    <n v="36"/>
    <s v="$36.00"/>
    <s v="Account"/>
    <n v="80"/>
    <n v="56"/>
  </r>
  <r>
    <x v="39"/>
    <s v="South"/>
    <s v="Lopez"/>
    <x v="0"/>
    <m/>
    <d v="2020-09-14T00:00:00"/>
    <d v="2020-11-23T00:00:00"/>
    <n v="1"/>
    <n v="80"/>
    <m/>
    <m/>
    <n v="1.75"/>
    <n v="510.68"/>
    <s v="$510.68"/>
    <s v="P.O."/>
    <n v="80"/>
    <n v="650.68000000000006"/>
  </r>
  <r>
    <x v="40"/>
    <s v="Northwest"/>
    <s v="Michner"/>
    <x v="1"/>
    <m/>
    <d v="2020-09-15T00:00:00"/>
    <d v="2020-10-07T00:00:00"/>
    <n v="2"/>
    <n v="140"/>
    <m/>
    <m/>
    <n v="0.5"/>
    <n v="42.66"/>
    <s v="$42.66"/>
    <s v="Account"/>
    <n v="280"/>
    <n v="112.66"/>
  </r>
  <r>
    <x v="41"/>
    <s v="West"/>
    <s v="Khan"/>
    <x v="1"/>
    <m/>
    <d v="2020-09-16T00:00:00"/>
    <d v="2020-09-28T00:00:00"/>
    <n v="1"/>
    <n v="80"/>
    <m/>
    <m/>
    <n v="1"/>
    <n v="5.47"/>
    <s v="$5.47"/>
    <s v="C.O.D."/>
    <n v="80"/>
    <n v="85.47"/>
  </r>
  <r>
    <x v="42"/>
    <s v="Northwest"/>
    <s v="Khan"/>
    <x v="0"/>
    <s v="Yes"/>
    <d v="2020-09-16T00:00:00"/>
    <d v="2020-09-28T00:00:00"/>
    <n v="1"/>
    <n v="80"/>
    <m/>
    <m/>
    <n v="0.25"/>
    <n v="45.24"/>
    <s v="$45.24"/>
    <s v="Account"/>
    <n v="80"/>
    <n v="65.240000000000009"/>
  </r>
  <r>
    <x v="43"/>
    <s v="Northwest"/>
    <s v="Burton"/>
    <x v="0"/>
    <m/>
    <d v="2020-09-16T00:00:00"/>
    <d v="2020-10-01T00:00:00"/>
    <n v="2"/>
    <n v="140"/>
    <m/>
    <m/>
    <n v="0.75"/>
    <n v="199.45"/>
    <s v="$199.45"/>
    <s v="C.O.D."/>
    <n v="280"/>
    <n v="304.45"/>
  </r>
  <r>
    <x v="44"/>
    <s v="Southeast"/>
    <s v="Burton"/>
    <x v="0"/>
    <m/>
    <d v="2020-09-16T00:00:00"/>
    <d v="2020-10-05T00:00:00"/>
    <n v="2"/>
    <n v="140"/>
    <m/>
    <m/>
    <n v="0.5"/>
    <n v="144"/>
    <s v="$144.00"/>
    <s v="C.O.D."/>
    <n v="280"/>
    <n v="214"/>
  </r>
  <r>
    <x v="45"/>
    <s v="Southeast"/>
    <s v="Burton"/>
    <x v="2"/>
    <m/>
    <d v="2020-09-17T00:00:00"/>
    <d v="2020-10-06T00:00:00"/>
    <n v="1"/>
    <n v="80"/>
    <m/>
    <m/>
    <n v="0.25"/>
    <n v="6.22"/>
    <s v="$6.22"/>
    <s v="C.O.D."/>
    <n v="80"/>
    <n v="26.22"/>
  </r>
  <r>
    <x v="46"/>
    <s v="Northwest"/>
    <s v="Michner"/>
    <x v="1"/>
    <m/>
    <d v="2020-09-17T00:00:00"/>
    <d v="2020-10-12T00:00:00"/>
    <n v="2"/>
    <n v="140"/>
    <m/>
    <m/>
    <n v="1"/>
    <n v="36"/>
    <s v="$36.00"/>
    <s v="Account"/>
    <n v="280"/>
    <n v="176"/>
  </r>
  <r>
    <x v="47"/>
    <s v="Central"/>
    <s v="Cartier"/>
    <x v="0"/>
    <m/>
    <d v="2020-09-17T00:00:00"/>
    <d v="2020-10-12T00:00:00"/>
    <n v="2"/>
    <n v="140"/>
    <m/>
    <m/>
    <n v="0.75"/>
    <n v="40"/>
    <s v="$40.00"/>
    <s v="C.O.D."/>
    <n v="280"/>
    <n v="145"/>
  </r>
  <r>
    <x v="48"/>
    <s v="South"/>
    <s v="Lopez"/>
    <x v="0"/>
    <m/>
    <d v="2020-09-17T00:00:00"/>
    <d v="2020-11-17T00:00:00"/>
    <n v="1"/>
    <n v="80"/>
    <m/>
    <m/>
    <n v="0.25"/>
    <n v="87.58"/>
    <s v="$87.58"/>
    <s v="Account"/>
    <n v="80"/>
    <n v="107.58"/>
  </r>
  <r>
    <x v="49"/>
    <s v="West"/>
    <s v="Khan"/>
    <x v="1"/>
    <m/>
    <d v="2020-09-21T00:00:00"/>
    <d v="2020-09-28T00:00:00"/>
    <n v="1"/>
    <n v="80"/>
    <m/>
    <m/>
    <n v="0.5"/>
    <n v="30"/>
    <s v="$30.00"/>
    <s v="C.O.D."/>
    <n v="80"/>
    <n v="70"/>
  </r>
  <r>
    <x v="50"/>
    <s v="Southeast"/>
    <s v="Michner"/>
    <x v="2"/>
    <m/>
    <d v="2020-09-21T00:00:00"/>
    <d v="2020-10-19T00:00:00"/>
    <n v="1"/>
    <n v="80"/>
    <m/>
    <m/>
    <n v="0.25"/>
    <n v="144"/>
    <s v="$144.00"/>
    <s v="P.O."/>
    <n v="80"/>
    <n v="164"/>
  </r>
  <r>
    <x v="51"/>
    <s v="West"/>
    <s v="Khan"/>
    <x v="1"/>
    <s v="Yes"/>
    <d v="2020-09-21T00:00:00"/>
    <d v="2020-11-04T00:00:00"/>
    <n v="1"/>
    <n v="80"/>
    <m/>
    <m/>
    <n v="0.75"/>
    <n v="297.51"/>
    <s v="$297.51"/>
    <s v="Account"/>
    <n v="80"/>
    <n v="357.51"/>
  </r>
  <r>
    <x v="52"/>
    <s v="West"/>
    <s v="Michner"/>
    <x v="0"/>
    <m/>
    <d v="2020-09-21T00:00:00"/>
    <d v="2020-11-25T00:00:00"/>
    <n v="1"/>
    <n v="80"/>
    <m/>
    <m/>
    <n v="0.5"/>
    <n v="64.17"/>
    <s v="$64.17"/>
    <s v="P.O."/>
    <n v="80"/>
    <n v="104.17"/>
  </r>
  <r>
    <x v="53"/>
    <s v="South"/>
    <s v="Lopez"/>
    <x v="2"/>
    <m/>
    <d v="2020-09-22T00:00:00"/>
    <d v="2020-10-01T00:00:00"/>
    <n v="1"/>
    <n v="80"/>
    <m/>
    <m/>
    <n v="0.25"/>
    <n v="20.48"/>
    <s v="$20.48"/>
    <s v="Account"/>
    <n v="80"/>
    <n v="40.480000000000004"/>
  </r>
  <r>
    <x v="54"/>
    <s v="West"/>
    <s v="Khan"/>
    <x v="3"/>
    <m/>
    <d v="2020-09-23T00:00:00"/>
    <d v="2020-10-07T00:00:00"/>
    <n v="1"/>
    <n v="80"/>
    <m/>
    <m/>
    <n v="1"/>
    <n v="200"/>
    <s v="$200.00"/>
    <s v="C.O.D."/>
    <n v="80"/>
    <n v="280"/>
  </r>
  <r>
    <x v="55"/>
    <s v="Southeast"/>
    <s v="Burton"/>
    <x v="3"/>
    <m/>
    <d v="2020-09-23T00:00:00"/>
    <d v="2020-10-15T00:00:00"/>
    <n v="1"/>
    <n v="80"/>
    <m/>
    <m/>
    <n v="1.5"/>
    <n v="123.96"/>
    <s v="$123.96"/>
    <s v="C.O.D."/>
    <n v="80"/>
    <n v="243.95999999999998"/>
  </r>
  <r>
    <x v="56"/>
    <s v="Central"/>
    <s v="Cartier"/>
    <x v="1"/>
    <m/>
    <d v="2020-09-23T00:00:00"/>
    <d v="2020-10-24T00:00:00"/>
    <n v="1"/>
    <n v="80"/>
    <m/>
    <m/>
    <n v="0.5"/>
    <n v="193.88"/>
    <s v="$193.88"/>
    <s v="Account"/>
    <n v="80"/>
    <n v="233.88"/>
  </r>
  <r>
    <x v="57"/>
    <s v="Southeast"/>
    <s v="Khan"/>
    <x v="0"/>
    <m/>
    <d v="2020-09-23T00:00:00"/>
    <d v="2020-10-28T00:00:00"/>
    <n v="2"/>
    <n v="140"/>
    <m/>
    <m/>
    <n v="0.5"/>
    <n v="1.17"/>
    <s v="$1.17"/>
    <s v="C.O.D."/>
    <n v="280"/>
    <n v="71.17"/>
  </r>
  <r>
    <x v="58"/>
    <s v="Central"/>
    <s v="Michner"/>
    <x v="0"/>
    <m/>
    <d v="2020-09-24T00:00:00"/>
    <d v="2020-10-05T00:00:00"/>
    <n v="2"/>
    <n v="140"/>
    <m/>
    <m/>
    <n v="0.75"/>
    <n v="664.79"/>
    <s v="$664.79"/>
    <s v="Account"/>
    <n v="280"/>
    <n v="769.79"/>
  </r>
  <r>
    <x v="59"/>
    <s v="Northwest"/>
    <s v="Khan"/>
    <x v="2"/>
    <m/>
    <d v="2020-09-24T00:00:00"/>
    <d v="2020-10-15T00:00:00"/>
    <n v="1"/>
    <n v="80"/>
    <m/>
    <m/>
    <n v="0.25"/>
    <n v="160"/>
    <s v="$160.00"/>
    <s v="Account"/>
    <n v="80"/>
    <n v="180"/>
  </r>
  <r>
    <x v="60"/>
    <s v="Northwest"/>
    <s v="Burton"/>
    <x v="1"/>
    <m/>
    <d v="2020-09-24T00:00:00"/>
    <d v="2020-11-05T00:00:00"/>
    <n v="2"/>
    <n v="140"/>
    <m/>
    <m/>
    <n v="0.75"/>
    <n v="159.5"/>
    <s v="$159.50"/>
    <s v="Account"/>
    <n v="280"/>
    <n v="264.5"/>
  </r>
  <r>
    <x v="61"/>
    <s v="North"/>
    <s v="Cartier"/>
    <x v="0"/>
    <m/>
    <d v="2020-09-24T00:00:00"/>
    <d v="2020-11-17T00:00:00"/>
    <n v="2"/>
    <n v="140"/>
    <m/>
    <m/>
    <n v="0.75"/>
    <n v="169.64"/>
    <s v="$169.64"/>
    <s v="P.O."/>
    <n v="280"/>
    <n v="274.64"/>
  </r>
  <r>
    <x v="62"/>
    <s v="Southwest"/>
    <s v="Burton"/>
    <x v="1"/>
    <m/>
    <d v="2020-09-28T00:00:00"/>
    <d v="2020-09-30T00:00:00"/>
    <n v="2"/>
    <n v="140"/>
    <m/>
    <m/>
    <n v="0.5"/>
    <n v="202.86"/>
    <s v="$202.86"/>
    <s v="Account"/>
    <n v="280"/>
    <n v="272.86"/>
  </r>
  <r>
    <x v="63"/>
    <s v="South"/>
    <s v="Lopez"/>
    <x v="0"/>
    <m/>
    <d v="2020-09-28T00:00:00"/>
    <d v="2020-10-07T00:00:00"/>
    <n v="1"/>
    <n v="80"/>
    <m/>
    <m/>
    <n v="0.5"/>
    <n v="10.53"/>
    <s v="$10.53"/>
    <s v="P.O."/>
    <n v="80"/>
    <n v="50.53"/>
  </r>
  <r>
    <x v="64"/>
    <s v="Central"/>
    <s v="Michner"/>
    <x v="1"/>
    <m/>
    <d v="2020-09-28T00:00:00"/>
    <d v="2020-10-27T00:00:00"/>
    <n v="2"/>
    <n v="140"/>
    <m/>
    <m/>
    <n v="0.75"/>
    <n v="1.82"/>
    <s v="$1.82"/>
    <s v="C.O.D."/>
    <n v="280"/>
    <n v="106.82"/>
  </r>
  <r>
    <x v="65"/>
    <s v="South"/>
    <s v="Khan"/>
    <x v="0"/>
    <m/>
    <d v="2020-09-29T00:00:00"/>
    <d v="2020-10-08T00:00:00"/>
    <n v="2"/>
    <n v="140"/>
    <m/>
    <m/>
    <n v="0.5"/>
    <n v="54.12"/>
    <s v="$54.12"/>
    <s v="Account"/>
    <n v="280"/>
    <n v="124.12"/>
  </r>
  <r>
    <x v="66"/>
    <s v="Northwest"/>
    <s v="Michner"/>
    <x v="2"/>
    <m/>
    <d v="2020-09-29T00:00:00"/>
    <d v="2020-10-21T00:00:00"/>
    <n v="2"/>
    <n v="140"/>
    <m/>
    <m/>
    <n v="0.25"/>
    <n v="367.71"/>
    <s v="$367.71"/>
    <s v="Account"/>
    <n v="280"/>
    <n v="402.71"/>
  </r>
  <r>
    <x v="67"/>
    <s v="West"/>
    <s v="Lopez"/>
    <x v="0"/>
    <m/>
    <d v="2020-09-29T00:00:00"/>
    <d v="2020-10-19T00:00:00"/>
    <n v="1"/>
    <n v="80"/>
    <m/>
    <m/>
    <n v="1.5"/>
    <n v="139.04"/>
    <s v="$139.04"/>
    <s v="Account"/>
    <n v="80"/>
    <n v="259.03999999999996"/>
  </r>
  <r>
    <x v="68"/>
    <s v="West"/>
    <s v="Khan"/>
    <x v="1"/>
    <m/>
    <d v="2020-09-29T00:00:00"/>
    <d v="2020-10-27T00:00:00"/>
    <n v="1"/>
    <n v="80"/>
    <m/>
    <m/>
    <n v="0.5"/>
    <n v="50.32"/>
    <s v="$50.32"/>
    <s v="P.O."/>
    <n v="80"/>
    <n v="90.32"/>
  </r>
  <r>
    <x v="69"/>
    <s v="Central"/>
    <s v="Burton"/>
    <x v="3"/>
    <m/>
    <d v="2020-09-29T00:00:00"/>
    <d v="2020-11-24T00:00:00"/>
    <n v="1"/>
    <n v="80"/>
    <m/>
    <m/>
    <n v="1"/>
    <n v="122.43"/>
    <s v="$122.43"/>
    <s v="C.O.D."/>
    <n v="80"/>
    <n v="202.43"/>
  </r>
  <r>
    <x v="70"/>
    <s v="West"/>
    <s v="Khan"/>
    <x v="0"/>
    <m/>
    <d v="2020-09-29T00:00:00"/>
    <d v="2020-12-02T00:00:00"/>
    <n v="1"/>
    <n v="80"/>
    <m/>
    <m/>
    <n v="1"/>
    <n v="78.55"/>
    <s v="$78.55"/>
    <s v="P.O."/>
    <n v="80"/>
    <n v="158.55000000000001"/>
  </r>
  <r>
    <x v="71"/>
    <s v="Northwest"/>
    <s v="Khan"/>
    <x v="2"/>
    <s v="Yes"/>
    <d v="2020-09-30T00:00:00"/>
    <d v="2020-10-07T00:00:00"/>
    <n v="1"/>
    <n v="80"/>
    <m/>
    <m/>
    <n v="0.25"/>
    <n v="239.1"/>
    <s v="$239.10"/>
    <s v="Account"/>
    <n v="80"/>
    <n v="259.10000000000002"/>
  </r>
  <r>
    <x v="72"/>
    <s v="Central"/>
    <s v="Cartier"/>
    <x v="1"/>
    <m/>
    <d v="2020-09-30T00:00:00"/>
    <d v="2020-10-19T00:00:00"/>
    <n v="1"/>
    <n v="80"/>
    <m/>
    <m/>
    <n v="0.5"/>
    <n v="61.18"/>
    <s v="$61.18"/>
    <s v="C.O.D."/>
    <n v="80"/>
    <n v="101.18"/>
  </r>
  <r>
    <x v="73"/>
    <s v="Northwest"/>
    <s v="Cartier"/>
    <x v="3"/>
    <m/>
    <d v="2020-09-30T00:00:00"/>
    <d v="2020-11-18T00:00:00"/>
    <n v="2"/>
    <n v="140"/>
    <m/>
    <m/>
    <n v="2.25"/>
    <n v="800.71"/>
    <s v="$800.71"/>
    <s v="Account"/>
    <n v="280"/>
    <n v="1115.71"/>
  </r>
  <r>
    <x v="74"/>
    <s v="Northwest"/>
    <s v="Khan"/>
    <x v="0"/>
    <m/>
    <d v="2020-10-01T00:00:00"/>
    <d v="2020-10-26T00:00:00"/>
    <n v="1"/>
    <n v="80"/>
    <m/>
    <m/>
    <n v="0.25"/>
    <n v="19.2"/>
    <s v="$19.20"/>
    <s v="Account"/>
    <n v="80"/>
    <n v="39.200000000000003"/>
  </r>
  <r>
    <x v="75"/>
    <s v="South"/>
    <s v="Lopez"/>
    <x v="0"/>
    <m/>
    <d v="2020-10-05T00:00:00"/>
    <d v="2020-10-13T00:00:00"/>
    <n v="1"/>
    <n v="80"/>
    <m/>
    <m/>
    <n v="0.25"/>
    <n v="19.5"/>
    <s v="$19.50"/>
    <s v="Account"/>
    <n v="80"/>
    <n v="39.5"/>
  </r>
  <r>
    <x v="76"/>
    <s v="South"/>
    <s v="Lopez"/>
    <x v="2"/>
    <m/>
    <d v="2020-10-05T00:00:00"/>
    <d v="2020-10-13T00:00:00"/>
    <n v="1"/>
    <n v="80"/>
    <m/>
    <m/>
    <n v="0.25"/>
    <n v="22.43"/>
    <s v="$22.43"/>
    <s v="Account"/>
    <n v="80"/>
    <n v="42.43"/>
  </r>
  <r>
    <x v="77"/>
    <s v="West"/>
    <s v="Burton"/>
    <x v="0"/>
    <m/>
    <d v="2020-10-05T00:00:00"/>
    <d v="2020-10-13T00:00:00"/>
    <n v="1"/>
    <n v="80"/>
    <m/>
    <m/>
    <n v="0.5"/>
    <n v="26.58"/>
    <s v="$26.58"/>
    <s v="Account"/>
    <n v="80"/>
    <n v="66.58"/>
  </r>
  <r>
    <x v="78"/>
    <s v="Central"/>
    <s v="Cartier"/>
    <x v="0"/>
    <m/>
    <d v="2020-10-05T00:00:00"/>
    <d v="2020-10-24T00:00:00"/>
    <n v="1"/>
    <n v="80"/>
    <m/>
    <m/>
    <n v="0.5"/>
    <n v="288.20999999999998"/>
    <s v="$288.21"/>
    <s v="C.O.D."/>
    <n v="80"/>
    <n v="328.21"/>
  </r>
  <r>
    <x v="79"/>
    <s v="South"/>
    <s v="Lopez"/>
    <x v="1"/>
    <m/>
    <d v="2020-10-05T00:00:00"/>
    <d v="2020-10-19T00:00:00"/>
    <n v="1"/>
    <n v="80"/>
    <m/>
    <m/>
    <n v="0.5"/>
    <n v="54.24"/>
    <s v="$54.24"/>
    <s v="Account"/>
    <n v="80"/>
    <n v="94.240000000000009"/>
  </r>
  <r>
    <x v="80"/>
    <s v="West"/>
    <s v="Lopez"/>
    <x v="0"/>
    <m/>
    <d v="2020-10-06T00:00:00"/>
    <d v="2020-10-19T00:00:00"/>
    <n v="1"/>
    <n v="80"/>
    <m/>
    <m/>
    <n v="0.25"/>
    <n v="332.4"/>
    <s v="$332.40"/>
    <s v="P.O."/>
    <n v="80"/>
    <n v="352.4"/>
  </r>
  <r>
    <x v="81"/>
    <s v="Northwest"/>
    <s v="Khan"/>
    <x v="0"/>
    <m/>
    <d v="2020-10-06T00:00:00"/>
    <d v="2020-10-23T00:00:00"/>
    <n v="2"/>
    <n v="140"/>
    <m/>
    <m/>
    <n v="0.75"/>
    <n v="124.16"/>
    <s v="$124.16"/>
    <s v="C.O.D."/>
    <n v="280"/>
    <n v="229.16"/>
  </r>
  <r>
    <x v="82"/>
    <s v="Central"/>
    <s v="Burton"/>
    <x v="2"/>
    <m/>
    <d v="2020-10-06T00:00:00"/>
    <d v="2020-10-26T00:00:00"/>
    <n v="1"/>
    <n v="80"/>
    <m/>
    <m/>
    <n v="0.25"/>
    <n v="21.63"/>
    <s v="$21.63"/>
    <s v="Account"/>
    <n v="80"/>
    <n v="41.629999999999995"/>
  </r>
  <r>
    <x v="83"/>
    <s v="Northwest"/>
    <s v="Khan"/>
    <x v="0"/>
    <m/>
    <d v="2020-10-07T00:00:00"/>
    <d v="2020-10-19T00:00:00"/>
    <n v="2"/>
    <n v="140"/>
    <m/>
    <s v="Yes"/>
    <n v="0.25"/>
    <n v="33"/>
    <s v="$0.00"/>
    <s v="C.O.D."/>
    <n v="280"/>
    <n v="68"/>
  </r>
  <r>
    <x v="84"/>
    <s v="Northwest"/>
    <s v="Khan"/>
    <x v="0"/>
    <m/>
    <d v="2020-10-07T00:00:00"/>
    <d v="2020-10-19T00:00:00"/>
    <n v="2"/>
    <n v="140"/>
    <m/>
    <m/>
    <n v="0.5"/>
    <n v="154.5"/>
    <s v="$154.50"/>
    <s v="C.O.D."/>
    <n v="280"/>
    <n v="224.5"/>
  </r>
  <r>
    <x v="85"/>
    <s v="South"/>
    <s v="Lopez"/>
    <x v="3"/>
    <m/>
    <d v="2020-10-07T00:00:00"/>
    <d v="2020-10-20T00:00:00"/>
    <n v="1"/>
    <n v="80"/>
    <m/>
    <m/>
    <n v="1"/>
    <n v="48.75"/>
    <s v="$48.75"/>
    <s v="Account"/>
    <n v="80"/>
    <n v="128.75"/>
  </r>
  <r>
    <x v="86"/>
    <s v="South"/>
    <s v="Lopez"/>
    <x v="2"/>
    <m/>
    <d v="2020-10-08T00:00:00"/>
    <d v="2020-10-20T00:00:00"/>
    <n v="1"/>
    <n v="80"/>
    <m/>
    <m/>
    <n v="0.25"/>
    <n v="76.17"/>
    <s v="$76.17"/>
    <s v="Account"/>
    <n v="80"/>
    <n v="96.17"/>
  </r>
  <r>
    <x v="87"/>
    <s v="Northwest"/>
    <s v="Khan"/>
    <x v="1"/>
    <m/>
    <d v="2020-10-08T00:00:00"/>
    <d v="2020-11-07T00:00:00"/>
    <n v="1"/>
    <n v="80"/>
    <m/>
    <m/>
    <n v="0.75"/>
    <n v="117"/>
    <s v="$117.00"/>
    <s v="C.O.D."/>
    <n v="80"/>
    <n v="177"/>
  </r>
  <r>
    <x v="88"/>
    <s v="Northwest"/>
    <s v="Cartier"/>
    <x v="3"/>
    <m/>
    <d v="2020-10-08T00:00:00"/>
    <d v="2020-11-10T00:00:00"/>
    <n v="2"/>
    <n v="140"/>
    <m/>
    <m/>
    <n v="1.5"/>
    <n v="1575.97"/>
    <s v="$1,575.97"/>
    <s v="C.O.D."/>
    <n v="280"/>
    <n v="1785.97"/>
  </r>
  <r>
    <x v="89"/>
    <s v="West"/>
    <s v="Khan"/>
    <x v="1"/>
    <m/>
    <d v="2020-10-08T00:00:00"/>
    <d v="2020-11-18T00:00:00"/>
    <n v="1"/>
    <n v="80"/>
    <m/>
    <m/>
    <n v="0.5"/>
    <n v="21.33"/>
    <s v="$21.33"/>
    <s v="P.O."/>
    <n v="80"/>
    <n v="61.33"/>
  </r>
  <r>
    <x v="90"/>
    <s v="Southeast"/>
    <s v="Michner"/>
    <x v="1"/>
    <m/>
    <d v="2020-10-08T00:00:00"/>
    <d v="2020-11-30T00:00:00"/>
    <n v="1"/>
    <n v="80"/>
    <m/>
    <m/>
    <n v="0.5"/>
    <n v="74.790000000000006"/>
    <s v="$74.79"/>
    <s v="Account"/>
    <n v="80"/>
    <n v="114.79"/>
  </r>
  <r>
    <x v="91"/>
    <s v="Northeast"/>
    <s v="Michner"/>
    <x v="3"/>
    <m/>
    <d v="2020-10-08T00:00:00"/>
    <d v="2020-12-01T00:00:00"/>
    <n v="2"/>
    <n v="140"/>
    <m/>
    <m/>
    <n v="4.75"/>
    <n v="1123.97"/>
    <s v="$1,123.97"/>
    <s v="C.O.D."/>
    <n v="280"/>
    <n v="1788.97"/>
  </r>
  <r>
    <x v="92"/>
    <s v="Central"/>
    <s v="Burton"/>
    <x v="0"/>
    <m/>
    <d v="2020-10-12T00:00:00"/>
    <d v="2020-10-26T00:00:00"/>
    <n v="2"/>
    <n v="140"/>
    <m/>
    <m/>
    <n v="1"/>
    <n v="128.97999999999999"/>
    <s v="$128.98"/>
    <s v="Account"/>
    <n v="280"/>
    <n v="268.98"/>
  </r>
  <r>
    <x v="93"/>
    <s v="West"/>
    <s v="Khan"/>
    <x v="1"/>
    <m/>
    <d v="2020-10-12T00:00:00"/>
    <d v="2020-11-04T00:00:00"/>
    <n v="1"/>
    <n v="80"/>
    <m/>
    <m/>
    <n v="0.5"/>
    <n v="144"/>
    <s v="$144.00"/>
    <s v="P.O."/>
    <n v="80"/>
    <n v="184"/>
  </r>
  <r>
    <x v="94"/>
    <s v="Central"/>
    <s v="Michner"/>
    <x v="0"/>
    <m/>
    <d v="2020-10-12T00:00:00"/>
    <d v="2020-11-05T00:00:00"/>
    <n v="2"/>
    <n v="140"/>
    <m/>
    <m/>
    <n v="1"/>
    <n v="1211.83"/>
    <s v="$1,211.83"/>
    <s v="Account"/>
    <n v="280"/>
    <n v="1351.83"/>
  </r>
  <r>
    <x v="95"/>
    <s v="South"/>
    <s v="Michner"/>
    <x v="1"/>
    <m/>
    <d v="2020-10-12T00:00:00"/>
    <d v="2020-11-18T00:00:00"/>
    <n v="1"/>
    <n v="80"/>
    <m/>
    <m/>
    <n v="0.5"/>
    <n v="54.12"/>
    <s v="$54.12"/>
    <s v="Account"/>
    <n v="80"/>
    <n v="94.12"/>
  </r>
  <r>
    <x v="96"/>
    <s v="Northwest"/>
    <s v="Michner"/>
    <x v="0"/>
    <s v="Yes"/>
    <d v="2020-10-12T00:00:00"/>
    <d v="2020-11-19T00:00:00"/>
    <n v="1"/>
    <n v="80"/>
    <m/>
    <m/>
    <n v="0.5"/>
    <n v="55.94"/>
    <s v="$55.94"/>
    <s v="C.O.D."/>
    <n v="80"/>
    <n v="95.94"/>
  </r>
  <r>
    <x v="97"/>
    <s v="Southeast"/>
    <s v="Michner"/>
    <x v="0"/>
    <s v="Yes"/>
    <d v="2020-10-13T00:00:00"/>
    <d v="2020-10-27T00:00:00"/>
    <n v="1"/>
    <n v="80"/>
    <m/>
    <m/>
    <n v="0.5"/>
    <n v="11.06"/>
    <s v="$11.06"/>
    <s v="P.O."/>
    <n v="80"/>
    <n v="51.06"/>
  </r>
  <r>
    <x v="98"/>
    <s v="West"/>
    <s v="Khan"/>
    <x v="3"/>
    <m/>
    <d v="2020-10-13T00:00:00"/>
    <d v="2020-10-27T00:00:00"/>
    <n v="1"/>
    <n v="80"/>
    <m/>
    <m/>
    <n v="2"/>
    <n v="77.17"/>
    <s v="$77.17"/>
    <s v="Account"/>
    <n v="80"/>
    <n v="237.17000000000002"/>
  </r>
  <r>
    <x v="99"/>
    <s v="Northwest"/>
    <s v="Khan"/>
    <x v="0"/>
    <m/>
    <d v="2020-10-14T00:00:00"/>
    <d v="2020-10-19T00:00:00"/>
    <n v="2"/>
    <n v="140"/>
    <m/>
    <m/>
    <n v="0.5"/>
    <n v="66.16"/>
    <s v="$66.16"/>
    <s v="Account"/>
    <n v="280"/>
    <n v="136.16"/>
  </r>
  <r>
    <x v="100"/>
    <s v="Southwest"/>
    <s v="Michner"/>
    <x v="2"/>
    <m/>
    <d v="2020-10-14T00:00:00"/>
    <d v="2020-10-27T00:00:00"/>
    <n v="1"/>
    <n v="80"/>
    <m/>
    <m/>
    <n v="0.25"/>
    <n v="27.95"/>
    <s v="$27.95"/>
    <s v="Account"/>
    <n v="80"/>
    <n v="47.95"/>
  </r>
  <r>
    <x v="101"/>
    <s v="West"/>
    <s v="Khan"/>
    <x v="0"/>
    <m/>
    <d v="2020-10-14T00:00:00"/>
    <d v="2020-10-27T00:00:00"/>
    <n v="1"/>
    <n v="80"/>
    <m/>
    <m/>
    <n v="1"/>
    <n v="216.31"/>
    <s v="$216.31"/>
    <s v="C.O.D."/>
    <n v="80"/>
    <n v="296.31"/>
  </r>
  <r>
    <x v="102"/>
    <s v="Central"/>
    <s v="Burton"/>
    <x v="3"/>
    <m/>
    <d v="2020-10-14T00:00:00"/>
    <d v="2020-11-03T00:00:00"/>
    <n v="2"/>
    <n v="140"/>
    <m/>
    <m/>
    <n v="2"/>
    <n v="619.51"/>
    <s v="$619.51"/>
    <s v="P.O."/>
    <n v="280"/>
    <n v="899.51"/>
  </r>
  <r>
    <x v="103"/>
    <s v="West"/>
    <s v="Michner"/>
    <x v="1"/>
    <m/>
    <d v="2020-10-14T00:00:00"/>
    <d v="2020-11-10T00:00:00"/>
    <n v="1"/>
    <n v="80"/>
    <m/>
    <m/>
    <n v="0.5"/>
    <n v="3.12"/>
    <s v="$3.12"/>
    <s v="C.O.D."/>
    <n v="80"/>
    <n v="43.12"/>
  </r>
  <r>
    <x v="104"/>
    <s v="Central"/>
    <s v="Michner"/>
    <x v="0"/>
    <m/>
    <d v="2020-10-15T00:00:00"/>
    <d v="2020-10-22T00:00:00"/>
    <n v="1"/>
    <n v="80"/>
    <m/>
    <m/>
    <n v="0.75"/>
    <n v="163.26"/>
    <s v="$163.26"/>
    <s v="Account"/>
    <n v="80"/>
    <n v="223.26"/>
  </r>
  <r>
    <x v="105"/>
    <s v="South"/>
    <s v="Lopez"/>
    <x v="2"/>
    <m/>
    <d v="2020-10-15T00:00:00"/>
    <d v="2020-10-28T00:00:00"/>
    <n v="1"/>
    <n v="80"/>
    <m/>
    <m/>
    <n v="0.25"/>
    <n v="65.25"/>
    <s v="$65.25"/>
    <s v="Account"/>
    <n v="80"/>
    <n v="85.25"/>
  </r>
  <r>
    <x v="106"/>
    <s v="West"/>
    <s v="Michner"/>
    <x v="2"/>
    <m/>
    <d v="2020-10-15T00:00:00"/>
    <d v="2020-11-10T00:00:00"/>
    <n v="1"/>
    <n v="80"/>
    <m/>
    <m/>
    <n v="0.25"/>
    <n v="30"/>
    <s v="$30.00"/>
    <s v="P.O."/>
    <n v="80"/>
    <n v="50"/>
  </r>
  <r>
    <x v="107"/>
    <s v="West"/>
    <s v="Michner"/>
    <x v="1"/>
    <m/>
    <d v="2020-10-15T00:00:00"/>
    <d v="2020-11-10T00:00:00"/>
    <n v="1"/>
    <n v="80"/>
    <m/>
    <m/>
    <n v="0.5"/>
    <n v="105.84"/>
    <s v="$105.84"/>
    <s v="Account"/>
    <n v="80"/>
    <n v="145.84"/>
  </r>
  <r>
    <x v="108"/>
    <s v="Northwest"/>
    <s v="Burton"/>
    <x v="1"/>
    <m/>
    <d v="2020-10-19T00:00:00"/>
    <d v="2020-11-05T00:00:00"/>
    <n v="2"/>
    <n v="140"/>
    <m/>
    <m/>
    <n v="1"/>
    <n v="547.09"/>
    <s v="$547.09"/>
    <s v="C.O.D."/>
    <n v="280"/>
    <n v="687.09"/>
  </r>
  <r>
    <x v="109"/>
    <s v="West"/>
    <s v="Michner"/>
    <x v="1"/>
    <m/>
    <d v="2020-10-19T00:00:00"/>
    <d v="2020-11-25T00:00:00"/>
    <n v="1"/>
    <n v="80"/>
    <m/>
    <m/>
    <n v="1"/>
    <n v="120"/>
    <s v="$120.00"/>
    <s v="P.O."/>
    <n v="80"/>
    <n v="200"/>
  </r>
  <r>
    <x v="110"/>
    <s v="Northwest"/>
    <s v="Khan"/>
    <x v="0"/>
    <m/>
    <d v="2020-10-20T00:00:00"/>
    <d v="2020-10-30T00:00:00"/>
    <n v="1"/>
    <n v="80"/>
    <m/>
    <m/>
    <n v="0.25"/>
    <n v="30"/>
    <s v="$30.00"/>
    <s v="Account"/>
    <n v="80"/>
    <n v="50"/>
  </r>
  <r>
    <x v="111"/>
    <s v="Central"/>
    <s v="Cartier"/>
    <x v="2"/>
    <m/>
    <d v="2020-10-20T00:00:00"/>
    <d v="2020-11-24T00:00:00"/>
    <n v="1"/>
    <n v="80"/>
    <m/>
    <m/>
    <n v="0.25"/>
    <n v="27.63"/>
    <s v="$27.63"/>
    <s v="Account"/>
    <n v="80"/>
    <n v="47.629999999999995"/>
  </r>
  <r>
    <x v="112"/>
    <s v="Central"/>
    <s v="Burton"/>
    <x v="0"/>
    <m/>
    <d v="2020-10-21T00:00:00"/>
    <d v="2020-11-06T00:00:00"/>
    <n v="1"/>
    <n v="80"/>
    <m/>
    <m/>
    <n v="0.25"/>
    <n v="250.42"/>
    <s v="$250.42"/>
    <s v="Account"/>
    <n v="80"/>
    <n v="270.41999999999996"/>
  </r>
  <r>
    <x v="113"/>
    <s v="Northwest"/>
    <s v="Michner"/>
    <x v="0"/>
    <s v="Yes"/>
    <d v="2020-10-21T00:00:00"/>
    <d v="2020-11-05T00:00:00"/>
    <n v="2"/>
    <n v="140"/>
    <m/>
    <m/>
    <n v="0.25"/>
    <n v="38.700000000000003"/>
    <s v="$38.70"/>
    <s v="C.O.D."/>
    <n v="280"/>
    <n v="73.7"/>
  </r>
  <r>
    <x v="114"/>
    <s v="Northwest"/>
    <s v="Cartier"/>
    <x v="0"/>
    <s v="Yes"/>
    <d v="2020-10-21T00:00:00"/>
    <d v="2020-11-10T00:00:00"/>
    <n v="2"/>
    <n v="140"/>
    <m/>
    <m/>
    <n v="0.25"/>
    <n v="33"/>
    <s v="$33.00"/>
    <s v="Account"/>
    <n v="280"/>
    <n v="68"/>
  </r>
  <r>
    <x v="115"/>
    <s v="West"/>
    <s v="Michner"/>
    <x v="0"/>
    <m/>
    <d v="2020-10-21T00:00:00"/>
    <d v="2020-11-10T00:00:00"/>
    <n v="1"/>
    <n v="80"/>
    <m/>
    <m/>
    <n v="0.75"/>
    <n v="126"/>
    <s v="$126.00"/>
    <s v="P.O."/>
    <n v="80"/>
    <n v="186"/>
  </r>
  <r>
    <x v="116"/>
    <s v="Central"/>
    <s v="Michner"/>
    <x v="4"/>
    <m/>
    <d v="2020-10-21T00:00:00"/>
    <d v="2021-01-25T00:00:00"/>
    <n v="2"/>
    <n v="140"/>
    <m/>
    <m/>
    <n v="8.25"/>
    <n v="4946"/>
    <s v="$4,946.00"/>
    <s v="Account"/>
    <n v="280"/>
    <n v="6101"/>
  </r>
  <r>
    <x v="117"/>
    <s v="Southeast"/>
    <s v="Michner"/>
    <x v="1"/>
    <s v="Yes"/>
    <d v="2020-10-22T00:00:00"/>
    <d v="2020-10-29T00:00:00"/>
    <n v="1"/>
    <n v="80"/>
    <m/>
    <m/>
    <n v="0.5"/>
    <n v="33.54"/>
    <s v="$33.54"/>
    <s v="P.O."/>
    <n v="80"/>
    <n v="73.539999999999992"/>
  </r>
  <r>
    <x v="118"/>
    <s v="Central"/>
    <s v="Burton"/>
    <x v="0"/>
    <m/>
    <d v="2020-10-24T00:00:00"/>
    <d v="2020-11-06T00:00:00"/>
    <n v="2"/>
    <n v="140"/>
    <m/>
    <m/>
    <n v="0.25"/>
    <n v="25"/>
    <s v="$25.00"/>
    <s v="Account"/>
    <n v="280"/>
    <n v="60"/>
  </r>
  <r>
    <x v="119"/>
    <s v="West"/>
    <s v="Khan"/>
    <x v="0"/>
    <m/>
    <d v="2020-10-24T00:00:00"/>
    <d v="2020-11-24T00:00:00"/>
    <n v="1"/>
    <n v="80"/>
    <m/>
    <m/>
    <n v="0.5"/>
    <n v="28.59"/>
    <s v="$28.59"/>
    <s v="Account"/>
    <n v="80"/>
    <n v="68.59"/>
  </r>
  <r>
    <x v="120"/>
    <s v="West"/>
    <s v="Burton"/>
    <x v="1"/>
    <m/>
    <d v="2020-10-24T00:00:00"/>
    <d v="2020-12-14T00:00:00"/>
    <n v="2"/>
    <n v="140"/>
    <m/>
    <m/>
    <n v="2.5"/>
    <n v="213.48"/>
    <s v="$213.48"/>
    <s v="Account"/>
    <n v="280"/>
    <n v="563.48"/>
  </r>
  <r>
    <x v="121"/>
    <s v="West"/>
    <s v="Khan"/>
    <x v="0"/>
    <m/>
    <d v="2020-10-26T00:00:00"/>
    <d v="2020-10-27T00:00:00"/>
    <n v="1"/>
    <n v="80"/>
    <m/>
    <m/>
    <n v="0.5"/>
    <n v="83.44"/>
    <s v="$83.44"/>
    <s v="Account"/>
    <n v="80"/>
    <n v="123.44"/>
  </r>
  <r>
    <x v="122"/>
    <s v="Southeast"/>
    <s v="Khan"/>
    <x v="3"/>
    <m/>
    <d v="2020-10-26T00:00:00"/>
    <d v="2020-11-17T00:00:00"/>
    <n v="2"/>
    <n v="140"/>
    <m/>
    <m/>
    <n v="1"/>
    <n v="25"/>
    <s v="$25.00"/>
    <s v="C.O.D."/>
    <n v="280"/>
    <n v="165"/>
  </r>
  <r>
    <x v="123"/>
    <s v="South"/>
    <s v="Lopez"/>
    <x v="0"/>
    <m/>
    <d v="2020-10-27T00:00:00"/>
    <d v="2020-11-17T00:00:00"/>
    <n v="1"/>
    <n v="80"/>
    <m/>
    <m/>
    <n v="0.25"/>
    <n v="67.959999999999994"/>
    <s v="$67.96"/>
    <s v="Account"/>
    <n v="80"/>
    <n v="87.96"/>
  </r>
  <r>
    <x v="124"/>
    <s v="West"/>
    <s v="Khan"/>
    <x v="1"/>
    <m/>
    <d v="2020-10-27T00:00:00"/>
    <d v="2020-12-16T00:00:00"/>
    <n v="1"/>
    <n v="80"/>
    <m/>
    <m/>
    <n v="0.5"/>
    <n v="172.02"/>
    <s v="$172.02"/>
    <s v="P.O."/>
    <n v="80"/>
    <n v="212.02"/>
  </r>
  <r>
    <x v="125"/>
    <s v="South"/>
    <s v="Lopez"/>
    <x v="0"/>
    <m/>
    <d v="2020-10-27T00:00:00"/>
    <d v="2021-01-16T00:00:00"/>
    <n v="1"/>
    <n v="80"/>
    <m/>
    <m/>
    <n v="0.5"/>
    <n v="102.22"/>
    <s v="$102.22"/>
    <s v="P.O."/>
    <n v="80"/>
    <n v="142.22"/>
  </r>
  <r>
    <x v="126"/>
    <s v="South"/>
    <s v="Lopez"/>
    <x v="1"/>
    <m/>
    <d v="2020-10-28T00:00:00"/>
    <d v="2020-11-30T00:00:00"/>
    <n v="1"/>
    <n v="80"/>
    <m/>
    <m/>
    <n v="0.5"/>
    <n v="373.55"/>
    <s v="$373.55"/>
    <s v="Account"/>
    <n v="80"/>
    <n v="413.55"/>
  </r>
  <r>
    <x v="127"/>
    <s v="South"/>
    <s v="Lopez"/>
    <x v="4"/>
    <m/>
    <d v="2020-10-28T00:00:00"/>
    <d v="2020-12-01T00:00:00"/>
    <n v="3"/>
    <n v="195"/>
    <m/>
    <m/>
    <n v="2.75"/>
    <n v="1249.0899999999999"/>
    <s v="$1,249.09"/>
    <s v="Account"/>
    <n v="585"/>
    <n v="1785.34"/>
  </r>
  <r>
    <x v="128"/>
    <s v="Northwest"/>
    <s v="Khan"/>
    <x v="2"/>
    <m/>
    <d v="2020-10-29T00:00:00"/>
    <d v="2020-11-06T00:00:00"/>
    <n v="1"/>
    <n v="80"/>
    <m/>
    <m/>
    <n v="0.25"/>
    <n v="240"/>
    <s v="$240.00"/>
    <s v="Account"/>
    <n v="80"/>
    <n v="260"/>
  </r>
  <r>
    <x v="129"/>
    <s v="Northwest"/>
    <s v="Cartier"/>
    <x v="2"/>
    <m/>
    <d v="2020-10-29T00:00:00"/>
    <d v="2020-11-18T00:00:00"/>
    <n v="1"/>
    <n v="80"/>
    <m/>
    <m/>
    <n v="0.25"/>
    <n v="27"/>
    <s v="$27.00"/>
    <s v="C.O.D."/>
    <n v="80"/>
    <n v="47"/>
  </r>
  <r>
    <x v="130"/>
    <s v="West"/>
    <s v="Khan"/>
    <x v="1"/>
    <m/>
    <d v="2020-11-02T00:00:00"/>
    <d v="2020-11-04T00:00:00"/>
    <n v="2"/>
    <n v="140"/>
    <m/>
    <m/>
    <n v="1"/>
    <n v="228.63"/>
    <s v="$228.63"/>
    <s v="C.O.D."/>
    <n v="280"/>
    <n v="368.63"/>
  </r>
  <r>
    <x v="131"/>
    <s v="West"/>
    <s v="Michner"/>
    <x v="0"/>
    <m/>
    <d v="2020-11-02T00:00:00"/>
    <d v="2020-11-25T00:00:00"/>
    <n v="1"/>
    <n v="80"/>
    <m/>
    <m/>
    <n v="0.5"/>
    <n v="26.58"/>
    <s v="$26.58"/>
    <s v="Account"/>
    <n v="80"/>
    <n v="66.58"/>
  </r>
  <r>
    <x v="132"/>
    <s v="North"/>
    <s v="Michner"/>
    <x v="1"/>
    <m/>
    <d v="2020-11-02T00:00:00"/>
    <d v="2020-12-07T00:00:00"/>
    <n v="2"/>
    <n v="140"/>
    <m/>
    <m/>
    <n v="0.75"/>
    <n v="5.71"/>
    <s v="$5.71"/>
    <s v="Account"/>
    <n v="280"/>
    <n v="110.71"/>
  </r>
  <r>
    <x v="133"/>
    <s v="Central"/>
    <s v="Michner"/>
    <x v="1"/>
    <m/>
    <d v="2020-11-02T00:00:00"/>
    <d v="2021-01-11T00:00:00"/>
    <n v="2"/>
    <n v="140"/>
    <m/>
    <m/>
    <n v="0.5"/>
    <n v="263.05"/>
    <s v="$263.05"/>
    <s v="C.O.D."/>
    <n v="280"/>
    <n v="333.05"/>
  </r>
  <r>
    <x v="134"/>
    <s v="Southeast"/>
    <s v="Cartier"/>
    <x v="1"/>
    <m/>
    <d v="2020-11-02T00:00:00"/>
    <d v="2021-04-15T00:00:00"/>
    <n v="2"/>
    <n v="140"/>
    <m/>
    <m/>
    <n v="1.75"/>
    <n v="8.25"/>
    <s v="$8.25"/>
    <s v="Account"/>
    <n v="280"/>
    <n v="253.25"/>
  </r>
  <r>
    <x v="135"/>
    <s v="Southeast"/>
    <s v="Khan"/>
    <x v="1"/>
    <m/>
    <d v="2020-11-03T00:00:00"/>
    <d v="2020-11-30T00:00:00"/>
    <n v="1"/>
    <n v="80"/>
    <m/>
    <m/>
    <n v="0.5"/>
    <n v="15.63"/>
    <s v="$15.63"/>
    <s v="Account"/>
    <n v="80"/>
    <n v="55.63"/>
  </r>
  <r>
    <x v="136"/>
    <s v="Central"/>
    <s v="Michner"/>
    <x v="1"/>
    <m/>
    <d v="2020-11-03T00:00:00"/>
    <d v="2020-12-02T00:00:00"/>
    <n v="1"/>
    <n v="80"/>
    <m/>
    <m/>
    <n v="0.5"/>
    <n v="15.63"/>
    <s v="$15.63"/>
    <s v="Account"/>
    <n v="80"/>
    <n v="55.63"/>
  </r>
  <r>
    <x v="137"/>
    <s v="Southeast"/>
    <s v="Burton"/>
    <x v="0"/>
    <m/>
    <d v="2020-11-03T00:00:00"/>
    <d v="2020-12-08T00:00:00"/>
    <n v="1"/>
    <n v="80"/>
    <m/>
    <m/>
    <n v="0.75"/>
    <n v="28.5"/>
    <s v="$28.50"/>
    <s v="C.O.D."/>
    <n v="80"/>
    <n v="88.5"/>
  </r>
  <r>
    <x v="138"/>
    <s v="West"/>
    <s v="Khan"/>
    <x v="1"/>
    <m/>
    <d v="2020-11-04T00:00:00"/>
    <d v="2020-11-09T00:00:00"/>
    <n v="1"/>
    <n v="80"/>
    <m/>
    <m/>
    <n v="0.5"/>
    <n v="748.44"/>
    <s v="$748.44"/>
    <s v="Account"/>
    <n v="80"/>
    <n v="788.44"/>
  </r>
  <r>
    <x v="139"/>
    <s v="West"/>
    <s v="Michner"/>
    <x v="4"/>
    <m/>
    <d v="2020-11-04T00:00:00"/>
    <d v="2020-11-17T00:00:00"/>
    <n v="1"/>
    <n v="80"/>
    <m/>
    <m/>
    <n v="1"/>
    <n v="86.36"/>
    <s v="$86.36"/>
    <s v="P.O."/>
    <n v="80"/>
    <n v="166.36"/>
  </r>
  <r>
    <x v="140"/>
    <s v="North"/>
    <s v="Cartier"/>
    <x v="2"/>
    <m/>
    <d v="2020-11-04T00:00:00"/>
    <d v="2020-11-17T00:00:00"/>
    <n v="1"/>
    <n v="80"/>
    <m/>
    <m/>
    <n v="0.25"/>
    <n v="108"/>
    <s v="$108.00"/>
    <s v="P.O."/>
    <n v="80"/>
    <n v="128"/>
  </r>
  <r>
    <x v="141"/>
    <s v="Central"/>
    <s v="Cartier"/>
    <x v="1"/>
    <m/>
    <d v="2020-11-04T00:00:00"/>
    <d v="2020-11-24T00:00:00"/>
    <n v="2"/>
    <n v="140"/>
    <m/>
    <m/>
    <n v="0.5"/>
    <n v="279.31"/>
    <s v="$279.31"/>
    <s v="Account"/>
    <n v="280"/>
    <n v="349.31"/>
  </r>
  <r>
    <x v="142"/>
    <s v="West"/>
    <s v="Khan"/>
    <x v="0"/>
    <m/>
    <d v="2020-11-04T00:00:00"/>
    <d v="2020-12-02T00:00:00"/>
    <n v="1"/>
    <n v="80"/>
    <m/>
    <m/>
    <n v="0.5"/>
    <n v="25.26"/>
    <s v="$25.26"/>
    <s v="Account"/>
    <n v="80"/>
    <n v="65.260000000000005"/>
  </r>
  <r>
    <x v="143"/>
    <s v="Central"/>
    <s v="Cartier"/>
    <x v="1"/>
    <m/>
    <d v="2020-11-05T00:00:00"/>
    <d v="2020-11-18T00:00:00"/>
    <n v="1"/>
    <n v="80"/>
    <m/>
    <m/>
    <n v="1"/>
    <n v="351.02"/>
    <s v="$351.02"/>
    <s v="C.O.D."/>
    <n v="80"/>
    <n v="431.02"/>
  </r>
  <r>
    <x v="144"/>
    <s v="West"/>
    <s v="Michner"/>
    <x v="1"/>
    <m/>
    <d v="2020-11-05T00:00:00"/>
    <d v="2020-11-25T00:00:00"/>
    <n v="1"/>
    <n v="80"/>
    <m/>
    <m/>
    <n v="0.5"/>
    <n v="27.95"/>
    <s v="$27.95"/>
    <s v="Account"/>
    <n v="80"/>
    <n v="67.95"/>
  </r>
  <r>
    <x v="145"/>
    <s v="Northwest"/>
    <s v="Burton"/>
    <x v="0"/>
    <m/>
    <d v="2020-11-07T00:00:00"/>
    <d v="2020-12-09T00:00:00"/>
    <n v="2"/>
    <n v="140"/>
    <m/>
    <m/>
    <n v="0.75"/>
    <n v="62.13"/>
    <s v="$62.13"/>
    <s v="Account"/>
    <n v="280"/>
    <n v="167.13"/>
  </r>
  <r>
    <x v="146"/>
    <s v="South"/>
    <s v="Lopez"/>
    <x v="4"/>
    <m/>
    <d v="2020-11-09T00:00:00"/>
    <d v="2020-11-26T00:00:00"/>
    <n v="1"/>
    <n v="80"/>
    <m/>
    <m/>
    <n v="7"/>
    <n v="3396.25"/>
    <s v="$3,396.25"/>
    <s v="P.O."/>
    <n v="80"/>
    <n v="3956.25"/>
  </r>
  <r>
    <x v="147"/>
    <s v="East"/>
    <s v="Ling"/>
    <x v="1"/>
    <m/>
    <d v="2020-11-09T00:00:00"/>
    <d v="2021-03-03T00:00:00"/>
    <n v="2"/>
    <n v="140"/>
    <m/>
    <m/>
    <n v="0.5"/>
    <n v="22"/>
    <s v="$22.00"/>
    <s v="Account"/>
    <n v="280"/>
    <n v="92"/>
  </r>
  <r>
    <x v="148"/>
    <s v="West"/>
    <s v="Khan"/>
    <x v="1"/>
    <m/>
    <d v="2020-11-10T00:00:00"/>
    <d v="2020-12-09T00:00:00"/>
    <n v="1"/>
    <n v="80"/>
    <m/>
    <m/>
    <n v="0.5"/>
    <n v="163.37"/>
    <s v="$163.37"/>
    <s v="P.O."/>
    <n v="80"/>
    <n v="203.37"/>
  </r>
  <r>
    <x v="149"/>
    <s v="South"/>
    <s v="Lopez"/>
    <x v="0"/>
    <m/>
    <d v="2020-11-11T00:00:00"/>
    <d v="2020-11-25T00:00:00"/>
    <n v="1"/>
    <n v="80"/>
    <m/>
    <m/>
    <n v="0.25"/>
    <n v="25.41"/>
    <s v="$25.41"/>
    <s v="Account"/>
    <n v="80"/>
    <n v="45.41"/>
  </r>
  <r>
    <x v="150"/>
    <s v="Southeast"/>
    <s v="Cartier"/>
    <x v="1"/>
    <m/>
    <d v="2020-11-11T00:00:00"/>
    <d v="2020-12-03T00:00:00"/>
    <n v="2"/>
    <n v="140"/>
    <m/>
    <m/>
    <n v="0.75"/>
    <n v="182.7"/>
    <s v="$182.70"/>
    <s v="C.O.D."/>
    <n v="280"/>
    <n v="287.7"/>
  </r>
  <r>
    <x v="151"/>
    <s v="Southeast"/>
    <s v="Khan"/>
    <x v="1"/>
    <m/>
    <d v="2020-11-11T00:00:00"/>
    <d v="2020-11-30T00:00:00"/>
    <n v="1"/>
    <n v="80"/>
    <m/>
    <m/>
    <n v="0.5"/>
    <n v="73.510000000000005"/>
    <s v="$73.51"/>
    <s v="C.O.D."/>
    <n v="80"/>
    <n v="113.51"/>
  </r>
  <r>
    <x v="152"/>
    <s v="Central"/>
    <s v="Cartier"/>
    <x v="1"/>
    <s v="Yes"/>
    <d v="2020-11-11T00:00:00"/>
    <d v="2020-12-01T00:00:00"/>
    <n v="2"/>
    <n v="140"/>
    <m/>
    <m/>
    <n v="0.5"/>
    <n v="115.22"/>
    <s v="$115.22"/>
    <s v="Account"/>
    <n v="280"/>
    <n v="185.22"/>
  </r>
  <r>
    <x v="153"/>
    <s v="Northwest"/>
    <s v="Cartier"/>
    <x v="1"/>
    <m/>
    <d v="2020-11-12T00:00:00"/>
    <d v="2020-11-19T00:00:00"/>
    <n v="2"/>
    <n v="140"/>
    <m/>
    <m/>
    <n v="0.75"/>
    <n v="340.45"/>
    <s v="$340.45"/>
    <s v="C.O.D."/>
    <n v="280"/>
    <n v="445.45"/>
  </r>
  <r>
    <x v="154"/>
    <s v="West"/>
    <s v="Khan"/>
    <x v="0"/>
    <m/>
    <d v="2020-11-12T00:00:00"/>
    <d v="2020-11-26T00:00:00"/>
    <n v="1"/>
    <n v="80"/>
    <m/>
    <m/>
    <n v="0.5"/>
    <n v="12"/>
    <s v="$12.00"/>
    <s v="Account"/>
    <n v="80"/>
    <n v="52"/>
  </r>
  <r>
    <x v="155"/>
    <s v="Southeast"/>
    <s v="Khan"/>
    <x v="1"/>
    <m/>
    <d v="2020-11-13T00:00:00"/>
    <d v="2020-11-24T00:00:00"/>
    <n v="1"/>
    <n v="80"/>
    <m/>
    <m/>
    <n v="0.5"/>
    <n v="36.75"/>
    <s v="$36.75"/>
    <s v="Account"/>
    <n v="80"/>
    <n v="76.75"/>
  </r>
  <r>
    <x v="156"/>
    <s v="South"/>
    <s v="Lopez"/>
    <x v="4"/>
    <m/>
    <d v="2020-11-14T00:00:00"/>
    <d v="2020-12-05T00:00:00"/>
    <n v="1"/>
    <n v="80"/>
    <m/>
    <m/>
    <n v="1.75"/>
    <n v="183.95"/>
    <s v="$183.95"/>
    <s v="P.O."/>
    <n v="80"/>
    <n v="323.95"/>
  </r>
  <r>
    <x v="157"/>
    <s v="West"/>
    <s v="Khan"/>
    <x v="0"/>
    <s v="Yes"/>
    <d v="2020-11-14T00:00:00"/>
    <d v="2020-12-02T00:00:00"/>
    <n v="1"/>
    <n v="80"/>
    <m/>
    <m/>
    <n v="0.25"/>
    <n v="26.58"/>
    <s v="$26.58"/>
    <s v="P.O."/>
    <n v="80"/>
    <n v="46.58"/>
  </r>
  <r>
    <x v="158"/>
    <s v="West"/>
    <s v="Khan"/>
    <x v="0"/>
    <m/>
    <d v="2020-11-16T00:00:00"/>
    <d v="2020-12-02T00:00:00"/>
    <n v="1"/>
    <n v="80"/>
    <m/>
    <m/>
    <n v="0.5"/>
    <n v="13.42"/>
    <s v="$13.42"/>
    <s v="C.O.D."/>
    <n v="80"/>
    <n v="53.42"/>
  </r>
  <r>
    <x v="159"/>
    <s v="West"/>
    <s v="Khan"/>
    <x v="4"/>
    <m/>
    <d v="2020-11-16T00:00:00"/>
    <d v="2020-12-03T00:00:00"/>
    <n v="1"/>
    <n v="80"/>
    <m/>
    <m/>
    <n v="1"/>
    <n v="324"/>
    <s v="$324.00"/>
    <s v="P.O."/>
    <n v="80"/>
    <n v="404"/>
  </r>
  <r>
    <x v="160"/>
    <s v="Southeast"/>
    <s v="Khan"/>
    <x v="1"/>
    <m/>
    <d v="2020-11-17T00:00:00"/>
    <d v="2020-12-09T00:00:00"/>
    <n v="2"/>
    <n v="140"/>
    <m/>
    <m/>
    <n v="0.5"/>
    <n v="504.21"/>
    <s v="$504.21"/>
    <s v="C.O.D."/>
    <n v="280"/>
    <n v="574.21"/>
  </r>
  <r>
    <x v="161"/>
    <s v="Central"/>
    <s v="Khan"/>
    <x v="0"/>
    <s v="Yes"/>
    <d v="2020-11-17T00:00:00"/>
    <d v="2020-12-15T00:00:00"/>
    <n v="2"/>
    <n v="140"/>
    <m/>
    <m/>
    <n v="0.5"/>
    <n v="338.07"/>
    <s v="$338.07"/>
    <s v="Account"/>
    <n v="280"/>
    <n v="408.07"/>
  </r>
  <r>
    <x v="162"/>
    <s v="Southeast"/>
    <s v="Burton"/>
    <x v="0"/>
    <m/>
    <d v="2020-11-18T00:00:00"/>
    <d v="2020-11-30T00:00:00"/>
    <n v="2"/>
    <n v="140"/>
    <m/>
    <m/>
    <n v="1.5"/>
    <n v="0.98"/>
    <s v="$0.98"/>
    <s v="C.O.D."/>
    <n v="280"/>
    <n v="210.98"/>
  </r>
  <r>
    <x v="163"/>
    <s v="Southeast"/>
    <s v="Khan"/>
    <x v="0"/>
    <m/>
    <d v="2020-11-18T00:00:00"/>
    <d v="2020-11-30T00:00:00"/>
    <n v="1"/>
    <n v="80"/>
    <m/>
    <m/>
    <n v="0.5"/>
    <n v="14.88"/>
    <s v="$14.88"/>
    <s v="Account"/>
    <n v="80"/>
    <n v="54.88"/>
  </r>
  <r>
    <x v="164"/>
    <s v="South"/>
    <s v="Lopez"/>
    <x v="0"/>
    <m/>
    <d v="2020-11-19T00:00:00"/>
    <d v="2020-11-30T00:00:00"/>
    <n v="1"/>
    <n v="80"/>
    <m/>
    <m/>
    <n v="0.5"/>
    <n v="81.900000000000006"/>
    <s v="$81.90"/>
    <s v="Account"/>
    <n v="80"/>
    <n v="121.9"/>
  </r>
  <r>
    <x v="165"/>
    <s v="Northwest"/>
    <s v="Burton"/>
    <x v="0"/>
    <m/>
    <d v="2020-11-19T00:00:00"/>
    <d v="2020-12-03T00:00:00"/>
    <n v="2"/>
    <n v="140"/>
    <m/>
    <m/>
    <n v="0.25"/>
    <n v="21.33"/>
    <s v="$21.33"/>
    <s v="Account"/>
    <n v="280"/>
    <n v="56.33"/>
  </r>
  <r>
    <x v="166"/>
    <s v="Central"/>
    <s v="Khan"/>
    <x v="0"/>
    <m/>
    <d v="2020-11-19T00:00:00"/>
    <d v="2020-12-03T00:00:00"/>
    <n v="1"/>
    <n v="80"/>
    <m/>
    <m/>
    <n v="0.25"/>
    <n v="120"/>
    <s v="$120.00"/>
    <s v="P.O."/>
    <n v="80"/>
    <n v="140"/>
  </r>
  <r>
    <x v="167"/>
    <s v="Northwest"/>
    <s v="Michner"/>
    <x v="1"/>
    <m/>
    <d v="2020-11-19T00:00:00"/>
    <d v="2020-12-17T00:00:00"/>
    <n v="2"/>
    <n v="140"/>
    <m/>
    <m/>
    <n v="0.5"/>
    <n v="1579.4"/>
    <s v="$1,579.40"/>
    <s v="Account"/>
    <n v="280"/>
    <n v="1649.4"/>
  </r>
  <r>
    <x v="168"/>
    <s v="South"/>
    <s v="Khan"/>
    <x v="1"/>
    <m/>
    <d v="2020-11-21T00:00:00"/>
    <d v="2020-11-30T00:00:00"/>
    <n v="2"/>
    <n v="140"/>
    <m/>
    <m/>
    <n v="0.5"/>
    <n v="174.18"/>
    <s v="$174.18"/>
    <s v="C.O.D."/>
    <n v="280"/>
    <n v="244.18"/>
  </r>
  <r>
    <x v="169"/>
    <s v="Central"/>
    <s v="Burton"/>
    <x v="1"/>
    <m/>
    <d v="2020-11-23T00:00:00"/>
    <d v="2020-12-07T00:00:00"/>
    <n v="1"/>
    <n v="80"/>
    <m/>
    <m/>
    <n v="0.75"/>
    <n v="20"/>
    <s v="$20.00"/>
    <s v="Account"/>
    <n v="80"/>
    <n v="80"/>
  </r>
  <r>
    <x v="170"/>
    <s v="Northwest"/>
    <s v="Khan"/>
    <x v="4"/>
    <m/>
    <d v="2020-11-23T00:00:00"/>
    <d v="2021-01-05T00:00:00"/>
    <n v="1"/>
    <n v="80"/>
    <m/>
    <m/>
    <n v="2.5"/>
    <n v="689.15"/>
    <s v="$689.15"/>
    <s v="P.O."/>
    <n v="80"/>
    <n v="889.15"/>
  </r>
  <r>
    <x v="171"/>
    <s v="Southeast"/>
    <s v="Michner"/>
    <x v="0"/>
    <m/>
    <d v="2020-11-23T00:00:00"/>
    <d v="2021-01-07T00:00:00"/>
    <n v="1"/>
    <n v="80"/>
    <m/>
    <m/>
    <n v="0.25"/>
    <n v="156"/>
    <s v="$156.00"/>
    <s v="Account"/>
    <n v="80"/>
    <n v="176"/>
  </r>
  <r>
    <x v="172"/>
    <s v="South"/>
    <s v="Lopez"/>
    <x v="0"/>
    <m/>
    <d v="2020-11-23T00:00:00"/>
    <d v="2021-01-16T00:00:00"/>
    <n v="1"/>
    <n v="80"/>
    <m/>
    <m/>
    <n v="0.25"/>
    <n v="45.73"/>
    <s v="$45.73"/>
    <s v="Account"/>
    <n v="80"/>
    <n v="65.72999999999999"/>
  </r>
  <r>
    <x v="173"/>
    <s v="East"/>
    <s v="Ling"/>
    <x v="1"/>
    <m/>
    <d v="2020-11-23T00:00:00"/>
    <d v="2021-02-09T00:00:00"/>
    <n v="2"/>
    <n v="140"/>
    <m/>
    <m/>
    <n v="0.5"/>
    <n v="204.28"/>
    <s v="$204.28"/>
    <s v="Account"/>
    <n v="280"/>
    <n v="274.27999999999997"/>
  </r>
  <r>
    <x v="174"/>
    <s v="Northwest"/>
    <s v="Khan"/>
    <x v="2"/>
    <s v="Yes"/>
    <d v="2020-11-24T00:00:00"/>
    <d v="2020-11-26T00:00:00"/>
    <n v="1"/>
    <n v="80"/>
    <m/>
    <m/>
    <n v="0.25"/>
    <n v="21.33"/>
    <s v="$21.33"/>
    <s v="Account"/>
    <n v="80"/>
    <n v="41.33"/>
  </r>
  <r>
    <x v="175"/>
    <s v="Southeast"/>
    <s v="Khan"/>
    <x v="1"/>
    <m/>
    <d v="2020-11-24T00:00:00"/>
    <d v="2020-12-03T00:00:00"/>
    <n v="1"/>
    <n v="80"/>
    <m/>
    <m/>
    <n v="0.5"/>
    <n v="34.08"/>
    <s v="$34.08"/>
    <s v="P.O."/>
    <n v="80"/>
    <n v="74.08"/>
  </r>
  <r>
    <x v="176"/>
    <s v="Northwest"/>
    <s v="Michner"/>
    <x v="1"/>
    <m/>
    <d v="2020-11-24T00:00:00"/>
    <d v="2020-12-03T00:00:00"/>
    <n v="2"/>
    <n v="140"/>
    <m/>
    <m/>
    <n v="0.75"/>
    <n v="212.01"/>
    <s v="$212.01"/>
    <s v="Account"/>
    <n v="280"/>
    <n v="317.01"/>
  </r>
  <r>
    <x v="177"/>
    <s v="Northwest"/>
    <s v="Khan"/>
    <x v="3"/>
    <m/>
    <d v="2020-11-24T00:00:00"/>
    <d v="2020-12-07T00:00:00"/>
    <n v="1"/>
    <n v="80"/>
    <m/>
    <m/>
    <n v="1"/>
    <n v="341.27"/>
    <s v="$341.27"/>
    <s v="C.O.D."/>
    <n v="80"/>
    <n v="421.27"/>
  </r>
  <r>
    <x v="178"/>
    <s v="Central"/>
    <s v="Cartier"/>
    <x v="1"/>
    <m/>
    <d v="2020-11-24T00:00:00"/>
    <d v="2021-02-18T00:00:00"/>
    <n v="1"/>
    <n v="80"/>
    <m/>
    <m/>
    <n v="0.5"/>
    <n v="25.77"/>
    <s v="$25.77"/>
    <s v="Account"/>
    <n v="80"/>
    <n v="65.77"/>
  </r>
  <r>
    <x v="179"/>
    <s v="Southeast"/>
    <s v="Khan"/>
    <x v="0"/>
    <s v="Yes"/>
    <d v="2020-11-25T00:00:00"/>
    <d v="2020-12-07T00:00:00"/>
    <n v="1"/>
    <n v="80"/>
    <m/>
    <m/>
    <n v="0.5"/>
    <n v="133.37"/>
    <s v="$133.37"/>
    <s v="Account"/>
    <n v="80"/>
    <n v="173.37"/>
  </r>
  <r>
    <x v="180"/>
    <s v="West"/>
    <s v="Khan"/>
    <x v="0"/>
    <m/>
    <d v="2020-11-25T00:00:00"/>
    <d v="2021-01-04T00:00:00"/>
    <n v="1"/>
    <n v="80"/>
    <m/>
    <m/>
    <n v="0.5"/>
    <n v="66.86"/>
    <s v="$66.86"/>
    <s v="Account"/>
    <n v="80"/>
    <n v="106.86"/>
  </r>
  <r>
    <x v="181"/>
    <s v="West"/>
    <s v="Khan"/>
    <x v="0"/>
    <m/>
    <d v="2020-11-25T00:00:00"/>
    <d v="2021-01-04T00:00:00"/>
    <n v="1"/>
    <n v="80"/>
    <m/>
    <m/>
    <n v="0.75"/>
    <n v="94.26"/>
    <s v="$94.26"/>
    <s v="P.O."/>
    <n v="80"/>
    <n v="154.26"/>
  </r>
  <r>
    <x v="182"/>
    <s v="West"/>
    <s v="Khan"/>
    <x v="0"/>
    <m/>
    <d v="2020-11-25T00:00:00"/>
    <d v="2021-01-04T00:00:00"/>
    <n v="1"/>
    <n v="80"/>
    <m/>
    <m/>
    <n v="0.25"/>
    <n v="120"/>
    <s v="$120.00"/>
    <s v="C.O.D."/>
    <n v="80"/>
    <n v="140"/>
  </r>
  <r>
    <x v="183"/>
    <s v="West"/>
    <s v="Khan"/>
    <x v="2"/>
    <m/>
    <d v="2020-11-26T00:00:00"/>
    <d v="2020-12-02T00:00:00"/>
    <n v="1"/>
    <n v="80"/>
    <m/>
    <m/>
    <n v="0.25"/>
    <n v="120"/>
    <s v="$120.00"/>
    <s v="Account"/>
    <n v="80"/>
    <n v="140"/>
  </r>
  <r>
    <x v="184"/>
    <s v="Northwest"/>
    <s v="Burton"/>
    <x v="2"/>
    <s v="Yes"/>
    <d v="2020-11-26T00:00:00"/>
    <d v="2020-12-03T00:00:00"/>
    <n v="1"/>
    <n v="80"/>
    <m/>
    <m/>
    <n v="0.25"/>
    <n v="45.99"/>
    <s v="$45.99"/>
    <s v="P.O."/>
    <n v="80"/>
    <n v="65.990000000000009"/>
  </r>
  <r>
    <x v="185"/>
    <s v="Southeast"/>
    <s v="Burton"/>
    <x v="0"/>
    <m/>
    <d v="2020-11-26T00:00:00"/>
    <d v="2020-12-10T00:00:00"/>
    <n v="1"/>
    <n v="80"/>
    <m/>
    <m/>
    <n v="0.5"/>
    <n v="33"/>
    <s v="$33.00"/>
    <s v="C.O.D."/>
    <n v="80"/>
    <n v="73"/>
  </r>
  <r>
    <x v="186"/>
    <s v="Northwest"/>
    <s v="Michner"/>
    <x v="0"/>
    <m/>
    <d v="2020-11-26T00:00:00"/>
    <d v="2021-01-11T00:00:00"/>
    <n v="1"/>
    <n v="80"/>
    <m/>
    <m/>
    <n v="0.25"/>
    <n v="21.33"/>
    <s v="$21.33"/>
    <s v="C.O.D."/>
    <n v="80"/>
    <n v="41.33"/>
  </r>
  <r>
    <x v="187"/>
    <s v="Northwest"/>
    <s v="Cartier"/>
    <x v="2"/>
    <s v="Yes"/>
    <d v="2020-11-26T00:00:00"/>
    <d v="2021-02-17T00:00:00"/>
    <n v="1"/>
    <n v="80"/>
    <m/>
    <m/>
    <n v="0.25"/>
    <n v="37.26"/>
    <s v="$37.26"/>
    <s v="Account"/>
    <n v="80"/>
    <n v="57.26"/>
  </r>
  <r>
    <x v="188"/>
    <s v="Southeast"/>
    <s v="Khan"/>
    <x v="1"/>
    <m/>
    <d v="2020-11-27T00:00:00"/>
    <d v="2020-12-22T00:00:00"/>
    <n v="1"/>
    <n v="80"/>
    <m/>
    <m/>
    <n v="1"/>
    <n v="81.89"/>
    <s v="$81.89"/>
    <s v="C.O.D."/>
    <n v="80"/>
    <n v="161.88999999999999"/>
  </r>
  <r>
    <x v="189"/>
    <s v="Central"/>
    <s v="Khan"/>
    <x v="2"/>
    <s v="Yes"/>
    <d v="2020-11-30T00:00:00"/>
    <d v="2020-12-08T00:00:00"/>
    <n v="1"/>
    <n v="80"/>
    <m/>
    <m/>
    <n v="0.25"/>
    <n v="10.1"/>
    <s v="$10.10"/>
    <s v="C.O.D."/>
    <n v="80"/>
    <n v="30.1"/>
  </r>
  <r>
    <x v="190"/>
    <s v="Southeast"/>
    <s v="Khan"/>
    <x v="2"/>
    <m/>
    <d v="2020-11-30T00:00:00"/>
    <d v="2020-12-08T00:00:00"/>
    <n v="1"/>
    <n v="80"/>
    <m/>
    <m/>
    <n v="0.25"/>
    <n v="17.88"/>
    <s v="$17.88"/>
    <s v="Account"/>
    <n v="80"/>
    <n v="37.879999999999995"/>
  </r>
  <r>
    <x v="191"/>
    <s v="Northeast"/>
    <s v="Michner"/>
    <x v="3"/>
    <m/>
    <d v="2020-11-30T00:00:00"/>
    <d v="2020-12-08T00:00:00"/>
    <n v="2"/>
    <n v="140"/>
    <m/>
    <m/>
    <n v="2.75"/>
    <n v="1204.6400000000001"/>
    <s v="$1,204.64"/>
    <s v="C.O.D."/>
    <n v="280"/>
    <n v="1589.64"/>
  </r>
  <r>
    <x v="192"/>
    <s v="Northeast"/>
    <s v="Burton"/>
    <x v="3"/>
    <m/>
    <d v="2020-11-30T00:00:00"/>
    <d v="2020-12-17T00:00:00"/>
    <n v="2"/>
    <n v="140"/>
    <m/>
    <m/>
    <n v="3"/>
    <n v="111"/>
    <s v="$111.00"/>
    <s v="C.O.D."/>
    <n v="280"/>
    <n v="531"/>
  </r>
  <r>
    <x v="193"/>
    <s v="West"/>
    <s v="Khan"/>
    <x v="0"/>
    <m/>
    <d v="2020-11-30T00:00:00"/>
    <d v="2021-01-04T00:00:00"/>
    <n v="1"/>
    <n v="80"/>
    <m/>
    <m/>
    <n v="0.25"/>
    <n v="21.21"/>
    <s v="$21.21"/>
    <s v="P.O."/>
    <n v="80"/>
    <n v="41.21"/>
  </r>
  <r>
    <x v="194"/>
    <s v="Northeast"/>
    <s v="Ling"/>
    <x v="0"/>
    <m/>
    <d v="2020-11-30T00:00:00"/>
    <d v="2021-02-25T00:00:00"/>
    <n v="2"/>
    <n v="140"/>
    <m/>
    <m/>
    <n v="0.5"/>
    <n v="158.31"/>
    <s v="$158.31"/>
    <s v="C.O.D."/>
    <n v="280"/>
    <n v="228.31"/>
  </r>
  <r>
    <x v="195"/>
    <s v="Southeast"/>
    <s v="Burton"/>
    <x v="0"/>
    <m/>
    <d v="2020-12-01T00:00:00"/>
    <d v="2021-01-11T00:00:00"/>
    <n v="1"/>
    <n v="80"/>
    <m/>
    <m/>
    <n v="0.5"/>
    <n v="36.75"/>
    <s v="$36.75"/>
    <s v="C.O.D."/>
    <n v="80"/>
    <n v="76.75"/>
  </r>
  <r>
    <x v="196"/>
    <s v="North"/>
    <s v="Ling"/>
    <x v="1"/>
    <m/>
    <d v="2020-12-01T00:00:00"/>
    <d v="2021-05-04T00:00:00"/>
    <n v="2"/>
    <n v="140"/>
    <m/>
    <m/>
    <n v="0.5"/>
    <n v="242.07"/>
    <s v="$242.07"/>
    <s v="C.O.D."/>
    <n v="280"/>
    <n v="312.07"/>
  </r>
  <r>
    <x v="197"/>
    <s v="Northwest"/>
    <s v="Khan"/>
    <x v="0"/>
    <m/>
    <d v="2020-12-02T00:00:00"/>
    <d v="2020-12-17T00:00:00"/>
    <n v="1"/>
    <n v="80"/>
    <m/>
    <m/>
    <n v="0.5"/>
    <n v="30"/>
    <s v="$30.00"/>
    <s v="C.O.D."/>
    <n v="80"/>
    <n v="70"/>
  </r>
  <r>
    <x v="198"/>
    <s v="Northwest"/>
    <s v="Khan"/>
    <x v="0"/>
    <s v="Yes"/>
    <d v="2020-12-02T00:00:00"/>
    <d v="2020-12-15T00:00:00"/>
    <n v="1"/>
    <n v="80"/>
    <m/>
    <m/>
    <n v="0.5"/>
    <n v="52.9"/>
    <s v="$52.90"/>
    <s v="C.O.D."/>
    <n v="80"/>
    <n v="92.9"/>
  </r>
  <r>
    <x v="199"/>
    <s v="Northwest"/>
    <s v="Cartier"/>
    <x v="2"/>
    <s v="Yes"/>
    <d v="2020-12-02T00:00:00"/>
    <d v="2020-12-17T00:00:00"/>
    <n v="1"/>
    <n v="80"/>
    <m/>
    <m/>
    <n v="0.25"/>
    <n v="36.75"/>
    <s v="$36.75"/>
    <s v="Account"/>
    <n v="80"/>
    <n v="56.75"/>
  </r>
  <r>
    <x v="200"/>
    <s v="Southeast"/>
    <s v="Michner"/>
    <x v="2"/>
    <m/>
    <d v="2020-12-02T00:00:00"/>
    <d v="2021-01-07T00:00:00"/>
    <n v="1"/>
    <n v="80"/>
    <m/>
    <m/>
    <n v="0.25"/>
    <n v="45.24"/>
    <s v="$45.24"/>
    <s v="C.O.D."/>
    <n v="80"/>
    <n v="65.240000000000009"/>
  </r>
  <r>
    <x v="201"/>
    <s v="Northwest"/>
    <s v="Cartier"/>
    <x v="1"/>
    <s v="Yes"/>
    <d v="2020-12-02T00:00:00"/>
    <d v="2021-01-27T00:00:00"/>
    <n v="1"/>
    <n v="80"/>
    <m/>
    <m/>
    <n v="0.75"/>
    <n v="42.66"/>
    <s v="$42.66"/>
    <s v="Account"/>
    <n v="80"/>
    <n v="102.66"/>
  </r>
  <r>
    <x v="202"/>
    <s v="North"/>
    <s v="Ling"/>
    <x v="1"/>
    <m/>
    <d v="2020-12-02T00:00:00"/>
    <d v="2021-02-15T00:00:00"/>
    <n v="2"/>
    <n v="140"/>
    <m/>
    <m/>
    <n v="1"/>
    <n v="226"/>
    <s v="$226.00"/>
    <s v="Account"/>
    <n v="280"/>
    <n v="366"/>
  </r>
  <r>
    <x v="203"/>
    <s v="South"/>
    <s v="Michner"/>
    <x v="0"/>
    <m/>
    <d v="2020-12-03T00:00:00"/>
    <d v="2021-01-06T00:00:00"/>
    <n v="2"/>
    <n v="140"/>
    <m/>
    <m/>
    <n v="0.5"/>
    <n v="45.24"/>
    <s v="$45.24"/>
    <s v="Account"/>
    <n v="280"/>
    <n v="115.24000000000001"/>
  </r>
  <r>
    <x v="204"/>
    <s v="Northwest"/>
    <s v="Burton"/>
    <x v="2"/>
    <s v="Yes"/>
    <d v="2020-12-03T00:00:00"/>
    <d v="2021-01-25T00:00:00"/>
    <n v="1"/>
    <n v="80"/>
    <m/>
    <m/>
    <n v="0.25"/>
    <n v="36.97"/>
    <s v="$36.97"/>
    <s v="C.O.D."/>
    <n v="80"/>
    <n v="56.97"/>
  </r>
  <r>
    <x v="205"/>
    <s v="South"/>
    <s v="Lopez"/>
    <x v="0"/>
    <m/>
    <d v="2020-12-05T00:00:00"/>
    <d v="2020-12-23T00:00:00"/>
    <n v="1"/>
    <n v="80"/>
    <m/>
    <m/>
    <n v="0.5"/>
    <n v="138.57"/>
    <s v="$138.57"/>
    <s v="Account"/>
    <n v="80"/>
    <n v="178.57"/>
  </r>
  <r>
    <x v="206"/>
    <s v="South"/>
    <s v="Lopez"/>
    <x v="2"/>
    <m/>
    <d v="2020-12-05T00:00:00"/>
    <d v="2021-01-06T00:00:00"/>
    <n v="1"/>
    <n v="80"/>
    <m/>
    <m/>
    <n v="0.25"/>
    <n v="126.56"/>
    <s v="$126.56"/>
    <s v="Account"/>
    <n v="80"/>
    <n v="146.56"/>
  </r>
  <r>
    <x v="207"/>
    <s v="West"/>
    <s v="Burton"/>
    <x v="4"/>
    <m/>
    <d v="2020-12-07T00:00:00"/>
    <d v="2021-01-05T00:00:00"/>
    <n v="2"/>
    <n v="140"/>
    <m/>
    <m/>
    <n v="1"/>
    <n v="51.45"/>
    <s v="$51.45"/>
    <s v="P.O."/>
    <n v="280"/>
    <n v="191.45"/>
  </r>
  <r>
    <x v="208"/>
    <s v="South"/>
    <s v="Lopez"/>
    <x v="2"/>
    <m/>
    <d v="2020-12-07T00:00:00"/>
    <d v="2021-01-07T00:00:00"/>
    <n v="1"/>
    <n v="80"/>
    <m/>
    <m/>
    <n v="0.25"/>
    <n v="227.94"/>
    <s v="$227.94"/>
    <s v="Account"/>
    <n v="80"/>
    <n v="247.94"/>
  </r>
  <r>
    <x v="209"/>
    <s v="Northwest"/>
    <s v="Michner"/>
    <x v="1"/>
    <m/>
    <d v="2020-12-07T00:00:00"/>
    <d v="2021-01-11T00:00:00"/>
    <n v="1"/>
    <n v="80"/>
    <m/>
    <m/>
    <n v="0.5"/>
    <n v="367.71"/>
    <s v="$367.71"/>
    <s v="P.O."/>
    <n v="80"/>
    <n v="407.71"/>
  </r>
  <r>
    <x v="210"/>
    <s v="North"/>
    <s v="Khan"/>
    <x v="1"/>
    <m/>
    <d v="2020-12-07T00:00:00"/>
    <d v="2021-01-12T00:00:00"/>
    <n v="2"/>
    <n v="140"/>
    <m/>
    <m/>
    <n v="1.25"/>
    <n v="637.53"/>
    <s v="$637.53"/>
    <s v="Account"/>
    <n v="280"/>
    <n v="812.53"/>
  </r>
  <r>
    <x v="211"/>
    <s v="Central"/>
    <s v="Khan"/>
    <x v="1"/>
    <m/>
    <d v="2020-12-08T00:00:00"/>
    <d v="2020-12-15T00:00:00"/>
    <n v="2"/>
    <n v="140"/>
    <m/>
    <m/>
    <n v="3"/>
    <n v="21.33"/>
    <s v="$21.33"/>
    <s v="Account"/>
    <n v="280"/>
    <n v="441.33"/>
  </r>
  <r>
    <x v="212"/>
    <s v="West"/>
    <s v="Cartier"/>
    <x v="1"/>
    <m/>
    <d v="2020-12-08T00:00:00"/>
    <d v="2020-12-16T00:00:00"/>
    <n v="2"/>
    <n v="140"/>
    <m/>
    <m/>
    <n v="1.5"/>
    <n v="318.73"/>
    <s v="$318.73"/>
    <s v="Account"/>
    <n v="280"/>
    <n v="528.73"/>
  </r>
  <r>
    <x v="213"/>
    <s v="Northwest"/>
    <s v="Cartier"/>
    <x v="1"/>
    <s v="Yes"/>
    <d v="2020-12-08T00:00:00"/>
    <d v="2021-02-12T00:00:00"/>
    <n v="2"/>
    <n v="140"/>
    <m/>
    <m/>
    <n v="0.75"/>
    <n v="35.450000000000003"/>
    <s v="$35.45"/>
    <s v="Account"/>
    <n v="280"/>
    <n v="140.44999999999999"/>
  </r>
  <r>
    <x v="214"/>
    <s v="South"/>
    <s v="Lopez"/>
    <x v="4"/>
    <m/>
    <d v="2020-12-09T00:00:00"/>
    <d v="2020-12-17T00:00:00"/>
    <n v="1"/>
    <n v="80"/>
    <m/>
    <m/>
    <n v="1.75"/>
    <n v="131.30000000000001"/>
    <s v="$131.30"/>
    <s v="P.O."/>
    <n v="80"/>
    <n v="271.3"/>
  </r>
  <r>
    <x v="215"/>
    <s v="Northwest"/>
    <s v="Cartier"/>
    <x v="2"/>
    <m/>
    <d v="2020-12-09T00:00:00"/>
    <d v="2021-01-11T00:00:00"/>
    <n v="1"/>
    <n v="80"/>
    <m/>
    <m/>
    <n v="0.25"/>
    <n v="37.26"/>
    <s v="$37.26"/>
    <s v="C.O.D."/>
    <n v="80"/>
    <n v="57.26"/>
  </r>
  <r>
    <x v="216"/>
    <s v="Northeast"/>
    <s v="Michner"/>
    <x v="4"/>
    <m/>
    <d v="2020-12-09T00:00:00"/>
    <d v="2021-01-12T00:00:00"/>
    <n v="2"/>
    <n v="140"/>
    <m/>
    <m/>
    <n v="3"/>
    <n v="1193.75"/>
    <s v="$1,193.75"/>
    <s v="C.O.D."/>
    <n v="280"/>
    <n v="1613.75"/>
  </r>
  <r>
    <x v="217"/>
    <s v="Southeast"/>
    <s v="Michner"/>
    <x v="1"/>
    <s v="Yes"/>
    <d v="2020-12-10T00:00:00"/>
    <d v="2020-12-14T00:00:00"/>
    <n v="1"/>
    <n v="80"/>
    <m/>
    <m/>
    <n v="0.5"/>
    <n v="250.42"/>
    <s v="$250.42"/>
    <s v="C.O.D."/>
    <n v="80"/>
    <n v="290.41999999999996"/>
  </r>
  <r>
    <x v="218"/>
    <s v="South"/>
    <s v="Lopez"/>
    <x v="2"/>
    <m/>
    <d v="2020-12-10T00:00:00"/>
    <d v="2021-01-07T00:00:00"/>
    <n v="1"/>
    <n v="80"/>
    <m/>
    <m/>
    <n v="0.25"/>
    <n v="67.7"/>
    <s v="$67.70"/>
    <s v="P.O."/>
    <n v="80"/>
    <n v="87.7"/>
  </r>
  <r>
    <x v="219"/>
    <s v="Central"/>
    <s v="Burton"/>
    <x v="4"/>
    <m/>
    <d v="2020-12-10T00:00:00"/>
    <d v="2021-01-07T00:00:00"/>
    <n v="2"/>
    <n v="140"/>
    <m/>
    <m/>
    <n v="1.25"/>
    <n v="58.24"/>
    <s v="$58.24"/>
    <s v="Account"/>
    <n v="280"/>
    <n v="233.24"/>
  </r>
  <r>
    <x v="220"/>
    <s v="West"/>
    <s v="Lopez"/>
    <x v="0"/>
    <m/>
    <d v="2020-12-10T00:00:00"/>
    <d v="2021-01-14T00:00:00"/>
    <n v="1"/>
    <n v="80"/>
    <m/>
    <m/>
    <n v="0.5"/>
    <n v="32.229999999999997"/>
    <s v="$32.23"/>
    <s v="P.O."/>
    <n v="80"/>
    <n v="72.22999999999999"/>
  </r>
  <r>
    <x v="221"/>
    <s v="Central"/>
    <s v="Khan"/>
    <x v="1"/>
    <m/>
    <d v="2020-12-10T00:00:00"/>
    <d v="2021-01-23T00:00:00"/>
    <n v="1"/>
    <n v="80"/>
    <m/>
    <m/>
    <n v="2.25"/>
    <n v="180"/>
    <s v="$180.00"/>
    <s v="Account"/>
    <n v="80"/>
    <n v="360"/>
  </r>
  <r>
    <x v="222"/>
    <s v="West"/>
    <s v="Khan"/>
    <x v="0"/>
    <s v="Yes"/>
    <d v="2020-12-12T00:00:00"/>
    <d v="2021-01-28T00:00:00"/>
    <n v="1"/>
    <n v="80"/>
    <m/>
    <m/>
    <n v="1"/>
    <n v="337.92"/>
    <s v="$337.92"/>
    <s v="Account"/>
    <n v="80"/>
    <n v="417.92"/>
  </r>
  <r>
    <x v="223"/>
    <s v="Northwest"/>
    <s v="Michner"/>
    <x v="0"/>
    <s v="Yes"/>
    <d v="2020-12-14T00:00:00"/>
    <d v="2020-12-15T00:00:00"/>
    <n v="1"/>
    <n v="80"/>
    <m/>
    <m/>
    <n v="0.75"/>
    <n v="63.99"/>
    <s v="$63.99"/>
    <s v="Account"/>
    <n v="80"/>
    <n v="123.99000000000001"/>
  </r>
  <r>
    <x v="224"/>
    <s v="West"/>
    <s v="Khan"/>
    <x v="0"/>
    <m/>
    <d v="2020-12-14T00:00:00"/>
    <d v="2020-12-16T00:00:00"/>
    <n v="1"/>
    <n v="80"/>
    <m/>
    <m/>
    <n v="0.5"/>
    <n v="145.88999999999999"/>
    <s v="$145.89"/>
    <s v="P.O."/>
    <n v="80"/>
    <n v="185.89"/>
  </r>
  <r>
    <x v="225"/>
    <s v="West"/>
    <s v="Khan"/>
    <x v="2"/>
    <m/>
    <d v="2020-12-14T00:00:00"/>
    <d v="2021-01-04T00:00:00"/>
    <n v="1"/>
    <n v="80"/>
    <m/>
    <m/>
    <n v="0.25"/>
    <n v="30"/>
    <s v="$30.00"/>
    <s v="P.O."/>
    <n v="80"/>
    <n v="50"/>
  </r>
  <r>
    <x v="226"/>
    <s v="West"/>
    <s v="Khan"/>
    <x v="1"/>
    <m/>
    <d v="2020-12-14T00:00:00"/>
    <d v="2021-01-04T00:00:00"/>
    <n v="1"/>
    <n v="80"/>
    <m/>
    <m/>
    <n v="0.5"/>
    <n v="57.1"/>
    <s v="$57.10"/>
    <s v="Account"/>
    <n v="80"/>
    <n v="97.1"/>
  </r>
  <r>
    <x v="227"/>
    <s v="North"/>
    <s v="Khan"/>
    <x v="4"/>
    <m/>
    <d v="2020-12-14T00:00:00"/>
    <d v="2021-01-13T00:00:00"/>
    <n v="2"/>
    <n v="140"/>
    <m/>
    <m/>
    <n v="3.5"/>
    <n v="262.44"/>
    <s v="$262.44"/>
    <s v="Account"/>
    <n v="280"/>
    <n v="752.44"/>
  </r>
  <r>
    <x v="228"/>
    <s v="West"/>
    <s v="Khan"/>
    <x v="0"/>
    <m/>
    <d v="2020-12-14T00:00:00"/>
    <d v="2021-01-19T00:00:00"/>
    <n v="1"/>
    <n v="80"/>
    <m/>
    <m/>
    <n v="0.5"/>
    <n v="21.33"/>
    <s v="$21.33"/>
    <s v="P.O."/>
    <n v="80"/>
    <n v="61.33"/>
  </r>
  <r>
    <x v="229"/>
    <s v="South"/>
    <s v="Lopez"/>
    <x v="3"/>
    <m/>
    <d v="2020-12-14T00:00:00"/>
    <d v="2021-05-04T00:00:00"/>
    <n v="1"/>
    <n v="80"/>
    <m/>
    <m/>
    <n v="4"/>
    <n v="1769.63"/>
    <s v="$1,769.63"/>
    <s v="P.O."/>
    <n v="80"/>
    <n v="2089.63"/>
  </r>
  <r>
    <x v="230"/>
    <s v="South"/>
    <s v="Lopez"/>
    <x v="1"/>
    <m/>
    <d v="2020-12-15T00:00:00"/>
    <d v="2021-01-13T00:00:00"/>
    <n v="1"/>
    <n v="80"/>
    <m/>
    <m/>
    <n v="0.75"/>
    <n v="82.88"/>
    <s v="$82.88"/>
    <s v="P.O."/>
    <n v="80"/>
    <n v="142.88"/>
  </r>
  <r>
    <x v="231"/>
    <s v="Central"/>
    <s v="Michner"/>
    <x v="0"/>
    <m/>
    <d v="2020-12-15T00:00:00"/>
    <d v="2021-01-25T00:00:00"/>
    <n v="2"/>
    <n v="140"/>
    <m/>
    <m/>
    <n v="0.75"/>
    <n v="2294"/>
    <s v="$2,294.00"/>
    <s v="Account"/>
    <n v="280"/>
    <n v="2399"/>
  </r>
  <r>
    <x v="232"/>
    <s v="Southeast"/>
    <s v="Khan"/>
    <x v="0"/>
    <m/>
    <d v="2020-12-16T00:00:00"/>
    <d v="2020-12-23T00:00:00"/>
    <n v="1"/>
    <n v="80"/>
    <m/>
    <m/>
    <n v="1"/>
    <n v="348.74"/>
    <s v="$348.74"/>
    <s v="Account"/>
    <n v="80"/>
    <n v="428.74"/>
  </r>
  <r>
    <x v="233"/>
    <s v="South"/>
    <s v="Lopez"/>
    <x v="0"/>
    <m/>
    <d v="2020-12-16T00:00:00"/>
    <d v="2021-01-14T00:00:00"/>
    <n v="1"/>
    <n v="80"/>
    <m/>
    <m/>
    <n v="0.25"/>
    <n v="140.4"/>
    <s v="$140.40"/>
    <s v="Account"/>
    <n v="80"/>
    <n v="160.4"/>
  </r>
  <r>
    <x v="234"/>
    <s v="East"/>
    <s v="Ling"/>
    <x v="0"/>
    <m/>
    <d v="2020-12-16T00:00:00"/>
    <d v="2021-02-01T00:00:00"/>
    <n v="2"/>
    <n v="140"/>
    <m/>
    <m/>
    <n v="0.5"/>
    <n v="134"/>
    <s v="$134.00"/>
    <s v="Account"/>
    <n v="280"/>
    <n v="204"/>
  </r>
  <r>
    <x v="235"/>
    <s v="Northwest"/>
    <s v="Burton"/>
    <x v="3"/>
    <m/>
    <d v="2020-12-21T00:00:00"/>
    <d v="2021-01-26T00:00:00"/>
    <n v="2"/>
    <n v="140"/>
    <m/>
    <m/>
    <n v="1"/>
    <n v="305.63"/>
    <s v="$305.63"/>
    <s v="Account"/>
    <n v="280"/>
    <n v="445.63"/>
  </r>
  <r>
    <x v="236"/>
    <s v="Northwest"/>
    <s v="Michner"/>
    <x v="0"/>
    <s v="Yes"/>
    <d v="2021-01-04T00:00:00"/>
    <d v="2021-01-11T00:00:00"/>
    <n v="1"/>
    <n v="80"/>
    <m/>
    <m/>
    <n v="0.25"/>
    <n v="19.2"/>
    <s v="$19.20"/>
    <s v="Account"/>
    <n v="80"/>
    <n v="39.200000000000003"/>
  </r>
  <r>
    <x v="237"/>
    <s v="South"/>
    <s v="Lopez"/>
    <x v="0"/>
    <m/>
    <d v="2021-01-04T00:00:00"/>
    <d v="2021-01-13T00:00:00"/>
    <n v="1"/>
    <n v="80"/>
    <m/>
    <m/>
    <n v="0.5"/>
    <n v="18.53"/>
    <s v="$18.53"/>
    <s v="P.O."/>
    <n v="80"/>
    <n v="58.53"/>
  </r>
  <r>
    <x v="238"/>
    <s v="West"/>
    <s v="Lopez"/>
    <x v="2"/>
    <m/>
    <d v="2021-01-04T00:00:00"/>
    <d v="2021-01-13T00:00:00"/>
    <n v="1"/>
    <n v="80"/>
    <m/>
    <m/>
    <n v="0.25"/>
    <n v="39"/>
    <s v="$39.00"/>
    <s v="Account"/>
    <n v="80"/>
    <n v="59"/>
  </r>
  <r>
    <x v="239"/>
    <s v="South"/>
    <s v="Lopez"/>
    <x v="0"/>
    <m/>
    <d v="2021-01-04T00:00:00"/>
    <d v="2021-01-14T00:00:00"/>
    <n v="2"/>
    <n v="140"/>
    <m/>
    <m/>
    <n v="0.25"/>
    <n v="36.5"/>
    <s v="$36.50"/>
    <s v="P.O."/>
    <n v="280"/>
    <n v="71.5"/>
  </r>
  <r>
    <x v="240"/>
    <s v="Central"/>
    <s v="Cartier"/>
    <x v="0"/>
    <m/>
    <d v="2021-01-04T00:00:00"/>
    <d v="2021-01-14T00:00:00"/>
    <n v="2"/>
    <n v="140"/>
    <m/>
    <m/>
    <n v="0.5"/>
    <n v="29.81"/>
    <s v="$29.81"/>
    <s v="C.O.D."/>
    <n v="280"/>
    <n v="99.81"/>
  </r>
  <r>
    <x v="241"/>
    <s v="Central"/>
    <s v="Michner"/>
    <x v="0"/>
    <m/>
    <d v="2021-01-04T00:00:00"/>
    <d v="2021-01-14T00:00:00"/>
    <n v="1"/>
    <n v="80"/>
    <m/>
    <m/>
    <n v="0.25"/>
    <n v="43.02"/>
    <s v="$43.02"/>
    <s v="Account"/>
    <n v="80"/>
    <n v="63.02"/>
  </r>
  <r>
    <x v="242"/>
    <s v="Northwest"/>
    <s v="Burton"/>
    <x v="2"/>
    <m/>
    <d v="2021-01-04T00:00:00"/>
    <d v="2021-01-21T00:00:00"/>
    <n v="1"/>
    <n v="80"/>
    <m/>
    <m/>
    <n v="0.25"/>
    <n v="66.86"/>
    <s v="$66.86"/>
    <s v="Account"/>
    <n v="80"/>
    <n v="86.86"/>
  </r>
  <r>
    <x v="243"/>
    <s v="Northwest"/>
    <s v="Burton"/>
    <x v="1"/>
    <m/>
    <d v="2021-01-04T00:00:00"/>
    <d v="2021-02-11T00:00:00"/>
    <n v="1"/>
    <n v="80"/>
    <m/>
    <m/>
    <n v="0.75"/>
    <n v="408.57"/>
    <s v="$408.57"/>
    <s v="Account"/>
    <n v="80"/>
    <n v="468.57"/>
  </r>
  <r>
    <x v="244"/>
    <s v="South"/>
    <s v="Lopez"/>
    <x v="0"/>
    <m/>
    <d v="2021-01-05T00:00:00"/>
    <d v="2021-01-14T00:00:00"/>
    <n v="1"/>
    <n v="80"/>
    <m/>
    <m/>
    <n v="0.25"/>
    <n v="25.25"/>
    <s v="$25.25"/>
    <s v="P.O."/>
    <n v="80"/>
    <n v="45.25"/>
  </r>
  <r>
    <x v="245"/>
    <s v="Central"/>
    <s v="Cartier"/>
    <x v="1"/>
    <m/>
    <d v="2021-01-05T00:00:00"/>
    <d v="2021-01-25T00:00:00"/>
    <n v="1"/>
    <n v="80"/>
    <m/>
    <m/>
    <n v="1.25"/>
    <n v="646"/>
    <s v="$646.00"/>
    <s v="Account"/>
    <n v="80"/>
    <n v="746"/>
  </r>
  <r>
    <x v="246"/>
    <s v="Central"/>
    <s v="Michner"/>
    <x v="2"/>
    <m/>
    <d v="2021-01-05T00:00:00"/>
    <d v="2021-01-30T00:00:00"/>
    <n v="1"/>
    <n v="80"/>
    <m/>
    <m/>
    <n v="0.25"/>
    <n v="125.42"/>
    <s v="$125.42"/>
    <s v="C.O.D."/>
    <n v="80"/>
    <n v="145.42000000000002"/>
  </r>
  <r>
    <x v="247"/>
    <s v="Northwest"/>
    <s v="Khan"/>
    <x v="0"/>
    <m/>
    <d v="2021-01-05T00:00:00"/>
    <d v="2021-02-02T00:00:00"/>
    <n v="2"/>
    <n v="140"/>
    <m/>
    <m/>
    <n v="0.75"/>
    <n v="286.73"/>
    <s v="$286.73"/>
    <s v="Account"/>
    <n v="280"/>
    <n v="391.73"/>
  </r>
  <r>
    <x v="248"/>
    <s v="South"/>
    <s v="Michner"/>
    <x v="4"/>
    <m/>
    <d v="2021-01-05T00:00:00"/>
    <d v="2021-02-02T00:00:00"/>
    <n v="1"/>
    <n v="80"/>
    <m/>
    <m/>
    <n v="2.5"/>
    <n v="258.02999999999997"/>
    <s v="$258.03"/>
    <s v="C.O.D."/>
    <n v="80"/>
    <n v="458.03"/>
  </r>
  <r>
    <x v="249"/>
    <s v="South"/>
    <s v="Lopez"/>
    <x v="0"/>
    <m/>
    <d v="2021-01-05T00:00:00"/>
    <d v="2021-05-04T00:00:00"/>
    <n v="1"/>
    <n v="80"/>
    <m/>
    <m/>
    <n v="0.25"/>
    <n v="14.3"/>
    <s v="$14.30"/>
    <s v="P.O."/>
    <n v="80"/>
    <n v="34.299999999999997"/>
  </r>
  <r>
    <x v="250"/>
    <s v="South"/>
    <s v="Lopez"/>
    <x v="0"/>
    <m/>
    <d v="2021-01-06T00:00:00"/>
    <d v="2021-01-18T00:00:00"/>
    <n v="1"/>
    <n v="80"/>
    <m/>
    <m/>
    <n v="0.25"/>
    <n v="44.85"/>
    <s v="$44.85"/>
    <s v="P.O."/>
    <n v="80"/>
    <n v="64.849999999999994"/>
  </r>
  <r>
    <x v="251"/>
    <s v="Northwest"/>
    <s v="Michner"/>
    <x v="0"/>
    <m/>
    <d v="2021-01-06T00:00:00"/>
    <d v="2021-01-21T00:00:00"/>
    <n v="2"/>
    <n v="140"/>
    <m/>
    <m/>
    <n v="0.5"/>
    <n v="74.61"/>
    <s v="$74.61"/>
    <s v="C.O.D."/>
    <n v="280"/>
    <n v="144.61000000000001"/>
  </r>
  <r>
    <x v="252"/>
    <s v="North"/>
    <s v="Ling"/>
    <x v="1"/>
    <s v="Yes"/>
    <d v="2021-01-06T00:00:00"/>
    <d v="2021-02-03T00:00:00"/>
    <n v="2"/>
    <n v="140"/>
    <m/>
    <m/>
    <n v="0.5"/>
    <n v="126.71"/>
    <s v="$126.71"/>
    <s v="Account"/>
    <n v="280"/>
    <n v="196.70999999999998"/>
  </r>
  <r>
    <x v="253"/>
    <s v="North"/>
    <s v="Ling"/>
    <x v="1"/>
    <m/>
    <d v="2021-01-06T00:00:00"/>
    <d v="2021-03-04T00:00:00"/>
    <n v="2"/>
    <n v="140"/>
    <m/>
    <m/>
    <n v="1.25"/>
    <n v="256.83999999999997"/>
    <s v="$256.84"/>
    <s v="Account"/>
    <n v="280"/>
    <n v="431.84"/>
  </r>
  <r>
    <x v="254"/>
    <s v="Southeast"/>
    <s v="Cartier"/>
    <x v="2"/>
    <m/>
    <d v="2021-01-07T00:00:00"/>
    <d v="2021-01-19T00:00:00"/>
    <n v="1"/>
    <n v="80"/>
    <m/>
    <m/>
    <n v="0.25"/>
    <n v="32.67"/>
    <s v="$32.67"/>
    <s v="P.O."/>
    <n v="80"/>
    <n v="52.67"/>
  </r>
  <r>
    <x v="255"/>
    <s v="Northwest"/>
    <s v="Cartier"/>
    <x v="0"/>
    <s v="Yes"/>
    <d v="2021-01-07T00:00:00"/>
    <d v="2021-02-01T00:00:00"/>
    <n v="2"/>
    <n v="140"/>
    <m/>
    <m/>
    <n v="0.5"/>
    <n v="72.349999999999994"/>
    <s v="$72.35"/>
    <s v="Account"/>
    <n v="280"/>
    <n v="142.35"/>
  </r>
  <r>
    <x v="256"/>
    <s v="North"/>
    <s v="Ling"/>
    <x v="1"/>
    <m/>
    <d v="2021-01-07T00:00:00"/>
    <d v="2021-02-05T00:00:00"/>
    <n v="2"/>
    <n v="140"/>
    <m/>
    <m/>
    <n v="0.5"/>
    <n v="178.5"/>
    <s v="$178.50"/>
    <s v="C.O.D."/>
    <n v="280"/>
    <n v="248.5"/>
  </r>
  <r>
    <x v="257"/>
    <s v="Northwest"/>
    <s v="Burton"/>
    <x v="1"/>
    <m/>
    <d v="2021-01-07T00:00:00"/>
    <d v="2021-02-22T00:00:00"/>
    <n v="1"/>
    <n v="80"/>
    <m/>
    <m/>
    <n v="0.5"/>
    <n v="18.25"/>
    <s v="$18.25"/>
    <s v="C.O.D."/>
    <n v="80"/>
    <n v="58.25"/>
  </r>
  <r>
    <x v="258"/>
    <s v="North"/>
    <s v="Ling"/>
    <x v="0"/>
    <m/>
    <d v="2021-01-07T00:00:00"/>
    <d v="2021-02-22T00:00:00"/>
    <n v="2"/>
    <n v="140"/>
    <m/>
    <m/>
    <n v="1.75"/>
    <n v="151.81"/>
    <s v="$151.81"/>
    <s v="C.O.D."/>
    <n v="280"/>
    <n v="396.81"/>
  </r>
  <r>
    <x v="259"/>
    <s v="Southeast"/>
    <s v="Burton"/>
    <x v="2"/>
    <m/>
    <d v="2021-01-08T00:00:00"/>
    <d v="2021-01-16T00:00:00"/>
    <n v="1"/>
    <n v="80"/>
    <m/>
    <m/>
    <n v="0.25"/>
    <n v="85.09"/>
    <s v="$85.09"/>
    <s v="C.O.D."/>
    <n v="80"/>
    <n v="105.09"/>
  </r>
  <r>
    <x v="260"/>
    <s v="South"/>
    <s v="Lopez"/>
    <x v="0"/>
    <m/>
    <d v="2021-01-08T00:00:00"/>
    <d v="2021-02-01T00:00:00"/>
    <n v="1"/>
    <n v="80"/>
    <m/>
    <m/>
    <n v="0.25"/>
    <n v="67.069999999999993"/>
    <s v="$67.07"/>
    <s v="Account"/>
    <n v="80"/>
    <n v="87.07"/>
  </r>
  <r>
    <x v="261"/>
    <s v="South"/>
    <s v="Lopez"/>
    <x v="2"/>
    <m/>
    <d v="2021-01-11T00:00:00"/>
    <d v="2021-01-21T00:00:00"/>
    <n v="1"/>
    <n v="80"/>
    <m/>
    <m/>
    <n v="0.25"/>
    <n v="162.21"/>
    <s v="$162.21"/>
    <s v="Account"/>
    <n v="80"/>
    <n v="182.21"/>
  </r>
  <r>
    <x v="262"/>
    <s v="Southeast"/>
    <s v="Burton"/>
    <x v="4"/>
    <m/>
    <d v="2021-01-11T00:00:00"/>
    <d v="2021-01-28T00:00:00"/>
    <n v="1"/>
    <n v="80"/>
    <m/>
    <m/>
    <n v="1.25"/>
    <n v="53.69"/>
    <s v="$53.69"/>
    <s v="Account"/>
    <n v="80"/>
    <n v="153.69"/>
  </r>
  <r>
    <x v="263"/>
    <s v="Southeast"/>
    <s v="Michner"/>
    <x v="0"/>
    <m/>
    <d v="2021-01-11T00:00:00"/>
    <d v="2021-02-01T00:00:00"/>
    <n v="2"/>
    <n v="140"/>
    <m/>
    <m/>
    <n v="1"/>
    <n v="211.85"/>
    <s v="$211.85"/>
    <s v="C.O.D."/>
    <n v="280"/>
    <n v="351.85"/>
  </r>
  <r>
    <x v="264"/>
    <s v="South"/>
    <s v="Lopez"/>
    <x v="0"/>
    <m/>
    <d v="2021-01-11T00:00:00"/>
    <d v="2021-02-01T00:00:00"/>
    <n v="1"/>
    <n v="80"/>
    <m/>
    <m/>
    <n v="0.25"/>
    <n v="150.32"/>
    <s v="$150.32"/>
    <s v="P.O."/>
    <n v="80"/>
    <n v="170.32"/>
  </r>
  <r>
    <x v="265"/>
    <s v="East"/>
    <s v="Ling"/>
    <x v="0"/>
    <m/>
    <d v="2021-01-11T00:00:00"/>
    <d v="2021-02-23T00:00:00"/>
    <n v="2"/>
    <n v="140"/>
    <m/>
    <m/>
    <n v="0.25"/>
    <n v="46.86"/>
    <s v="$46.86"/>
    <s v="Account"/>
    <n v="280"/>
    <n v="81.86"/>
  </r>
  <r>
    <x v="266"/>
    <s v="South"/>
    <s v="Lopez"/>
    <x v="0"/>
    <m/>
    <d v="2021-01-12T00:00:00"/>
    <d v="2021-01-21T00:00:00"/>
    <n v="1"/>
    <n v="80"/>
    <m/>
    <m/>
    <n v="0.25"/>
    <n v="19.5"/>
    <s v="$19.50"/>
    <s v="P.O."/>
    <n v="80"/>
    <n v="39.5"/>
  </r>
  <r>
    <x v="267"/>
    <s v="Central"/>
    <s v="Cartier"/>
    <x v="1"/>
    <m/>
    <d v="2021-01-12T00:00:00"/>
    <d v="2021-01-19T00:00:00"/>
    <n v="1"/>
    <n v="80"/>
    <m/>
    <m/>
    <n v="1.25"/>
    <n v="256.72000000000003"/>
    <s v="$256.72"/>
    <s v="C.O.D."/>
    <n v="80"/>
    <n v="356.72"/>
  </r>
  <r>
    <x v="268"/>
    <s v="Northwest"/>
    <s v="Khan"/>
    <x v="1"/>
    <m/>
    <d v="2021-01-13T00:00:00"/>
    <d v="2021-01-30T00:00:00"/>
    <n v="1"/>
    <n v="80"/>
    <m/>
    <m/>
    <n v="1"/>
    <n v="86.29"/>
    <s v="$86.29"/>
    <s v="C.O.D."/>
    <n v="80"/>
    <n v="166.29000000000002"/>
  </r>
  <r>
    <x v="269"/>
    <s v="South"/>
    <s v="Lopez"/>
    <x v="0"/>
    <m/>
    <d v="2021-01-14T00:00:00"/>
    <d v="2021-01-19T00:00:00"/>
    <n v="1"/>
    <n v="80"/>
    <m/>
    <m/>
    <n v="0.25"/>
    <n v="108.31"/>
    <s v="$108.31"/>
    <s v="P.O."/>
    <n v="80"/>
    <n v="128.31"/>
  </r>
  <r>
    <x v="270"/>
    <s v="Southeast"/>
    <s v="Cartier"/>
    <x v="0"/>
    <m/>
    <d v="2021-01-14T00:00:00"/>
    <d v="2021-01-25T00:00:00"/>
    <n v="1"/>
    <n v="80"/>
    <m/>
    <m/>
    <n v="0.25"/>
    <n v="70.819999999999993"/>
    <s v="$70.82"/>
    <s v="C.O.D."/>
    <n v="80"/>
    <n v="90.82"/>
  </r>
  <r>
    <x v="271"/>
    <s v="South"/>
    <s v="Lopez"/>
    <x v="0"/>
    <s v="Yes"/>
    <d v="2021-01-14T00:00:00"/>
    <d v="2021-02-01T00:00:00"/>
    <n v="1"/>
    <n v="80"/>
    <m/>
    <m/>
    <n v="0.5"/>
    <n v="56.92"/>
    <s v="$56.92"/>
    <s v="Account"/>
    <n v="80"/>
    <n v="96.92"/>
  </r>
  <r>
    <x v="272"/>
    <s v="Northwest"/>
    <s v="Burton"/>
    <x v="0"/>
    <m/>
    <d v="2021-01-14T00:00:00"/>
    <d v="2021-02-05T00:00:00"/>
    <n v="2"/>
    <n v="140"/>
    <m/>
    <m/>
    <n v="0.5"/>
    <n v="74.53"/>
    <s v="$74.53"/>
    <s v="C.O.D."/>
    <n v="280"/>
    <n v="144.53"/>
  </r>
  <r>
    <x v="273"/>
    <s v="North"/>
    <s v="Ling"/>
    <x v="0"/>
    <m/>
    <d v="2021-01-14T00:00:00"/>
    <d v="2021-02-15T00:00:00"/>
    <n v="2"/>
    <n v="140"/>
    <m/>
    <m/>
    <n v="0.5"/>
    <n v="137.22"/>
    <s v="$137.22"/>
    <s v="Account"/>
    <n v="280"/>
    <n v="207.22"/>
  </r>
  <r>
    <x v="274"/>
    <s v="Northwest"/>
    <s v="Cartier"/>
    <x v="0"/>
    <s v="Yes"/>
    <d v="2021-01-15T00:00:00"/>
    <d v="2021-02-01T00:00:00"/>
    <n v="2"/>
    <n v="140"/>
    <m/>
    <m/>
    <n v="0.5"/>
    <n v="83.46"/>
    <s v="$83.46"/>
    <s v="Account"/>
    <n v="280"/>
    <n v="153.45999999999998"/>
  </r>
  <r>
    <x v="275"/>
    <s v="West"/>
    <s v="Khan"/>
    <x v="0"/>
    <m/>
    <d v="2021-01-16T00:00:00"/>
    <d v="2021-02-03T00:00:00"/>
    <n v="1"/>
    <n v="80"/>
    <m/>
    <m/>
    <n v="1"/>
    <n v="9.92"/>
    <s v="$9.92"/>
    <s v="P.O."/>
    <n v="80"/>
    <n v="89.92"/>
  </r>
  <r>
    <x v="276"/>
    <s v="Southeast"/>
    <s v="Cartier"/>
    <x v="0"/>
    <m/>
    <d v="2021-01-18T00:00:00"/>
    <d v="2021-01-25T00:00:00"/>
    <n v="1"/>
    <n v="80"/>
    <m/>
    <m/>
    <n v="0.25"/>
    <n v="72.349999999999994"/>
    <s v="$72.35"/>
    <s v="C.O.D."/>
    <n v="80"/>
    <n v="92.35"/>
  </r>
  <r>
    <x v="277"/>
    <s v="Northwest"/>
    <s v="Cartier"/>
    <x v="2"/>
    <s v="Yes"/>
    <d v="2021-01-18T00:00:00"/>
    <d v="2021-01-27T00:00:00"/>
    <n v="1"/>
    <n v="80"/>
    <m/>
    <m/>
    <n v="0.25"/>
    <n v="19.98"/>
    <s v="$19.98"/>
    <s v="Account"/>
    <n v="80"/>
    <n v="39.980000000000004"/>
  </r>
  <r>
    <x v="278"/>
    <s v="East"/>
    <s v="Ling"/>
    <x v="3"/>
    <m/>
    <d v="2021-01-18T00:00:00"/>
    <d v="2021-02-02T00:00:00"/>
    <n v="2"/>
    <n v="140"/>
    <m/>
    <m/>
    <n v="1.25"/>
    <n v="85.32"/>
    <s v="$85.32"/>
    <s v="Account"/>
    <n v="280"/>
    <n v="260.32"/>
  </r>
  <r>
    <x v="279"/>
    <s v="West"/>
    <s v="Khan"/>
    <x v="0"/>
    <m/>
    <d v="2021-01-18T00:00:00"/>
    <d v="2021-03-01T00:00:00"/>
    <n v="1"/>
    <n v="80"/>
    <m/>
    <m/>
    <n v="0.5"/>
    <n v="180"/>
    <s v="$180.00"/>
    <s v="P.O."/>
    <n v="80"/>
    <n v="220"/>
  </r>
  <r>
    <x v="280"/>
    <s v="East"/>
    <s v="Ling"/>
    <x v="0"/>
    <m/>
    <d v="2021-01-19T00:00:00"/>
    <d v="2021-02-04T00:00:00"/>
    <n v="2"/>
    <n v="140"/>
    <m/>
    <m/>
    <n v="0.25"/>
    <n v="52.35"/>
    <s v="$52.35"/>
    <s v="Account"/>
    <n v="280"/>
    <n v="87.35"/>
  </r>
  <r>
    <x v="281"/>
    <s v="East"/>
    <s v="Ling"/>
    <x v="0"/>
    <m/>
    <d v="2021-01-19T00:00:00"/>
    <d v="2021-02-09T00:00:00"/>
    <n v="2"/>
    <n v="140"/>
    <m/>
    <m/>
    <n v="0.5"/>
    <n v="45.29"/>
    <s v="$45.29"/>
    <s v="Account"/>
    <n v="280"/>
    <n v="115.28999999999999"/>
  </r>
  <r>
    <x v="282"/>
    <s v="South"/>
    <s v="Lopez"/>
    <x v="2"/>
    <m/>
    <d v="2021-01-20T00:00:00"/>
    <d v="2021-01-28T00:00:00"/>
    <n v="1"/>
    <n v="80"/>
    <m/>
    <m/>
    <n v="0.25"/>
    <n v="11.7"/>
    <s v="$11.70"/>
    <s v="Account"/>
    <n v="80"/>
    <n v="31.7"/>
  </r>
  <r>
    <x v="283"/>
    <s v="Central"/>
    <s v="Khan"/>
    <x v="2"/>
    <m/>
    <d v="2021-01-20T00:00:00"/>
    <d v="2021-05-13T00:00:00"/>
    <n v="1"/>
    <n v="80"/>
    <m/>
    <m/>
    <n v="0.25"/>
    <n v="37.71"/>
    <s v="$37.71"/>
    <s v="P.O."/>
    <n v="80"/>
    <n v="57.71"/>
  </r>
  <r>
    <x v="284"/>
    <s v="Central"/>
    <s v="Michner"/>
    <x v="4"/>
    <m/>
    <d v="2021-01-21T00:00:00"/>
    <d v="2021-02-02T00:00:00"/>
    <n v="1"/>
    <n v="80"/>
    <m/>
    <m/>
    <n v="1"/>
    <n v="155.04"/>
    <s v="$155.04"/>
    <s v="C.O.D."/>
    <n v="80"/>
    <n v="235.04"/>
  </r>
  <r>
    <x v="285"/>
    <s v="South"/>
    <s v="Lopez"/>
    <x v="0"/>
    <m/>
    <d v="2021-01-21T00:00:00"/>
    <d v="2021-02-12T00:00:00"/>
    <n v="1"/>
    <n v="80"/>
    <m/>
    <m/>
    <n v="1.25"/>
    <n v="93.6"/>
    <s v="$93.60"/>
    <s v="P.O."/>
    <n v="80"/>
    <n v="193.6"/>
  </r>
  <r>
    <x v="286"/>
    <s v="North"/>
    <s v="Ling"/>
    <x v="2"/>
    <m/>
    <d v="2021-01-21T00:00:00"/>
    <d v="2021-02-10T00:00:00"/>
    <n v="1"/>
    <n v="80"/>
    <m/>
    <m/>
    <n v="0.25"/>
    <n v="21.33"/>
    <s v="$21.33"/>
    <s v="Account"/>
    <n v="80"/>
    <n v="41.33"/>
  </r>
  <r>
    <x v="287"/>
    <s v="Central"/>
    <s v="Burton"/>
    <x v="3"/>
    <m/>
    <d v="2021-01-21T00:00:00"/>
    <d v="2021-03-23T00:00:00"/>
    <n v="1"/>
    <n v="80"/>
    <m/>
    <m/>
    <n v="2.5"/>
    <n v="357.11"/>
    <s v="$357.11"/>
    <s v="Account"/>
    <n v="80"/>
    <n v="557.11"/>
  </r>
  <r>
    <x v="288"/>
    <s v="Northwest"/>
    <s v="Burton"/>
    <x v="2"/>
    <m/>
    <d v="2021-01-22T00:00:00"/>
    <d v="2021-01-30T00:00:00"/>
    <n v="1"/>
    <n v="80"/>
    <m/>
    <m/>
    <n v="0.25"/>
    <n v="120"/>
    <s v="$120.00"/>
    <s v="C.O.D."/>
    <n v="80"/>
    <n v="140"/>
  </r>
  <r>
    <x v="289"/>
    <s v="Southeast"/>
    <s v="Burton"/>
    <x v="1"/>
    <m/>
    <d v="2021-01-25T00:00:00"/>
    <d v="2021-02-09T00:00:00"/>
    <n v="1"/>
    <n v="80"/>
    <m/>
    <m/>
    <n v="0.5"/>
    <n v="52.35"/>
    <s v="$52.35"/>
    <s v="C.O.D."/>
    <n v="80"/>
    <n v="92.35"/>
  </r>
  <r>
    <x v="290"/>
    <s v="Northwest"/>
    <s v="Cartier"/>
    <x v="1"/>
    <m/>
    <d v="2021-01-25T00:00:00"/>
    <d v="2021-02-15T00:00:00"/>
    <n v="1"/>
    <n v="80"/>
    <m/>
    <m/>
    <n v="3.25"/>
    <n v="511.88"/>
    <s v="$511.88"/>
    <s v="Account"/>
    <n v="80"/>
    <n v="771.88"/>
  </r>
  <r>
    <x v="291"/>
    <s v="North"/>
    <s v="Ling"/>
    <x v="1"/>
    <m/>
    <d v="2021-01-25T00:00:00"/>
    <d v="2021-03-20T00:00:00"/>
    <n v="2"/>
    <n v="140"/>
    <m/>
    <m/>
    <n v="2"/>
    <n v="368.87"/>
    <s v="$368.87"/>
    <s v="Account"/>
    <n v="280"/>
    <n v="648.87"/>
  </r>
  <r>
    <x v="292"/>
    <s v="North"/>
    <s v="Ling"/>
    <x v="2"/>
    <m/>
    <d v="2021-01-27T00:00:00"/>
    <d v="2021-02-04T00:00:00"/>
    <n v="1"/>
    <n v="80"/>
    <m/>
    <m/>
    <n v="0.25"/>
    <n v="120"/>
    <s v="$120.00"/>
    <s v="Account"/>
    <n v="80"/>
    <n v="140"/>
  </r>
  <r>
    <x v="293"/>
    <s v="North"/>
    <s v="Ling"/>
    <x v="1"/>
    <s v="Yes"/>
    <d v="2021-01-27T00:00:00"/>
    <d v="2021-02-22T00:00:00"/>
    <n v="2"/>
    <n v="140"/>
    <m/>
    <m/>
    <n v="0.5"/>
    <n v="5.47"/>
    <s v="$5.47"/>
    <s v="C.O.D."/>
    <n v="280"/>
    <n v="75.47"/>
  </r>
  <r>
    <x v="294"/>
    <s v="Southeast"/>
    <s v="Khan"/>
    <x v="0"/>
    <m/>
    <d v="2021-01-28T00:00:00"/>
    <d v="2021-02-08T00:00:00"/>
    <n v="1"/>
    <n v="80"/>
    <m/>
    <m/>
    <n v="1"/>
    <n v="60"/>
    <s v="$60.00"/>
    <s v="C.O.D."/>
    <n v="80"/>
    <n v="140"/>
  </r>
  <r>
    <x v="295"/>
    <s v="Northwest"/>
    <s v="Burton"/>
    <x v="1"/>
    <m/>
    <d v="2021-01-28T00:00:00"/>
    <d v="2021-02-10T00:00:00"/>
    <n v="1"/>
    <n v="80"/>
    <m/>
    <m/>
    <n v="0.75"/>
    <n v="114.89"/>
    <s v="$114.89"/>
    <s v="P.O."/>
    <n v="80"/>
    <n v="174.89"/>
  </r>
  <r>
    <x v="296"/>
    <s v="North"/>
    <s v="Ling"/>
    <x v="0"/>
    <m/>
    <d v="2021-01-28T00:00:00"/>
    <d v="2021-02-18T00:00:00"/>
    <n v="2"/>
    <n v="140"/>
    <m/>
    <m/>
    <n v="0.25"/>
    <n v="23.9"/>
    <s v="$23.90"/>
    <s v="C.O.D."/>
    <n v="280"/>
    <n v="58.9"/>
  </r>
  <r>
    <x v="297"/>
    <s v="South"/>
    <s v="Lopez"/>
    <x v="0"/>
    <m/>
    <d v="2021-01-28T00:00:00"/>
    <d v="2021-02-18T00:00:00"/>
    <n v="1"/>
    <n v="80"/>
    <m/>
    <m/>
    <n v="0.25"/>
    <n v="57.2"/>
    <s v="$57.20"/>
    <s v="P.O."/>
    <n v="80"/>
    <n v="77.2"/>
  </r>
  <r>
    <x v="298"/>
    <s v="Northwest"/>
    <s v="Burton"/>
    <x v="1"/>
    <m/>
    <d v="2021-01-28T00:00:00"/>
    <d v="2021-03-03T00:00:00"/>
    <n v="2"/>
    <n v="140"/>
    <m/>
    <m/>
    <n v="8.5"/>
    <n v="653.99"/>
    <s v="$653.99"/>
    <s v="Account"/>
    <n v="280"/>
    <n v="1843.99"/>
  </r>
  <r>
    <x v="299"/>
    <s v="South"/>
    <s v="Lopez"/>
    <x v="0"/>
    <m/>
    <d v="2021-01-28T00:00:00"/>
    <d v="2021-03-16T00:00:00"/>
    <n v="1"/>
    <n v="80"/>
    <m/>
    <m/>
    <n v="0.5"/>
    <n v="9.75"/>
    <s v="$9.75"/>
    <s v="Account"/>
    <n v="80"/>
    <n v="49.75"/>
  </r>
  <r>
    <x v="300"/>
    <s v="North"/>
    <s v="Ling"/>
    <x v="1"/>
    <m/>
    <d v="2021-01-30T00:00:00"/>
    <d v="2021-02-02T00:00:00"/>
    <n v="2"/>
    <n v="140"/>
    <m/>
    <m/>
    <n v="0.5"/>
    <n v="134"/>
    <s v="$134.00"/>
    <s v="Account"/>
    <n v="280"/>
    <n v="204"/>
  </r>
  <r>
    <x v="301"/>
    <s v="North"/>
    <s v="Ling"/>
    <x v="0"/>
    <m/>
    <d v="2021-02-01T00:00:00"/>
    <d v="2021-02-10T00:00:00"/>
    <n v="2"/>
    <n v="140"/>
    <m/>
    <m/>
    <n v="0.25"/>
    <n v="144"/>
    <s v="$144.00"/>
    <s v="Account"/>
    <n v="280"/>
    <n v="179"/>
  </r>
  <r>
    <x v="302"/>
    <s v="Northwest"/>
    <s v="Burton"/>
    <x v="0"/>
    <m/>
    <d v="2021-02-01T00:00:00"/>
    <d v="2021-02-10T00:00:00"/>
    <n v="1"/>
    <n v="80"/>
    <m/>
    <m/>
    <n v="0.5"/>
    <n v="205.19"/>
    <s v="$205.19"/>
    <s v="C.O.D."/>
    <n v="80"/>
    <n v="245.19"/>
  </r>
  <r>
    <x v="303"/>
    <s v="West"/>
    <s v="Lopez"/>
    <x v="1"/>
    <m/>
    <d v="2021-02-01T00:00:00"/>
    <d v="2021-02-25T00:00:00"/>
    <n v="1"/>
    <n v="80"/>
    <m/>
    <m/>
    <n v="0.5"/>
    <n v="42.9"/>
    <s v="$42.90"/>
    <s v="Account"/>
    <n v="80"/>
    <n v="82.9"/>
  </r>
  <r>
    <x v="304"/>
    <s v="East"/>
    <s v="Ling"/>
    <x v="1"/>
    <m/>
    <d v="2021-02-01T00:00:00"/>
    <d v="2021-03-03T00:00:00"/>
    <n v="2"/>
    <n v="140"/>
    <m/>
    <m/>
    <n v="1.5"/>
    <n v="319.82"/>
    <s v="$319.82"/>
    <s v="Account"/>
    <n v="280"/>
    <n v="529.81999999999994"/>
  </r>
  <r>
    <x v="305"/>
    <s v="Northeast"/>
    <s v="Ling"/>
    <x v="0"/>
    <m/>
    <d v="2021-02-01T00:00:00"/>
    <d v="2021-03-11T00:00:00"/>
    <n v="1"/>
    <n v="80"/>
    <m/>
    <m/>
    <n v="0.25"/>
    <n v="21.33"/>
    <s v="$21.33"/>
    <s v="Account"/>
    <n v="80"/>
    <n v="41.33"/>
  </r>
  <r>
    <x v="306"/>
    <s v="North"/>
    <s v="Ling"/>
    <x v="0"/>
    <m/>
    <d v="2021-02-02T00:00:00"/>
    <d v="2021-02-02T00:00:00"/>
    <n v="2"/>
    <n v="140"/>
    <m/>
    <m/>
    <n v="0.5"/>
    <n v="21.33"/>
    <s v="$21.33"/>
    <s v="Account"/>
    <n v="280"/>
    <n v="91.33"/>
  </r>
  <r>
    <x v="307"/>
    <s v="East"/>
    <s v="Ling"/>
    <x v="1"/>
    <m/>
    <d v="2021-02-02T00:00:00"/>
    <d v="2021-02-09T00:00:00"/>
    <n v="2"/>
    <n v="140"/>
    <m/>
    <m/>
    <n v="0.5"/>
    <n v="1231.2"/>
    <s v="$1,231.20"/>
    <s v="C.O.D."/>
    <n v="280"/>
    <n v="1301.2"/>
  </r>
  <r>
    <x v="308"/>
    <s v="North"/>
    <s v="Ling"/>
    <x v="1"/>
    <m/>
    <d v="2021-02-02T00:00:00"/>
    <d v="2021-02-17T00:00:00"/>
    <n v="2"/>
    <n v="140"/>
    <m/>
    <m/>
    <n v="0.5"/>
    <n v="56.5"/>
    <s v="$56.50"/>
    <s v="C.O.D."/>
    <n v="280"/>
    <n v="126.5"/>
  </r>
  <r>
    <x v="309"/>
    <s v="North"/>
    <s v="Ling"/>
    <x v="1"/>
    <m/>
    <d v="2021-02-02T00:00:00"/>
    <d v="2021-02-18T00:00:00"/>
    <n v="2"/>
    <n v="140"/>
    <m/>
    <m/>
    <n v="0.5"/>
    <n v="269.95"/>
    <s v="$269.95"/>
    <s v="Account"/>
    <n v="280"/>
    <n v="339.95"/>
  </r>
  <r>
    <x v="310"/>
    <s v="East"/>
    <s v="Ling"/>
    <x v="1"/>
    <m/>
    <d v="2021-02-02T00:00:00"/>
    <d v="2021-03-03T00:00:00"/>
    <n v="2"/>
    <n v="140"/>
    <m/>
    <m/>
    <n v="0.5"/>
    <n v="83.23"/>
    <s v="$83.23"/>
    <s v="Account"/>
    <n v="280"/>
    <n v="153.23000000000002"/>
  </r>
  <r>
    <x v="311"/>
    <s v="Southeast"/>
    <s v="Burton"/>
    <x v="2"/>
    <m/>
    <d v="2021-02-02T00:00:00"/>
    <d v="2021-03-18T00:00:00"/>
    <n v="1"/>
    <n v="80"/>
    <m/>
    <m/>
    <n v="0.25"/>
    <n v="88.62"/>
    <s v="$88.62"/>
    <s v="Account"/>
    <n v="80"/>
    <n v="108.62"/>
  </r>
  <r>
    <x v="312"/>
    <s v="West"/>
    <s v="Khan"/>
    <x v="2"/>
    <m/>
    <d v="2021-02-02T00:00:00"/>
    <d v="2021-05-25T00:00:00"/>
    <n v="1"/>
    <n v="80"/>
    <m/>
    <m/>
    <n v="0.25"/>
    <n v="40"/>
    <s v="$40.00"/>
    <s v="P.O."/>
    <n v="80"/>
    <n v="60"/>
  </r>
  <r>
    <x v="313"/>
    <s v="South"/>
    <s v="Lopez"/>
    <x v="0"/>
    <m/>
    <d v="2021-02-04T00:00:00"/>
    <d v="2021-02-15T00:00:00"/>
    <n v="1"/>
    <n v="80"/>
    <m/>
    <m/>
    <n v="1.5"/>
    <n v="33.479999999999997"/>
    <s v="$33.48"/>
    <s v="P.O."/>
    <n v="80"/>
    <n v="153.47999999999999"/>
  </r>
  <r>
    <x v="314"/>
    <s v="West"/>
    <s v="Burton"/>
    <x v="0"/>
    <m/>
    <d v="2021-02-04T00:00:00"/>
    <d v="2021-02-20T00:00:00"/>
    <n v="2"/>
    <n v="140"/>
    <m/>
    <m/>
    <n v="0.25"/>
    <n v="33.86"/>
    <s v="$33.86"/>
    <s v="Account"/>
    <n v="280"/>
    <n v="68.86"/>
  </r>
  <r>
    <x v="315"/>
    <s v="South"/>
    <s v="Lopez"/>
    <x v="2"/>
    <m/>
    <d v="2021-02-04T00:00:00"/>
    <d v="2021-02-23T00:00:00"/>
    <n v="1"/>
    <n v="80"/>
    <m/>
    <m/>
    <n v="0.25"/>
    <n v="33.96"/>
    <s v="$33.96"/>
    <s v="Account"/>
    <n v="80"/>
    <n v="53.96"/>
  </r>
  <r>
    <x v="316"/>
    <s v="West"/>
    <s v="Khan"/>
    <x v="0"/>
    <m/>
    <d v="2021-02-04T00:00:00"/>
    <d v="2021-03-05T00:00:00"/>
    <n v="1"/>
    <n v="80"/>
    <m/>
    <m/>
    <n v="0.5"/>
    <n v="36.89"/>
    <s v="$36.89"/>
    <s v="C.O.D."/>
    <n v="80"/>
    <n v="76.89"/>
  </r>
  <r>
    <x v="317"/>
    <s v="Southeast"/>
    <s v="Khan"/>
    <x v="0"/>
    <m/>
    <d v="2021-02-04T00:00:00"/>
    <d v="2021-03-09T00:00:00"/>
    <n v="1"/>
    <n v="80"/>
    <m/>
    <m/>
    <n v="0.5"/>
    <n v="25.34"/>
    <s v="$25.34"/>
    <s v="C.O.D."/>
    <n v="80"/>
    <n v="65.34"/>
  </r>
  <r>
    <x v="318"/>
    <s v="Northeast"/>
    <s v="Ling"/>
    <x v="2"/>
    <m/>
    <d v="2021-02-04T00:00:00"/>
    <d v="2021-03-15T00:00:00"/>
    <n v="1"/>
    <n v="80"/>
    <m/>
    <m/>
    <n v="0.25"/>
    <n v="30"/>
    <s v="$30.00"/>
    <s v="Account"/>
    <n v="80"/>
    <n v="50"/>
  </r>
  <r>
    <x v="319"/>
    <s v="Southeast"/>
    <s v="Burton"/>
    <x v="0"/>
    <s v="Yes"/>
    <d v="2021-02-05T00:00:00"/>
    <d v="2021-03-13T00:00:00"/>
    <n v="1"/>
    <n v="80"/>
    <m/>
    <m/>
    <n v="0.5"/>
    <n v="31.81"/>
    <s v="$31.81"/>
    <s v="Account"/>
    <n v="80"/>
    <n v="71.81"/>
  </r>
  <r>
    <x v="320"/>
    <s v="Northwest"/>
    <s v="Khan"/>
    <x v="1"/>
    <s v="Yes"/>
    <d v="2021-02-05T00:00:00"/>
    <d v="2021-06-30T00:00:00"/>
    <n v="1"/>
    <n v="80"/>
    <m/>
    <m/>
    <n v="0.5"/>
    <n v="61.17"/>
    <s v="$61.17"/>
    <s v="P.O."/>
    <n v="80"/>
    <n v="101.17"/>
  </r>
  <r>
    <x v="321"/>
    <s v="West"/>
    <s v="Khan"/>
    <x v="0"/>
    <m/>
    <d v="2021-02-06T00:00:00"/>
    <d v="2021-03-23T00:00:00"/>
    <n v="1"/>
    <n v="80"/>
    <m/>
    <m/>
    <n v="0.5"/>
    <n v="15.54"/>
    <s v="$15.54"/>
    <s v="P.O."/>
    <n v="80"/>
    <n v="55.54"/>
  </r>
  <r>
    <x v="322"/>
    <s v="West"/>
    <s v="Khan"/>
    <x v="2"/>
    <m/>
    <d v="2021-02-06T00:00:00"/>
    <d v="2021-03-31T00:00:00"/>
    <n v="1"/>
    <n v="80"/>
    <m/>
    <m/>
    <n v="0.25"/>
    <n v="72.349999999999994"/>
    <s v="$72.35"/>
    <s v="Account"/>
    <n v="80"/>
    <n v="92.35"/>
  </r>
  <r>
    <x v="323"/>
    <s v="North"/>
    <s v="Ling"/>
    <x v="2"/>
    <s v="Yes"/>
    <d v="2021-02-08T00:00:00"/>
    <d v="2021-02-19T00:00:00"/>
    <n v="1"/>
    <n v="80"/>
    <m/>
    <m/>
    <n v="0.25"/>
    <n v="96.71"/>
    <s v="$96.71"/>
    <s v="Account"/>
    <n v="80"/>
    <n v="116.71"/>
  </r>
  <r>
    <x v="324"/>
    <s v="Northwest"/>
    <s v="Cartier"/>
    <x v="1"/>
    <m/>
    <d v="2021-02-08T00:00:00"/>
    <d v="2021-02-16T00:00:00"/>
    <n v="1"/>
    <n v="80"/>
    <m/>
    <m/>
    <n v="0.5"/>
    <n v="207.9"/>
    <s v="$207.90"/>
    <s v="C.O.D."/>
    <n v="80"/>
    <n v="247.9"/>
  </r>
  <r>
    <x v="325"/>
    <s v="South"/>
    <s v="Lopez"/>
    <x v="4"/>
    <m/>
    <d v="2021-02-08T00:00:00"/>
    <d v="2021-02-18T00:00:00"/>
    <n v="3"/>
    <n v="195"/>
    <m/>
    <m/>
    <n v="3.5"/>
    <n v="821.87"/>
    <s v="$821.87"/>
    <s v="Account"/>
    <n v="585"/>
    <n v="1504.37"/>
  </r>
  <r>
    <x v="326"/>
    <s v="North"/>
    <s v="Ling"/>
    <x v="3"/>
    <m/>
    <d v="2021-02-08T00:00:00"/>
    <d v="2021-02-22T00:00:00"/>
    <n v="2"/>
    <n v="140"/>
    <m/>
    <m/>
    <n v="1"/>
    <n v="118.56"/>
    <s v="$118.56"/>
    <s v="Account"/>
    <n v="280"/>
    <n v="258.56"/>
  </r>
  <r>
    <x v="327"/>
    <s v="Northwest"/>
    <s v="Cartier"/>
    <x v="0"/>
    <s v="Yes"/>
    <d v="2021-02-09T00:00:00"/>
    <d v="2021-02-10T00:00:00"/>
    <n v="1"/>
    <n v="80"/>
    <m/>
    <m/>
    <n v="0.25"/>
    <n v="54.46"/>
    <s v="$54.46"/>
    <s v="P.O."/>
    <n v="80"/>
    <n v="74.460000000000008"/>
  </r>
  <r>
    <x v="328"/>
    <s v="North"/>
    <s v="Ling"/>
    <x v="0"/>
    <m/>
    <d v="2021-02-09T00:00:00"/>
    <d v="2021-02-22T00:00:00"/>
    <n v="2"/>
    <n v="140"/>
    <m/>
    <m/>
    <n v="0.25"/>
    <n v="83.44"/>
    <s v="$83.44"/>
    <s v="Account"/>
    <n v="280"/>
    <n v="118.44"/>
  </r>
  <r>
    <x v="329"/>
    <s v="North"/>
    <s v="Ling"/>
    <x v="0"/>
    <m/>
    <d v="2021-02-09T00:00:00"/>
    <d v="2021-02-24T00:00:00"/>
    <n v="2"/>
    <n v="140"/>
    <m/>
    <m/>
    <n v="0.75"/>
    <n v="36"/>
    <s v="$36.00"/>
    <s v="Account"/>
    <n v="280"/>
    <n v="141"/>
  </r>
  <r>
    <x v="330"/>
    <s v="South"/>
    <s v="Lopez"/>
    <x v="1"/>
    <m/>
    <d v="2021-02-09T00:00:00"/>
    <d v="2021-04-13T00:00:00"/>
    <n v="1"/>
    <n v="80"/>
    <m/>
    <m/>
    <n v="0.5"/>
    <n v="53.43"/>
    <s v="$53.43"/>
    <s v="Account"/>
    <n v="80"/>
    <n v="93.43"/>
  </r>
  <r>
    <x v="331"/>
    <s v="North"/>
    <s v="Ling"/>
    <x v="0"/>
    <m/>
    <d v="2021-02-10T00:00:00"/>
    <d v="2021-02-17T00:00:00"/>
    <n v="1"/>
    <n v="80"/>
    <m/>
    <m/>
    <n v="0.5"/>
    <n v="76.790000000000006"/>
    <s v="$76.79"/>
    <s v="Account"/>
    <n v="80"/>
    <n v="116.79"/>
  </r>
  <r>
    <x v="332"/>
    <s v="Southeast"/>
    <s v="Burton"/>
    <x v="0"/>
    <m/>
    <d v="2021-02-10T00:00:00"/>
    <d v="2021-02-22T00:00:00"/>
    <n v="1"/>
    <n v="80"/>
    <s v="Yes"/>
    <s v="Yes"/>
    <n v="0.25"/>
    <n v="78"/>
    <s v="$0.00"/>
    <s v="Warranty"/>
    <n v="80"/>
    <n v="98"/>
  </r>
  <r>
    <x v="333"/>
    <s v="Northwest"/>
    <s v="Burton"/>
    <x v="1"/>
    <m/>
    <d v="2021-02-10T00:00:00"/>
    <d v="2021-02-25T00:00:00"/>
    <n v="2"/>
    <n v="140"/>
    <m/>
    <m/>
    <n v="2.75"/>
    <n v="666.44"/>
    <s v="$666.44"/>
    <s v="C.O.D."/>
    <n v="280"/>
    <n v="1051.44"/>
  </r>
  <r>
    <x v="334"/>
    <s v="Northwest"/>
    <s v="Burton"/>
    <x v="2"/>
    <s v="Yes"/>
    <d v="2021-02-11T00:00:00"/>
    <d v="2021-02-27T00:00:00"/>
    <n v="1"/>
    <n v="80"/>
    <m/>
    <m/>
    <n v="0.25"/>
    <n v="19.2"/>
    <s v="$19.20"/>
    <s v="C.O.D."/>
    <n v="80"/>
    <n v="39.200000000000003"/>
  </r>
  <r>
    <x v="335"/>
    <s v="South"/>
    <s v="Lopez"/>
    <x v="0"/>
    <m/>
    <d v="2021-02-11T00:00:00"/>
    <d v="2021-03-11T00:00:00"/>
    <n v="1"/>
    <n v="80"/>
    <m/>
    <m/>
    <n v="0.75"/>
    <n v="414.54"/>
    <s v="$414.54"/>
    <s v="P.O."/>
    <n v="80"/>
    <n v="474.54"/>
  </r>
  <r>
    <x v="336"/>
    <s v="Southeast"/>
    <s v="Khan"/>
    <x v="3"/>
    <m/>
    <d v="2021-02-13T00:00:00"/>
    <d v="2021-04-08T00:00:00"/>
    <n v="1"/>
    <n v="80"/>
    <m/>
    <m/>
    <n v="1"/>
    <n v="19.2"/>
    <s v="$19.20"/>
    <s v="Account"/>
    <n v="80"/>
    <n v="99.2"/>
  </r>
  <r>
    <x v="337"/>
    <s v="North"/>
    <s v="Ling"/>
    <x v="4"/>
    <m/>
    <d v="2021-02-15T00:00:00"/>
    <d v="2021-02-18T00:00:00"/>
    <n v="2"/>
    <n v="140"/>
    <m/>
    <m/>
    <n v="1"/>
    <n v="157.86000000000001"/>
    <s v="$157.86"/>
    <s v="Account"/>
    <n v="280"/>
    <n v="297.86"/>
  </r>
  <r>
    <x v="338"/>
    <s v="North"/>
    <s v="Ling"/>
    <x v="0"/>
    <m/>
    <d v="2021-02-15T00:00:00"/>
    <d v="2021-02-24T00:00:00"/>
    <n v="2"/>
    <n v="140"/>
    <m/>
    <m/>
    <n v="0.25"/>
    <n v="160.38999999999999"/>
    <s v="$160.39"/>
    <s v="Account"/>
    <n v="280"/>
    <n v="195.39"/>
  </r>
  <r>
    <x v="339"/>
    <s v="North"/>
    <s v="Ling"/>
    <x v="0"/>
    <m/>
    <d v="2021-02-15T00:00:00"/>
    <d v="2021-02-25T00:00:00"/>
    <n v="2"/>
    <n v="140"/>
    <m/>
    <m/>
    <n v="0.25"/>
    <n v="46.85"/>
    <s v="$46.85"/>
    <s v="Account"/>
    <n v="280"/>
    <n v="81.849999999999994"/>
  </r>
  <r>
    <x v="340"/>
    <s v="Southwest"/>
    <s v="Cartier"/>
    <x v="1"/>
    <s v="Yes"/>
    <d v="2021-02-15T00:00:00"/>
    <d v="2021-03-01T00:00:00"/>
    <n v="2"/>
    <n v="140"/>
    <m/>
    <m/>
    <n v="1.25"/>
    <n v="952.06"/>
    <s v="$952.06"/>
    <s v="C.O.D."/>
    <n v="280"/>
    <n v="1127.06"/>
  </r>
  <r>
    <x v="341"/>
    <s v="West"/>
    <s v="Khan"/>
    <x v="2"/>
    <m/>
    <d v="2021-02-16T00:00:00"/>
    <d v="2021-03-03T00:00:00"/>
    <n v="1"/>
    <n v="80"/>
    <m/>
    <m/>
    <n v="0.25"/>
    <n v="17.420000000000002"/>
    <s v="$17.42"/>
    <s v="Account"/>
    <n v="80"/>
    <n v="37.42"/>
  </r>
  <r>
    <x v="342"/>
    <s v="Northwest"/>
    <s v="Cartier"/>
    <x v="1"/>
    <m/>
    <d v="2021-02-16T00:00:00"/>
    <d v="2021-03-08T00:00:00"/>
    <n v="2"/>
    <n v="140"/>
    <m/>
    <m/>
    <n v="0.5"/>
    <n v="202"/>
    <s v="$202.00"/>
    <s v="C.O.D."/>
    <n v="280"/>
    <n v="272"/>
  </r>
  <r>
    <x v="343"/>
    <s v="Southeast"/>
    <s v="Burton"/>
    <x v="0"/>
    <m/>
    <d v="2021-02-17T00:00:00"/>
    <d v="2021-02-22T00:00:00"/>
    <n v="1"/>
    <n v="80"/>
    <m/>
    <m/>
    <n v="0.75"/>
    <n v="137.13"/>
    <s v="$137.13"/>
    <s v="Account"/>
    <n v="80"/>
    <n v="197.13"/>
  </r>
  <r>
    <x v="344"/>
    <s v="West"/>
    <s v="Khan"/>
    <x v="0"/>
    <m/>
    <d v="2021-02-17T00:00:00"/>
    <d v="2021-03-01T00:00:00"/>
    <n v="1"/>
    <n v="80"/>
    <m/>
    <m/>
    <n v="0.5"/>
    <n v="180"/>
    <s v="$180.00"/>
    <s v="C.O.D."/>
    <n v="80"/>
    <n v="220"/>
  </r>
  <r>
    <x v="345"/>
    <s v="Central"/>
    <s v="Khan"/>
    <x v="0"/>
    <m/>
    <d v="2021-02-17T00:00:00"/>
    <d v="2021-03-01T00:00:00"/>
    <n v="1"/>
    <n v="80"/>
    <m/>
    <m/>
    <n v="0.25"/>
    <n v="255.34"/>
    <s v="$255.34"/>
    <s v="C.O.D."/>
    <n v="80"/>
    <n v="275.34000000000003"/>
  </r>
  <r>
    <x v="346"/>
    <s v="Northwest"/>
    <s v="Khan"/>
    <x v="2"/>
    <m/>
    <d v="2021-02-17T00:00:00"/>
    <d v="2021-03-02T00:00:00"/>
    <n v="1"/>
    <n v="80"/>
    <m/>
    <m/>
    <n v="0.25"/>
    <n v="48.37"/>
    <s v="$48.37"/>
    <s v="P.O."/>
    <n v="80"/>
    <n v="68.37"/>
  </r>
  <r>
    <x v="347"/>
    <s v="North"/>
    <s v="Ling"/>
    <x v="2"/>
    <m/>
    <d v="2021-02-17T00:00:00"/>
    <d v="2021-03-08T00:00:00"/>
    <n v="1"/>
    <n v="80"/>
    <m/>
    <m/>
    <n v="0.25"/>
    <n v="40.200000000000003"/>
    <s v="$40.20"/>
    <s v="Account"/>
    <n v="80"/>
    <n v="60.2"/>
  </r>
  <r>
    <x v="348"/>
    <s v="Central"/>
    <s v="Cartier"/>
    <x v="2"/>
    <m/>
    <d v="2021-02-18T00:00:00"/>
    <d v="2021-03-06T00:00:00"/>
    <n v="1"/>
    <n v="80"/>
    <m/>
    <m/>
    <n v="0.25"/>
    <n v="61.5"/>
    <s v="$61.50"/>
    <s v="Account"/>
    <n v="80"/>
    <n v="81.5"/>
  </r>
  <r>
    <x v="349"/>
    <s v="Northwest"/>
    <s v="Khan"/>
    <x v="1"/>
    <m/>
    <d v="2021-02-18T00:00:00"/>
    <d v="2021-03-02T00:00:00"/>
    <n v="1"/>
    <n v="80"/>
    <m/>
    <m/>
    <n v="0.5"/>
    <n v="42.66"/>
    <s v="$42.66"/>
    <s v="Account"/>
    <n v="80"/>
    <n v="82.66"/>
  </r>
  <r>
    <x v="350"/>
    <s v="North"/>
    <s v="Ling"/>
    <x v="1"/>
    <m/>
    <d v="2021-02-18T00:00:00"/>
    <d v="2021-03-10T00:00:00"/>
    <n v="1"/>
    <n v="80"/>
    <m/>
    <m/>
    <n v="0.5"/>
    <n v="16.420000000000002"/>
    <s v="$16.42"/>
    <s v="Credit"/>
    <n v="80"/>
    <n v="56.42"/>
  </r>
  <r>
    <x v="351"/>
    <s v="Southeast"/>
    <s v="Burton"/>
    <x v="0"/>
    <m/>
    <d v="2021-02-19T00:00:00"/>
    <d v="2021-03-09T00:00:00"/>
    <n v="2"/>
    <n v="140"/>
    <m/>
    <m/>
    <n v="0.5"/>
    <n v="31.81"/>
    <s v="$31.81"/>
    <s v="Account"/>
    <n v="280"/>
    <n v="101.81"/>
  </r>
  <r>
    <x v="352"/>
    <s v="North"/>
    <s v="Ling"/>
    <x v="0"/>
    <m/>
    <d v="2021-02-22T00:00:00"/>
    <d v="2021-03-29T00:00:00"/>
    <n v="2"/>
    <n v="140"/>
    <m/>
    <m/>
    <n v="0.5"/>
    <n v="239.97"/>
    <s v="$239.97"/>
    <s v="Account"/>
    <n v="280"/>
    <n v="309.97000000000003"/>
  </r>
  <r>
    <x v="353"/>
    <s v="Central"/>
    <s v="Burton"/>
    <x v="3"/>
    <m/>
    <d v="2021-02-23T00:00:00"/>
    <d v="2021-03-02T00:00:00"/>
    <n v="1"/>
    <n v="80"/>
    <m/>
    <m/>
    <n v="1"/>
    <n v="90"/>
    <s v="$90.00"/>
    <s v="C.O.D."/>
    <n v="80"/>
    <n v="170"/>
  </r>
  <r>
    <x v="354"/>
    <s v="South"/>
    <s v="Lopez"/>
    <x v="2"/>
    <m/>
    <d v="2021-02-23T00:00:00"/>
    <d v="2021-03-16T00:00:00"/>
    <n v="1"/>
    <n v="80"/>
    <m/>
    <m/>
    <n v="0.25"/>
    <n v="16.25"/>
    <s v="$16.25"/>
    <s v="Account"/>
    <n v="80"/>
    <n v="36.25"/>
  </r>
  <r>
    <x v="355"/>
    <s v="Central"/>
    <s v="Cartier"/>
    <x v="0"/>
    <m/>
    <d v="2021-02-23T00:00:00"/>
    <d v="2021-04-01T00:00:00"/>
    <n v="2"/>
    <n v="140"/>
    <m/>
    <m/>
    <n v="0.25"/>
    <n v="269.39999999999998"/>
    <s v="$269.40"/>
    <s v="C.O.D."/>
    <n v="280"/>
    <n v="304.39999999999998"/>
  </r>
  <r>
    <x v="356"/>
    <s v="South"/>
    <s v="Lopez"/>
    <x v="2"/>
    <m/>
    <d v="2021-02-24T00:00:00"/>
    <d v="2021-03-15T00:00:00"/>
    <n v="1"/>
    <n v="80"/>
    <m/>
    <m/>
    <n v="0.25"/>
    <n v="33.5"/>
    <s v="$33.50"/>
    <s v="Account"/>
    <n v="80"/>
    <n v="53.5"/>
  </r>
  <r>
    <x v="357"/>
    <s v="Central"/>
    <s v="Burton"/>
    <x v="0"/>
    <m/>
    <d v="2021-02-25T00:00:00"/>
    <d v="2021-03-08T00:00:00"/>
    <n v="1"/>
    <n v="80"/>
    <m/>
    <m/>
    <n v="0.25"/>
    <n v="305.45999999999998"/>
    <s v="$305.46"/>
    <s v="Account"/>
    <n v="80"/>
    <n v="325.45999999999998"/>
  </r>
  <r>
    <x v="358"/>
    <s v="South"/>
    <s v="Lopez"/>
    <x v="1"/>
    <m/>
    <d v="2021-02-25T00:00:00"/>
    <d v="2021-03-15T00:00:00"/>
    <n v="1"/>
    <n v="80"/>
    <m/>
    <m/>
    <n v="0.75"/>
    <n v="50.67"/>
    <s v="$50.67"/>
    <s v="P.O."/>
    <n v="80"/>
    <n v="110.67"/>
  </r>
  <r>
    <x v="359"/>
    <s v="South"/>
    <s v="Lopez"/>
    <x v="1"/>
    <m/>
    <d v="2021-02-25T00:00:00"/>
    <d v="2021-03-16T00:00:00"/>
    <n v="1"/>
    <n v="80"/>
    <m/>
    <m/>
    <n v="0.5"/>
    <n v="45.63"/>
    <s v="$45.63"/>
    <s v="P.O."/>
    <n v="80"/>
    <n v="85.63"/>
  </r>
  <r>
    <x v="360"/>
    <s v="West"/>
    <s v="Khan"/>
    <x v="1"/>
    <m/>
    <d v="2021-02-25T00:00:00"/>
    <d v="2021-03-24T00:00:00"/>
    <n v="1"/>
    <n v="80"/>
    <m/>
    <m/>
    <n v="1"/>
    <n v="42.66"/>
    <s v="$42.66"/>
    <s v="C.O.D."/>
    <n v="80"/>
    <n v="122.66"/>
  </r>
  <r>
    <x v="361"/>
    <s v="Central"/>
    <s v="Burton"/>
    <x v="0"/>
    <m/>
    <d v="2021-02-25T00:00:00"/>
    <d v="2021-04-07T00:00:00"/>
    <n v="1"/>
    <n v="80"/>
    <m/>
    <m/>
    <n v="0.25"/>
    <n v="38.700000000000003"/>
    <s v="$38.70"/>
    <s v="P.O."/>
    <n v="80"/>
    <n v="58.7"/>
  </r>
  <r>
    <x v="362"/>
    <s v="Central"/>
    <s v="Cartier"/>
    <x v="0"/>
    <m/>
    <d v="2021-03-01T00:00:00"/>
    <d v="2021-03-15T00:00:00"/>
    <n v="1"/>
    <n v="80"/>
    <m/>
    <m/>
    <n v="0.25"/>
    <n v="164.22"/>
    <s v="$164.22"/>
    <s v="Account"/>
    <n v="80"/>
    <n v="184.22"/>
  </r>
  <r>
    <x v="363"/>
    <s v="West"/>
    <s v="Khan"/>
    <x v="1"/>
    <m/>
    <d v="2021-03-01T00:00:00"/>
    <d v="2021-03-15T00:00:00"/>
    <n v="2"/>
    <n v="140"/>
    <m/>
    <m/>
    <n v="0.5"/>
    <n v="24.38"/>
    <s v="$24.38"/>
    <s v="Account"/>
    <n v="280"/>
    <n v="94.38"/>
  </r>
  <r>
    <x v="364"/>
    <s v="South"/>
    <s v="Lopez"/>
    <x v="0"/>
    <m/>
    <d v="2021-03-01T00:00:00"/>
    <d v="2021-03-24T00:00:00"/>
    <n v="1"/>
    <n v="80"/>
    <m/>
    <m/>
    <n v="0.25"/>
    <n v="267.94"/>
    <s v="$267.94"/>
    <s v="P.O."/>
    <n v="80"/>
    <n v="287.94"/>
  </r>
  <r>
    <x v="365"/>
    <s v="East"/>
    <s v="Ling"/>
    <x v="0"/>
    <m/>
    <d v="2021-03-01T00:00:00"/>
    <d v="2021-04-13T00:00:00"/>
    <n v="2"/>
    <n v="140"/>
    <m/>
    <m/>
    <n v="0.5"/>
    <n v="175.87"/>
    <s v="$175.87"/>
    <s v="Account"/>
    <n v="280"/>
    <n v="245.87"/>
  </r>
  <r>
    <x v="366"/>
    <s v="Central"/>
    <s v="Cartier"/>
    <x v="2"/>
    <m/>
    <d v="2021-03-01T00:00:00"/>
    <d v="2021-04-20T00:00:00"/>
    <n v="1"/>
    <n v="80"/>
    <s v="Yes"/>
    <s v="Yes"/>
    <n v="0.25"/>
    <n v="81.12"/>
    <s v="$0.00"/>
    <s v="Warranty"/>
    <n v="80"/>
    <n v="101.12"/>
  </r>
  <r>
    <x v="367"/>
    <s v="North"/>
    <s v="Ling"/>
    <x v="0"/>
    <m/>
    <d v="2021-03-01T00:00:00"/>
    <d v="2021-04-29T00:00:00"/>
    <n v="2"/>
    <n v="140"/>
    <s v="Yes"/>
    <s v="Yes"/>
    <n v="1"/>
    <n v="9.98"/>
    <s v="$0.00"/>
    <s v="Warranty"/>
    <n v="280"/>
    <n v="149.97999999999999"/>
  </r>
  <r>
    <x v="368"/>
    <s v="Northwest"/>
    <s v="Khan"/>
    <x v="0"/>
    <m/>
    <d v="2021-03-02T00:00:00"/>
    <d v="2021-03-09T00:00:00"/>
    <n v="1"/>
    <n v="80"/>
    <m/>
    <m/>
    <n v="1.25"/>
    <n v="340.7"/>
    <s v="$340.70"/>
    <s v="Account"/>
    <n v="80"/>
    <n v="440.7"/>
  </r>
  <r>
    <x v="369"/>
    <s v="Northwest"/>
    <s v="Khan"/>
    <x v="1"/>
    <s v="Yes"/>
    <d v="2021-03-02T00:00:00"/>
    <d v="2021-03-10T00:00:00"/>
    <n v="1"/>
    <n v="80"/>
    <m/>
    <m/>
    <n v="0.75"/>
    <n v="22.84"/>
    <s v="$22.84"/>
    <s v="P.O."/>
    <n v="80"/>
    <n v="82.84"/>
  </r>
  <r>
    <x v="370"/>
    <s v="South"/>
    <s v="Lopez"/>
    <x v="1"/>
    <m/>
    <d v="2021-03-02T00:00:00"/>
    <d v="2021-03-11T00:00:00"/>
    <n v="1"/>
    <n v="80"/>
    <m/>
    <m/>
    <n v="0.5"/>
    <n v="3.58"/>
    <s v="$3.58"/>
    <s v="Account"/>
    <n v="80"/>
    <n v="43.58"/>
  </r>
  <r>
    <x v="371"/>
    <s v="South"/>
    <s v="Lopez"/>
    <x v="0"/>
    <m/>
    <d v="2021-03-02T00:00:00"/>
    <d v="2021-03-11T00:00:00"/>
    <n v="1"/>
    <n v="80"/>
    <m/>
    <m/>
    <n v="0.25"/>
    <n v="16.25"/>
    <s v="$16.25"/>
    <s v="Account"/>
    <n v="80"/>
    <n v="36.25"/>
  </r>
  <r>
    <x v="372"/>
    <s v="Central"/>
    <s v="Burton"/>
    <x v="1"/>
    <m/>
    <d v="2021-03-02T00:00:00"/>
    <d v="2021-03-20T00:00:00"/>
    <n v="1"/>
    <n v="80"/>
    <m/>
    <m/>
    <n v="0.75"/>
    <n v="19.2"/>
    <s v="$19.20"/>
    <s v="P.O."/>
    <n v="80"/>
    <n v="79.2"/>
  </r>
  <r>
    <x v="373"/>
    <s v="Southeast"/>
    <s v="Cartier"/>
    <x v="2"/>
    <m/>
    <d v="2021-03-02T00:00:00"/>
    <d v="2021-03-16T00:00:00"/>
    <n v="1"/>
    <n v="80"/>
    <m/>
    <m/>
    <n v="0.25"/>
    <n v="73.510000000000005"/>
    <s v="$73.51"/>
    <s v="P.O."/>
    <n v="80"/>
    <n v="93.51"/>
  </r>
  <r>
    <x v="374"/>
    <s v="Central"/>
    <s v="Burton"/>
    <x v="0"/>
    <m/>
    <d v="2021-03-02T00:00:00"/>
    <d v="2021-03-23T00:00:00"/>
    <n v="1"/>
    <n v="80"/>
    <m/>
    <m/>
    <n v="0.25"/>
    <n v="144"/>
    <s v="$144.00"/>
    <s v="P.O."/>
    <n v="80"/>
    <n v="164"/>
  </r>
  <r>
    <x v="375"/>
    <s v="Southeast"/>
    <s v="Burton"/>
    <x v="4"/>
    <m/>
    <d v="2021-03-02T00:00:00"/>
    <d v="2021-03-23T00:00:00"/>
    <n v="1"/>
    <n v="80"/>
    <m/>
    <s v="Yes"/>
    <n v="2"/>
    <n v="94.71"/>
    <s v="$0.00"/>
    <s v="C.O.D."/>
    <n v="80"/>
    <n v="254.70999999999998"/>
  </r>
  <r>
    <x v="376"/>
    <s v="Central"/>
    <s v="Burton"/>
    <x v="0"/>
    <s v="Yes"/>
    <d v="2021-03-03T00:00:00"/>
    <d v="2021-03-09T00:00:00"/>
    <n v="2"/>
    <n v="140"/>
    <m/>
    <m/>
    <n v="0.25"/>
    <n v="41.15"/>
    <s v="$41.15"/>
    <s v="C.O.D."/>
    <n v="280"/>
    <n v="76.150000000000006"/>
  </r>
  <r>
    <x v="377"/>
    <s v="East"/>
    <s v="Ling"/>
    <x v="1"/>
    <m/>
    <d v="2021-03-03T00:00:00"/>
    <d v="2021-04-06T00:00:00"/>
    <n v="2"/>
    <n v="140"/>
    <m/>
    <m/>
    <n v="0.5"/>
    <n v="76.95"/>
    <s v="$76.95"/>
    <s v="C.O.D."/>
    <n v="280"/>
    <n v="146.94999999999999"/>
  </r>
  <r>
    <x v="378"/>
    <s v="West"/>
    <s v="Khan"/>
    <x v="0"/>
    <m/>
    <d v="2021-03-03T00:00:00"/>
    <d v="2021-04-26T00:00:00"/>
    <n v="1"/>
    <n v="80"/>
    <m/>
    <m/>
    <n v="0.5"/>
    <n v="25.24"/>
    <s v="$25.24"/>
    <s v="P.O."/>
    <n v="80"/>
    <n v="65.239999999999995"/>
  </r>
  <r>
    <x v="379"/>
    <s v="Northwest"/>
    <s v="Burton"/>
    <x v="0"/>
    <s v="Yes"/>
    <d v="2021-03-03T00:00:00"/>
    <d v="2021-05-13T00:00:00"/>
    <n v="2"/>
    <n v="140"/>
    <m/>
    <m/>
    <n v="0.75"/>
    <n v="572.63"/>
    <s v="$572.63"/>
    <s v="C.O.D."/>
    <n v="280"/>
    <n v="677.63"/>
  </r>
  <r>
    <x v="380"/>
    <s v="South"/>
    <s v="Burton"/>
    <x v="1"/>
    <m/>
    <d v="2021-03-03T00:00:00"/>
    <d v="2021-07-12T00:00:00"/>
    <n v="2"/>
    <n v="140"/>
    <m/>
    <m/>
    <n v="1.25"/>
    <n v="361.9"/>
    <s v="$361.90"/>
    <s v="Account"/>
    <n v="280"/>
    <n v="536.9"/>
  </r>
  <r>
    <x v="381"/>
    <s v="Northwest"/>
    <s v="Cartier"/>
    <x v="0"/>
    <m/>
    <d v="2021-03-04T00:00:00"/>
    <d v="2021-03-08T00:00:00"/>
    <n v="1"/>
    <n v="80"/>
    <m/>
    <m/>
    <n v="0.25"/>
    <n v="110.23"/>
    <s v="$110.23"/>
    <s v="Account"/>
    <n v="80"/>
    <n v="130.23000000000002"/>
  </r>
  <r>
    <x v="382"/>
    <s v="South"/>
    <s v="Lopez"/>
    <x v="0"/>
    <m/>
    <d v="2021-03-04T00:00:00"/>
    <d v="2021-03-15T00:00:00"/>
    <n v="1"/>
    <n v="80"/>
    <m/>
    <m/>
    <n v="0.25"/>
    <n v="33.909999999999997"/>
    <s v="$33.91"/>
    <s v="Account"/>
    <n v="80"/>
    <n v="53.91"/>
  </r>
  <r>
    <x v="383"/>
    <s v="North"/>
    <s v="Ling"/>
    <x v="0"/>
    <m/>
    <d v="2021-03-04T00:00:00"/>
    <d v="2021-03-24T00:00:00"/>
    <n v="2"/>
    <n v="140"/>
    <m/>
    <m/>
    <n v="0.25"/>
    <n v="19"/>
    <s v="$19.00"/>
    <s v="Account"/>
    <n v="280"/>
    <n v="54"/>
  </r>
  <r>
    <x v="384"/>
    <s v="West"/>
    <s v="Khan"/>
    <x v="4"/>
    <m/>
    <d v="2021-03-04T00:00:00"/>
    <d v="2021-03-24T00:00:00"/>
    <n v="1"/>
    <n v="80"/>
    <m/>
    <m/>
    <n v="1.25"/>
    <n v="294.77999999999997"/>
    <s v="$294.78"/>
    <s v="P.O."/>
    <n v="80"/>
    <n v="394.78"/>
  </r>
  <r>
    <x v="385"/>
    <s v="East"/>
    <s v="Ling"/>
    <x v="0"/>
    <m/>
    <d v="2021-03-04T00:00:00"/>
    <d v="2021-04-26T00:00:00"/>
    <n v="2"/>
    <n v="140"/>
    <m/>
    <m/>
    <n v="0.25"/>
    <n v="83.23"/>
    <s v="$83.23"/>
    <s v="Account"/>
    <n v="280"/>
    <n v="118.23"/>
  </r>
  <r>
    <x v="386"/>
    <s v="South"/>
    <s v="Lopez"/>
    <x v="0"/>
    <m/>
    <d v="2021-03-08T00:00:00"/>
    <d v="2021-03-16T00:00:00"/>
    <n v="1"/>
    <n v="80"/>
    <m/>
    <m/>
    <n v="0.75"/>
    <n v="103.08"/>
    <s v="$103.08"/>
    <s v="Account"/>
    <n v="80"/>
    <n v="163.07999999999998"/>
  </r>
  <r>
    <x v="387"/>
    <s v="Central"/>
    <s v="Cartier"/>
    <x v="1"/>
    <m/>
    <d v="2021-03-08T00:00:00"/>
    <d v="2021-03-16T00:00:00"/>
    <n v="2"/>
    <n v="140"/>
    <m/>
    <m/>
    <n v="0.5"/>
    <n v="144.31"/>
    <s v="$144.31"/>
    <s v="C.O.D."/>
    <n v="280"/>
    <n v="214.31"/>
  </r>
  <r>
    <x v="388"/>
    <s v="North"/>
    <s v="Ling"/>
    <x v="0"/>
    <m/>
    <d v="2021-03-08T00:00:00"/>
    <d v="2021-03-25T00:00:00"/>
    <n v="2"/>
    <n v="140"/>
    <m/>
    <m/>
    <n v="0.25"/>
    <n v="39"/>
    <s v="$39.00"/>
    <s v="Account"/>
    <n v="280"/>
    <n v="74"/>
  </r>
  <r>
    <x v="389"/>
    <s v="Central"/>
    <s v="Burton"/>
    <x v="4"/>
    <m/>
    <d v="2021-03-08T00:00:00"/>
    <d v="2021-03-27T00:00:00"/>
    <n v="2"/>
    <n v="140"/>
    <m/>
    <m/>
    <n v="2.5"/>
    <n v="224"/>
    <s v="$224.00"/>
    <s v="C.O.D."/>
    <n v="280"/>
    <n v="574"/>
  </r>
  <r>
    <x v="390"/>
    <s v="South"/>
    <s v="Lopez"/>
    <x v="0"/>
    <m/>
    <d v="2021-03-08T00:00:00"/>
    <d v="2021-06-12T00:00:00"/>
    <n v="1"/>
    <n v="80"/>
    <m/>
    <m/>
    <n v="0.5"/>
    <n v="475.54"/>
    <s v="$475.54"/>
    <s v="Account"/>
    <n v="80"/>
    <n v="515.54"/>
  </r>
  <r>
    <x v="391"/>
    <s v="Central"/>
    <s v="Khan"/>
    <x v="0"/>
    <m/>
    <d v="2021-03-09T00:00:00"/>
    <d v="2021-03-16T00:00:00"/>
    <n v="1"/>
    <n v="80"/>
    <m/>
    <m/>
    <n v="1"/>
    <n v="46.04"/>
    <s v="$46.04"/>
    <s v="C.O.D."/>
    <n v="80"/>
    <n v="126.03999999999999"/>
  </r>
  <r>
    <x v="392"/>
    <s v="South"/>
    <s v="Lopez"/>
    <x v="0"/>
    <m/>
    <d v="2021-03-09T00:00:00"/>
    <d v="2021-03-16T00:00:00"/>
    <n v="1"/>
    <n v="80"/>
    <m/>
    <m/>
    <n v="0.75"/>
    <n v="294.55"/>
    <s v="$294.55"/>
    <s v="Account"/>
    <n v="80"/>
    <n v="354.55"/>
  </r>
  <r>
    <x v="393"/>
    <s v="West"/>
    <s v="Khan"/>
    <x v="1"/>
    <m/>
    <d v="2021-03-09T00:00:00"/>
    <d v="2021-05-25T00:00:00"/>
    <n v="2"/>
    <n v="140"/>
    <m/>
    <m/>
    <n v="1"/>
    <n v="28.5"/>
    <s v="$28.50"/>
    <s v="P.O."/>
    <n v="280"/>
    <n v="168.5"/>
  </r>
  <r>
    <x v="394"/>
    <s v="East"/>
    <s v="Ling"/>
    <x v="4"/>
    <m/>
    <d v="2021-03-10T00:00:00"/>
    <d v="2021-03-12T00:00:00"/>
    <n v="2"/>
    <n v="140"/>
    <m/>
    <m/>
    <n v="1.5"/>
    <n v="50"/>
    <s v="$50.00"/>
    <s v="Account"/>
    <n v="280"/>
    <n v="260"/>
  </r>
  <r>
    <x v="395"/>
    <s v="Southeast"/>
    <s v="Khan"/>
    <x v="0"/>
    <m/>
    <d v="2021-03-10T00:00:00"/>
    <d v="2021-03-10T00:00:00"/>
    <n v="1"/>
    <n v="80"/>
    <m/>
    <m/>
    <n v="0.5"/>
    <n v="10"/>
    <s v="$10.00"/>
    <s v="Account"/>
    <n v="80"/>
    <n v="50"/>
  </r>
  <r>
    <x v="396"/>
    <s v="North"/>
    <s v="Ling"/>
    <x v="4"/>
    <s v="Yes"/>
    <d v="2021-03-10T00:00:00"/>
    <d v="2021-03-17T00:00:00"/>
    <n v="2"/>
    <n v="140"/>
    <m/>
    <m/>
    <n v="1.5"/>
    <n v="29.33"/>
    <s v="$29.33"/>
    <s v="Account"/>
    <n v="280"/>
    <n v="239.32999999999998"/>
  </r>
  <r>
    <x v="397"/>
    <s v="South"/>
    <s v="Burton"/>
    <x v="0"/>
    <s v="Yes"/>
    <d v="2021-03-10T00:00:00"/>
    <d v="2021-03-17T00:00:00"/>
    <n v="1"/>
    <n v="80"/>
    <m/>
    <s v="Yes"/>
    <n v="0.25"/>
    <n v="19.2"/>
    <s v="$0.00"/>
    <s v="C.O.D."/>
    <n v="80"/>
    <n v="39.200000000000003"/>
  </r>
  <r>
    <x v="398"/>
    <s v="West"/>
    <s v="Khan"/>
    <x v="1"/>
    <m/>
    <d v="2021-03-10T00:00:00"/>
    <d v="2021-03-17T00:00:00"/>
    <n v="2"/>
    <n v="140"/>
    <m/>
    <m/>
    <n v="0.5"/>
    <n v="24.19"/>
    <s v="$24.19"/>
    <s v="C.O.D."/>
    <n v="280"/>
    <n v="94.19"/>
  </r>
  <r>
    <x v="399"/>
    <s v="East"/>
    <s v="Ling"/>
    <x v="0"/>
    <m/>
    <d v="2021-03-10T00:00:00"/>
    <d v="2021-03-18T00:00:00"/>
    <n v="2"/>
    <n v="140"/>
    <m/>
    <m/>
    <n v="0.5"/>
    <n v="159"/>
    <s v="$159.00"/>
    <s v="Account"/>
    <n v="280"/>
    <n v="229"/>
  </r>
  <r>
    <x v="400"/>
    <s v="Southeast"/>
    <s v="Burton"/>
    <x v="0"/>
    <m/>
    <d v="2021-03-10T00:00:00"/>
    <d v="2021-03-24T00:00:00"/>
    <n v="2"/>
    <n v="140"/>
    <m/>
    <s v="Yes"/>
    <n v="0.5"/>
    <n v="411.1"/>
    <s v="$0.00"/>
    <s v="C.O.D."/>
    <n v="280"/>
    <n v="481.1"/>
  </r>
  <r>
    <x v="401"/>
    <s v="North"/>
    <s v="Ling"/>
    <x v="0"/>
    <m/>
    <d v="2021-03-10T00:00:00"/>
    <d v="2021-04-08T00:00:00"/>
    <n v="1"/>
    <n v="80"/>
    <m/>
    <m/>
    <n v="0.75"/>
    <n v="58.36"/>
    <s v="$58.36"/>
    <s v="Account"/>
    <n v="80"/>
    <n v="118.36"/>
  </r>
  <r>
    <x v="402"/>
    <s v="Southeast"/>
    <s v="Burton"/>
    <x v="3"/>
    <m/>
    <d v="2021-03-10T00:00:00"/>
    <d v="2021-04-20T00:00:00"/>
    <n v="1"/>
    <n v="80"/>
    <m/>
    <s v="Yes"/>
    <n v="1.75"/>
    <n v="98.55"/>
    <s v="$0.00"/>
    <s v="C.O.D."/>
    <n v="80"/>
    <n v="238.55"/>
  </r>
  <r>
    <x v="403"/>
    <s v="East"/>
    <s v="Ling"/>
    <x v="3"/>
    <m/>
    <d v="2021-03-10T00:00:00"/>
    <d v="2021-04-21T00:00:00"/>
    <n v="2"/>
    <n v="140"/>
    <s v="Yes"/>
    <s v="Yes"/>
    <n v="2"/>
    <n v="145.15"/>
    <s v="$0.00"/>
    <s v="Warranty"/>
    <n v="280"/>
    <n v="425.15"/>
  </r>
  <r>
    <x v="404"/>
    <s v="Southeast"/>
    <s v="Burton"/>
    <x v="1"/>
    <m/>
    <d v="2021-03-11T00:00:00"/>
    <d v="2021-03-11T00:00:00"/>
    <n v="2"/>
    <n v="140"/>
    <m/>
    <m/>
    <n v="0.75"/>
    <n v="125.73"/>
    <s v="$125.73"/>
    <s v="Account"/>
    <n v="280"/>
    <n v="230.73000000000002"/>
  </r>
  <r>
    <x v="405"/>
    <s v="Northwest"/>
    <s v="Khan"/>
    <x v="0"/>
    <s v="Yes"/>
    <d v="2021-03-11T00:00:00"/>
    <d v="2021-06-01T00:00:00"/>
    <n v="1"/>
    <n v="80"/>
    <m/>
    <m/>
    <n v="0.25"/>
    <n v="204.28"/>
    <s v="$204.28"/>
    <s v="C.O.D."/>
    <n v="80"/>
    <n v="224.28"/>
  </r>
  <r>
    <x v="406"/>
    <s v="Central"/>
    <s v="Cartier"/>
    <x v="2"/>
    <m/>
    <d v="2021-03-11T00:00:00"/>
    <d v="2021-07-17T00:00:00"/>
    <n v="1"/>
    <n v="80"/>
    <m/>
    <m/>
    <n v="0.25"/>
    <n v="120"/>
    <s v="$120.00"/>
    <s v="Account"/>
    <n v="80"/>
    <n v="140"/>
  </r>
  <r>
    <x v="407"/>
    <s v="North"/>
    <s v="Ling"/>
    <x v="0"/>
    <m/>
    <d v="2021-03-15T00:00:00"/>
    <d v="2021-03-27T00:00:00"/>
    <n v="2"/>
    <n v="140"/>
    <m/>
    <m/>
    <n v="1"/>
    <n v="203"/>
    <s v="$203.00"/>
    <s v="Account"/>
    <n v="280"/>
    <n v="343"/>
  </r>
  <r>
    <x v="408"/>
    <s v="East"/>
    <s v="Ling"/>
    <x v="0"/>
    <m/>
    <d v="2021-03-15T00:00:00"/>
    <d v="2021-03-23T00:00:00"/>
    <n v="2"/>
    <n v="140"/>
    <s v="Yes"/>
    <s v="Yes"/>
    <n v="0.75"/>
    <n v="222.33"/>
    <s v="$0.00"/>
    <s v="Warranty"/>
    <n v="280"/>
    <n v="327.33000000000004"/>
  </r>
  <r>
    <x v="409"/>
    <s v="Northwest"/>
    <s v="Cartier"/>
    <x v="4"/>
    <m/>
    <d v="2021-03-15T00:00:00"/>
    <d v="2021-03-24T00:00:00"/>
    <n v="2"/>
    <n v="140"/>
    <m/>
    <m/>
    <n v="4.75"/>
    <n v="56.4"/>
    <s v="$56.40"/>
    <s v="Account"/>
    <n v="280"/>
    <n v="721.4"/>
  </r>
  <r>
    <x v="410"/>
    <s v="North"/>
    <s v="Ling"/>
    <x v="4"/>
    <m/>
    <d v="2021-03-15T00:00:00"/>
    <d v="2021-03-29T00:00:00"/>
    <n v="2"/>
    <n v="140"/>
    <m/>
    <s v="Yes"/>
    <n v="1"/>
    <n v="60"/>
    <s v="$0.00"/>
    <s v="C.O.D."/>
    <n v="280"/>
    <n v="200"/>
  </r>
  <r>
    <x v="411"/>
    <s v="North"/>
    <s v="Ling"/>
    <x v="0"/>
    <m/>
    <d v="2021-03-15T00:00:00"/>
    <d v="2021-03-31T00:00:00"/>
    <n v="1"/>
    <n v="80"/>
    <m/>
    <m/>
    <n v="0.75"/>
    <n v="21.33"/>
    <s v="$21.33"/>
    <s v="Account"/>
    <n v="80"/>
    <n v="81.33"/>
  </r>
  <r>
    <x v="412"/>
    <s v="North"/>
    <s v="Ling"/>
    <x v="2"/>
    <m/>
    <d v="2021-03-15T00:00:00"/>
    <d v="2021-03-30T00:00:00"/>
    <n v="1"/>
    <n v="80"/>
    <m/>
    <m/>
    <n v="0.25"/>
    <n v="204.28"/>
    <s v="$204.28"/>
    <s v="Account"/>
    <n v="80"/>
    <n v="224.28"/>
  </r>
  <r>
    <x v="413"/>
    <s v="Central"/>
    <s v="Burton"/>
    <x v="3"/>
    <m/>
    <d v="2021-03-15T00:00:00"/>
    <d v="2021-04-07T00:00:00"/>
    <n v="1"/>
    <n v="80"/>
    <m/>
    <s v="Yes"/>
    <n v="1.5"/>
    <n v="95.04"/>
    <s v="$0.00"/>
    <s v="C.O.D."/>
    <n v="80"/>
    <n v="215.04000000000002"/>
  </r>
  <r>
    <x v="414"/>
    <s v="Northwest"/>
    <s v="Cartier"/>
    <x v="2"/>
    <s v="Yes"/>
    <d v="2021-03-15T00:00:00"/>
    <d v="2021-04-19T00:00:00"/>
    <n v="1"/>
    <n v="80"/>
    <m/>
    <m/>
    <n v="0.25"/>
    <n v="23.4"/>
    <s v="$23.40"/>
    <s v="Account"/>
    <n v="80"/>
    <n v="43.4"/>
  </r>
  <r>
    <x v="415"/>
    <s v="Central"/>
    <s v="Ling"/>
    <x v="3"/>
    <m/>
    <d v="2021-03-15T00:00:00"/>
    <d v="2021-05-08T00:00:00"/>
    <n v="2"/>
    <n v="140"/>
    <s v="Yes"/>
    <s v="Yes"/>
    <n v="2.25"/>
    <n v="934.45"/>
    <s v="$0.00"/>
    <s v="Warranty"/>
    <n v="280"/>
    <n v="1249.45"/>
  </r>
  <r>
    <x v="416"/>
    <s v="West"/>
    <s v="Khan"/>
    <x v="1"/>
    <m/>
    <d v="2021-03-16T00:00:00"/>
    <d v="2021-03-17T00:00:00"/>
    <n v="1"/>
    <n v="80"/>
    <m/>
    <m/>
    <n v="0.5"/>
    <n v="18"/>
    <s v="$18.00"/>
    <s v="P.O."/>
    <n v="80"/>
    <n v="58"/>
  </r>
  <r>
    <x v="417"/>
    <s v="Southeast"/>
    <s v="Cartier"/>
    <x v="0"/>
    <s v="Yes"/>
    <d v="2021-03-16T00:00:00"/>
    <d v="2021-03-25T00:00:00"/>
    <n v="1"/>
    <n v="80"/>
    <m/>
    <m/>
    <n v="0.25"/>
    <n v="134.85"/>
    <s v="$134.85"/>
    <s v="C.O.D."/>
    <n v="80"/>
    <n v="154.85"/>
  </r>
  <r>
    <x v="418"/>
    <s v="Northwest"/>
    <s v="Cartier"/>
    <x v="0"/>
    <s v="Yes"/>
    <d v="2021-03-16T00:00:00"/>
    <d v="2021-03-23T00:00:00"/>
    <n v="1"/>
    <n v="80"/>
    <m/>
    <m/>
    <n v="0.5"/>
    <n v="61.26"/>
    <s v="$61.26"/>
    <s v="Account"/>
    <n v="80"/>
    <n v="101.25999999999999"/>
  </r>
  <r>
    <x v="419"/>
    <s v="Central"/>
    <s v="Burton"/>
    <x v="1"/>
    <m/>
    <d v="2021-03-16T00:00:00"/>
    <d v="2021-04-02T00:00:00"/>
    <n v="2"/>
    <n v="140"/>
    <m/>
    <m/>
    <n v="4.5"/>
    <n v="658.68"/>
    <s v="$658.68"/>
    <s v="Account"/>
    <n v="280"/>
    <n v="1288.6799999999998"/>
  </r>
  <r>
    <x v="420"/>
    <s v="Central"/>
    <s v="Burton"/>
    <x v="3"/>
    <m/>
    <d v="2021-03-16T00:00:00"/>
    <d v="2021-04-03T00:00:00"/>
    <n v="2"/>
    <n v="140"/>
    <m/>
    <m/>
    <n v="8"/>
    <n v="1468.52"/>
    <s v="$1,468.52"/>
    <s v="Account"/>
    <n v="280"/>
    <n v="2588.52"/>
  </r>
  <r>
    <x v="421"/>
    <s v="South"/>
    <s v="Lopez"/>
    <x v="1"/>
    <m/>
    <d v="2021-03-16T00:00:00"/>
    <d v="2021-03-31T00:00:00"/>
    <n v="1"/>
    <n v="80"/>
    <m/>
    <m/>
    <n v="0.75"/>
    <n v="82.59"/>
    <s v="$82.59"/>
    <s v="Account"/>
    <n v="80"/>
    <n v="142.59"/>
  </r>
  <r>
    <x v="422"/>
    <s v="Northeast"/>
    <s v="Ling"/>
    <x v="4"/>
    <m/>
    <d v="2021-03-16T00:00:00"/>
    <d v="2021-04-16T00:00:00"/>
    <n v="2"/>
    <n v="140"/>
    <m/>
    <s v="Yes"/>
    <n v="2.75"/>
    <n v="340.55"/>
    <s v="$0.00"/>
    <s v="C.O.D."/>
    <n v="280"/>
    <n v="725.55"/>
  </r>
  <r>
    <x v="423"/>
    <s v="Southeast"/>
    <s v="Khan"/>
    <x v="0"/>
    <m/>
    <d v="2021-03-16T00:00:00"/>
    <d v="2021-05-06T00:00:00"/>
    <n v="1"/>
    <n v="80"/>
    <m/>
    <m/>
    <n v="0.25"/>
    <n v="72.06"/>
    <s v="$72.06"/>
    <s v="C.O.D."/>
    <n v="80"/>
    <n v="92.06"/>
  </r>
  <r>
    <x v="424"/>
    <s v="Northeast"/>
    <s v="Burton"/>
    <x v="0"/>
    <m/>
    <d v="2021-03-17T00:00:00"/>
    <d v="2021-04-10T00:00:00"/>
    <n v="1"/>
    <n v="80"/>
    <m/>
    <m/>
    <n v="0.5"/>
    <n v="48.99"/>
    <s v="$48.99"/>
    <s v="Account"/>
    <n v="80"/>
    <n v="88.990000000000009"/>
  </r>
  <r>
    <x v="425"/>
    <s v="North"/>
    <s v="Ling"/>
    <x v="2"/>
    <m/>
    <d v="2021-03-17T00:00:00"/>
    <d v="2021-04-10T00:00:00"/>
    <n v="1"/>
    <n v="80"/>
    <m/>
    <m/>
    <n v="0.25"/>
    <n v="15.4"/>
    <s v="$15.40"/>
    <s v="Account"/>
    <n v="80"/>
    <n v="35.4"/>
  </r>
  <r>
    <x v="426"/>
    <s v="East"/>
    <s v="Khan"/>
    <x v="1"/>
    <m/>
    <d v="2021-03-19T00:00:00"/>
    <d v="2021-05-06T00:00:00"/>
    <n v="1"/>
    <n v="80"/>
    <m/>
    <m/>
    <n v="0.75"/>
    <n v="204.1"/>
    <s v="$204.10"/>
    <s v="C.O.D."/>
    <n v="80"/>
    <n v="264.10000000000002"/>
  </r>
  <r>
    <x v="427"/>
    <s v="North"/>
    <s v="Ling"/>
    <x v="0"/>
    <m/>
    <d v="2021-03-20T00:00:00"/>
    <d v="2021-04-10T00:00:00"/>
    <n v="1"/>
    <n v="80"/>
    <m/>
    <m/>
    <n v="0.25"/>
    <n v="12.63"/>
    <s v="$12.63"/>
    <s v="Account"/>
    <n v="80"/>
    <n v="32.630000000000003"/>
  </r>
  <r>
    <x v="428"/>
    <s v="Northeast"/>
    <s v="Ling"/>
    <x v="0"/>
    <m/>
    <d v="2021-03-20T00:00:00"/>
    <d v="2021-04-13T00:00:00"/>
    <n v="1"/>
    <n v="80"/>
    <m/>
    <m/>
    <n v="0.25"/>
    <n v="15.24"/>
    <s v="$15.24"/>
    <s v="P.O."/>
    <n v="80"/>
    <n v="35.24"/>
  </r>
  <r>
    <x v="429"/>
    <s v="West"/>
    <s v="Khan"/>
    <x v="0"/>
    <m/>
    <d v="2021-03-22T00:00:00"/>
    <d v="2021-03-31T00:00:00"/>
    <n v="1"/>
    <n v="80"/>
    <s v="Yes"/>
    <s v="Yes"/>
    <n v="0.5"/>
    <n v="50"/>
    <s v="$0.00"/>
    <s v="Warranty"/>
    <n v="80"/>
    <n v="90"/>
  </r>
  <r>
    <x v="430"/>
    <s v="South"/>
    <s v="Burton"/>
    <x v="3"/>
    <m/>
    <d v="2021-03-22T00:00:00"/>
    <d v="2021-04-20T00:00:00"/>
    <n v="1"/>
    <n v="80"/>
    <m/>
    <s v="Yes"/>
    <n v="1.5"/>
    <n v="272.55"/>
    <s v="$0.00"/>
    <s v="C.O.D."/>
    <n v="80"/>
    <n v="392.55"/>
  </r>
  <r>
    <x v="431"/>
    <s v="Northwest"/>
    <s v="Cartier"/>
    <x v="1"/>
    <m/>
    <d v="2021-03-22T00:00:00"/>
    <d v="2021-04-20T00:00:00"/>
    <n v="2"/>
    <n v="140"/>
    <m/>
    <m/>
    <n v="6.25"/>
    <n v="27"/>
    <s v="$27.00"/>
    <s v="C.O.D."/>
    <n v="280"/>
    <n v="902"/>
  </r>
  <r>
    <x v="432"/>
    <s v="Southeast"/>
    <s v="Khan"/>
    <x v="0"/>
    <m/>
    <d v="2021-03-22T00:00:00"/>
    <d v="2021-04-22T00:00:00"/>
    <n v="1"/>
    <n v="80"/>
    <s v="Yes"/>
    <s v="Yes"/>
    <n v="0.25"/>
    <n v="65.430000000000007"/>
    <s v="$0.00"/>
    <s v="Warranty"/>
    <n v="80"/>
    <n v="85.43"/>
  </r>
  <r>
    <x v="433"/>
    <s v="North"/>
    <s v="Ling"/>
    <x v="0"/>
    <m/>
    <d v="2021-03-22T00:00:00"/>
    <d v="2021-05-06T00:00:00"/>
    <n v="2"/>
    <n v="140"/>
    <m/>
    <m/>
    <n v="0.5"/>
    <n v="85.32"/>
    <s v="$85.32"/>
    <s v="Account"/>
    <n v="280"/>
    <n v="155.32"/>
  </r>
  <r>
    <x v="434"/>
    <s v="South"/>
    <s v="Burton"/>
    <x v="4"/>
    <m/>
    <d v="2021-03-22T00:00:00"/>
    <d v="2021-05-10T00:00:00"/>
    <n v="2"/>
    <n v="140"/>
    <m/>
    <s v="Yes"/>
    <n v="1.5"/>
    <n v="572.16999999999996"/>
    <s v="$0.00"/>
    <s v="C.O.D."/>
    <n v="280"/>
    <n v="782.17"/>
  </r>
  <r>
    <x v="435"/>
    <s v="South"/>
    <s v="Burton"/>
    <x v="3"/>
    <m/>
    <d v="2021-03-22T00:00:00"/>
    <d v="2021-05-10T00:00:00"/>
    <n v="2"/>
    <n v="140"/>
    <m/>
    <s v="Yes"/>
    <n v="4.5"/>
    <n v="937.98"/>
    <s v="$0.00"/>
    <s v="C.O.D."/>
    <n v="280"/>
    <n v="1567.98"/>
  </r>
  <r>
    <x v="436"/>
    <s v="Central"/>
    <s v="Burton"/>
    <x v="1"/>
    <m/>
    <d v="2021-03-23T00:00:00"/>
    <d v="2021-03-23T00:00:00"/>
    <n v="1"/>
    <n v="80"/>
    <s v="Yes"/>
    <s v="Yes"/>
    <n v="0.5"/>
    <n v="165"/>
    <s v="$0.00"/>
    <s v="Warranty"/>
    <n v="80"/>
    <n v="205"/>
  </r>
  <r>
    <x v="437"/>
    <s v="North"/>
    <s v="Ling"/>
    <x v="0"/>
    <m/>
    <d v="2021-03-23T00:00:00"/>
    <d v="2021-04-03T00:00:00"/>
    <n v="2"/>
    <n v="140"/>
    <s v="Yes"/>
    <s v="Yes"/>
    <n v="0.25"/>
    <n v="55.3"/>
    <s v="$0.00"/>
    <s v="Warranty"/>
    <n v="280"/>
    <n v="90.3"/>
  </r>
  <r>
    <x v="438"/>
    <s v="Southeast"/>
    <s v="Cartier"/>
    <x v="1"/>
    <m/>
    <d v="2021-03-23T00:00:00"/>
    <d v="2021-04-10T00:00:00"/>
    <n v="1"/>
    <n v="80"/>
    <m/>
    <s v="Yes"/>
    <n v="2.75"/>
    <n v="534.57000000000005"/>
    <s v="$0.00"/>
    <s v="C.O.D."/>
    <n v="80"/>
    <n v="754.57"/>
  </r>
  <r>
    <x v="439"/>
    <s v="Central"/>
    <s v="Burton"/>
    <x v="0"/>
    <m/>
    <d v="2021-03-23T00:00:00"/>
    <d v="2021-04-08T00:00:00"/>
    <n v="1"/>
    <n v="80"/>
    <m/>
    <s v="Yes"/>
    <n v="1"/>
    <n v="448.26"/>
    <s v="$0.00"/>
    <s v="C.O.D."/>
    <n v="80"/>
    <n v="528.26"/>
  </r>
  <r>
    <x v="440"/>
    <s v="Southwest"/>
    <s v="Burton"/>
    <x v="0"/>
    <m/>
    <d v="2021-03-23T00:00:00"/>
    <d v="2021-04-14T00:00:00"/>
    <n v="2"/>
    <n v="140"/>
    <m/>
    <m/>
    <n v="1"/>
    <n v="123.21"/>
    <s v="$123.21"/>
    <s v="C.O.D."/>
    <n v="280"/>
    <n v="263.20999999999998"/>
  </r>
  <r>
    <x v="441"/>
    <s v="Central"/>
    <s v="Khan"/>
    <x v="2"/>
    <m/>
    <d v="2021-03-23T00:00:00"/>
    <d v="2021-04-12T00:00:00"/>
    <n v="1"/>
    <n v="80"/>
    <m/>
    <m/>
    <n v="0.25"/>
    <n v="77.290000000000006"/>
    <s v="$77.29"/>
    <s v="C.O.D."/>
    <n v="80"/>
    <n v="97.29"/>
  </r>
  <r>
    <x v="442"/>
    <s v="North"/>
    <s v="Ling"/>
    <x v="4"/>
    <m/>
    <d v="2021-03-23T00:00:00"/>
    <d v="2021-04-12T00:00:00"/>
    <n v="2"/>
    <n v="140"/>
    <s v="Yes"/>
    <s v="Yes"/>
    <n v="1"/>
    <n v="360"/>
    <s v="$0.00"/>
    <s v="Warranty"/>
    <n v="280"/>
    <n v="500"/>
  </r>
  <r>
    <x v="443"/>
    <s v="Northwest"/>
    <s v="Burton"/>
    <x v="3"/>
    <m/>
    <d v="2021-03-23T00:00:00"/>
    <d v="2021-05-13T00:00:00"/>
    <n v="2"/>
    <n v="140"/>
    <m/>
    <m/>
    <n v="3.5"/>
    <n v="653"/>
    <s v="$653.00"/>
    <s v="C.O.D."/>
    <n v="280"/>
    <n v="1143"/>
  </r>
  <r>
    <x v="444"/>
    <s v="South"/>
    <s v="Lopez"/>
    <x v="4"/>
    <m/>
    <d v="2021-03-24T00:00:00"/>
    <d v="2021-04-06T00:00:00"/>
    <n v="1"/>
    <n v="80"/>
    <m/>
    <m/>
    <n v="1.5"/>
    <n v="118.3"/>
    <s v="$118.30"/>
    <s v="Account"/>
    <n v="80"/>
    <n v="238.3"/>
  </r>
  <r>
    <x v="445"/>
    <s v="Southwest"/>
    <s v="Ling"/>
    <x v="3"/>
    <m/>
    <d v="2021-03-24T00:00:00"/>
    <d v="2021-06-11T00:00:00"/>
    <n v="2"/>
    <n v="140"/>
    <m/>
    <s v="Yes"/>
    <n v="2.5"/>
    <n v="1480.36"/>
    <s v="$0.00"/>
    <s v="C.O.D."/>
    <n v="280"/>
    <n v="1830.36"/>
  </r>
  <r>
    <x v="446"/>
    <s v="East"/>
    <s v="Ling"/>
    <x v="3"/>
    <m/>
    <d v="2021-03-25T00:00:00"/>
    <d v="2021-05-11T00:00:00"/>
    <n v="2"/>
    <n v="140"/>
    <m/>
    <m/>
    <n v="2.5"/>
    <n v="837.16"/>
    <s v="$837.16"/>
    <s v="C.O.D."/>
    <n v="280"/>
    <n v="1187.1599999999999"/>
  </r>
  <r>
    <x v="447"/>
    <s v="North"/>
    <s v="Ling"/>
    <x v="3"/>
    <m/>
    <d v="2021-03-27T00:00:00"/>
    <d v="2021-06-30T00:00:00"/>
    <n v="2"/>
    <n v="140"/>
    <m/>
    <m/>
    <n v="1.75"/>
    <n v="242.64"/>
    <s v="$242.64"/>
    <s v="C.O.D."/>
    <n v="280"/>
    <n v="487.64"/>
  </r>
  <r>
    <x v="448"/>
    <s v="Southeast"/>
    <s v="Cartier"/>
    <x v="3"/>
    <m/>
    <d v="2021-03-29T00:00:00"/>
    <d v="2021-04-07T00:00:00"/>
    <n v="1"/>
    <n v="80"/>
    <m/>
    <s v="Yes"/>
    <n v="2"/>
    <n v="262.02999999999997"/>
    <s v="$0.00"/>
    <s v="C.O.D."/>
    <n v="80"/>
    <n v="422.03"/>
  </r>
  <r>
    <x v="449"/>
    <s v="Southeast"/>
    <s v="Khan"/>
    <x v="4"/>
    <m/>
    <d v="2021-03-29T00:00:00"/>
    <d v="2021-06-28T00:00:00"/>
    <n v="1"/>
    <n v="80"/>
    <m/>
    <m/>
    <n v="1.75"/>
    <n v="473.6"/>
    <s v="$473.60"/>
    <s v="C.O.D."/>
    <n v="80"/>
    <n v="613.6"/>
  </r>
  <r>
    <x v="450"/>
    <s v="Central"/>
    <s v="Khan"/>
    <x v="3"/>
    <m/>
    <d v="2021-03-30T00:00:00"/>
    <d v="2021-05-12T00:00:00"/>
    <n v="1"/>
    <n v="80"/>
    <m/>
    <m/>
    <n v="2.75"/>
    <n v="708.02"/>
    <s v="$708.02"/>
    <s v="C.O.D."/>
    <n v="80"/>
    <n v="928.02"/>
  </r>
  <r>
    <x v="451"/>
    <s v="Central"/>
    <s v="Burton"/>
    <x v="1"/>
    <m/>
    <d v="2021-03-31T00:00:00"/>
    <d v="2021-04-06T00:00:00"/>
    <n v="1"/>
    <n v="80"/>
    <m/>
    <m/>
    <n v="0.5"/>
    <n v="13.32"/>
    <s v="$13.32"/>
    <s v="C.O.D."/>
    <n v="80"/>
    <n v="53.32"/>
  </r>
  <r>
    <x v="452"/>
    <s v="Southwest"/>
    <s v="Burton"/>
    <x v="1"/>
    <s v="Yes"/>
    <d v="2021-03-31T00:00:00"/>
    <d v="2021-04-21T00:00:00"/>
    <n v="1"/>
    <n v="80"/>
    <m/>
    <m/>
    <n v="0.75"/>
    <n v="51.29"/>
    <s v="$51.29"/>
    <s v="C.O.D."/>
    <n v="80"/>
    <n v="111.28999999999999"/>
  </r>
  <r>
    <x v="453"/>
    <s v="North"/>
    <s v="Ling"/>
    <x v="2"/>
    <m/>
    <d v="2021-04-01T00:00:00"/>
    <d v="2021-04-16T00:00:00"/>
    <n v="1"/>
    <n v="80"/>
    <m/>
    <m/>
    <n v="0.25"/>
    <n v="89.5"/>
    <s v="$89.50"/>
    <s v="Account"/>
    <n v="80"/>
    <n v="109.5"/>
  </r>
  <r>
    <x v="454"/>
    <s v="Northwest"/>
    <s v="Burton"/>
    <x v="0"/>
    <m/>
    <d v="2021-04-01T00:00:00"/>
    <d v="2021-04-12T00:00:00"/>
    <n v="1"/>
    <n v="80"/>
    <m/>
    <m/>
    <n v="0.25"/>
    <n v="74.53"/>
    <s v="$74.53"/>
    <s v="P.O."/>
    <n v="80"/>
    <n v="94.53"/>
  </r>
  <r>
    <x v="455"/>
    <s v="North"/>
    <s v="Ling"/>
    <x v="3"/>
    <m/>
    <d v="2021-04-01T00:00:00"/>
    <d v="2021-04-12T00:00:00"/>
    <n v="2"/>
    <n v="140"/>
    <m/>
    <m/>
    <n v="1.5"/>
    <n v="64"/>
    <s v="$64.00"/>
    <s v="Account"/>
    <n v="280"/>
    <n v="274"/>
  </r>
  <r>
    <x v="456"/>
    <s v="Northwest"/>
    <s v="Khan"/>
    <x v="0"/>
    <s v="Yes"/>
    <d v="2021-04-01T00:00:00"/>
    <d v="2021-04-14T00:00:00"/>
    <n v="1"/>
    <n v="80"/>
    <m/>
    <m/>
    <n v="0.25"/>
    <n v="23.4"/>
    <s v="$23.40"/>
    <s v="Account"/>
    <n v="80"/>
    <n v="43.4"/>
  </r>
  <r>
    <x v="457"/>
    <s v="East"/>
    <s v="Ling"/>
    <x v="0"/>
    <m/>
    <d v="2021-04-01T00:00:00"/>
    <d v="2021-04-26T00:00:00"/>
    <n v="2"/>
    <n v="140"/>
    <m/>
    <m/>
    <n v="0.25"/>
    <n v="17.13"/>
    <s v="$17.13"/>
    <s v="Account"/>
    <n v="280"/>
    <n v="52.129999999999995"/>
  </r>
  <r>
    <x v="458"/>
    <s v="West"/>
    <s v="Lopez"/>
    <x v="0"/>
    <m/>
    <d v="2021-04-01T00:00:00"/>
    <d v="2021-04-29T00:00:00"/>
    <n v="1"/>
    <n v="80"/>
    <m/>
    <m/>
    <n v="0.5"/>
    <n v="149.5"/>
    <s v="$149.50"/>
    <s v="P.O."/>
    <n v="80"/>
    <n v="189.5"/>
  </r>
  <r>
    <x v="459"/>
    <s v="Northwest"/>
    <s v="Burton"/>
    <x v="0"/>
    <m/>
    <d v="2021-04-02T00:00:00"/>
    <d v="2021-04-26T00:00:00"/>
    <n v="1"/>
    <n v="80"/>
    <m/>
    <m/>
    <n v="0.5"/>
    <n v="163.19999999999999"/>
    <s v="$163.20"/>
    <s v="P.O."/>
    <n v="80"/>
    <n v="203.2"/>
  </r>
  <r>
    <x v="460"/>
    <s v="North"/>
    <s v="Ling"/>
    <x v="0"/>
    <m/>
    <d v="2021-04-03T00:00:00"/>
    <d v="2021-04-15T00:00:00"/>
    <n v="2"/>
    <n v="140"/>
    <m/>
    <m/>
    <n v="0.25"/>
    <n v="14.76"/>
    <s v="$14.76"/>
    <s v="Account"/>
    <n v="280"/>
    <n v="49.76"/>
  </r>
  <r>
    <x v="461"/>
    <s v="Southeast"/>
    <s v="Cartier"/>
    <x v="0"/>
    <m/>
    <d v="2021-04-03T00:00:00"/>
    <d v="2021-04-27T00:00:00"/>
    <n v="1"/>
    <n v="80"/>
    <m/>
    <m/>
    <n v="0.75"/>
    <n v="21.33"/>
    <s v="$21.33"/>
    <s v="Account"/>
    <n v="80"/>
    <n v="81.33"/>
  </r>
  <r>
    <x v="462"/>
    <s v="Northwest"/>
    <s v="Burton"/>
    <x v="0"/>
    <m/>
    <d v="2021-04-03T00:00:00"/>
    <d v="2021-05-11T00:00:00"/>
    <n v="2"/>
    <n v="140"/>
    <m/>
    <s v="Yes"/>
    <n v="1"/>
    <n v="304.51"/>
    <s v="$0.00"/>
    <s v="C.O.D."/>
    <n v="280"/>
    <n v="444.51"/>
  </r>
  <r>
    <x v="463"/>
    <s v="Northeast"/>
    <s v="Khan"/>
    <x v="0"/>
    <s v="Yes"/>
    <d v="2021-04-03T00:00:00"/>
    <d v="2021-05-11T00:00:00"/>
    <n v="1"/>
    <n v="80"/>
    <m/>
    <m/>
    <n v="0.5"/>
    <n v="36.340000000000003"/>
    <s v="$36.34"/>
    <s v="Account"/>
    <n v="80"/>
    <n v="76.34"/>
  </r>
  <r>
    <x v="464"/>
    <s v="East"/>
    <s v="Ling"/>
    <x v="0"/>
    <m/>
    <d v="2021-04-05T00:00:00"/>
    <d v="2021-04-14T00:00:00"/>
    <n v="2"/>
    <n v="140"/>
    <m/>
    <m/>
    <n v="0.5"/>
    <n v="21.33"/>
    <s v="$21.33"/>
    <s v="Account"/>
    <n v="280"/>
    <n v="91.33"/>
  </r>
  <r>
    <x v="465"/>
    <s v="North"/>
    <s v="Ling"/>
    <x v="1"/>
    <m/>
    <d v="2021-04-05T00:00:00"/>
    <d v="2021-04-23T00:00:00"/>
    <n v="2"/>
    <n v="140"/>
    <m/>
    <m/>
    <n v="0.5"/>
    <n v="392.02"/>
    <s v="$392.02"/>
    <s v="C.O.D."/>
    <n v="280"/>
    <n v="462.02"/>
  </r>
  <r>
    <x v="466"/>
    <s v="North"/>
    <s v="Ling"/>
    <x v="0"/>
    <m/>
    <d v="2021-04-05T00:00:00"/>
    <d v="2021-04-29T00:00:00"/>
    <n v="1"/>
    <n v="80"/>
    <m/>
    <m/>
    <n v="0.25"/>
    <n v="151.79"/>
    <s v="$151.79"/>
    <s v="Account"/>
    <n v="80"/>
    <n v="171.79"/>
  </r>
  <r>
    <x v="467"/>
    <s v="Northwest"/>
    <s v="Cartier"/>
    <x v="0"/>
    <m/>
    <d v="2021-04-05T00:00:00"/>
    <d v="2021-05-12T00:00:00"/>
    <n v="1"/>
    <n v="80"/>
    <m/>
    <m/>
    <n v="0.25"/>
    <n v="30.11"/>
    <s v="$30.11"/>
    <s v="Account"/>
    <n v="80"/>
    <n v="50.11"/>
  </r>
  <r>
    <x v="468"/>
    <s v="East"/>
    <s v="Ling"/>
    <x v="1"/>
    <m/>
    <d v="2021-04-05T00:00:00"/>
    <d v="2021-05-17T00:00:00"/>
    <n v="2"/>
    <n v="140"/>
    <m/>
    <m/>
    <n v="0.75"/>
    <n v="13.36"/>
    <s v="$13.36"/>
    <s v="C.O.D."/>
    <n v="280"/>
    <n v="118.36"/>
  </r>
  <r>
    <x v="469"/>
    <s v="Central"/>
    <s v="Cartier"/>
    <x v="3"/>
    <m/>
    <d v="2021-04-05T00:00:00"/>
    <d v="2021-06-15T00:00:00"/>
    <n v="1"/>
    <n v="80"/>
    <m/>
    <m/>
    <n v="4.25"/>
    <n v="21.33"/>
    <s v="$21.33"/>
    <s v="Account"/>
    <n v="80"/>
    <n v="361.33"/>
  </r>
  <r>
    <x v="470"/>
    <s v="East"/>
    <s v="Ling"/>
    <x v="0"/>
    <s v="Yes"/>
    <d v="2021-04-06T00:00:00"/>
    <d v="2021-05-07T00:00:00"/>
    <n v="1"/>
    <n v="80"/>
    <m/>
    <m/>
    <n v="0.75"/>
    <n v="21.33"/>
    <s v="$21.33"/>
    <s v="C.O.D."/>
    <n v="80"/>
    <n v="81.33"/>
  </r>
  <r>
    <x v="471"/>
    <s v="East"/>
    <s v="Ling"/>
    <x v="2"/>
    <s v="Yes"/>
    <d v="2021-04-06T00:00:00"/>
    <d v="2021-05-10T00:00:00"/>
    <n v="1"/>
    <n v="80"/>
    <m/>
    <m/>
    <n v="0.25"/>
    <n v="21.6"/>
    <s v="$21.60"/>
    <s v="Account"/>
    <n v="80"/>
    <n v="41.6"/>
  </r>
  <r>
    <x v="472"/>
    <s v="Southeast"/>
    <s v="Burton"/>
    <x v="2"/>
    <s v="Yes"/>
    <d v="2021-04-06T00:00:00"/>
    <d v="2021-05-20T00:00:00"/>
    <n v="1"/>
    <n v="80"/>
    <m/>
    <m/>
    <n v="0.25"/>
    <n v="108.96"/>
    <s v="$108.96"/>
    <s v="C.O.D."/>
    <n v="80"/>
    <n v="128.95999999999998"/>
  </r>
  <r>
    <x v="473"/>
    <s v="West"/>
    <s v="Khan"/>
    <x v="2"/>
    <m/>
    <d v="2021-04-06T00:00:00"/>
    <d v="2021-05-25T00:00:00"/>
    <n v="1"/>
    <n v="80"/>
    <m/>
    <m/>
    <n v="0.25"/>
    <n v="42.66"/>
    <s v="$42.66"/>
    <s v="P.O."/>
    <n v="80"/>
    <n v="62.66"/>
  </r>
  <r>
    <x v="474"/>
    <s v="Southwest"/>
    <s v="Khan"/>
    <x v="0"/>
    <m/>
    <d v="2021-04-06T00:00:00"/>
    <d v="2021-05-27T00:00:00"/>
    <n v="1"/>
    <n v="80"/>
    <m/>
    <m/>
    <n v="1.75"/>
    <n v="342.6"/>
    <s v="$342.60"/>
    <s v="C.O.D."/>
    <n v="80"/>
    <n v="482.6"/>
  </r>
  <r>
    <x v="475"/>
    <s v="Northeast"/>
    <s v="Khan"/>
    <x v="1"/>
    <m/>
    <d v="2021-04-06T00:00:00"/>
    <d v="2021-06-29T00:00:00"/>
    <n v="2"/>
    <n v="140"/>
    <m/>
    <m/>
    <n v="0.75"/>
    <n v="40"/>
    <s v="$40.00"/>
    <s v="P.O."/>
    <n v="280"/>
    <n v="145"/>
  </r>
  <r>
    <x v="476"/>
    <s v="North"/>
    <s v="Ling"/>
    <x v="2"/>
    <s v="Yes"/>
    <d v="2021-04-07T00:00:00"/>
    <d v="2021-04-14T00:00:00"/>
    <n v="1"/>
    <n v="80"/>
    <m/>
    <m/>
    <n v="0.25"/>
    <n v="259.2"/>
    <s v="$259.20"/>
    <s v="C.O.D."/>
    <n v="80"/>
    <n v="279.2"/>
  </r>
  <r>
    <x v="477"/>
    <s v="North"/>
    <s v="Ling"/>
    <x v="0"/>
    <m/>
    <d v="2021-04-07T00:00:00"/>
    <d v="2021-04-28T00:00:00"/>
    <n v="2"/>
    <n v="140"/>
    <m/>
    <m/>
    <n v="0.25"/>
    <n v="26.58"/>
    <s v="$26.58"/>
    <s v="Account"/>
    <n v="280"/>
    <n v="61.58"/>
  </r>
  <r>
    <x v="478"/>
    <s v="South"/>
    <s v="Cartier"/>
    <x v="0"/>
    <m/>
    <d v="2021-04-07T00:00:00"/>
    <d v="2021-04-29T00:00:00"/>
    <n v="1"/>
    <n v="80"/>
    <m/>
    <m/>
    <n v="0.25"/>
    <n v="52.02"/>
    <s v="$52.02"/>
    <s v="Account"/>
    <n v="80"/>
    <n v="72.02000000000001"/>
  </r>
  <r>
    <x v="479"/>
    <s v="North"/>
    <s v="Ling"/>
    <x v="1"/>
    <m/>
    <d v="2021-04-07T00:00:00"/>
    <d v="2021-04-29T00:00:00"/>
    <n v="2"/>
    <n v="140"/>
    <s v="Yes"/>
    <s v="Yes"/>
    <n v="0.5"/>
    <n v="181.16"/>
    <s v="$0.00"/>
    <s v="Warranty"/>
    <n v="280"/>
    <n v="251.16"/>
  </r>
  <r>
    <x v="480"/>
    <s v="Central"/>
    <s v="Khan"/>
    <x v="3"/>
    <m/>
    <d v="2021-04-07T00:00:00"/>
    <d v="2021-05-11T00:00:00"/>
    <n v="2"/>
    <n v="140"/>
    <m/>
    <m/>
    <n v="2"/>
    <n v="2050.6"/>
    <s v="$2,050.60"/>
    <s v="Account"/>
    <n v="280"/>
    <n v="2330.6"/>
  </r>
  <r>
    <x v="481"/>
    <s v="Northeast"/>
    <s v="Ling"/>
    <x v="0"/>
    <m/>
    <d v="2021-04-07T00:00:00"/>
    <m/>
    <n v="2"/>
    <n v="140"/>
    <m/>
    <s v="Yes"/>
    <m/>
    <n v="1587.25"/>
    <s v="$0.00"/>
    <s v="C.O.D."/>
    <n v="280"/>
    <n v="1587.25"/>
  </r>
  <r>
    <x v="482"/>
    <s v="North"/>
    <s v="Ling"/>
    <x v="1"/>
    <m/>
    <d v="2021-04-08T00:00:00"/>
    <d v="2021-04-22T00:00:00"/>
    <n v="2"/>
    <n v="140"/>
    <m/>
    <m/>
    <n v="0.75"/>
    <n v="158"/>
    <s v="$158.00"/>
    <s v="Account"/>
    <n v="280"/>
    <n v="263"/>
  </r>
  <r>
    <x v="483"/>
    <s v="Central"/>
    <s v="Khan"/>
    <x v="2"/>
    <m/>
    <d v="2021-04-08T00:00:00"/>
    <d v="2021-04-28T00:00:00"/>
    <n v="1"/>
    <n v="80"/>
    <s v="Yes"/>
    <s v="Yes"/>
    <n v="0.25"/>
    <n v="30"/>
    <s v="$0.00"/>
    <s v="Warranty"/>
    <n v="80"/>
    <n v="50"/>
  </r>
  <r>
    <x v="484"/>
    <s v="Northeast"/>
    <s v="Burton"/>
    <x v="3"/>
    <m/>
    <d v="2021-04-08T00:00:00"/>
    <d v="2021-04-29T00:00:00"/>
    <n v="2"/>
    <n v="140"/>
    <m/>
    <s v="Yes"/>
    <n v="1"/>
    <n v="54.28"/>
    <s v="$0.00"/>
    <s v="C.O.D."/>
    <n v="280"/>
    <n v="194.28"/>
  </r>
  <r>
    <x v="485"/>
    <s v="North"/>
    <s v="Ling"/>
    <x v="2"/>
    <s v="Yes"/>
    <d v="2021-04-08T00:00:00"/>
    <d v="2021-05-03T00:00:00"/>
    <n v="1"/>
    <n v="80"/>
    <m/>
    <m/>
    <n v="0.25"/>
    <n v="85.32"/>
    <s v="$85.32"/>
    <s v="C.O.D."/>
    <n v="80"/>
    <n v="105.32"/>
  </r>
  <r>
    <x v="486"/>
    <s v="Northeast"/>
    <s v="Ling"/>
    <x v="0"/>
    <m/>
    <d v="2021-04-08T00:00:00"/>
    <d v="2021-05-13T00:00:00"/>
    <n v="2"/>
    <n v="140"/>
    <m/>
    <m/>
    <n v="0.25"/>
    <n v="30"/>
    <s v="$30.00"/>
    <s v="C.O.D."/>
    <n v="280"/>
    <n v="65"/>
  </r>
  <r>
    <x v="487"/>
    <s v="Northwest"/>
    <s v="Cartier"/>
    <x v="0"/>
    <s v="Yes"/>
    <d v="2021-04-08T00:00:00"/>
    <d v="2021-05-21T00:00:00"/>
    <n v="2"/>
    <n v="140"/>
    <m/>
    <m/>
    <n v="0.25"/>
    <n v="2.54"/>
    <s v="$2.54"/>
    <s v="Account"/>
    <n v="280"/>
    <n v="37.54"/>
  </r>
  <r>
    <x v="488"/>
    <s v="North"/>
    <s v="Ling"/>
    <x v="2"/>
    <m/>
    <d v="2021-04-08T00:00:00"/>
    <d v="2021-06-08T00:00:00"/>
    <n v="1"/>
    <n v="80"/>
    <m/>
    <m/>
    <n v="0.25"/>
    <n v="66.86"/>
    <s v="$66.86"/>
    <s v="Account"/>
    <n v="80"/>
    <n v="86.86"/>
  </r>
  <r>
    <x v="489"/>
    <s v="North"/>
    <s v="Ling"/>
    <x v="1"/>
    <m/>
    <d v="2021-04-10T00:00:00"/>
    <d v="2021-04-21T00:00:00"/>
    <n v="2"/>
    <n v="140"/>
    <m/>
    <m/>
    <n v="0.75"/>
    <n v="108.93"/>
    <s v="$108.93"/>
    <s v="Account"/>
    <n v="280"/>
    <n v="213.93"/>
  </r>
  <r>
    <x v="490"/>
    <s v="Southeast"/>
    <s v="Cartier"/>
    <x v="3"/>
    <m/>
    <d v="2021-04-10T00:00:00"/>
    <d v="2021-05-10T00:00:00"/>
    <n v="1"/>
    <n v="80"/>
    <s v="Yes"/>
    <s v="Yes"/>
    <n v="4.75"/>
    <n v="397.36"/>
    <s v="$0.00"/>
    <s v="Warranty"/>
    <n v="80"/>
    <n v="777.36"/>
  </r>
  <r>
    <x v="491"/>
    <s v="Southeast"/>
    <s v="Cartier"/>
    <x v="0"/>
    <m/>
    <d v="2021-04-12T00:00:00"/>
    <d v="2021-04-21T00:00:00"/>
    <n v="1"/>
    <n v="80"/>
    <m/>
    <m/>
    <n v="0.25"/>
    <n v="156.4"/>
    <s v="$156.40"/>
    <s v="Account"/>
    <n v="80"/>
    <n v="176.4"/>
  </r>
  <r>
    <x v="492"/>
    <s v="Central"/>
    <s v="Cartier"/>
    <x v="0"/>
    <m/>
    <d v="2021-04-12T00:00:00"/>
    <d v="2021-04-21T00:00:00"/>
    <n v="2"/>
    <n v="140"/>
    <m/>
    <s v="Yes"/>
    <n v="0.5"/>
    <n v="176.22"/>
    <s v="$0.00"/>
    <s v="C.O.D."/>
    <n v="280"/>
    <n v="246.22"/>
  </r>
  <r>
    <x v="493"/>
    <s v="North"/>
    <s v="Ling"/>
    <x v="2"/>
    <m/>
    <d v="2021-04-12T00:00:00"/>
    <d v="2021-04-28T00:00:00"/>
    <n v="1"/>
    <n v="80"/>
    <m/>
    <m/>
    <n v="0.25"/>
    <n v="4.99"/>
    <s v="$4.99"/>
    <s v="C.O.D."/>
    <n v="80"/>
    <n v="24.990000000000002"/>
  </r>
  <r>
    <x v="494"/>
    <s v="Northwest"/>
    <s v="Burton"/>
    <x v="2"/>
    <m/>
    <d v="2021-04-12T00:00:00"/>
    <d v="2021-05-03T00:00:00"/>
    <n v="1"/>
    <n v="80"/>
    <m/>
    <m/>
    <n v="0.25"/>
    <n v="83.46"/>
    <s v="$83.46"/>
    <s v="Account"/>
    <n v="80"/>
    <n v="103.46"/>
  </r>
  <r>
    <x v="495"/>
    <s v="Central"/>
    <s v="Burton"/>
    <x v="4"/>
    <m/>
    <d v="2021-04-12T00:00:00"/>
    <d v="2021-05-04T00:00:00"/>
    <n v="2"/>
    <n v="140"/>
    <m/>
    <m/>
    <n v="2.25"/>
    <n v="52"/>
    <s v="$52.00"/>
    <s v="Account"/>
    <n v="280"/>
    <n v="367"/>
  </r>
  <r>
    <x v="496"/>
    <s v="South"/>
    <s v="Lopez"/>
    <x v="0"/>
    <m/>
    <d v="2021-04-12T00:00:00"/>
    <d v="2021-05-04T00:00:00"/>
    <n v="1"/>
    <n v="80"/>
    <m/>
    <m/>
    <n v="0.5"/>
    <n v="743.18"/>
    <s v="$743.18"/>
    <s v="P.O."/>
    <n v="80"/>
    <n v="783.18"/>
  </r>
  <r>
    <x v="497"/>
    <s v="Central"/>
    <s v="Cartier"/>
    <x v="1"/>
    <m/>
    <d v="2021-04-12T00:00:00"/>
    <d v="2021-06-16T00:00:00"/>
    <n v="1"/>
    <n v="80"/>
    <m/>
    <m/>
    <n v="0.5"/>
    <n v="144"/>
    <s v="$144.00"/>
    <s v="C.O.D."/>
    <n v="80"/>
    <n v="184"/>
  </r>
  <r>
    <x v="498"/>
    <s v="North"/>
    <s v="Ling"/>
    <x v="2"/>
    <m/>
    <d v="2021-04-13T00:00:00"/>
    <d v="2021-04-28T00:00:00"/>
    <n v="1"/>
    <n v="80"/>
    <s v="Yes"/>
    <s v="Yes"/>
    <n v="0.25"/>
    <n v="38.119999999999997"/>
    <s v="$0.00"/>
    <s v="Warranty"/>
    <n v="80"/>
    <n v="58.12"/>
  </r>
  <r>
    <x v="499"/>
    <s v="Central"/>
    <s v="Burton"/>
    <x v="2"/>
    <m/>
    <d v="2021-04-13T00:00:00"/>
    <d v="2021-04-29T00:00:00"/>
    <n v="1"/>
    <n v="80"/>
    <s v="Yes"/>
    <s v="Yes"/>
    <n v="0.25"/>
    <n v="25"/>
    <s v="$0.00"/>
    <s v="Warranty"/>
    <n v="80"/>
    <n v="45"/>
  </r>
  <r>
    <x v="500"/>
    <s v="North"/>
    <s v="Ling"/>
    <x v="0"/>
    <m/>
    <d v="2021-04-13T00:00:00"/>
    <d v="2021-04-29T00:00:00"/>
    <n v="2"/>
    <n v="140"/>
    <m/>
    <m/>
    <n v="0.25"/>
    <n v="175"/>
    <s v="$175.00"/>
    <s v="Account"/>
    <n v="280"/>
    <n v="210"/>
  </r>
  <r>
    <x v="501"/>
    <s v="South"/>
    <s v="Lopez"/>
    <x v="0"/>
    <m/>
    <d v="2021-04-13T00:00:00"/>
    <d v="2021-05-04T00:00:00"/>
    <n v="1"/>
    <n v="80"/>
    <m/>
    <m/>
    <n v="0.25"/>
    <n v="6.94"/>
    <s v="$6.94"/>
    <s v="Account"/>
    <n v="80"/>
    <n v="26.94"/>
  </r>
  <r>
    <x v="502"/>
    <s v="South"/>
    <s v="Burton"/>
    <x v="4"/>
    <m/>
    <d v="2021-04-13T00:00:00"/>
    <d v="2021-05-12T00:00:00"/>
    <n v="3"/>
    <n v="195"/>
    <m/>
    <m/>
    <n v="3.25"/>
    <n v="640.41999999999996"/>
    <s v="$640.42"/>
    <s v="C.O.D."/>
    <n v="585"/>
    <n v="1274.17"/>
  </r>
  <r>
    <x v="503"/>
    <s v="Southeast"/>
    <s v="Khan"/>
    <x v="0"/>
    <m/>
    <d v="2021-04-13T00:00:00"/>
    <d v="2021-05-13T00:00:00"/>
    <n v="1"/>
    <n v="80"/>
    <m/>
    <m/>
    <n v="0.25"/>
    <n v="86.28"/>
    <s v="$86.28"/>
    <s v="Account"/>
    <n v="80"/>
    <n v="106.28"/>
  </r>
  <r>
    <x v="504"/>
    <s v="Northwest"/>
    <s v="Cartier"/>
    <x v="0"/>
    <m/>
    <d v="2021-04-13T00:00:00"/>
    <d v="2021-05-21T00:00:00"/>
    <n v="1"/>
    <n v="80"/>
    <m/>
    <s v="Yes"/>
    <n v="0.25"/>
    <n v="103.18"/>
    <s v="$0.00"/>
    <s v="C.O.D."/>
    <n v="80"/>
    <n v="123.18"/>
  </r>
  <r>
    <x v="505"/>
    <s v="East"/>
    <s v="Ling"/>
    <x v="3"/>
    <m/>
    <d v="2021-04-13T00:00:00"/>
    <d v="2021-05-17T00:00:00"/>
    <n v="2"/>
    <n v="140"/>
    <m/>
    <m/>
    <n v="1"/>
    <n v="464.4"/>
    <s v="$464.40"/>
    <s v="Credit"/>
    <n v="280"/>
    <n v="604.4"/>
  </r>
  <r>
    <x v="506"/>
    <s v="Central"/>
    <s v="Cartier"/>
    <x v="0"/>
    <m/>
    <d v="2021-04-13T00:00:00"/>
    <d v="2021-06-15T00:00:00"/>
    <n v="1"/>
    <n v="80"/>
    <m/>
    <m/>
    <n v="1"/>
    <n v="406.66"/>
    <s v="$406.66"/>
    <s v="C.O.D."/>
    <n v="80"/>
    <n v="486.66"/>
  </r>
  <r>
    <x v="507"/>
    <s v="Northwest"/>
    <s v="Cartier"/>
    <x v="1"/>
    <m/>
    <d v="2021-04-14T00:00:00"/>
    <d v="2021-04-23T00:00:00"/>
    <n v="1"/>
    <n v="80"/>
    <m/>
    <m/>
    <n v="0.5"/>
    <n v="21.33"/>
    <s v="$21.33"/>
    <s v="Account"/>
    <n v="80"/>
    <n v="61.33"/>
  </r>
  <r>
    <x v="508"/>
    <s v="West"/>
    <s v="Khan"/>
    <x v="3"/>
    <m/>
    <d v="2021-04-14T00:00:00"/>
    <d v="2021-04-26T00:00:00"/>
    <n v="1"/>
    <n v="80"/>
    <m/>
    <m/>
    <n v="1.5"/>
    <n v="15.15"/>
    <s v="$15.15"/>
    <s v="Account"/>
    <n v="80"/>
    <n v="135.15"/>
  </r>
  <r>
    <x v="509"/>
    <s v="Southeast"/>
    <s v="Khan"/>
    <x v="0"/>
    <s v="Yes"/>
    <d v="2021-04-14T00:00:00"/>
    <d v="2021-04-27T00:00:00"/>
    <n v="1"/>
    <n v="80"/>
    <m/>
    <s v="Yes"/>
    <n v="0.25"/>
    <n v="96.05"/>
    <s v="$0.00"/>
    <s v="C.O.D."/>
    <n v="80"/>
    <n v="116.05"/>
  </r>
  <r>
    <x v="510"/>
    <s v="Northwest"/>
    <s v="Khan"/>
    <x v="2"/>
    <s v="Yes"/>
    <d v="2021-04-14T00:00:00"/>
    <d v="2021-04-27T00:00:00"/>
    <n v="1"/>
    <n v="80"/>
    <m/>
    <m/>
    <n v="0.25"/>
    <n v="127.4"/>
    <s v="$127.40"/>
    <s v="C.O.D."/>
    <n v="80"/>
    <n v="147.4"/>
  </r>
  <r>
    <x v="511"/>
    <s v="South"/>
    <s v="Lopez"/>
    <x v="1"/>
    <m/>
    <d v="2021-04-14T00:00:00"/>
    <d v="2021-05-05T00:00:00"/>
    <n v="1"/>
    <n v="80"/>
    <m/>
    <m/>
    <n v="0.5"/>
    <n v="95.47"/>
    <s v="$95.47"/>
    <s v="P.O."/>
    <n v="80"/>
    <n v="135.47"/>
  </r>
  <r>
    <x v="512"/>
    <s v="Central"/>
    <s v="Cartier"/>
    <x v="0"/>
    <s v="Yes"/>
    <d v="2021-04-14T00:00:00"/>
    <d v="2021-05-05T00:00:00"/>
    <n v="1"/>
    <n v="80"/>
    <m/>
    <m/>
    <n v="0.25"/>
    <n v="55.65"/>
    <s v="$55.65"/>
    <s v="Account"/>
    <n v="80"/>
    <n v="75.650000000000006"/>
  </r>
  <r>
    <x v="513"/>
    <s v="West"/>
    <s v="Khan"/>
    <x v="0"/>
    <s v="Yes"/>
    <d v="2021-04-14T00:00:00"/>
    <d v="2021-05-06T00:00:00"/>
    <n v="1"/>
    <n v="80"/>
    <m/>
    <s v="Yes"/>
    <n v="0.5"/>
    <n v="22.3"/>
    <s v="$0.00"/>
    <s v="C.O.D."/>
    <n v="80"/>
    <n v="62.3"/>
  </r>
  <r>
    <x v="514"/>
    <s v="Northwest"/>
    <s v="Khan"/>
    <x v="0"/>
    <m/>
    <d v="2021-04-14T00:00:00"/>
    <d v="2021-05-12T00:00:00"/>
    <n v="1"/>
    <n v="80"/>
    <m/>
    <m/>
    <n v="0.5"/>
    <n v="148.1"/>
    <s v="$148.10"/>
    <s v="Account"/>
    <n v="80"/>
    <n v="188.1"/>
  </r>
  <r>
    <x v="515"/>
    <s v="South"/>
    <s v="Burton"/>
    <x v="2"/>
    <m/>
    <d v="2021-04-14T00:00:00"/>
    <d v="2021-05-17T00:00:00"/>
    <n v="1"/>
    <n v="80"/>
    <m/>
    <m/>
    <n v="0.25"/>
    <n v="18"/>
    <s v="$18.00"/>
    <s v="P.O."/>
    <n v="80"/>
    <n v="38"/>
  </r>
  <r>
    <x v="516"/>
    <s v="Northwest"/>
    <s v="Cartier"/>
    <x v="0"/>
    <s v="Yes"/>
    <d v="2021-04-14T00:00:00"/>
    <d v="2021-05-17T00:00:00"/>
    <n v="1"/>
    <n v="80"/>
    <m/>
    <s v="Yes"/>
    <n v="0.25"/>
    <n v="54.18"/>
    <s v="$0.00"/>
    <s v="C.O.D."/>
    <n v="80"/>
    <n v="74.180000000000007"/>
  </r>
  <r>
    <x v="517"/>
    <s v="West"/>
    <s v="Khan"/>
    <x v="1"/>
    <m/>
    <d v="2021-04-14T00:00:00"/>
    <d v="2021-05-31T00:00:00"/>
    <n v="2"/>
    <n v="140"/>
    <m/>
    <m/>
    <n v="0.75"/>
    <n v="197.94"/>
    <s v="$197.94"/>
    <s v="C.O.D."/>
    <n v="280"/>
    <n v="302.94"/>
  </r>
  <r>
    <x v="518"/>
    <s v="Southeast"/>
    <s v="Burton"/>
    <x v="2"/>
    <m/>
    <d v="2021-04-14T00:00:00"/>
    <d v="2021-06-17T00:00:00"/>
    <n v="1"/>
    <n v="80"/>
    <s v="Yes"/>
    <s v="Yes"/>
    <n v="0.25"/>
    <n v="111.91"/>
    <s v="$0.00"/>
    <s v="Warranty"/>
    <n v="80"/>
    <n v="131.91"/>
  </r>
  <r>
    <x v="519"/>
    <s v="North"/>
    <s v="Ling"/>
    <x v="2"/>
    <m/>
    <d v="2021-04-15T00:00:00"/>
    <d v="2021-04-29T00:00:00"/>
    <n v="1"/>
    <n v="80"/>
    <m/>
    <m/>
    <n v="0.25"/>
    <n v="118.07"/>
    <s v="$118.07"/>
    <s v="Account"/>
    <n v="80"/>
    <n v="138.07"/>
  </r>
  <r>
    <x v="520"/>
    <s v="South"/>
    <s v="Lopez"/>
    <x v="1"/>
    <m/>
    <d v="2021-04-15T00:00:00"/>
    <d v="2021-04-27T00:00:00"/>
    <n v="1"/>
    <n v="80"/>
    <m/>
    <m/>
    <n v="0.5"/>
    <n v="48.75"/>
    <s v="$48.75"/>
    <s v="Account"/>
    <n v="80"/>
    <n v="88.75"/>
  </r>
  <r>
    <x v="521"/>
    <s v="North"/>
    <s v="Ling"/>
    <x v="0"/>
    <m/>
    <d v="2021-04-15T00:00:00"/>
    <d v="2021-04-27T00:00:00"/>
    <n v="1"/>
    <n v="80"/>
    <s v="Yes"/>
    <s v="Yes"/>
    <n v="0.25"/>
    <n v="144"/>
    <s v="$0.00"/>
    <s v="Warranty"/>
    <n v="80"/>
    <n v="164"/>
  </r>
  <r>
    <x v="522"/>
    <s v="Southeast"/>
    <s v="Khan"/>
    <x v="2"/>
    <m/>
    <d v="2021-04-15T00:00:00"/>
    <d v="2021-05-06T00:00:00"/>
    <n v="1"/>
    <n v="80"/>
    <m/>
    <s v="Yes"/>
    <n v="0.25"/>
    <n v="50.6"/>
    <s v="$0.00"/>
    <s v="C.O.D."/>
    <n v="80"/>
    <n v="70.599999999999994"/>
  </r>
  <r>
    <x v="523"/>
    <s v="Northwest"/>
    <s v="Burton"/>
    <x v="2"/>
    <m/>
    <d v="2021-04-15T00:00:00"/>
    <d v="2021-05-07T00:00:00"/>
    <n v="1"/>
    <n v="80"/>
    <s v="Yes"/>
    <s v="Yes"/>
    <n v="0.25"/>
    <n v="90.28"/>
    <s v="$0.00"/>
    <s v="Warranty"/>
    <n v="80"/>
    <n v="110.28"/>
  </r>
  <r>
    <x v="524"/>
    <s v="Central"/>
    <s v="Cartier"/>
    <x v="1"/>
    <s v="Yes"/>
    <d v="2021-04-15T00:00:00"/>
    <d v="2021-05-06T00:00:00"/>
    <n v="1"/>
    <n v="80"/>
    <m/>
    <m/>
    <n v="0.5"/>
    <n v="25"/>
    <s v="$25.00"/>
    <s v="C.O.D."/>
    <n v="80"/>
    <n v="65"/>
  </r>
  <r>
    <x v="525"/>
    <s v="Southeast"/>
    <s v="Burton"/>
    <x v="2"/>
    <m/>
    <d v="2021-04-15T00:00:00"/>
    <d v="2021-05-15T00:00:00"/>
    <n v="1"/>
    <n v="80"/>
    <m/>
    <m/>
    <n v="0.25"/>
    <n v="34.08"/>
    <s v="$34.08"/>
    <s v="P.O."/>
    <n v="80"/>
    <n v="54.08"/>
  </r>
  <r>
    <x v="526"/>
    <s v="Northwest"/>
    <s v="Cartier"/>
    <x v="0"/>
    <m/>
    <d v="2021-04-15T00:00:00"/>
    <d v="2021-05-17T00:00:00"/>
    <n v="1"/>
    <n v="80"/>
    <m/>
    <m/>
    <n v="0.25"/>
    <n v="146.76"/>
    <s v="$146.76"/>
    <s v="P.O."/>
    <n v="80"/>
    <n v="166.76"/>
  </r>
  <r>
    <x v="527"/>
    <s v="Northwest"/>
    <s v="Cartier"/>
    <x v="4"/>
    <m/>
    <d v="2021-04-15T00:00:00"/>
    <d v="2021-05-20T00:00:00"/>
    <n v="1"/>
    <n v="80"/>
    <s v="Yes"/>
    <s v="Yes"/>
    <n v="1.25"/>
    <n v="221.43"/>
    <s v="$0.00"/>
    <s v="Warranty"/>
    <n v="80"/>
    <n v="321.43"/>
  </r>
  <r>
    <x v="528"/>
    <s v="Northwest"/>
    <s v="Cartier"/>
    <x v="0"/>
    <m/>
    <d v="2021-04-15T00:00:00"/>
    <d v="2021-05-26T00:00:00"/>
    <n v="1"/>
    <n v="80"/>
    <m/>
    <s v="Yes"/>
    <n v="1"/>
    <n v="137.19999999999999"/>
    <s v="$0.00"/>
    <s v="C.O.D."/>
    <n v="80"/>
    <n v="217.2"/>
  </r>
  <r>
    <x v="529"/>
    <s v="Central"/>
    <s v="Khan"/>
    <x v="4"/>
    <s v="Yes"/>
    <d v="2021-04-15T00:00:00"/>
    <d v="2021-06-14T00:00:00"/>
    <n v="1"/>
    <n v="80"/>
    <m/>
    <m/>
    <n v="2.5"/>
    <n v="69.03"/>
    <s v="$69.03"/>
    <s v="C.O.D."/>
    <n v="80"/>
    <n v="269.02999999999997"/>
  </r>
  <r>
    <x v="530"/>
    <s v="Northeast"/>
    <s v="Ling"/>
    <x v="0"/>
    <m/>
    <d v="2021-04-15T00:00:00"/>
    <d v="2021-06-17T00:00:00"/>
    <n v="2"/>
    <n v="140"/>
    <m/>
    <m/>
    <n v="0.25"/>
    <n v="54"/>
    <s v="$54.00"/>
    <s v="Credit"/>
    <n v="280"/>
    <n v="89"/>
  </r>
  <r>
    <x v="531"/>
    <s v="Southeast"/>
    <s v="Khan"/>
    <x v="2"/>
    <m/>
    <d v="2021-04-17T00:00:00"/>
    <d v="2021-05-08T00:00:00"/>
    <n v="1"/>
    <n v="80"/>
    <m/>
    <s v="Yes"/>
    <n v="0.25"/>
    <n v="75.180000000000007"/>
    <s v="$0.00"/>
    <s v="C.O.D."/>
    <n v="80"/>
    <n v="95.18"/>
  </r>
  <r>
    <x v="532"/>
    <s v="North"/>
    <s v="Ling"/>
    <x v="0"/>
    <s v="Yes"/>
    <d v="2021-04-17T00:00:00"/>
    <d v="2021-05-10T00:00:00"/>
    <n v="2"/>
    <n v="140"/>
    <m/>
    <m/>
    <n v="0.75"/>
    <n v="262.11"/>
    <s v="$262.11"/>
    <s v="Account"/>
    <n v="280"/>
    <n v="367.11"/>
  </r>
  <r>
    <x v="533"/>
    <s v="Northeast"/>
    <s v="Ling"/>
    <x v="2"/>
    <m/>
    <d v="2021-04-19T00:00:00"/>
    <d v="2021-05-01T00:00:00"/>
    <n v="1"/>
    <n v="80"/>
    <m/>
    <m/>
    <n v="0.25"/>
    <n v="61.26"/>
    <s v="$61.26"/>
    <s v="C.O.D."/>
    <n v="80"/>
    <n v="81.259999999999991"/>
  </r>
  <r>
    <x v="534"/>
    <s v="Southeast"/>
    <s v="Cartier"/>
    <x v="3"/>
    <m/>
    <d v="2021-04-19T00:00:00"/>
    <d v="2021-05-01T00:00:00"/>
    <n v="1"/>
    <n v="80"/>
    <m/>
    <s v="Yes"/>
    <n v="1"/>
    <n v="197.58"/>
    <s v="$0.00"/>
    <s v="C.O.D."/>
    <n v="80"/>
    <n v="277.58000000000004"/>
  </r>
  <r>
    <x v="535"/>
    <s v="North"/>
    <s v="Ling"/>
    <x v="2"/>
    <m/>
    <d v="2021-04-19T00:00:00"/>
    <d v="2021-04-27T00:00:00"/>
    <n v="2"/>
    <n v="140"/>
    <m/>
    <m/>
    <n v="0.25"/>
    <n v="158.94999999999999"/>
    <s v="$158.95"/>
    <s v="Account"/>
    <n v="280"/>
    <n v="193.95"/>
  </r>
  <r>
    <x v="536"/>
    <s v="South"/>
    <s v="Lopez"/>
    <x v="1"/>
    <m/>
    <d v="2021-04-19T00:00:00"/>
    <d v="2021-04-28T00:00:00"/>
    <n v="1"/>
    <n v="80"/>
    <m/>
    <m/>
    <n v="0.75"/>
    <n v="15.43"/>
    <s v="$15.43"/>
    <s v="Account"/>
    <n v="80"/>
    <n v="75.430000000000007"/>
  </r>
  <r>
    <x v="537"/>
    <s v="Central"/>
    <s v="Cartier"/>
    <x v="2"/>
    <s v="Yes"/>
    <d v="2021-04-19T00:00:00"/>
    <d v="2021-05-06T00:00:00"/>
    <n v="1"/>
    <n v="80"/>
    <m/>
    <m/>
    <n v="0.25"/>
    <n v="72.349999999999994"/>
    <s v="$72.35"/>
    <s v="C.O.D."/>
    <n v="80"/>
    <n v="92.35"/>
  </r>
  <r>
    <x v="538"/>
    <s v="Northwest"/>
    <s v="Khan"/>
    <x v="1"/>
    <m/>
    <d v="2021-04-19T00:00:00"/>
    <d v="2021-05-12T00:00:00"/>
    <n v="1"/>
    <n v="80"/>
    <m/>
    <m/>
    <n v="0.5"/>
    <n v="7.31"/>
    <s v="$7.31"/>
    <s v="C.O.D."/>
    <n v="80"/>
    <n v="47.31"/>
  </r>
  <r>
    <x v="539"/>
    <s v="Central"/>
    <s v="Khan"/>
    <x v="2"/>
    <m/>
    <d v="2021-04-19T00:00:00"/>
    <d v="2021-05-21T00:00:00"/>
    <n v="1"/>
    <n v="80"/>
    <m/>
    <m/>
    <n v="0.25"/>
    <n v="120"/>
    <s v="$120.00"/>
    <s v="C.O.D."/>
    <n v="80"/>
    <n v="140"/>
  </r>
  <r>
    <x v="540"/>
    <s v="Southeast"/>
    <s v="Burton"/>
    <x v="0"/>
    <m/>
    <d v="2021-04-19T00:00:00"/>
    <d v="2021-05-17T00:00:00"/>
    <n v="2"/>
    <n v="140"/>
    <m/>
    <m/>
    <n v="0.5"/>
    <n v="173.3"/>
    <s v="$173.30"/>
    <s v="C.O.D."/>
    <n v="280"/>
    <n v="243.3"/>
  </r>
  <r>
    <x v="541"/>
    <s v="North"/>
    <s v="Ling"/>
    <x v="0"/>
    <m/>
    <d v="2021-04-19T00:00:00"/>
    <d v="2021-05-25T00:00:00"/>
    <n v="1"/>
    <n v="80"/>
    <m/>
    <m/>
    <n v="0.25"/>
    <n v="24.63"/>
    <s v="$24.63"/>
    <s v="C.O.D."/>
    <n v="80"/>
    <n v="44.629999999999995"/>
  </r>
  <r>
    <x v="542"/>
    <s v="Southwest"/>
    <s v="Ling"/>
    <x v="4"/>
    <s v="Yes"/>
    <d v="2021-04-19T00:00:00"/>
    <d v="2021-06-07T00:00:00"/>
    <n v="2"/>
    <n v="140"/>
    <m/>
    <s v="Yes"/>
    <n v="7.5"/>
    <n v="1514.78"/>
    <s v="$0.00"/>
    <s v="C.O.D."/>
    <n v="280"/>
    <n v="2564.7799999999997"/>
  </r>
  <r>
    <x v="543"/>
    <s v="North"/>
    <s v="Ling"/>
    <x v="1"/>
    <m/>
    <d v="2021-04-19T00:00:00"/>
    <d v="2021-06-30T00:00:00"/>
    <n v="2"/>
    <n v="140"/>
    <m/>
    <m/>
    <n v="0.75"/>
    <n v="106.65"/>
    <s v="$106.65"/>
    <s v="C.O.D."/>
    <n v="280"/>
    <n v="211.65"/>
  </r>
  <r>
    <x v="544"/>
    <s v="Southeast"/>
    <s v="Cartier"/>
    <x v="3"/>
    <m/>
    <d v="2021-04-19T00:00:00"/>
    <m/>
    <n v="2"/>
    <n v="140"/>
    <m/>
    <m/>
    <m/>
    <n v="427.83"/>
    <s v="$427.83"/>
    <s v="C.O.D."/>
    <n v="280"/>
    <n v="427.83"/>
  </r>
  <r>
    <x v="545"/>
    <s v="Northwest"/>
    <s v="Khan"/>
    <x v="0"/>
    <m/>
    <d v="2021-04-20T00:00:00"/>
    <d v="2021-05-11T00:00:00"/>
    <n v="1"/>
    <n v="80"/>
    <m/>
    <m/>
    <n v="0.25"/>
    <n v="84.7"/>
    <s v="$84.70"/>
    <s v="C.O.D."/>
    <n v="80"/>
    <n v="104.7"/>
  </r>
  <r>
    <x v="546"/>
    <s v="Southeast"/>
    <s v="Burton"/>
    <x v="0"/>
    <m/>
    <d v="2021-04-20T00:00:00"/>
    <d v="2021-05-10T00:00:00"/>
    <n v="1"/>
    <n v="80"/>
    <m/>
    <m/>
    <n v="0.25"/>
    <n v="106.54"/>
    <s v="$106.54"/>
    <s v="C.O.D."/>
    <n v="80"/>
    <n v="126.54"/>
  </r>
  <r>
    <x v="547"/>
    <s v="Central"/>
    <s v="Khan"/>
    <x v="2"/>
    <m/>
    <d v="2021-04-20T00:00:00"/>
    <d v="2021-05-13T00:00:00"/>
    <n v="1"/>
    <n v="80"/>
    <m/>
    <m/>
    <n v="0.25"/>
    <n v="108.69"/>
    <s v="$108.69"/>
    <s v="C.O.D."/>
    <n v="80"/>
    <n v="128.69"/>
  </r>
  <r>
    <x v="548"/>
    <s v="Central"/>
    <s v="Khan"/>
    <x v="1"/>
    <m/>
    <d v="2021-04-20T00:00:00"/>
    <d v="2021-05-22T00:00:00"/>
    <n v="1"/>
    <n v="80"/>
    <m/>
    <m/>
    <n v="1.25"/>
    <n v="405.55"/>
    <s v="$405.55"/>
    <s v="C.O.D."/>
    <n v="80"/>
    <n v="505.55"/>
  </r>
  <r>
    <x v="549"/>
    <s v="North"/>
    <s v="Ling"/>
    <x v="2"/>
    <m/>
    <d v="2021-04-20T00:00:00"/>
    <d v="2021-05-26T00:00:00"/>
    <n v="2"/>
    <n v="140"/>
    <m/>
    <m/>
    <n v="0.25"/>
    <n v="240"/>
    <s v="$240.00"/>
    <s v="Account"/>
    <n v="280"/>
    <n v="275"/>
  </r>
  <r>
    <x v="550"/>
    <s v="Northwest"/>
    <s v="Burton"/>
    <x v="0"/>
    <m/>
    <d v="2021-04-20T00:00:00"/>
    <d v="2021-05-31T00:00:00"/>
    <n v="2"/>
    <n v="140"/>
    <m/>
    <m/>
    <n v="1"/>
    <n v="641.77"/>
    <s v="$641.77"/>
    <s v="C.O.D."/>
    <n v="280"/>
    <n v="781.77"/>
  </r>
  <r>
    <x v="551"/>
    <s v="Southeast"/>
    <s v="Cartier"/>
    <x v="1"/>
    <m/>
    <d v="2021-04-20T00:00:00"/>
    <d v="2021-06-29T00:00:00"/>
    <n v="1"/>
    <n v="80"/>
    <m/>
    <m/>
    <n v="1"/>
    <n v="89.45"/>
    <s v="$89.45"/>
    <s v="C.O.D."/>
    <n v="80"/>
    <n v="169.45"/>
  </r>
  <r>
    <x v="552"/>
    <s v="East"/>
    <s v="Ling"/>
    <x v="2"/>
    <m/>
    <d v="2021-04-20T00:00:00"/>
    <d v="2021-07-05T00:00:00"/>
    <n v="1"/>
    <n v="80"/>
    <m/>
    <m/>
    <n v="0.25"/>
    <n v="2"/>
    <s v="$2.00"/>
    <s v="C.O.D."/>
    <n v="80"/>
    <n v="22"/>
  </r>
  <r>
    <x v="553"/>
    <s v="South"/>
    <s v="Cartier"/>
    <x v="0"/>
    <m/>
    <d v="2021-04-21T00:00:00"/>
    <d v="2021-05-04T00:00:00"/>
    <n v="1"/>
    <n v="80"/>
    <s v="Yes"/>
    <s v="Yes"/>
    <n v="0.25"/>
    <n v="248.09"/>
    <s v="$0.00"/>
    <s v="Warranty"/>
    <n v="80"/>
    <n v="268.09000000000003"/>
  </r>
  <r>
    <x v="554"/>
    <s v="East"/>
    <s v="Ling"/>
    <x v="0"/>
    <m/>
    <d v="2021-04-21T00:00:00"/>
    <d v="2021-05-05T00:00:00"/>
    <n v="2"/>
    <n v="140"/>
    <m/>
    <m/>
    <n v="0.25"/>
    <n v="180"/>
    <s v="$180.00"/>
    <s v="Account"/>
    <n v="280"/>
    <n v="215"/>
  </r>
  <r>
    <x v="555"/>
    <s v="Southeast"/>
    <s v="Khan"/>
    <x v="2"/>
    <m/>
    <d v="2021-04-21T00:00:00"/>
    <d v="2021-06-14T00:00:00"/>
    <n v="1"/>
    <n v="80"/>
    <m/>
    <m/>
    <n v="0.25"/>
    <n v="45.94"/>
    <s v="$45.94"/>
    <s v="C.O.D."/>
    <n v="80"/>
    <n v="65.94"/>
  </r>
  <r>
    <x v="556"/>
    <s v="Southeast"/>
    <s v="Burton"/>
    <x v="0"/>
    <m/>
    <d v="2021-04-21T00:00:00"/>
    <d v="2021-06-17T00:00:00"/>
    <n v="2"/>
    <n v="140"/>
    <m/>
    <s v="Yes"/>
    <n v="0.25"/>
    <n v="125.76"/>
    <s v="$0.00"/>
    <s v="C.O.D."/>
    <n v="280"/>
    <n v="160.76"/>
  </r>
  <r>
    <x v="557"/>
    <s v="Southeast"/>
    <s v="Cartier"/>
    <x v="0"/>
    <m/>
    <d v="2021-04-21T00:00:00"/>
    <d v="2021-07-05T00:00:00"/>
    <n v="2"/>
    <n v="140"/>
    <m/>
    <m/>
    <n v="0.25"/>
    <n v="92.44"/>
    <s v="$92.44"/>
    <s v="C.O.D."/>
    <n v="280"/>
    <n v="127.44"/>
  </r>
  <r>
    <x v="558"/>
    <s v="South"/>
    <s v="Burton"/>
    <x v="1"/>
    <m/>
    <d v="2021-04-21T00:00:00"/>
    <d v="2021-07-05T00:00:00"/>
    <n v="2"/>
    <n v="140"/>
    <m/>
    <m/>
    <n v="1"/>
    <n v="183.54"/>
    <s v="$183.54"/>
    <s v="Account"/>
    <n v="280"/>
    <n v="323.53999999999996"/>
  </r>
  <r>
    <x v="559"/>
    <s v="South"/>
    <s v="Burton"/>
    <x v="1"/>
    <m/>
    <d v="2021-04-21T00:00:00"/>
    <d v="2021-07-05T00:00:00"/>
    <n v="2"/>
    <n v="140"/>
    <m/>
    <s v="Yes"/>
    <n v="1"/>
    <n v="244.72"/>
    <s v="$0.00"/>
    <s v="C.O.D."/>
    <n v="280"/>
    <n v="384.72"/>
  </r>
  <r>
    <x v="560"/>
    <s v="South"/>
    <s v="Burton"/>
    <x v="1"/>
    <m/>
    <d v="2021-04-21T00:00:00"/>
    <d v="2021-07-05T00:00:00"/>
    <n v="2"/>
    <n v="140"/>
    <m/>
    <m/>
    <n v="1"/>
    <n v="305.17"/>
    <s v="$305.17"/>
    <s v="Account"/>
    <n v="280"/>
    <n v="445.17"/>
  </r>
  <r>
    <x v="561"/>
    <s v="South"/>
    <s v="Burton"/>
    <x v="0"/>
    <m/>
    <d v="2021-04-21T00:00:00"/>
    <d v="2021-07-05T00:00:00"/>
    <n v="2"/>
    <n v="140"/>
    <s v="Yes"/>
    <s v="Yes"/>
    <n v="0.5"/>
    <n v="747.11"/>
    <s v="$0.00"/>
    <s v="Warranty"/>
    <n v="280"/>
    <n v="817.11"/>
  </r>
  <r>
    <x v="562"/>
    <s v="South"/>
    <s v="Burton"/>
    <x v="4"/>
    <m/>
    <d v="2021-04-21T00:00:00"/>
    <d v="2021-07-05T00:00:00"/>
    <n v="2"/>
    <n v="140"/>
    <m/>
    <s v="Yes"/>
    <n v="2.25"/>
    <n v="1499.39"/>
    <s v="$0.00"/>
    <s v="C.O.D."/>
    <n v="280"/>
    <n v="1814.39"/>
  </r>
  <r>
    <x v="563"/>
    <s v="South"/>
    <s v="Burton"/>
    <x v="2"/>
    <m/>
    <d v="2021-04-21T00:00:00"/>
    <d v="2021-07-06T00:00:00"/>
    <n v="1"/>
    <n v="80"/>
    <m/>
    <s v="Yes"/>
    <n v="0.25"/>
    <n v="119.18"/>
    <s v="$0.00"/>
    <s v="C.O.D."/>
    <n v="80"/>
    <n v="139.18"/>
  </r>
  <r>
    <x v="564"/>
    <s v="South"/>
    <s v="Burton"/>
    <x v="4"/>
    <m/>
    <d v="2021-04-21T00:00:00"/>
    <d v="2021-07-06T00:00:00"/>
    <n v="2"/>
    <n v="140"/>
    <m/>
    <s v="Yes"/>
    <n v="1"/>
    <n v="248.73"/>
    <s v="$0.00"/>
    <s v="C.O.D."/>
    <n v="280"/>
    <n v="388.73"/>
  </r>
  <r>
    <x v="565"/>
    <s v="South"/>
    <s v="Burton"/>
    <x v="1"/>
    <m/>
    <d v="2021-04-21T00:00:00"/>
    <d v="2021-07-06T00:00:00"/>
    <n v="2"/>
    <n v="140"/>
    <s v="Yes"/>
    <s v="Yes"/>
    <n v="1.75"/>
    <n v="291.89999999999998"/>
    <s v="$0.00"/>
    <s v="Warranty"/>
    <n v="280"/>
    <n v="536.9"/>
  </r>
  <r>
    <x v="566"/>
    <s v="South"/>
    <s v="Burton"/>
    <x v="2"/>
    <m/>
    <d v="2021-04-21T00:00:00"/>
    <d v="2021-07-06T00:00:00"/>
    <n v="2"/>
    <n v="140"/>
    <m/>
    <s v="Yes"/>
    <n v="0.25"/>
    <n v="371.17"/>
    <s v="$0.00"/>
    <s v="C.O.D."/>
    <n v="280"/>
    <n v="406.17"/>
  </r>
  <r>
    <x v="567"/>
    <s v="South"/>
    <s v="Burton"/>
    <x v="1"/>
    <m/>
    <d v="2021-04-21T00:00:00"/>
    <d v="2021-07-06T00:00:00"/>
    <n v="2"/>
    <n v="140"/>
    <m/>
    <s v="Yes"/>
    <n v="0.75"/>
    <n v="380.35"/>
    <s v="$0.00"/>
    <s v="C.O.D."/>
    <n v="280"/>
    <n v="485.35"/>
  </r>
  <r>
    <x v="568"/>
    <s v="South"/>
    <s v="Burton"/>
    <x v="3"/>
    <m/>
    <d v="2021-04-21T00:00:00"/>
    <d v="2021-07-06T00:00:00"/>
    <n v="2"/>
    <n v="140"/>
    <m/>
    <s v="Yes"/>
    <n v="1"/>
    <n v="423.08"/>
    <s v="$0.00"/>
    <s v="C.O.D."/>
    <n v="280"/>
    <n v="563.07999999999993"/>
  </r>
  <r>
    <x v="569"/>
    <s v="South"/>
    <s v="Burton"/>
    <x v="4"/>
    <m/>
    <d v="2021-04-21T00:00:00"/>
    <d v="2021-07-06T00:00:00"/>
    <n v="2"/>
    <n v="140"/>
    <m/>
    <m/>
    <n v="1.75"/>
    <n v="395.08"/>
    <s v="$395.08"/>
    <s v="Account"/>
    <n v="280"/>
    <n v="640.07999999999993"/>
  </r>
  <r>
    <x v="570"/>
    <s v="South"/>
    <s v="Burton"/>
    <x v="0"/>
    <m/>
    <d v="2021-04-21T00:00:00"/>
    <d v="2021-07-06T00:00:00"/>
    <n v="2"/>
    <n v="140"/>
    <s v="Yes"/>
    <s v="Yes"/>
    <n v="0.5"/>
    <n v="442.19"/>
    <s v="$0.00"/>
    <s v="Warranty"/>
    <n v="280"/>
    <n v="512.19000000000005"/>
  </r>
  <r>
    <x v="571"/>
    <s v="North"/>
    <s v="Khan"/>
    <x v="0"/>
    <m/>
    <d v="2021-04-21T00:00:00"/>
    <d v="2021-07-12T00:00:00"/>
    <n v="2"/>
    <n v="140"/>
    <m/>
    <m/>
    <n v="0.25"/>
    <n v="54"/>
    <s v="$54.00"/>
    <s v="P.O."/>
    <n v="280"/>
    <n v="89"/>
  </r>
  <r>
    <x v="572"/>
    <s v="North"/>
    <s v="Khan"/>
    <x v="1"/>
    <m/>
    <d v="2021-04-21T00:00:00"/>
    <d v="2021-07-12T00:00:00"/>
    <n v="2"/>
    <n v="140"/>
    <m/>
    <m/>
    <n v="0.5"/>
    <n v="61.99"/>
    <s v="$61.99"/>
    <s v="C.O.D."/>
    <n v="280"/>
    <n v="131.99"/>
  </r>
  <r>
    <x v="573"/>
    <s v="North"/>
    <s v="Ling"/>
    <x v="2"/>
    <m/>
    <d v="2021-04-21T00:00:00"/>
    <d v="2021-07-12T00:00:00"/>
    <n v="1"/>
    <n v="80"/>
    <m/>
    <m/>
    <n v="0.25"/>
    <n v="120"/>
    <s v="$120.00"/>
    <s v="Account"/>
    <n v="80"/>
    <n v="140"/>
  </r>
  <r>
    <x v="574"/>
    <s v="South"/>
    <s v="Burton"/>
    <x v="1"/>
    <m/>
    <d v="2021-04-21T00:00:00"/>
    <d v="2021-07-12T00:00:00"/>
    <n v="2"/>
    <n v="140"/>
    <m/>
    <m/>
    <n v="0.5"/>
    <n v="122.36"/>
    <s v="$122.36"/>
    <s v="Account"/>
    <n v="280"/>
    <n v="192.36"/>
  </r>
  <r>
    <x v="575"/>
    <s v="South"/>
    <s v="Burton"/>
    <x v="0"/>
    <m/>
    <d v="2021-04-21T00:00:00"/>
    <d v="2021-07-12T00:00:00"/>
    <n v="2"/>
    <n v="140"/>
    <m/>
    <m/>
    <n v="0.5"/>
    <n v="401.17"/>
    <s v="$401.17"/>
    <s v="Account"/>
    <n v="280"/>
    <n v="471.17"/>
  </r>
  <r>
    <x v="576"/>
    <s v="North"/>
    <s v="Khan"/>
    <x v="4"/>
    <m/>
    <d v="2021-04-21T00:00:00"/>
    <d v="2021-07-12T00:00:00"/>
    <n v="2"/>
    <n v="140"/>
    <m/>
    <m/>
    <n v="1"/>
    <n v="427.88"/>
    <s v="$427.88"/>
    <s v="C.O.D."/>
    <n v="280"/>
    <n v="567.88"/>
  </r>
  <r>
    <x v="577"/>
    <s v="East"/>
    <s v="Ling"/>
    <x v="0"/>
    <s v="Yes"/>
    <d v="2021-04-21T00:00:00"/>
    <d v="2021-07-13T00:00:00"/>
    <n v="1"/>
    <n v="80"/>
    <m/>
    <m/>
    <n v="0.25"/>
    <n v="85.32"/>
    <s v="$85.32"/>
    <s v="Account"/>
    <n v="80"/>
    <n v="105.32"/>
  </r>
  <r>
    <x v="578"/>
    <s v="West"/>
    <s v="Khan"/>
    <x v="0"/>
    <m/>
    <d v="2021-04-21T00:00:00"/>
    <d v="2021-07-13T00:00:00"/>
    <n v="2"/>
    <n v="140"/>
    <m/>
    <m/>
    <n v="0.5"/>
    <n v="107.4"/>
    <s v="$107.40"/>
    <s v="C.O.D."/>
    <n v="280"/>
    <n v="177.4"/>
  </r>
  <r>
    <x v="579"/>
    <s v="South"/>
    <s v="Burton"/>
    <x v="0"/>
    <m/>
    <d v="2021-04-21T00:00:00"/>
    <d v="2021-07-13T00:00:00"/>
    <n v="2"/>
    <n v="140"/>
    <m/>
    <m/>
    <n v="0.25"/>
    <n v="108.36"/>
    <s v="$108.36"/>
    <s v="Account"/>
    <n v="280"/>
    <n v="143.36000000000001"/>
  </r>
  <r>
    <x v="580"/>
    <s v="East"/>
    <s v="Ling"/>
    <x v="2"/>
    <m/>
    <d v="2021-04-21T00:00:00"/>
    <d v="2021-07-13T00:00:00"/>
    <n v="1"/>
    <n v="80"/>
    <m/>
    <m/>
    <n v="0.25"/>
    <n v="120"/>
    <s v="$120.00"/>
    <s v="C.O.D."/>
    <n v="80"/>
    <n v="140"/>
  </r>
  <r>
    <x v="581"/>
    <s v="South"/>
    <s v="Burton"/>
    <x v="4"/>
    <m/>
    <d v="2021-04-21T00:00:00"/>
    <d v="2021-07-13T00:00:00"/>
    <n v="2"/>
    <n v="140"/>
    <m/>
    <m/>
    <n v="1.75"/>
    <n v="416.85"/>
    <s v="$416.85"/>
    <s v="Account"/>
    <n v="280"/>
    <n v="661.85"/>
  </r>
  <r>
    <x v="582"/>
    <s v="South"/>
    <s v="Burton"/>
    <x v="4"/>
    <m/>
    <d v="2021-04-21T00:00:00"/>
    <d v="2021-07-13T00:00:00"/>
    <n v="2"/>
    <n v="140"/>
    <m/>
    <m/>
    <n v="1.25"/>
    <n v="449.04"/>
    <s v="$449.04"/>
    <s v="Account"/>
    <n v="280"/>
    <n v="624.04"/>
  </r>
  <r>
    <x v="583"/>
    <s v="North"/>
    <s v="Khan"/>
    <x v="0"/>
    <m/>
    <d v="2021-04-21T00:00:00"/>
    <d v="2021-07-13T00:00:00"/>
    <n v="2"/>
    <n v="140"/>
    <m/>
    <m/>
    <n v="1"/>
    <n v="463.71"/>
    <s v="$463.71"/>
    <s v="C.O.D."/>
    <n v="280"/>
    <n v="603.71"/>
  </r>
  <r>
    <x v="584"/>
    <s v="South"/>
    <s v="Burton"/>
    <x v="4"/>
    <m/>
    <d v="2021-04-21T00:00:00"/>
    <d v="2021-07-13T00:00:00"/>
    <n v="2"/>
    <n v="140"/>
    <m/>
    <m/>
    <n v="1.25"/>
    <n v="488.43"/>
    <s v="$488.43"/>
    <s v="Account"/>
    <n v="280"/>
    <n v="663.43000000000006"/>
  </r>
  <r>
    <x v="585"/>
    <s v="Central"/>
    <s v="Burton"/>
    <x v="0"/>
    <m/>
    <d v="2021-04-22T00:00:00"/>
    <d v="2021-05-14T00:00:00"/>
    <n v="1"/>
    <n v="80"/>
    <m/>
    <m/>
    <n v="1"/>
    <n v="65.95"/>
    <s v="$65.95"/>
    <s v="C.O.D."/>
    <n v="80"/>
    <n v="145.94999999999999"/>
  </r>
  <r>
    <x v="586"/>
    <s v="North"/>
    <s v="Ling"/>
    <x v="2"/>
    <m/>
    <d v="2021-04-22T00:00:00"/>
    <d v="2021-05-15T00:00:00"/>
    <n v="1"/>
    <n v="80"/>
    <m/>
    <m/>
    <n v="0.25"/>
    <n v="109.23"/>
    <s v="$109.23"/>
    <s v="Account"/>
    <n v="80"/>
    <n v="129.23000000000002"/>
  </r>
  <r>
    <x v="587"/>
    <s v="North"/>
    <s v="Ling"/>
    <x v="0"/>
    <m/>
    <d v="2021-04-22T00:00:00"/>
    <d v="2021-05-25T00:00:00"/>
    <n v="2"/>
    <n v="140"/>
    <m/>
    <m/>
    <n v="0.5"/>
    <n v="86"/>
    <s v="$86.00"/>
    <s v="C.O.D."/>
    <n v="280"/>
    <n v="156"/>
  </r>
  <r>
    <x v="588"/>
    <s v="Southeast"/>
    <s v="Cartier"/>
    <x v="2"/>
    <m/>
    <d v="2021-04-22T00:00:00"/>
    <d v="2021-07-03T00:00:00"/>
    <n v="1"/>
    <n v="80"/>
    <m/>
    <m/>
    <n v="0.25"/>
    <n v="142.91"/>
    <s v="$142.91"/>
    <s v="C.O.D."/>
    <n v="80"/>
    <n v="162.91"/>
  </r>
  <r>
    <x v="589"/>
    <s v="North"/>
    <s v="Ling"/>
    <x v="0"/>
    <m/>
    <d v="2021-04-23T00:00:00"/>
    <d v="2021-05-11T00:00:00"/>
    <n v="2"/>
    <n v="140"/>
    <m/>
    <m/>
    <n v="0.25"/>
    <n v="82.98"/>
    <s v="$82.98"/>
    <s v="Account"/>
    <n v="280"/>
    <n v="117.98"/>
  </r>
  <r>
    <x v="590"/>
    <s v="Southeast"/>
    <s v="Cartier"/>
    <x v="2"/>
    <m/>
    <d v="2021-04-23T00:00:00"/>
    <d v="2021-05-29T00:00:00"/>
    <n v="1"/>
    <n v="80"/>
    <m/>
    <m/>
    <n v="0.25"/>
    <n v="120"/>
    <s v="$120.00"/>
    <s v="C.O.D."/>
    <n v="80"/>
    <n v="140"/>
  </r>
  <r>
    <x v="591"/>
    <s v="North"/>
    <s v="Ling"/>
    <x v="0"/>
    <m/>
    <d v="2021-04-23T00:00:00"/>
    <d v="2021-06-01T00:00:00"/>
    <n v="2"/>
    <n v="140"/>
    <m/>
    <m/>
    <n v="0.25"/>
    <n v="120"/>
    <s v="$120.00"/>
    <s v="Account"/>
    <n v="280"/>
    <n v="155"/>
  </r>
  <r>
    <x v="592"/>
    <s v="North"/>
    <s v="Ling"/>
    <x v="4"/>
    <m/>
    <d v="2021-04-23T00:00:00"/>
    <m/>
    <n v="2"/>
    <n v="140"/>
    <m/>
    <m/>
    <m/>
    <n v="356.24"/>
    <s v="$356.24"/>
    <s v="C.O.D."/>
    <n v="280"/>
    <n v="356.24"/>
  </r>
  <r>
    <x v="593"/>
    <s v="East"/>
    <s v="Ling"/>
    <x v="1"/>
    <m/>
    <d v="2021-04-24T00:00:00"/>
    <d v="2021-05-11T00:00:00"/>
    <n v="2"/>
    <n v="140"/>
    <m/>
    <m/>
    <n v="0.75"/>
    <n v="200"/>
    <s v="$200.00"/>
    <s v="Account"/>
    <n v="280"/>
    <n v="305"/>
  </r>
  <r>
    <x v="594"/>
    <s v="Southeast"/>
    <s v="Cartier"/>
    <x v="0"/>
    <m/>
    <d v="2021-04-26T00:00:00"/>
    <d v="2021-05-05T00:00:00"/>
    <n v="1"/>
    <n v="80"/>
    <m/>
    <m/>
    <n v="0.5"/>
    <n v="180"/>
    <s v="$180.00"/>
    <s v="Account"/>
    <n v="80"/>
    <n v="220"/>
  </r>
  <r>
    <x v="595"/>
    <s v="South"/>
    <s v="Lopez"/>
    <x v="2"/>
    <m/>
    <d v="2021-04-26T00:00:00"/>
    <d v="2021-05-06T00:00:00"/>
    <n v="1"/>
    <n v="80"/>
    <m/>
    <m/>
    <n v="0.25"/>
    <n v="41.36"/>
    <s v="$41.36"/>
    <s v="Account"/>
    <n v="80"/>
    <n v="61.36"/>
  </r>
  <r>
    <x v="596"/>
    <s v="Central"/>
    <s v="Cartier"/>
    <x v="2"/>
    <m/>
    <d v="2021-04-26T00:00:00"/>
    <d v="2021-05-07T00:00:00"/>
    <n v="2"/>
    <n v="140"/>
    <m/>
    <m/>
    <n v="0.25"/>
    <n v="667.79"/>
    <s v="$667.79"/>
    <s v="Account"/>
    <n v="280"/>
    <n v="702.79"/>
  </r>
  <r>
    <x v="597"/>
    <s v="South"/>
    <s v="Burton"/>
    <x v="0"/>
    <m/>
    <d v="2021-04-26T00:00:00"/>
    <d v="2021-05-12T00:00:00"/>
    <n v="1"/>
    <n v="80"/>
    <m/>
    <m/>
    <n v="0.25"/>
    <n v="36.74"/>
    <s v="$36.74"/>
    <s v="C.O.D."/>
    <n v="80"/>
    <n v="56.74"/>
  </r>
  <r>
    <x v="598"/>
    <s v="Northwest"/>
    <s v="Cartier"/>
    <x v="2"/>
    <m/>
    <d v="2021-04-26T00:00:00"/>
    <d v="2021-05-12T00:00:00"/>
    <n v="1"/>
    <n v="80"/>
    <m/>
    <m/>
    <n v="0.25"/>
    <n v="91.29"/>
    <s v="$91.29"/>
    <s v="C.O.D."/>
    <n v="80"/>
    <n v="111.29"/>
  </r>
  <r>
    <x v="599"/>
    <s v="North"/>
    <s v="Ling"/>
    <x v="2"/>
    <s v="Yes"/>
    <d v="2021-04-26T00:00:00"/>
    <d v="2021-05-18T00:00:00"/>
    <n v="1"/>
    <n v="80"/>
    <m/>
    <m/>
    <n v="0.25"/>
    <n v="21.33"/>
    <s v="$21.33"/>
    <s v="Account"/>
    <n v="80"/>
    <n v="41.33"/>
  </r>
  <r>
    <x v="600"/>
    <s v="Southwest"/>
    <s v="Cartier"/>
    <x v="3"/>
    <m/>
    <d v="2021-04-26T00:00:00"/>
    <d v="2021-05-19T00:00:00"/>
    <n v="2"/>
    <n v="140"/>
    <m/>
    <m/>
    <n v="3.75"/>
    <n v="511.16"/>
    <s v="$511.16"/>
    <s v="C.O.D."/>
    <n v="280"/>
    <n v="1036.1600000000001"/>
  </r>
  <r>
    <x v="601"/>
    <s v="Northwest"/>
    <s v="Cartier"/>
    <x v="0"/>
    <m/>
    <d v="2021-04-26T00:00:00"/>
    <d v="2021-06-01T00:00:00"/>
    <n v="1"/>
    <n v="80"/>
    <m/>
    <m/>
    <n v="0.5"/>
    <n v="24.41"/>
    <s v="$24.41"/>
    <s v="P.O."/>
    <n v="80"/>
    <n v="64.41"/>
  </r>
  <r>
    <x v="602"/>
    <s v="Northwest"/>
    <s v="Cartier"/>
    <x v="0"/>
    <s v="Yes"/>
    <d v="2021-04-26T00:00:00"/>
    <d v="2021-06-01T00:00:00"/>
    <n v="2"/>
    <n v="140"/>
    <m/>
    <s v="Yes"/>
    <n v="0.5"/>
    <n v="54.18"/>
    <s v="$0.00"/>
    <s v="C.O.D."/>
    <n v="280"/>
    <n v="124.18"/>
  </r>
  <r>
    <x v="603"/>
    <s v="South"/>
    <s v="Lopez"/>
    <x v="2"/>
    <m/>
    <d v="2021-04-26T00:00:00"/>
    <d v="2021-06-03T00:00:00"/>
    <n v="1"/>
    <n v="80"/>
    <m/>
    <m/>
    <n v="0.25"/>
    <n v="93.6"/>
    <s v="$93.60"/>
    <s v="P.O."/>
    <n v="80"/>
    <n v="113.6"/>
  </r>
  <r>
    <x v="604"/>
    <s v="South"/>
    <s v="Lopez"/>
    <x v="0"/>
    <m/>
    <d v="2021-04-26T00:00:00"/>
    <d v="2021-06-08T00:00:00"/>
    <n v="1"/>
    <n v="80"/>
    <m/>
    <m/>
    <n v="0.25"/>
    <n v="810.3"/>
    <s v="$810.30"/>
    <s v="P.O."/>
    <n v="80"/>
    <n v="830.3"/>
  </r>
  <r>
    <x v="605"/>
    <s v="Southeast"/>
    <s v="Burton"/>
    <x v="0"/>
    <m/>
    <d v="2021-04-26T00:00:00"/>
    <d v="2021-06-09T00:00:00"/>
    <n v="1"/>
    <n v="80"/>
    <m/>
    <m/>
    <n v="0.5"/>
    <n v="91.04"/>
    <s v="$91.04"/>
    <s v="Account"/>
    <n v="80"/>
    <n v="131.04000000000002"/>
  </r>
  <r>
    <x v="606"/>
    <s v="Central"/>
    <s v="Cartier"/>
    <x v="2"/>
    <m/>
    <d v="2021-04-26T00:00:00"/>
    <d v="2021-06-21T00:00:00"/>
    <n v="1"/>
    <n v="80"/>
    <m/>
    <m/>
    <n v="0.25"/>
    <n v="82.79"/>
    <s v="$82.79"/>
    <s v="C.O.D."/>
    <n v="80"/>
    <n v="102.79"/>
  </r>
  <r>
    <x v="607"/>
    <s v="Central"/>
    <s v="Khan"/>
    <x v="4"/>
    <m/>
    <d v="2021-04-26T00:00:00"/>
    <d v="2021-06-24T00:00:00"/>
    <n v="1"/>
    <n v="80"/>
    <s v="Yes"/>
    <s v="Yes"/>
    <n v="3"/>
    <n v="226.77"/>
    <s v="$0.00"/>
    <s v="Warranty"/>
    <n v="80"/>
    <n v="466.77"/>
  </r>
  <r>
    <x v="608"/>
    <s v="North"/>
    <s v="Ling"/>
    <x v="0"/>
    <m/>
    <d v="2021-04-26T00:00:00"/>
    <m/>
    <n v="2"/>
    <n v="140"/>
    <m/>
    <m/>
    <m/>
    <n v="106.65"/>
    <s v="$106.65"/>
    <s v="Account"/>
    <n v="280"/>
    <n v="106.65"/>
  </r>
  <r>
    <x v="609"/>
    <s v="North"/>
    <s v="Ling"/>
    <x v="0"/>
    <m/>
    <d v="2021-04-27T00:00:00"/>
    <d v="2021-05-03T00:00:00"/>
    <n v="2"/>
    <n v="140"/>
    <m/>
    <m/>
    <n v="0.25"/>
    <n v="108.93"/>
    <s v="$108.93"/>
    <s v="C.O.D."/>
    <n v="280"/>
    <n v="143.93"/>
  </r>
  <r>
    <x v="610"/>
    <s v="Southeast"/>
    <s v="Cartier"/>
    <x v="1"/>
    <m/>
    <d v="2021-04-27T00:00:00"/>
    <d v="2021-05-05T00:00:00"/>
    <n v="1"/>
    <n v="80"/>
    <m/>
    <m/>
    <n v="1"/>
    <n v="270.06"/>
    <s v="$270.06"/>
    <s v="Account"/>
    <n v="80"/>
    <n v="350.06"/>
  </r>
  <r>
    <x v="611"/>
    <s v="East"/>
    <s v="Ling"/>
    <x v="2"/>
    <m/>
    <d v="2021-04-27T00:00:00"/>
    <d v="2021-05-17T00:00:00"/>
    <n v="2"/>
    <n v="140"/>
    <m/>
    <m/>
    <n v="0.25"/>
    <n v="145.9"/>
    <s v="$145.90"/>
    <s v="Account"/>
    <n v="280"/>
    <n v="180.9"/>
  </r>
  <r>
    <x v="612"/>
    <s v="Southeast"/>
    <s v="Cartier"/>
    <x v="0"/>
    <m/>
    <d v="2021-04-27T00:00:00"/>
    <d v="2021-05-17T00:00:00"/>
    <n v="1"/>
    <n v="80"/>
    <m/>
    <m/>
    <n v="0.25"/>
    <n v="150.36000000000001"/>
    <s v="$150.36"/>
    <s v="Account"/>
    <n v="80"/>
    <n v="170.36"/>
  </r>
  <r>
    <x v="613"/>
    <s v="Southwest"/>
    <s v="Cartier"/>
    <x v="2"/>
    <m/>
    <d v="2021-04-27T00:00:00"/>
    <d v="2021-05-19T00:00:00"/>
    <n v="1"/>
    <n v="80"/>
    <m/>
    <s v="Yes"/>
    <n v="0.25"/>
    <n v="127.4"/>
    <s v="$0.00"/>
    <s v="C.O.D."/>
    <n v="80"/>
    <n v="147.4"/>
  </r>
  <r>
    <x v="614"/>
    <s v="Northeast"/>
    <s v="Ling"/>
    <x v="0"/>
    <m/>
    <d v="2021-04-27T00:00:00"/>
    <d v="2021-06-01T00:00:00"/>
    <n v="2"/>
    <n v="140"/>
    <m/>
    <m/>
    <n v="0.25"/>
    <n v="142.51"/>
    <s v="$142.51"/>
    <s v="Account"/>
    <n v="280"/>
    <n v="177.51"/>
  </r>
  <r>
    <x v="615"/>
    <s v="East"/>
    <s v="Ling"/>
    <x v="0"/>
    <s v="Yes"/>
    <d v="2021-04-27T00:00:00"/>
    <d v="2021-06-07T00:00:00"/>
    <n v="1"/>
    <n v="80"/>
    <m/>
    <m/>
    <n v="0.25"/>
    <n v="32"/>
    <s v="$32.00"/>
    <s v="Account"/>
    <n v="80"/>
    <n v="52"/>
  </r>
  <r>
    <x v="616"/>
    <s v="Southeast"/>
    <s v="Cartier"/>
    <x v="0"/>
    <m/>
    <d v="2021-04-27T00:00:00"/>
    <d v="2021-06-16T00:00:00"/>
    <n v="1"/>
    <n v="80"/>
    <m/>
    <m/>
    <n v="0.25"/>
    <n v="61.09"/>
    <s v="$61.09"/>
    <s v="C.O.D."/>
    <n v="80"/>
    <n v="81.09"/>
  </r>
  <r>
    <x v="617"/>
    <s v="North"/>
    <s v="Ling"/>
    <x v="1"/>
    <m/>
    <d v="2021-04-28T00:00:00"/>
    <d v="2021-05-07T00:00:00"/>
    <n v="2"/>
    <n v="140"/>
    <m/>
    <m/>
    <n v="1"/>
    <n v="171.26"/>
    <s v="$171.26"/>
    <s v="Account"/>
    <n v="280"/>
    <n v="311.26"/>
  </r>
  <r>
    <x v="618"/>
    <s v="Northwest"/>
    <s v="Cartier"/>
    <x v="3"/>
    <m/>
    <d v="2021-04-28T00:00:00"/>
    <d v="2021-05-06T00:00:00"/>
    <n v="1"/>
    <n v="80"/>
    <m/>
    <m/>
    <n v="1.75"/>
    <n v="92.75"/>
    <s v="$92.75"/>
    <s v="Account"/>
    <n v="80"/>
    <n v="232.75"/>
  </r>
  <r>
    <x v="619"/>
    <s v="East"/>
    <s v="Ling"/>
    <x v="1"/>
    <m/>
    <d v="2021-04-28T00:00:00"/>
    <d v="2021-05-20T00:00:00"/>
    <n v="2"/>
    <n v="140"/>
    <m/>
    <m/>
    <n v="0.5"/>
    <n v="174.76"/>
    <s v="$174.76"/>
    <s v="Account"/>
    <n v="280"/>
    <n v="244.76"/>
  </r>
  <r>
    <x v="620"/>
    <s v="Southwest"/>
    <s v="Khan"/>
    <x v="0"/>
    <m/>
    <d v="2021-04-28T00:00:00"/>
    <d v="2021-05-24T00:00:00"/>
    <n v="1"/>
    <n v="80"/>
    <m/>
    <m/>
    <n v="0.25"/>
    <n v="33.57"/>
    <s v="$33.57"/>
    <s v="C.O.D."/>
    <n v="80"/>
    <n v="53.57"/>
  </r>
  <r>
    <x v="621"/>
    <s v="Southeast"/>
    <s v="Burton"/>
    <x v="2"/>
    <m/>
    <d v="2021-04-28T00:00:00"/>
    <d v="2021-06-10T00:00:00"/>
    <n v="1"/>
    <n v="80"/>
    <s v="Yes"/>
    <s v="Yes"/>
    <n v="0.25"/>
    <n v="222.34"/>
    <s v="$0.00"/>
    <s v="Warranty"/>
    <n v="80"/>
    <n v="242.34"/>
  </r>
  <r>
    <x v="622"/>
    <s v="Central"/>
    <s v="Burton"/>
    <x v="1"/>
    <m/>
    <d v="2021-04-29T00:00:00"/>
    <d v="2021-05-13T00:00:00"/>
    <n v="1"/>
    <n v="80"/>
    <m/>
    <m/>
    <n v="1.25"/>
    <n v="153.94"/>
    <s v="$153.94"/>
    <s v="C.O.D."/>
    <n v="80"/>
    <n v="253.94"/>
  </r>
  <r>
    <x v="623"/>
    <s v="Northwest"/>
    <s v="Khan"/>
    <x v="0"/>
    <m/>
    <d v="2021-04-29T00:00:00"/>
    <d v="2021-05-12T00:00:00"/>
    <n v="1"/>
    <n v="80"/>
    <m/>
    <m/>
    <n v="0.75"/>
    <n v="30"/>
    <s v="$30.00"/>
    <s v="C.O.D."/>
    <n v="80"/>
    <n v="90"/>
  </r>
  <r>
    <x v="624"/>
    <s v="North"/>
    <s v="Ling"/>
    <x v="2"/>
    <m/>
    <d v="2021-04-29T00:00:00"/>
    <d v="2021-05-13T00:00:00"/>
    <n v="1"/>
    <n v="80"/>
    <m/>
    <m/>
    <n v="0.25"/>
    <n v="19"/>
    <s v="$19.00"/>
    <s v="Account"/>
    <n v="80"/>
    <n v="39"/>
  </r>
  <r>
    <x v="625"/>
    <s v="Southeast"/>
    <s v="Cartier"/>
    <x v="0"/>
    <m/>
    <d v="2021-04-29T00:00:00"/>
    <d v="2021-05-17T00:00:00"/>
    <n v="1"/>
    <n v="80"/>
    <m/>
    <m/>
    <n v="0.25"/>
    <n v="75.180000000000007"/>
    <s v="$75.18"/>
    <s v="Account"/>
    <n v="80"/>
    <n v="95.18"/>
  </r>
  <r>
    <x v="626"/>
    <s v="South"/>
    <s v="Lopez"/>
    <x v="0"/>
    <m/>
    <d v="2021-04-29T00:00:00"/>
    <d v="2021-06-07T00:00:00"/>
    <n v="1"/>
    <n v="80"/>
    <m/>
    <m/>
    <n v="0.75"/>
    <n v="1180.1600000000001"/>
    <s v="$1,180.16"/>
    <s v="Account"/>
    <n v="80"/>
    <n v="1240.1600000000001"/>
  </r>
  <r>
    <x v="627"/>
    <s v="Central"/>
    <s v="Cartier"/>
    <x v="3"/>
    <m/>
    <d v="2021-04-29T00:00:00"/>
    <d v="2021-06-03T00:00:00"/>
    <n v="2"/>
    <n v="140"/>
    <m/>
    <s v="Yes"/>
    <n v="2"/>
    <n v="125.78"/>
    <s v="$0.00"/>
    <s v="C.O.D."/>
    <n v="280"/>
    <n v="405.78"/>
  </r>
  <r>
    <x v="628"/>
    <s v="North"/>
    <s v="Ling"/>
    <x v="2"/>
    <m/>
    <d v="2021-04-29T00:00:00"/>
    <d v="2021-06-09T00:00:00"/>
    <n v="1"/>
    <n v="80"/>
    <m/>
    <m/>
    <n v="0.25"/>
    <n v="75.08"/>
    <s v="$75.08"/>
    <s v="Account"/>
    <n v="80"/>
    <n v="95.08"/>
  </r>
  <r>
    <x v="629"/>
    <s v="Northeast"/>
    <s v="Ling"/>
    <x v="1"/>
    <m/>
    <d v="2021-04-29T00:00:00"/>
    <d v="2021-06-25T00:00:00"/>
    <n v="2"/>
    <n v="140"/>
    <m/>
    <m/>
    <n v="0.5"/>
    <n v="103.18"/>
    <s v="$103.18"/>
    <s v="C.O.D."/>
    <n v="280"/>
    <n v="173.18"/>
  </r>
  <r>
    <x v="630"/>
    <s v="Northwest"/>
    <s v="Khan"/>
    <x v="0"/>
    <m/>
    <d v="2021-04-29T00:00:00"/>
    <m/>
    <n v="2"/>
    <n v="140"/>
    <m/>
    <m/>
    <m/>
    <n v="591.75"/>
    <s v="$591.75"/>
    <s v="Account"/>
    <n v="280"/>
    <n v="591.75"/>
  </r>
  <r>
    <x v="631"/>
    <s v="Southeast"/>
    <s v="Khan"/>
    <x v="0"/>
    <m/>
    <d v="2021-05-03T00:00:00"/>
    <d v="2021-05-14T00:00:00"/>
    <n v="1"/>
    <n v="80"/>
    <m/>
    <m/>
    <n v="0.25"/>
    <n v="25.71"/>
    <s v="$25.71"/>
    <s v="C.O.D."/>
    <n v="80"/>
    <n v="45.71"/>
  </r>
  <r>
    <x v="632"/>
    <s v="North"/>
    <s v="Ling"/>
    <x v="2"/>
    <m/>
    <d v="2021-05-03T00:00:00"/>
    <d v="2021-05-13T00:00:00"/>
    <n v="1"/>
    <n v="80"/>
    <m/>
    <m/>
    <n v="0.25"/>
    <n v="36.75"/>
    <s v="$36.75"/>
    <s v="Account"/>
    <n v="80"/>
    <n v="56.75"/>
  </r>
  <r>
    <x v="633"/>
    <s v="Central"/>
    <s v="Khan"/>
    <x v="2"/>
    <m/>
    <d v="2021-05-03T00:00:00"/>
    <d v="2021-05-13T00:00:00"/>
    <n v="1"/>
    <n v="80"/>
    <m/>
    <m/>
    <n v="0.25"/>
    <n v="128.68"/>
    <s v="$128.68"/>
    <s v="C.O.D."/>
    <n v="80"/>
    <n v="148.68"/>
  </r>
  <r>
    <x v="634"/>
    <s v="Southeast"/>
    <s v="Khan"/>
    <x v="0"/>
    <m/>
    <d v="2021-05-03T00:00:00"/>
    <d v="2021-05-13T00:00:00"/>
    <n v="1"/>
    <n v="80"/>
    <m/>
    <m/>
    <n v="1.25"/>
    <n v="240.55"/>
    <s v="$240.55"/>
    <s v="Account"/>
    <n v="80"/>
    <n v="340.55"/>
  </r>
  <r>
    <x v="635"/>
    <s v="Northwest"/>
    <s v="Burton"/>
    <x v="0"/>
    <m/>
    <d v="2021-05-03T00:00:00"/>
    <d v="2021-05-13T00:00:00"/>
    <n v="2"/>
    <n v="140"/>
    <m/>
    <m/>
    <n v="0.5"/>
    <n v="357.98"/>
    <s v="$357.98"/>
    <s v="C.O.D."/>
    <n v="280"/>
    <n v="427.98"/>
  </r>
  <r>
    <x v="636"/>
    <s v="Central"/>
    <s v="Khan"/>
    <x v="1"/>
    <m/>
    <d v="2021-05-03T00:00:00"/>
    <d v="2021-05-18T00:00:00"/>
    <n v="1"/>
    <n v="80"/>
    <m/>
    <m/>
    <n v="0.5"/>
    <n v="6.4"/>
    <s v="$6.40"/>
    <s v="C.O.D."/>
    <n v="80"/>
    <n v="46.4"/>
  </r>
  <r>
    <x v="637"/>
    <s v="Southeast"/>
    <s v="Burton"/>
    <x v="1"/>
    <m/>
    <d v="2021-05-03T00:00:00"/>
    <d v="2021-05-19T00:00:00"/>
    <n v="2"/>
    <n v="140"/>
    <s v="Yes"/>
    <s v="Yes"/>
    <n v="1"/>
    <n v="182.08"/>
    <s v="$0.00"/>
    <s v="Warranty"/>
    <n v="280"/>
    <n v="322.08000000000004"/>
  </r>
  <r>
    <x v="638"/>
    <s v="North"/>
    <s v="Ling"/>
    <x v="2"/>
    <m/>
    <d v="2021-05-03T00:00:00"/>
    <d v="2021-05-18T00:00:00"/>
    <n v="2"/>
    <n v="140"/>
    <m/>
    <m/>
    <n v="0.25"/>
    <n v="149.24"/>
    <s v="$149.24"/>
    <s v="Account"/>
    <n v="280"/>
    <n v="184.24"/>
  </r>
  <r>
    <x v="639"/>
    <s v="Northeast"/>
    <s v="Ling"/>
    <x v="0"/>
    <m/>
    <d v="2021-05-03T00:00:00"/>
    <d v="2021-05-20T00:00:00"/>
    <n v="2"/>
    <n v="140"/>
    <m/>
    <m/>
    <n v="0.25"/>
    <n v="26.59"/>
    <s v="$26.59"/>
    <s v="Credit"/>
    <n v="280"/>
    <n v="61.59"/>
  </r>
  <r>
    <x v="640"/>
    <s v="West"/>
    <s v="Khan"/>
    <x v="1"/>
    <m/>
    <d v="2021-05-03T00:00:00"/>
    <d v="2021-06-02T00:00:00"/>
    <n v="1"/>
    <n v="80"/>
    <m/>
    <m/>
    <n v="0.5"/>
    <n v="29.73"/>
    <s v="$29.73"/>
    <s v="Account"/>
    <n v="80"/>
    <n v="69.73"/>
  </r>
  <r>
    <x v="641"/>
    <s v="North"/>
    <s v="Ling"/>
    <x v="2"/>
    <m/>
    <d v="2021-05-03T00:00:00"/>
    <d v="2021-06-07T00:00:00"/>
    <n v="1"/>
    <n v="80"/>
    <m/>
    <m/>
    <n v="0.25"/>
    <n v="21.33"/>
    <s v="$21.33"/>
    <s v="Account"/>
    <n v="80"/>
    <n v="41.33"/>
  </r>
  <r>
    <x v="642"/>
    <s v="East"/>
    <s v="Ling"/>
    <x v="2"/>
    <m/>
    <d v="2021-05-03T00:00:00"/>
    <d v="2021-06-14T00:00:00"/>
    <n v="1"/>
    <n v="80"/>
    <m/>
    <m/>
    <n v="0.25"/>
    <n v="64.17"/>
    <s v="$64.17"/>
    <s v="Account"/>
    <n v="80"/>
    <n v="84.17"/>
  </r>
  <r>
    <x v="643"/>
    <s v="West"/>
    <s v="Khan"/>
    <x v="2"/>
    <m/>
    <d v="2021-05-03T00:00:00"/>
    <d v="2021-06-21T00:00:00"/>
    <n v="1"/>
    <n v="80"/>
    <m/>
    <m/>
    <n v="0.25"/>
    <n v="70.819999999999993"/>
    <s v="$70.82"/>
    <s v="P.O."/>
    <n v="80"/>
    <n v="90.82"/>
  </r>
  <r>
    <x v="644"/>
    <s v="Southwest"/>
    <s v="Burton"/>
    <x v="1"/>
    <m/>
    <d v="2021-05-03T00:00:00"/>
    <d v="2021-07-12T00:00:00"/>
    <n v="1"/>
    <n v="80"/>
    <m/>
    <m/>
    <n v="2.5"/>
    <n v="271.91000000000003"/>
    <s v="$271.91"/>
    <s v="C.O.D."/>
    <n v="80"/>
    <n v="471.91"/>
  </r>
  <r>
    <x v="645"/>
    <s v="Central"/>
    <s v="Khan"/>
    <x v="0"/>
    <m/>
    <d v="2021-05-04T00:00:00"/>
    <d v="2021-05-13T00:00:00"/>
    <n v="1"/>
    <n v="80"/>
    <m/>
    <m/>
    <n v="0.75"/>
    <n v="146.19999999999999"/>
    <s v="$146.20"/>
    <s v="C.O.D."/>
    <n v="80"/>
    <n v="206.2"/>
  </r>
  <r>
    <x v="646"/>
    <s v="Central"/>
    <s v="Khan"/>
    <x v="1"/>
    <m/>
    <d v="2021-05-04T00:00:00"/>
    <d v="2021-05-20T00:00:00"/>
    <n v="1"/>
    <n v="80"/>
    <m/>
    <m/>
    <n v="0.5"/>
    <n v="150"/>
    <s v="$150.00"/>
    <s v="Account"/>
    <n v="80"/>
    <n v="190"/>
  </r>
  <r>
    <x v="647"/>
    <s v="Central"/>
    <s v="Cartier"/>
    <x v="2"/>
    <m/>
    <d v="2021-05-04T00:00:00"/>
    <d v="2021-06-03T00:00:00"/>
    <n v="1"/>
    <n v="80"/>
    <m/>
    <m/>
    <n v="0.25"/>
    <n v="140.5"/>
    <s v="$140.50"/>
    <s v="C.O.D."/>
    <n v="80"/>
    <n v="160.5"/>
  </r>
  <r>
    <x v="648"/>
    <s v="South"/>
    <s v="Lopez"/>
    <x v="2"/>
    <m/>
    <d v="2021-05-04T00:00:00"/>
    <d v="2021-06-10T00:00:00"/>
    <n v="1"/>
    <n v="80"/>
    <m/>
    <m/>
    <n v="0.25"/>
    <n v="39"/>
    <s v="$39.00"/>
    <s v="Account"/>
    <n v="80"/>
    <n v="59"/>
  </r>
  <r>
    <x v="649"/>
    <s v="North"/>
    <s v="Khan"/>
    <x v="3"/>
    <m/>
    <d v="2021-05-04T00:00:00"/>
    <d v="2021-07-12T00:00:00"/>
    <n v="2"/>
    <n v="140"/>
    <m/>
    <m/>
    <n v="2.25"/>
    <n v="716.99"/>
    <s v="$716.99"/>
    <s v="C.O.D."/>
    <n v="280"/>
    <n v="1031.99"/>
  </r>
  <r>
    <x v="650"/>
    <s v="Northeast"/>
    <s v="Ling"/>
    <x v="2"/>
    <m/>
    <d v="2021-05-04T00:00:00"/>
    <m/>
    <n v="1"/>
    <n v="80"/>
    <m/>
    <m/>
    <m/>
    <n v="118.9"/>
    <s v="$118.90"/>
    <s v="Account"/>
    <n v="80"/>
    <n v="118.9"/>
  </r>
  <r>
    <x v="651"/>
    <s v="South"/>
    <s v="Burton"/>
    <x v="0"/>
    <m/>
    <d v="2021-05-05T00:00:00"/>
    <d v="2021-05-17T00:00:00"/>
    <n v="2"/>
    <n v="140"/>
    <m/>
    <s v="Yes"/>
    <n v="0.25"/>
    <n v="24"/>
    <s v="$0.00"/>
    <s v="C.O.D."/>
    <n v="280"/>
    <n v="59"/>
  </r>
  <r>
    <x v="652"/>
    <s v="Southeast"/>
    <s v="Cartier"/>
    <x v="0"/>
    <m/>
    <d v="2021-05-05T00:00:00"/>
    <d v="2021-05-17T00:00:00"/>
    <n v="1"/>
    <n v="80"/>
    <m/>
    <m/>
    <n v="0.25"/>
    <n v="28.04"/>
    <s v="$28.04"/>
    <s v="Account"/>
    <n v="80"/>
    <n v="48.04"/>
  </r>
  <r>
    <x v="653"/>
    <s v="South"/>
    <s v="Burton"/>
    <x v="0"/>
    <m/>
    <d v="2021-05-05T00:00:00"/>
    <d v="2021-05-17T00:00:00"/>
    <n v="2"/>
    <n v="140"/>
    <m/>
    <m/>
    <n v="0.5"/>
    <n v="291.11"/>
    <s v="$291.11"/>
    <s v="C.O.D."/>
    <n v="280"/>
    <n v="361.11"/>
  </r>
  <r>
    <x v="654"/>
    <s v="Northeast"/>
    <s v="Ling"/>
    <x v="0"/>
    <m/>
    <d v="2021-05-05T00:00:00"/>
    <d v="2021-05-24T00:00:00"/>
    <n v="2"/>
    <n v="140"/>
    <m/>
    <m/>
    <n v="0.25"/>
    <n v="36.340000000000003"/>
    <s v="$36.34"/>
    <s v="Account"/>
    <n v="280"/>
    <n v="71.34"/>
  </r>
  <r>
    <x v="655"/>
    <s v="Central"/>
    <s v="Burton"/>
    <x v="3"/>
    <m/>
    <d v="2021-05-05T00:00:00"/>
    <d v="2021-05-27T00:00:00"/>
    <n v="1"/>
    <n v="80"/>
    <m/>
    <m/>
    <n v="1"/>
    <n v="26.84"/>
    <s v="$26.84"/>
    <s v="C.O.D."/>
    <n v="80"/>
    <n v="106.84"/>
  </r>
  <r>
    <x v="656"/>
    <s v="Central"/>
    <s v="Khan"/>
    <x v="2"/>
    <m/>
    <d v="2021-05-06T00:00:00"/>
    <d v="2021-05-20T00:00:00"/>
    <n v="1"/>
    <n v="80"/>
    <m/>
    <m/>
    <n v="0.25"/>
    <n v="56.11"/>
    <s v="$56.11"/>
    <s v="Account"/>
    <n v="80"/>
    <n v="76.11"/>
  </r>
  <r>
    <x v="657"/>
    <s v="North"/>
    <s v="Ling"/>
    <x v="1"/>
    <m/>
    <d v="2021-05-06T00:00:00"/>
    <d v="2021-05-19T00:00:00"/>
    <n v="2"/>
    <n v="140"/>
    <m/>
    <m/>
    <n v="0.5"/>
    <n v="205.53"/>
    <s v="$205.53"/>
    <s v="Account"/>
    <n v="280"/>
    <n v="275.52999999999997"/>
  </r>
  <r>
    <x v="658"/>
    <s v="Northwest"/>
    <s v="Cartier"/>
    <x v="3"/>
    <m/>
    <d v="2021-05-06T00:00:00"/>
    <d v="2021-05-26T00:00:00"/>
    <n v="1"/>
    <n v="80"/>
    <m/>
    <m/>
    <n v="1"/>
    <n v="77.81"/>
    <s v="$77.81"/>
    <s v="C.O.D."/>
    <n v="80"/>
    <n v="157.81"/>
  </r>
  <r>
    <x v="659"/>
    <s v="Southeast"/>
    <s v="Cartier"/>
    <x v="1"/>
    <m/>
    <d v="2021-05-06T00:00:00"/>
    <d v="2021-05-27T00:00:00"/>
    <n v="1"/>
    <n v="80"/>
    <m/>
    <m/>
    <n v="0.5"/>
    <n v="205.07"/>
    <s v="$205.07"/>
    <s v="C.O.D."/>
    <n v="80"/>
    <n v="245.07"/>
  </r>
  <r>
    <x v="660"/>
    <s v="Southeast"/>
    <s v="Cartier"/>
    <x v="3"/>
    <m/>
    <d v="2021-05-07T00:00:00"/>
    <d v="2021-07-20T00:00:00"/>
    <n v="1"/>
    <n v="80"/>
    <m/>
    <m/>
    <n v="1.25"/>
    <n v="30"/>
    <s v="$30.00"/>
    <s v="C.O.D."/>
    <n v="80"/>
    <n v="130"/>
  </r>
  <r>
    <x v="661"/>
    <s v="South"/>
    <s v="Lopez"/>
    <x v="0"/>
    <m/>
    <d v="2021-05-10T00:00:00"/>
    <d v="2021-05-19T00:00:00"/>
    <n v="1"/>
    <n v="80"/>
    <m/>
    <m/>
    <n v="0.5"/>
    <n v="92.59"/>
    <s v="$92.59"/>
    <s v="P.O."/>
    <n v="80"/>
    <n v="132.59"/>
  </r>
  <r>
    <x v="662"/>
    <s v="North"/>
    <s v="Ling"/>
    <x v="0"/>
    <m/>
    <d v="2021-05-10T00:00:00"/>
    <d v="2021-05-31T00:00:00"/>
    <n v="1"/>
    <n v="80"/>
    <m/>
    <m/>
    <n v="0.25"/>
    <n v="58.24"/>
    <s v="$58.24"/>
    <s v="Account"/>
    <n v="80"/>
    <n v="78.240000000000009"/>
  </r>
  <r>
    <x v="663"/>
    <s v="Northwest"/>
    <s v="Burton"/>
    <x v="1"/>
    <s v="Yes"/>
    <d v="2021-05-10T00:00:00"/>
    <d v="2021-06-05T00:00:00"/>
    <n v="2"/>
    <n v="140"/>
    <m/>
    <m/>
    <n v="0.5"/>
    <n v="69.66"/>
    <s v="$69.66"/>
    <s v="P.O."/>
    <n v="280"/>
    <n v="139.66"/>
  </r>
  <r>
    <x v="664"/>
    <s v="Central"/>
    <s v="Cartier"/>
    <x v="4"/>
    <s v="Yes"/>
    <d v="2021-05-10T00:00:00"/>
    <d v="2021-06-02T00:00:00"/>
    <n v="2"/>
    <n v="140"/>
    <m/>
    <m/>
    <n v="1"/>
    <n v="51.88"/>
    <s v="$51.88"/>
    <s v="C.O.D."/>
    <n v="280"/>
    <n v="191.88"/>
  </r>
  <r>
    <x v="665"/>
    <s v="Southwest"/>
    <s v="Cartier"/>
    <x v="0"/>
    <m/>
    <d v="2021-05-10T00:00:00"/>
    <d v="2021-06-10T00:00:00"/>
    <n v="2"/>
    <n v="140"/>
    <m/>
    <m/>
    <n v="0.5"/>
    <n v="103.18"/>
    <s v="$103.18"/>
    <s v="C.O.D."/>
    <n v="280"/>
    <n v="173.18"/>
  </r>
  <r>
    <x v="666"/>
    <s v="North"/>
    <s v="Ling"/>
    <x v="0"/>
    <m/>
    <d v="2021-05-10T00:00:00"/>
    <d v="2021-06-10T00:00:00"/>
    <n v="2"/>
    <n v="140"/>
    <m/>
    <m/>
    <n v="0.25"/>
    <n v="122.63"/>
    <s v="$122.63"/>
    <s v="C.O.D."/>
    <n v="280"/>
    <n v="157.63"/>
  </r>
  <r>
    <x v="667"/>
    <s v="Southeast"/>
    <s v="Cartier"/>
    <x v="0"/>
    <m/>
    <d v="2021-05-10T00:00:00"/>
    <d v="2021-06-14T00:00:00"/>
    <n v="1"/>
    <n v="80"/>
    <m/>
    <m/>
    <n v="0.25"/>
    <n v="73.81"/>
    <s v="$73.81"/>
    <s v="C.O.D."/>
    <n v="80"/>
    <n v="93.81"/>
  </r>
  <r>
    <x v="668"/>
    <s v="Northwest"/>
    <s v="Burton"/>
    <x v="2"/>
    <m/>
    <d v="2021-05-11T00:00:00"/>
    <d v="2021-05-24T00:00:00"/>
    <n v="2"/>
    <n v="140"/>
    <m/>
    <m/>
    <n v="0.25"/>
    <n v="479.36"/>
    <s v="$479.36"/>
    <s v="Account"/>
    <n v="280"/>
    <n v="514.36"/>
  </r>
  <r>
    <x v="669"/>
    <s v="West"/>
    <s v="Khan"/>
    <x v="0"/>
    <m/>
    <d v="2021-05-11T00:00:00"/>
    <d v="2021-06-02T00:00:00"/>
    <n v="1"/>
    <n v="80"/>
    <m/>
    <m/>
    <n v="0.25"/>
    <n v="180"/>
    <s v="$180.00"/>
    <s v="P.O."/>
    <n v="80"/>
    <n v="200"/>
  </r>
  <r>
    <x v="670"/>
    <s v="Central"/>
    <s v="Cartier"/>
    <x v="1"/>
    <s v="Yes"/>
    <d v="2021-05-11T00:00:00"/>
    <d v="2021-07-22T00:00:00"/>
    <n v="1"/>
    <n v="80"/>
    <m/>
    <m/>
    <n v="1"/>
    <n v="117.45"/>
    <s v="$117.45"/>
    <s v="Account"/>
    <n v="80"/>
    <n v="197.45"/>
  </r>
  <r>
    <x v="671"/>
    <s v="West"/>
    <s v="Khan"/>
    <x v="0"/>
    <m/>
    <d v="2021-05-12T00:00:00"/>
    <d v="2021-06-02T00:00:00"/>
    <n v="1"/>
    <n v="80"/>
    <m/>
    <m/>
    <n v="0.25"/>
    <n v="240.28"/>
    <s v="$240.28"/>
    <s v="P.O."/>
    <n v="80"/>
    <n v="260.27999999999997"/>
  </r>
  <r>
    <x v="672"/>
    <s v="Southwest"/>
    <s v="Khan"/>
    <x v="1"/>
    <m/>
    <d v="2021-05-12T00:00:00"/>
    <d v="2021-06-16T00:00:00"/>
    <n v="2"/>
    <n v="140"/>
    <m/>
    <m/>
    <n v="0.5"/>
    <n v="176.31"/>
    <s v="$176.31"/>
    <s v="C.O.D."/>
    <n v="280"/>
    <n v="246.31"/>
  </r>
  <r>
    <x v="673"/>
    <s v="Central"/>
    <s v="Cartier"/>
    <x v="0"/>
    <m/>
    <d v="2021-05-12T00:00:00"/>
    <d v="2021-06-23T00:00:00"/>
    <n v="1"/>
    <n v="80"/>
    <m/>
    <m/>
    <n v="0.5"/>
    <n v="280"/>
    <s v="$280.00"/>
    <s v="Account"/>
    <n v="80"/>
    <n v="320"/>
  </r>
  <r>
    <x v="674"/>
    <s v="Central"/>
    <s v="Khan"/>
    <x v="3"/>
    <m/>
    <d v="2021-05-12T00:00:00"/>
    <d v="2021-07-20T00:00:00"/>
    <n v="2"/>
    <n v="140"/>
    <m/>
    <m/>
    <n v="2"/>
    <n v="345.73"/>
    <s v="$345.73"/>
    <s v="C.O.D."/>
    <n v="280"/>
    <n v="625.73"/>
  </r>
  <r>
    <x v="675"/>
    <s v="North"/>
    <s v="Ling"/>
    <x v="1"/>
    <m/>
    <d v="2021-05-13T00:00:00"/>
    <d v="2021-05-31T00:00:00"/>
    <n v="2"/>
    <n v="140"/>
    <m/>
    <m/>
    <n v="1"/>
    <n v="158.29"/>
    <s v="$158.29"/>
    <s v="Account"/>
    <n v="280"/>
    <n v="298.28999999999996"/>
  </r>
  <r>
    <x v="676"/>
    <s v="Northwest"/>
    <s v="Cartier"/>
    <x v="1"/>
    <m/>
    <d v="2021-05-13T00:00:00"/>
    <d v="2021-06-01T00:00:00"/>
    <n v="1"/>
    <n v="80"/>
    <m/>
    <m/>
    <n v="0.5"/>
    <n v="14.42"/>
    <s v="$14.42"/>
    <s v="Account"/>
    <n v="80"/>
    <n v="54.42"/>
  </r>
  <r>
    <x v="677"/>
    <s v="South"/>
    <s v="Lopez"/>
    <x v="1"/>
    <m/>
    <d v="2021-05-13T00:00:00"/>
    <d v="2021-06-08T00:00:00"/>
    <n v="1"/>
    <n v="80"/>
    <m/>
    <m/>
    <n v="0.75"/>
    <n v="62.97"/>
    <s v="$62.97"/>
    <s v="Account"/>
    <n v="80"/>
    <n v="122.97"/>
  </r>
  <r>
    <x v="678"/>
    <s v="North"/>
    <s v="Ling"/>
    <x v="0"/>
    <m/>
    <d v="2021-05-13T00:00:00"/>
    <d v="2021-06-08T00:00:00"/>
    <n v="2"/>
    <n v="140"/>
    <m/>
    <m/>
    <n v="0.25"/>
    <n v="63.44"/>
    <s v="$63.44"/>
    <s v="Account"/>
    <n v="280"/>
    <n v="98.44"/>
  </r>
  <r>
    <x v="679"/>
    <s v="Central"/>
    <s v="Cartier"/>
    <x v="1"/>
    <m/>
    <d v="2021-05-13T00:00:00"/>
    <d v="2021-06-16T00:00:00"/>
    <n v="1"/>
    <n v="80"/>
    <m/>
    <m/>
    <n v="0.5"/>
    <n v="30"/>
    <s v="$30.00"/>
    <s v="C.O.D."/>
    <n v="80"/>
    <n v="70"/>
  </r>
  <r>
    <x v="680"/>
    <s v="Northeast"/>
    <s v="Ling"/>
    <x v="1"/>
    <m/>
    <d v="2021-05-13T00:00:00"/>
    <d v="2021-06-17T00:00:00"/>
    <n v="1"/>
    <n v="80"/>
    <m/>
    <m/>
    <n v="0.5"/>
    <n v="496"/>
    <s v="$496.00"/>
    <s v="Account"/>
    <n v="80"/>
    <n v="536"/>
  </r>
  <r>
    <x v="681"/>
    <s v="Northwest"/>
    <s v="Cartier"/>
    <x v="1"/>
    <s v="Yes"/>
    <d v="2021-05-13T00:00:00"/>
    <m/>
    <n v="1"/>
    <n v="80"/>
    <m/>
    <s v="Yes"/>
    <m/>
    <n v="126.81"/>
    <s v="$0.00"/>
    <s v="C.O.D."/>
    <n v="80"/>
    <n v="126.81"/>
  </r>
  <r>
    <x v="682"/>
    <s v="West"/>
    <s v="Khan"/>
    <x v="4"/>
    <m/>
    <d v="2021-05-13T00:00:00"/>
    <m/>
    <n v="2"/>
    <n v="140"/>
    <m/>
    <m/>
    <m/>
    <n v="144"/>
    <s v="$144.00"/>
    <s v="C.O.D."/>
    <n v="280"/>
    <n v="144"/>
  </r>
  <r>
    <x v="683"/>
    <s v="East"/>
    <s v="Ling"/>
    <x v="1"/>
    <m/>
    <d v="2021-05-15T00:00:00"/>
    <d v="2021-06-07T00:00:00"/>
    <n v="2"/>
    <n v="140"/>
    <m/>
    <s v="Yes"/>
    <n v="0.5"/>
    <n v="494.93"/>
    <s v="$0.00"/>
    <s v="C.O.D."/>
    <n v="280"/>
    <n v="564.93000000000006"/>
  </r>
  <r>
    <x v="684"/>
    <s v="North"/>
    <s v="Ling"/>
    <x v="0"/>
    <m/>
    <d v="2021-05-15T00:00:00"/>
    <d v="2021-06-08T00:00:00"/>
    <n v="2"/>
    <n v="140"/>
    <m/>
    <m/>
    <n v="0.25"/>
    <n v="30.05"/>
    <s v="$30.05"/>
    <s v="C.O.D."/>
    <n v="280"/>
    <n v="65.05"/>
  </r>
  <r>
    <x v="685"/>
    <s v="Southeast"/>
    <s v="Burton"/>
    <x v="0"/>
    <s v="Yes"/>
    <d v="2021-05-17T00:00:00"/>
    <d v="2021-05-25T00:00:00"/>
    <n v="1"/>
    <n v="80"/>
    <m/>
    <m/>
    <n v="0.25"/>
    <n v="147.63999999999999"/>
    <s v="$147.64"/>
    <s v="Account"/>
    <n v="80"/>
    <n v="167.64"/>
  </r>
  <r>
    <x v="686"/>
    <s v="North"/>
    <s v="Ling"/>
    <x v="1"/>
    <m/>
    <d v="2021-05-17T00:00:00"/>
    <d v="2021-05-28T00:00:00"/>
    <n v="2"/>
    <n v="140"/>
    <m/>
    <m/>
    <n v="0.5"/>
    <n v="37.44"/>
    <s v="$37.44"/>
    <s v="C.O.D."/>
    <n v="280"/>
    <n v="107.44"/>
  </r>
  <r>
    <x v="687"/>
    <s v="Northeast"/>
    <s v="Ling"/>
    <x v="0"/>
    <m/>
    <d v="2021-05-17T00:00:00"/>
    <d v="2021-06-02T00:00:00"/>
    <n v="2"/>
    <n v="140"/>
    <m/>
    <m/>
    <n v="0.5"/>
    <n v="288"/>
    <s v="$288.00"/>
    <s v="Account"/>
    <n v="280"/>
    <n v="358"/>
  </r>
  <r>
    <x v="688"/>
    <s v="Northwest"/>
    <s v="Cartier"/>
    <x v="0"/>
    <m/>
    <d v="2021-05-17T00:00:00"/>
    <d v="2021-06-02T00:00:00"/>
    <n v="2"/>
    <n v="140"/>
    <m/>
    <m/>
    <n v="1"/>
    <n v="150"/>
    <s v="$150.00"/>
    <s v="C.O.D."/>
    <n v="280"/>
    <n v="290"/>
  </r>
  <r>
    <x v="689"/>
    <s v="North"/>
    <s v="Ling"/>
    <x v="2"/>
    <m/>
    <d v="2021-05-17T00:00:00"/>
    <d v="2021-06-08T00:00:00"/>
    <n v="1"/>
    <n v="80"/>
    <m/>
    <m/>
    <n v="0.25"/>
    <n v="42.66"/>
    <s v="$42.66"/>
    <s v="Account"/>
    <n v="80"/>
    <n v="62.66"/>
  </r>
  <r>
    <x v="690"/>
    <s v="North"/>
    <s v="Ling"/>
    <x v="0"/>
    <m/>
    <d v="2021-05-17T00:00:00"/>
    <d v="2021-06-08T00:00:00"/>
    <n v="1"/>
    <n v="80"/>
    <m/>
    <m/>
    <n v="0.25"/>
    <n v="287.25"/>
    <s v="$287.25"/>
    <s v="Account"/>
    <n v="80"/>
    <n v="307.25"/>
  </r>
  <r>
    <x v="691"/>
    <s v="West"/>
    <s v="Cartier"/>
    <x v="2"/>
    <m/>
    <d v="2021-05-17T00:00:00"/>
    <d v="2021-06-11T00:00:00"/>
    <n v="2"/>
    <n v="140"/>
    <m/>
    <m/>
    <n v="0.25"/>
    <n v="147.4"/>
    <s v="$147.40"/>
    <s v="C.O.D."/>
    <n v="280"/>
    <n v="182.4"/>
  </r>
  <r>
    <x v="692"/>
    <s v="North"/>
    <s v="Ling"/>
    <x v="2"/>
    <m/>
    <d v="2021-05-17T00:00:00"/>
    <d v="2021-06-19T00:00:00"/>
    <n v="1"/>
    <n v="80"/>
    <m/>
    <m/>
    <n v="0.25"/>
    <n v="59.24"/>
    <s v="$59.24"/>
    <s v="C.O.D."/>
    <n v="80"/>
    <n v="79.240000000000009"/>
  </r>
  <r>
    <x v="693"/>
    <s v="North"/>
    <s v="Ling"/>
    <x v="0"/>
    <m/>
    <d v="2021-05-17T00:00:00"/>
    <d v="2021-06-14T00:00:00"/>
    <n v="1"/>
    <n v="80"/>
    <m/>
    <m/>
    <n v="0.25"/>
    <n v="240"/>
    <s v="$240.00"/>
    <s v="Account"/>
    <n v="80"/>
    <n v="260"/>
  </r>
  <r>
    <x v="694"/>
    <s v="North"/>
    <s v="Ling"/>
    <x v="2"/>
    <m/>
    <d v="2021-05-17T00:00:00"/>
    <d v="2021-06-22T00:00:00"/>
    <n v="2"/>
    <n v="140"/>
    <m/>
    <m/>
    <n v="0.25"/>
    <n v="197.47"/>
    <s v="$197.47"/>
    <s v="C.O.D."/>
    <n v="280"/>
    <n v="232.47"/>
  </r>
  <r>
    <x v="695"/>
    <s v="Northeast"/>
    <s v="Ling"/>
    <x v="0"/>
    <m/>
    <d v="2021-05-17T00:00:00"/>
    <d v="2021-07-16T00:00:00"/>
    <n v="2"/>
    <n v="140"/>
    <m/>
    <m/>
    <n v="0.5"/>
    <n v="304.19"/>
    <s v="$304.19"/>
    <s v="C.O.D."/>
    <n v="280"/>
    <n v="374.19"/>
  </r>
  <r>
    <x v="696"/>
    <s v="Southeast"/>
    <s v="Burton"/>
    <x v="1"/>
    <m/>
    <d v="2021-05-18T00:00:00"/>
    <d v="2021-05-27T00:00:00"/>
    <n v="1"/>
    <n v="80"/>
    <m/>
    <m/>
    <n v="0.5"/>
    <n v="64.34"/>
    <s v="$64.34"/>
    <s v="Account"/>
    <n v="80"/>
    <n v="104.34"/>
  </r>
  <r>
    <x v="697"/>
    <s v="South"/>
    <s v="Lopez"/>
    <x v="1"/>
    <m/>
    <d v="2021-05-18T00:00:00"/>
    <d v="2021-05-31T00:00:00"/>
    <n v="1"/>
    <n v="80"/>
    <m/>
    <m/>
    <n v="0.5"/>
    <n v="10.27"/>
    <s v="$10.27"/>
    <s v="Account"/>
    <n v="80"/>
    <n v="50.269999999999996"/>
  </r>
  <r>
    <x v="698"/>
    <s v="Northwest"/>
    <s v="Burton"/>
    <x v="0"/>
    <m/>
    <d v="2021-05-18T00:00:00"/>
    <d v="2021-06-03T00:00:00"/>
    <n v="2"/>
    <n v="140"/>
    <m/>
    <m/>
    <n v="0.75"/>
    <n v="319.02"/>
    <s v="$319.02"/>
    <s v="C.O.D."/>
    <n v="280"/>
    <n v="424.02"/>
  </r>
  <r>
    <x v="699"/>
    <s v="Northwest"/>
    <s v="Khan"/>
    <x v="1"/>
    <m/>
    <d v="2021-05-18T00:00:00"/>
    <d v="2021-06-01T00:00:00"/>
    <n v="1"/>
    <n v="80"/>
    <m/>
    <m/>
    <n v="0.75"/>
    <n v="131"/>
    <s v="$131.00"/>
    <s v="C.O.D."/>
    <n v="80"/>
    <n v="191"/>
  </r>
  <r>
    <x v="700"/>
    <s v="North"/>
    <s v="Ling"/>
    <x v="0"/>
    <m/>
    <d v="2021-05-18T00:00:00"/>
    <d v="2021-06-02T00:00:00"/>
    <n v="2"/>
    <n v="140"/>
    <m/>
    <m/>
    <n v="0.25"/>
    <n v="167"/>
    <s v="$167.00"/>
    <s v="Account"/>
    <n v="280"/>
    <n v="202"/>
  </r>
  <r>
    <x v="701"/>
    <s v="Southeast"/>
    <s v="Burton"/>
    <x v="1"/>
    <m/>
    <d v="2021-05-18T00:00:00"/>
    <d v="2021-06-09T00:00:00"/>
    <n v="1"/>
    <n v="80"/>
    <m/>
    <m/>
    <n v="0.5"/>
    <n v="91.04"/>
    <s v="$91.04"/>
    <s v="Account"/>
    <n v="80"/>
    <n v="131.04000000000002"/>
  </r>
  <r>
    <x v="702"/>
    <s v="West"/>
    <s v="Khan"/>
    <x v="0"/>
    <m/>
    <d v="2021-05-18T00:00:00"/>
    <d v="2021-06-22T00:00:00"/>
    <n v="1"/>
    <n v="80"/>
    <m/>
    <m/>
    <n v="0.25"/>
    <n v="44.92"/>
    <s v="$44.92"/>
    <s v="C.O.D."/>
    <n v="80"/>
    <n v="64.92"/>
  </r>
  <r>
    <x v="703"/>
    <s v="Northwest"/>
    <s v="Cartier"/>
    <x v="1"/>
    <m/>
    <d v="2021-05-18T00:00:00"/>
    <d v="2021-07-23T00:00:00"/>
    <n v="1"/>
    <n v="80"/>
    <s v="Yes"/>
    <s v="Yes"/>
    <n v="1"/>
    <n v="163.93"/>
    <s v="$0.00"/>
    <s v="Warranty"/>
    <n v="80"/>
    <n v="243.93"/>
  </r>
  <r>
    <x v="704"/>
    <s v="Southeast"/>
    <s v="Cartier"/>
    <x v="4"/>
    <m/>
    <d v="2021-05-18T00:00:00"/>
    <m/>
    <n v="2"/>
    <n v="140"/>
    <m/>
    <m/>
    <m/>
    <n v="281.62"/>
    <s v="$281.62"/>
    <s v="Account"/>
    <n v="280"/>
    <n v="281.62"/>
  </r>
  <r>
    <x v="705"/>
    <s v="South"/>
    <s v="Lopez"/>
    <x v="0"/>
    <m/>
    <d v="2021-05-19T00:00:00"/>
    <d v="2021-05-31T00:00:00"/>
    <n v="1"/>
    <n v="80"/>
    <m/>
    <m/>
    <n v="0.5"/>
    <n v="7.02"/>
    <s v="$7.02"/>
    <s v="P.O."/>
    <n v="80"/>
    <n v="47.019999999999996"/>
  </r>
  <r>
    <x v="706"/>
    <s v="South"/>
    <s v="Lopez"/>
    <x v="0"/>
    <m/>
    <d v="2021-05-19T00:00:00"/>
    <d v="2021-05-31T00:00:00"/>
    <n v="1"/>
    <n v="80"/>
    <m/>
    <m/>
    <n v="0.5"/>
    <n v="29"/>
    <s v="$29.00"/>
    <s v="Account"/>
    <n v="80"/>
    <n v="69"/>
  </r>
  <r>
    <x v="707"/>
    <s v="South"/>
    <s v="Lopez"/>
    <x v="0"/>
    <m/>
    <d v="2021-05-19T00:00:00"/>
    <d v="2021-05-31T00:00:00"/>
    <n v="1"/>
    <n v="80"/>
    <m/>
    <m/>
    <n v="0.5"/>
    <n v="50.57"/>
    <s v="$50.57"/>
    <s v="P.O."/>
    <n v="80"/>
    <n v="90.57"/>
  </r>
  <r>
    <x v="708"/>
    <s v="East"/>
    <s v="Ling"/>
    <x v="1"/>
    <m/>
    <d v="2021-05-19T00:00:00"/>
    <d v="2021-06-03T00:00:00"/>
    <n v="2"/>
    <n v="140"/>
    <m/>
    <m/>
    <n v="0.5"/>
    <n v="271.79000000000002"/>
    <s v="$271.79"/>
    <s v="C.O.D."/>
    <n v="280"/>
    <n v="341.79"/>
  </r>
  <r>
    <x v="709"/>
    <s v="East"/>
    <s v="Ling"/>
    <x v="0"/>
    <m/>
    <d v="2021-05-19T00:00:00"/>
    <d v="2021-06-29T00:00:00"/>
    <n v="2"/>
    <n v="140"/>
    <s v="Yes"/>
    <s v="Yes"/>
    <n v="0.25"/>
    <n v="14.7"/>
    <s v="$0.00"/>
    <s v="Warranty"/>
    <n v="280"/>
    <n v="49.7"/>
  </r>
  <r>
    <x v="710"/>
    <s v="Southeast"/>
    <s v="Cartier"/>
    <x v="1"/>
    <m/>
    <d v="2021-05-20T00:00:00"/>
    <d v="2021-06-08T00:00:00"/>
    <n v="2"/>
    <n v="140"/>
    <m/>
    <s v="Yes"/>
    <n v="3.25"/>
    <n v="311.36"/>
    <s v="$0.00"/>
    <s v="C.O.D."/>
    <n v="280"/>
    <n v="766.36"/>
  </r>
  <r>
    <x v="711"/>
    <s v="Central"/>
    <s v="Cartier"/>
    <x v="1"/>
    <m/>
    <d v="2021-05-20T00:00:00"/>
    <d v="2021-06-11T00:00:00"/>
    <n v="1"/>
    <n v="80"/>
    <m/>
    <m/>
    <n v="0.75"/>
    <n v="189.32"/>
    <s v="$189.32"/>
    <s v="C.O.D."/>
    <n v="80"/>
    <n v="249.32"/>
  </r>
  <r>
    <x v="712"/>
    <s v="Northwest"/>
    <s v="Cartier"/>
    <x v="0"/>
    <m/>
    <d v="2021-05-20T00:00:00"/>
    <d v="2021-06-17T00:00:00"/>
    <n v="1"/>
    <n v="80"/>
    <m/>
    <m/>
    <n v="0.5"/>
    <n v="74.53"/>
    <s v="$74.53"/>
    <s v="Account"/>
    <n v="80"/>
    <n v="114.53"/>
  </r>
  <r>
    <x v="713"/>
    <s v="Central"/>
    <s v="Cartier"/>
    <x v="3"/>
    <m/>
    <d v="2021-05-20T00:00:00"/>
    <d v="2021-06-28T00:00:00"/>
    <n v="1"/>
    <n v="80"/>
    <m/>
    <m/>
    <n v="1.5"/>
    <n v="673.22"/>
    <s v="$673.22"/>
    <s v="C.O.D."/>
    <n v="80"/>
    <n v="793.22"/>
  </r>
  <r>
    <x v="714"/>
    <s v="Central"/>
    <s v="Burton"/>
    <x v="3"/>
    <m/>
    <d v="2021-05-20T00:00:00"/>
    <d v="2021-07-07T00:00:00"/>
    <n v="2"/>
    <n v="140"/>
    <m/>
    <m/>
    <n v="3.5"/>
    <n v="230.4"/>
    <s v="$230.40"/>
    <s v="C.O.D."/>
    <n v="280"/>
    <n v="720.4"/>
  </r>
  <r>
    <x v="715"/>
    <s v="North"/>
    <s v="Ling"/>
    <x v="0"/>
    <m/>
    <d v="2021-05-20T00:00:00"/>
    <d v="2021-07-16T00:00:00"/>
    <n v="2"/>
    <n v="140"/>
    <m/>
    <m/>
    <n v="0.25"/>
    <n v="14.42"/>
    <s v="$14.42"/>
    <s v="Account"/>
    <n v="280"/>
    <n v="49.42"/>
  </r>
  <r>
    <x v="716"/>
    <s v="Southwest"/>
    <s v="Burton"/>
    <x v="3"/>
    <m/>
    <d v="2021-05-20T00:00:00"/>
    <m/>
    <n v="2"/>
    <n v="140"/>
    <m/>
    <m/>
    <m/>
    <n v="852.55"/>
    <s v="$852.55"/>
    <s v="C.O.D."/>
    <n v="280"/>
    <n v="852.55"/>
  </r>
  <r>
    <x v="717"/>
    <s v="Northwest"/>
    <s v="Burton"/>
    <x v="1"/>
    <s v="Yes"/>
    <d v="2021-05-21T00:00:00"/>
    <d v="2021-06-01T00:00:00"/>
    <n v="1"/>
    <n v="80"/>
    <m/>
    <m/>
    <n v="0.5"/>
    <n v="36.75"/>
    <s v="$36.75"/>
    <s v="Account"/>
    <n v="80"/>
    <n v="76.75"/>
  </r>
  <r>
    <x v="718"/>
    <s v="Northwest"/>
    <s v="Cartier"/>
    <x v="4"/>
    <m/>
    <d v="2021-05-21T00:00:00"/>
    <d v="2021-06-22T00:00:00"/>
    <n v="1"/>
    <n v="80"/>
    <m/>
    <m/>
    <n v="1"/>
    <n v="57.97"/>
    <s v="$57.97"/>
    <s v="P.O."/>
    <n v="80"/>
    <n v="137.97"/>
  </r>
  <r>
    <x v="719"/>
    <s v="Northwest"/>
    <s v="Cartier"/>
    <x v="1"/>
    <m/>
    <d v="2021-05-21T00:00:00"/>
    <m/>
    <n v="1"/>
    <n v="80"/>
    <m/>
    <m/>
    <m/>
    <n v="90"/>
    <s v="$90.00"/>
    <s v="P.O."/>
    <n v="80"/>
    <n v="90"/>
  </r>
  <r>
    <x v="720"/>
    <s v="Northwest"/>
    <s v="Burton"/>
    <x v="1"/>
    <s v="Yes"/>
    <d v="2021-05-22T00:00:00"/>
    <m/>
    <n v="1"/>
    <n v="80"/>
    <m/>
    <m/>
    <m/>
    <n v="108.51"/>
    <s v="$108.51"/>
    <s v="C.O.D."/>
    <n v="80"/>
    <n v="108.51"/>
  </r>
  <r>
    <x v="721"/>
    <s v="North"/>
    <s v="Ling"/>
    <x v="2"/>
    <m/>
    <d v="2021-05-24T00:00:00"/>
    <d v="2021-06-02T00:00:00"/>
    <n v="1"/>
    <n v="80"/>
    <m/>
    <m/>
    <n v="0.25"/>
    <n v="22"/>
    <s v="$22.00"/>
    <s v="Account"/>
    <n v="80"/>
    <n v="42"/>
  </r>
  <r>
    <x v="722"/>
    <s v="Southeast"/>
    <s v="Cartier"/>
    <x v="2"/>
    <m/>
    <d v="2021-05-24T00:00:00"/>
    <d v="2021-06-03T00:00:00"/>
    <n v="1"/>
    <n v="80"/>
    <m/>
    <m/>
    <n v="0.25"/>
    <n v="66.86"/>
    <s v="$66.86"/>
    <s v="C.O.D."/>
    <n v="80"/>
    <n v="86.86"/>
  </r>
  <r>
    <x v="723"/>
    <s v="South"/>
    <s v="Lopez"/>
    <x v="1"/>
    <m/>
    <d v="2021-05-24T00:00:00"/>
    <d v="2021-06-15T00:00:00"/>
    <n v="1"/>
    <n v="80"/>
    <m/>
    <m/>
    <n v="0.75"/>
    <n v="111.15"/>
    <s v="$111.15"/>
    <s v="Account"/>
    <n v="80"/>
    <n v="171.15"/>
  </r>
  <r>
    <x v="724"/>
    <s v="South"/>
    <s v="Burton"/>
    <x v="0"/>
    <m/>
    <d v="2021-05-24T00:00:00"/>
    <d v="2021-07-12T00:00:00"/>
    <n v="2"/>
    <n v="140"/>
    <m/>
    <m/>
    <n v="0.75"/>
    <n v="239.54"/>
    <s v="$239.54"/>
    <s v="Account"/>
    <n v="280"/>
    <n v="344.53999999999996"/>
  </r>
  <r>
    <x v="725"/>
    <s v="Central"/>
    <s v="Cartier"/>
    <x v="1"/>
    <m/>
    <d v="2021-05-24T00:00:00"/>
    <d v="2021-07-15T00:00:00"/>
    <n v="1"/>
    <n v="80"/>
    <m/>
    <m/>
    <n v="0.5"/>
    <n v="657.69"/>
    <s v="$657.69"/>
    <s v="C.O.D."/>
    <n v="80"/>
    <n v="697.69"/>
  </r>
  <r>
    <x v="726"/>
    <s v="Southeast"/>
    <s v="Burton"/>
    <x v="0"/>
    <m/>
    <d v="2021-05-24T00:00:00"/>
    <d v="2021-07-19T00:00:00"/>
    <n v="1"/>
    <n v="80"/>
    <m/>
    <m/>
    <n v="0.25"/>
    <n v="30"/>
    <s v="$30.00"/>
    <s v="C.O.D."/>
    <n v="80"/>
    <n v="50"/>
  </r>
  <r>
    <x v="727"/>
    <s v="Southeast"/>
    <s v="Khan"/>
    <x v="0"/>
    <m/>
    <d v="2021-05-25T00:00:00"/>
    <d v="2021-06-19T00:00:00"/>
    <n v="1"/>
    <n v="80"/>
    <m/>
    <m/>
    <n v="0.5"/>
    <n v="26.57"/>
    <s v="$26.57"/>
    <s v="C.O.D."/>
    <n v="80"/>
    <n v="66.569999999999993"/>
  </r>
  <r>
    <x v="728"/>
    <s v="West"/>
    <s v="Burton"/>
    <x v="0"/>
    <m/>
    <d v="2021-05-25T00:00:00"/>
    <d v="2021-06-14T00:00:00"/>
    <n v="2"/>
    <n v="140"/>
    <m/>
    <m/>
    <n v="1.25"/>
    <n v="9.6"/>
    <s v="$9.60"/>
    <s v="C.O.D."/>
    <n v="280"/>
    <n v="184.6"/>
  </r>
  <r>
    <x v="729"/>
    <s v="West"/>
    <s v="Khan"/>
    <x v="0"/>
    <m/>
    <d v="2021-05-25T00:00:00"/>
    <d v="2021-06-16T00:00:00"/>
    <n v="2"/>
    <n v="140"/>
    <m/>
    <m/>
    <n v="0.25"/>
    <n v="396.29"/>
    <s v="$396.29"/>
    <s v="C.O.D."/>
    <n v="280"/>
    <n v="431.29"/>
  </r>
  <r>
    <x v="730"/>
    <s v="East"/>
    <s v="Ling"/>
    <x v="1"/>
    <m/>
    <d v="2021-05-25T00:00:00"/>
    <d v="2021-07-05T00:00:00"/>
    <n v="2"/>
    <n v="140"/>
    <m/>
    <m/>
    <n v="0.5"/>
    <n v="108"/>
    <s v="$108.00"/>
    <s v="C.O.D."/>
    <n v="280"/>
    <n v="178"/>
  </r>
  <r>
    <x v="731"/>
    <s v="Northwest"/>
    <s v="Cartier"/>
    <x v="0"/>
    <m/>
    <d v="2021-05-25T00:00:00"/>
    <d v="2021-07-19T00:00:00"/>
    <n v="1"/>
    <n v="80"/>
    <m/>
    <m/>
    <n v="0.5"/>
    <n v="147.24"/>
    <s v="$147.24"/>
    <s v="C.O.D."/>
    <n v="80"/>
    <n v="187.24"/>
  </r>
  <r>
    <x v="732"/>
    <s v="Central"/>
    <s v="Burton"/>
    <x v="4"/>
    <m/>
    <d v="2021-05-25T00:00:00"/>
    <m/>
    <n v="1"/>
    <n v="80"/>
    <m/>
    <s v="Yes"/>
    <m/>
    <n v="151.28"/>
    <s v="$0.00"/>
    <s v="C.O.D."/>
    <n v="80"/>
    <n v="151.28"/>
  </r>
  <r>
    <x v="733"/>
    <s v="Northwest"/>
    <s v="Cartier"/>
    <x v="1"/>
    <m/>
    <d v="2021-05-25T00:00:00"/>
    <m/>
    <n v="1"/>
    <n v="80"/>
    <m/>
    <m/>
    <m/>
    <n v="47.05"/>
    <s v="$47.05"/>
    <s v="P.O."/>
    <n v="80"/>
    <n v="47.05"/>
  </r>
  <r>
    <x v="734"/>
    <s v="Northwest"/>
    <s v="Burton"/>
    <x v="2"/>
    <m/>
    <d v="2021-05-26T00:00:00"/>
    <d v="2021-06-05T00:00:00"/>
    <n v="1"/>
    <n v="80"/>
    <m/>
    <m/>
    <n v="0.25"/>
    <n v="51.73"/>
    <s v="$51.73"/>
    <s v="C.O.D."/>
    <n v="80"/>
    <n v="71.72999999999999"/>
  </r>
  <r>
    <x v="735"/>
    <s v="Southeast"/>
    <s v="Cartier"/>
    <x v="0"/>
    <m/>
    <d v="2021-05-26T00:00:00"/>
    <d v="2021-06-02T00:00:00"/>
    <n v="2"/>
    <n v="140"/>
    <m/>
    <m/>
    <n v="0.25"/>
    <n v="445.78"/>
    <s v="$445.78"/>
    <s v="Account"/>
    <n v="280"/>
    <n v="480.78"/>
  </r>
  <r>
    <x v="736"/>
    <s v="Southeast"/>
    <s v="Cartier"/>
    <x v="0"/>
    <m/>
    <d v="2021-05-26T00:00:00"/>
    <d v="2021-06-14T00:00:00"/>
    <n v="2"/>
    <n v="140"/>
    <m/>
    <s v="Yes"/>
    <n v="0.25"/>
    <n v="27.49"/>
    <s v="$0.00"/>
    <s v="C.O.D."/>
    <n v="280"/>
    <n v="62.489999999999995"/>
  </r>
  <r>
    <x v="737"/>
    <s v="West"/>
    <s v="Burton"/>
    <x v="0"/>
    <m/>
    <d v="2021-05-26T00:00:00"/>
    <d v="2021-06-14T00:00:00"/>
    <n v="1"/>
    <n v="80"/>
    <m/>
    <m/>
    <n v="0.25"/>
    <n v="42.66"/>
    <s v="$42.66"/>
    <s v="Account"/>
    <n v="80"/>
    <n v="62.66"/>
  </r>
  <r>
    <x v="738"/>
    <s v="Southeast"/>
    <s v="Cartier"/>
    <x v="2"/>
    <m/>
    <d v="2021-05-26T00:00:00"/>
    <d v="2021-06-14T00:00:00"/>
    <n v="1"/>
    <n v="80"/>
    <m/>
    <m/>
    <n v="0.25"/>
    <n v="185.11"/>
    <s v="$185.11"/>
    <s v="C.O.D."/>
    <n v="80"/>
    <n v="205.11"/>
  </r>
  <r>
    <x v="739"/>
    <s v="Northwest"/>
    <s v="Cartier"/>
    <x v="1"/>
    <m/>
    <d v="2021-05-26T00:00:00"/>
    <d v="2021-06-17T00:00:00"/>
    <n v="1"/>
    <n v="80"/>
    <m/>
    <s v="Yes"/>
    <n v="0.75"/>
    <n v="70"/>
    <s v="$0.00"/>
    <s v="C.O.D."/>
    <n v="80"/>
    <n v="130"/>
  </r>
  <r>
    <x v="740"/>
    <s v="Southeast"/>
    <s v="Cartier"/>
    <x v="0"/>
    <m/>
    <d v="2021-05-26T00:00:00"/>
    <d v="2021-06-22T00:00:00"/>
    <n v="1"/>
    <n v="80"/>
    <m/>
    <m/>
    <n v="0.25"/>
    <n v="120"/>
    <s v="$120.00"/>
    <s v="Account"/>
    <n v="80"/>
    <n v="140"/>
  </r>
  <r>
    <x v="741"/>
    <s v="Southeast"/>
    <s v="Cartier"/>
    <x v="0"/>
    <m/>
    <d v="2021-05-26T00:00:00"/>
    <d v="2021-06-30T00:00:00"/>
    <n v="1"/>
    <n v="80"/>
    <m/>
    <m/>
    <n v="0.25"/>
    <n v="178.36"/>
    <s v="$178.36"/>
    <s v="C.O.D."/>
    <n v="80"/>
    <n v="198.36"/>
  </r>
  <r>
    <x v="742"/>
    <s v="Northeast"/>
    <s v="Khan"/>
    <x v="4"/>
    <m/>
    <d v="2021-05-26T00:00:00"/>
    <d v="2021-06-28T00:00:00"/>
    <n v="1"/>
    <n v="80"/>
    <s v="Yes"/>
    <s v="Yes"/>
    <n v="1.5"/>
    <n v="477.78"/>
    <s v="$0.00"/>
    <s v="Warranty"/>
    <n v="80"/>
    <n v="597.78"/>
  </r>
  <r>
    <x v="743"/>
    <s v="Northwest"/>
    <s v="Khan"/>
    <x v="3"/>
    <s v="Yes"/>
    <d v="2021-05-26T00:00:00"/>
    <d v="2021-06-30T00:00:00"/>
    <n v="1"/>
    <n v="80"/>
    <m/>
    <m/>
    <n v="1"/>
    <n v="67.97"/>
    <s v="$67.97"/>
    <s v="P.O."/>
    <n v="80"/>
    <n v="147.97"/>
  </r>
  <r>
    <x v="744"/>
    <s v="South"/>
    <s v="Burton"/>
    <x v="0"/>
    <m/>
    <d v="2021-05-26T00:00:00"/>
    <d v="2021-07-05T00:00:00"/>
    <n v="2"/>
    <n v="140"/>
    <m/>
    <s v="Yes"/>
    <n v="1.25"/>
    <n v="300.72000000000003"/>
    <s v="$0.00"/>
    <s v="C.O.D."/>
    <n v="280"/>
    <n v="475.72"/>
  </r>
  <r>
    <x v="745"/>
    <s v="Central"/>
    <s v="Burton"/>
    <x v="0"/>
    <m/>
    <d v="2021-05-26T00:00:00"/>
    <m/>
    <n v="1"/>
    <n v="80"/>
    <m/>
    <m/>
    <m/>
    <n v="377.6"/>
    <s v="$377.60"/>
    <s v="Account"/>
    <n v="80"/>
    <n v="377.6"/>
  </r>
  <r>
    <x v="746"/>
    <s v="Northwest"/>
    <s v="Cartier"/>
    <x v="0"/>
    <m/>
    <d v="2021-05-26T00:00:00"/>
    <m/>
    <n v="1"/>
    <n v="80"/>
    <m/>
    <m/>
    <m/>
    <n v="70"/>
    <s v="$70.00"/>
    <s v="P.O."/>
    <n v="80"/>
    <n v="70"/>
  </r>
  <r>
    <x v="747"/>
    <s v="Northwest"/>
    <s v="Cartier"/>
    <x v="1"/>
    <m/>
    <d v="2021-05-26T00:00:00"/>
    <m/>
    <n v="1"/>
    <n v="80"/>
    <m/>
    <m/>
    <m/>
    <n v="177.05"/>
    <s v="$177.05"/>
    <s v="P.O."/>
    <n v="80"/>
    <n v="177.05"/>
  </r>
  <r>
    <x v="748"/>
    <s v="Central"/>
    <s v="Burton"/>
    <x v="1"/>
    <m/>
    <d v="2021-05-26T00:00:00"/>
    <m/>
    <n v="2"/>
    <n v="140"/>
    <m/>
    <m/>
    <m/>
    <n v="839.68"/>
    <s v="$839.68"/>
    <s v="C.O.D."/>
    <n v="280"/>
    <n v="839.68"/>
  </r>
  <r>
    <x v="749"/>
    <s v="North"/>
    <s v="Ling"/>
    <x v="0"/>
    <m/>
    <d v="2021-05-27T00:00:00"/>
    <d v="2021-06-03T00:00:00"/>
    <n v="1"/>
    <n v="80"/>
    <m/>
    <m/>
    <n v="0.25"/>
    <n v="120"/>
    <s v="$120.00"/>
    <s v="Account"/>
    <n v="80"/>
    <n v="140"/>
  </r>
  <r>
    <x v="750"/>
    <s v="Northeast"/>
    <s v="Khan"/>
    <x v="0"/>
    <m/>
    <d v="2021-05-27T00:00:00"/>
    <d v="2021-06-10T00:00:00"/>
    <n v="1"/>
    <n v="80"/>
    <m/>
    <m/>
    <n v="0.25"/>
    <n v="156.49"/>
    <s v="$156.49"/>
    <s v="C.O.D."/>
    <n v="80"/>
    <n v="176.49"/>
  </r>
  <r>
    <x v="751"/>
    <s v="North"/>
    <s v="Ling"/>
    <x v="2"/>
    <m/>
    <d v="2021-05-27T00:00:00"/>
    <d v="2021-06-15T00:00:00"/>
    <n v="2"/>
    <n v="140"/>
    <m/>
    <m/>
    <n v="0.25"/>
    <n v="155"/>
    <s v="$155.00"/>
    <s v="Account"/>
    <n v="280"/>
    <n v="190"/>
  </r>
  <r>
    <x v="752"/>
    <s v="Central"/>
    <s v="Khan"/>
    <x v="1"/>
    <m/>
    <d v="2021-05-27T00:00:00"/>
    <d v="2021-06-17T00:00:00"/>
    <n v="1"/>
    <n v="80"/>
    <m/>
    <m/>
    <n v="0.5"/>
    <n v="20.83"/>
    <s v="$20.83"/>
    <s v="Account"/>
    <n v="80"/>
    <n v="60.83"/>
  </r>
  <r>
    <x v="753"/>
    <s v="Central"/>
    <s v="Cartier"/>
    <x v="0"/>
    <s v="Yes"/>
    <d v="2021-05-27T00:00:00"/>
    <d v="2021-06-22T00:00:00"/>
    <n v="1"/>
    <n v="80"/>
    <s v="Yes"/>
    <s v="Yes"/>
    <n v="0.5"/>
    <n v="50"/>
    <s v="$0.00"/>
    <s v="Warranty"/>
    <n v="80"/>
    <n v="90"/>
  </r>
  <r>
    <x v="754"/>
    <s v="South"/>
    <s v="Burton"/>
    <x v="2"/>
    <m/>
    <d v="2021-05-27T00:00:00"/>
    <d v="2021-07-13T00:00:00"/>
    <n v="1"/>
    <n v="80"/>
    <m/>
    <m/>
    <n v="0.25"/>
    <n v="120"/>
    <s v="$120.00"/>
    <s v="C.O.D."/>
    <n v="80"/>
    <n v="140"/>
  </r>
  <r>
    <x v="755"/>
    <s v="Central"/>
    <s v="Burton"/>
    <x v="3"/>
    <m/>
    <d v="2021-05-28T00:00:00"/>
    <m/>
    <n v="1"/>
    <n v="80"/>
    <m/>
    <s v="Yes"/>
    <m/>
    <n v="17.059999999999999"/>
    <s v="$0.00"/>
    <s v="C.O.D."/>
    <n v="80"/>
    <n v="17.059999999999999"/>
  </r>
  <r>
    <x v="756"/>
    <s v="Southeast"/>
    <s v="Burton"/>
    <x v="0"/>
    <m/>
    <d v="2021-05-31T00:00:00"/>
    <d v="2021-06-09T00:00:00"/>
    <n v="1"/>
    <n v="80"/>
    <m/>
    <m/>
    <n v="0.25"/>
    <n v="182.08"/>
    <s v="$182.08"/>
    <s v="C.O.D."/>
    <n v="80"/>
    <n v="202.08"/>
  </r>
  <r>
    <x v="757"/>
    <s v="North"/>
    <s v="Ling"/>
    <x v="0"/>
    <m/>
    <d v="2021-05-31T00:00:00"/>
    <d v="2021-06-21T00:00:00"/>
    <n v="2"/>
    <n v="140"/>
    <m/>
    <m/>
    <n v="0.25"/>
    <n v="19.55"/>
    <s v="$19.55"/>
    <s v="Account"/>
    <n v="280"/>
    <n v="54.55"/>
  </r>
  <r>
    <x v="758"/>
    <s v="North"/>
    <s v="Ling"/>
    <x v="0"/>
    <m/>
    <d v="2021-05-31T00:00:00"/>
    <d v="2021-06-21T00:00:00"/>
    <n v="2"/>
    <n v="140"/>
    <m/>
    <m/>
    <n v="0.5"/>
    <n v="144"/>
    <s v="$144.00"/>
    <s v="C.O.D."/>
    <n v="280"/>
    <n v="214"/>
  </r>
  <r>
    <x v="759"/>
    <s v="West"/>
    <s v="Lopez"/>
    <x v="0"/>
    <m/>
    <d v="2021-05-31T00:00:00"/>
    <d v="2021-06-24T00:00:00"/>
    <n v="1"/>
    <n v="80"/>
    <m/>
    <m/>
    <n v="0.75"/>
    <n v="86.48"/>
    <s v="$86.48"/>
    <s v="P.O."/>
    <n v="80"/>
    <n v="146.48000000000002"/>
  </r>
  <r>
    <x v="760"/>
    <s v="Southeast"/>
    <s v="Cartier"/>
    <x v="0"/>
    <m/>
    <d v="2021-05-31T00:00:00"/>
    <d v="2021-06-24T00:00:00"/>
    <n v="1"/>
    <n v="80"/>
    <m/>
    <s v="Yes"/>
    <n v="0.25"/>
    <n v="69.150000000000006"/>
    <s v="$0.00"/>
    <s v="C.O.D."/>
    <n v="80"/>
    <n v="89.15"/>
  </r>
  <r>
    <x v="761"/>
    <s v="North"/>
    <s v="Ling"/>
    <x v="3"/>
    <m/>
    <d v="2021-05-31T00:00:00"/>
    <d v="2021-07-12T00:00:00"/>
    <n v="2"/>
    <n v="140"/>
    <m/>
    <m/>
    <n v="1.25"/>
    <n v="156"/>
    <s v="$156.00"/>
    <s v="C.O.D."/>
    <n v="280"/>
    <n v="331"/>
  </r>
  <r>
    <x v="762"/>
    <s v="West"/>
    <s v="Khan"/>
    <x v="1"/>
    <m/>
    <d v="2021-05-31T00:00:00"/>
    <m/>
    <n v="2"/>
    <n v="140"/>
    <m/>
    <m/>
    <m/>
    <n v="72.349999999999994"/>
    <s v="$72.35"/>
    <s v="Account"/>
    <n v="280"/>
    <n v="72.349999999999994"/>
  </r>
  <r>
    <x v="763"/>
    <s v="North"/>
    <s v="Ling"/>
    <x v="2"/>
    <m/>
    <d v="2021-06-01T00:00:00"/>
    <d v="2021-06-15T00:00:00"/>
    <n v="1"/>
    <n v="80"/>
    <s v="Yes"/>
    <s v="Yes"/>
    <n v="0.25"/>
    <n v="240"/>
    <s v="$0.00"/>
    <s v="Warranty"/>
    <n v="80"/>
    <n v="260"/>
  </r>
  <r>
    <x v="764"/>
    <s v="Northwest"/>
    <s v="Khan"/>
    <x v="3"/>
    <m/>
    <d v="2021-06-01T00:00:00"/>
    <d v="2021-06-21T00:00:00"/>
    <n v="1"/>
    <n v="80"/>
    <s v="Yes"/>
    <s v="Yes"/>
    <n v="4.25"/>
    <n v="558.11"/>
    <s v="$0.00"/>
    <s v="Warranty"/>
    <n v="80"/>
    <n v="898.11"/>
  </r>
  <r>
    <x v="765"/>
    <s v="Northwest"/>
    <s v="Cartier"/>
    <x v="0"/>
    <m/>
    <d v="2021-06-01T00:00:00"/>
    <d v="2021-06-29T00:00:00"/>
    <n v="1"/>
    <n v="80"/>
    <s v="Yes"/>
    <s v="Yes"/>
    <n v="1"/>
    <n v="43.43"/>
    <s v="$0.00"/>
    <s v="Warranty"/>
    <n v="80"/>
    <n v="123.43"/>
  </r>
  <r>
    <x v="766"/>
    <s v="South"/>
    <s v="Burton"/>
    <x v="2"/>
    <m/>
    <d v="2021-06-01T00:00:00"/>
    <d v="2021-07-05T00:00:00"/>
    <n v="1"/>
    <n v="80"/>
    <s v="Yes"/>
    <s v="Yes"/>
    <n v="0.25"/>
    <n v="141.9"/>
    <s v="$0.00"/>
    <s v="Warranty"/>
    <n v="80"/>
    <n v="161.9"/>
  </r>
  <r>
    <x v="767"/>
    <s v="Southeast"/>
    <s v="Khan"/>
    <x v="0"/>
    <m/>
    <d v="2021-06-01T00:00:00"/>
    <d v="2021-07-24T00:00:00"/>
    <n v="2"/>
    <n v="140"/>
    <m/>
    <m/>
    <n v="1"/>
    <n v="136.71"/>
    <s v="$136.71"/>
    <s v="C.O.D."/>
    <n v="280"/>
    <n v="276.71000000000004"/>
  </r>
  <r>
    <x v="768"/>
    <s v="Northwest"/>
    <s v="Cartier"/>
    <x v="0"/>
    <m/>
    <d v="2021-06-01T00:00:00"/>
    <m/>
    <n v="2"/>
    <n v="140"/>
    <m/>
    <m/>
    <m/>
    <n v="85.35"/>
    <s v="$85.35"/>
    <s v="P.O."/>
    <n v="280"/>
    <n v="85.35"/>
  </r>
  <r>
    <x v="769"/>
    <s v="East"/>
    <s v="Ling"/>
    <x v="0"/>
    <m/>
    <d v="2021-06-02T00:00:00"/>
    <d v="2021-06-07T00:00:00"/>
    <n v="1"/>
    <n v="80"/>
    <m/>
    <m/>
    <n v="0.5"/>
    <n v="85.32"/>
    <s v="$85.32"/>
    <s v="C.O.D."/>
    <n v="80"/>
    <n v="125.32"/>
  </r>
  <r>
    <x v="770"/>
    <s v="South"/>
    <s v="Lopez"/>
    <x v="1"/>
    <m/>
    <d v="2021-06-02T00:00:00"/>
    <d v="2021-06-17T00:00:00"/>
    <n v="1"/>
    <n v="80"/>
    <m/>
    <m/>
    <n v="0.75"/>
    <n v="42.42"/>
    <s v="$42.42"/>
    <s v="Account"/>
    <n v="80"/>
    <n v="102.42"/>
  </r>
  <r>
    <x v="771"/>
    <s v="Southeast"/>
    <s v="Burton"/>
    <x v="1"/>
    <m/>
    <d v="2021-06-02T00:00:00"/>
    <d v="2021-06-17T00:00:00"/>
    <n v="2"/>
    <n v="140"/>
    <m/>
    <m/>
    <n v="0.75"/>
    <n v="184.05"/>
    <s v="$184.05"/>
    <s v="C.O.D."/>
    <n v="280"/>
    <n v="289.05"/>
  </r>
  <r>
    <x v="772"/>
    <s v="Central"/>
    <s v="Khan"/>
    <x v="3"/>
    <m/>
    <d v="2021-06-02T00:00:00"/>
    <d v="2021-06-17T00:00:00"/>
    <n v="1"/>
    <n v="80"/>
    <m/>
    <m/>
    <n v="1"/>
    <n v="272.25"/>
    <s v="$272.25"/>
    <s v="C.O.D."/>
    <n v="80"/>
    <n v="352.25"/>
  </r>
  <r>
    <x v="773"/>
    <s v="West"/>
    <s v="Khan"/>
    <x v="2"/>
    <m/>
    <d v="2021-06-02T00:00:00"/>
    <d v="2021-06-21T00:00:00"/>
    <n v="1"/>
    <n v="80"/>
    <m/>
    <m/>
    <n v="0.25"/>
    <n v="204.28"/>
    <s v="$204.28"/>
    <s v="Account"/>
    <n v="80"/>
    <n v="224.28"/>
  </r>
  <r>
    <x v="774"/>
    <s v="South"/>
    <s v="Khan"/>
    <x v="2"/>
    <m/>
    <d v="2021-06-02T00:00:00"/>
    <d v="2021-06-23T00:00:00"/>
    <n v="1"/>
    <n v="80"/>
    <m/>
    <m/>
    <n v="0.25"/>
    <n v="84.08"/>
    <s v="$84.08"/>
    <s v="C.O.D."/>
    <n v="80"/>
    <n v="104.08"/>
  </r>
  <r>
    <x v="775"/>
    <s v="North"/>
    <s v="Ling"/>
    <x v="0"/>
    <m/>
    <d v="2021-06-02T00:00:00"/>
    <d v="2021-07-03T00:00:00"/>
    <n v="2"/>
    <n v="140"/>
    <m/>
    <m/>
    <n v="0.25"/>
    <n v="57.39"/>
    <s v="$57.39"/>
    <s v="Account"/>
    <n v="280"/>
    <n v="92.39"/>
  </r>
  <r>
    <x v="776"/>
    <s v="Central"/>
    <s v="Khan"/>
    <x v="3"/>
    <m/>
    <d v="2021-06-02T00:00:00"/>
    <d v="2021-07-03T00:00:00"/>
    <n v="1"/>
    <n v="80"/>
    <m/>
    <m/>
    <n v="2"/>
    <n v="192.44"/>
    <s v="$192.44"/>
    <s v="C.O.D."/>
    <n v="80"/>
    <n v="352.44"/>
  </r>
  <r>
    <x v="777"/>
    <s v="Southeast"/>
    <s v="Khan"/>
    <x v="0"/>
    <m/>
    <d v="2021-06-02T00:00:00"/>
    <d v="2021-06-30T00:00:00"/>
    <n v="1"/>
    <n v="80"/>
    <m/>
    <m/>
    <n v="0.5"/>
    <n v="271.92"/>
    <s v="$271.92"/>
    <s v="C.O.D."/>
    <n v="80"/>
    <n v="311.92"/>
  </r>
  <r>
    <x v="778"/>
    <s v="Central"/>
    <s v="Khan"/>
    <x v="0"/>
    <m/>
    <d v="2021-06-02T00:00:00"/>
    <d v="2021-06-30T00:00:00"/>
    <n v="1"/>
    <n v="80"/>
    <m/>
    <m/>
    <n v="0.5"/>
    <n v="588.54999999999995"/>
    <s v="$588.55"/>
    <s v="Account"/>
    <n v="80"/>
    <n v="628.54999999999995"/>
  </r>
  <r>
    <x v="779"/>
    <s v="North"/>
    <s v="Ling"/>
    <x v="2"/>
    <m/>
    <d v="2021-06-02T00:00:00"/>
    <d v="2021-06-28T00:00:00"/>
    <n v="1"/>
    <n v="80"/>
    <m/>
    <m/>
    <n v="0.25"/>
    <n v="52.35"/>
    <s v="$52.35"/>
    <s v="Account"/>
    <n v="80"/>
    <n v="72.349999999999994"/>
  </r>
  <r>
    <x v="780"/>
    <s v="South"/>
    <s v="Lopez"/>
    <x v="0"/>
    <m/>
    <d v="2021-06-02T00:00:00"/>
    <d v="2021-07-07T00:00:00"/>
    <n v="1"/>
    <n v="80"/>
    <m/>
    <m/>
    <n v="0.5"/>
    <n v="240.59"/>
    <s v="$240.59"/>
    <s v="P.O."/>
    <n v="80"/>
    <n v="280.59000000000003"/>
  </r>
  <r>
    <x v="781"/>
    <s v="West"/>
    <s v="Khan"/>
    <x v="2"/>
    <m/>
    <d v="2021-06-02T00:00:00"/>
    <d v="2021-07-14T00:00:00"/>
    <n v="1"/>
    <n v="80"/>
    <m/>
    <m/>
    <n v="0.25"/>
    <n v="76.86"/>
    <s v="$76.86"/>
    <s v="C.O.D."/>
    <n v="80"/>
    <n v="96.86"/>
  </r>
  <r>
    <x v="782"/>
    <s v="Central"/>
    <s v="Khan"/>
    <x v="1"/>
    <m/>
    <d v="2021-06-02T00:00:00"/>
    <d v="2021-07-24T00:00:00"/>
    <n v="2"/>
    <n v="140"/>
    <m/>
    <m/>
    <n v="0.5"/>
    <n v="519.01"/>
    <s v="$519.01"/>
    <s v="C.O.D."/>
    <n v="280"/>
    <n v="589.01"/>
  </r>
  <r>
    <x v="783"/>
    <s v="South"/>
    <s v="Lopez"/>
    <x v="0"/>
    <m/>
    <d v="2021-06-03T00:00:00"/>
    <d v="2021-06-10T00:00:00"/>
    <n v="1"/>
    <n v="80"/>
    <m/>
    <m/>
    <n v="0.25"/>
    <n v="7.02"/>
    <s v="$7.02"/>
    <s v="P.O."/>
    <n v="80"/>
    <n v="27.02"/>
  </r>
  <r>
    <x v="784"/>
    <s v="North"/>
    <s v="Ling"/>
    <x v="2"/>
    <m/>
    <d v="2021-06-03T00:00:00"/>
    <d v="2021-06-17T00:00:00"/>
    <n v="1"/>
    <n v="80"/>
    <m/>
    <m/>
    <n v="0.25"/>
    <n v="42.66"/>
    <s v="$42.66"/>
    <s v="Account"/>
    <n v="80"/>
    <n v="62.66"/>
  </r>
  <r>
    <x v="785"/>
    <s v="Southeast"/>
    <s v="Cartier"/>
    <x v="0"/>
    <m/>
    <d v="2021-06-03T00:00:00"/>
    <d v="2021-06-24T00:00:00"/>
    <n v="1"/>
    <n v="80"/>
    <m/>
    <m/>
    <n v="0.25"/>
    <n v="179.54"/>
    <s v="$179.54"/>
    <s v="C.O.D."/>
    <n v="80"/>
    <n v="199.54"/>
  </r>
  <r>
    <x v="786"/>
    <s v="Southeast"/>
    <s v="Cartier"/>
    <x v="0"/>
    <m/>
    <d v="2021-06-03T00:00:00"/>
    <d v="2021-06-28T00:00:00"/>
    <n v="1"/>
    <n v="80"/>
    <m/>
    <m/>
    <n v="0.25"/>
    <n v="7.8"/>
    <s v="$7.80"/>
    <s v="C.O.D."/>
    <n v="80"/>
    <n v="27.8"/>
  </r>
  <r>
    <x v="787"/>
    <s v="North"/>
    <s v="Ling"/>
    <x v="2"/>
    <m/>
    <d v="2021-06-03T00:00:00"/>
    <d v="2021-07-07T00:00:00"/>
    <n v="1"/>
    <n v="80"/>
    <m/>
    <m/>
    <n v="0.25"/>
    <n v="107.52"/>
    <s v="$107.52"/>
    <s v="C.O.D."/>
    <n v="80"/>
    <n v="127.52"/>
  </r>
  <r>
    <x v="788"/>
    <s v="Northwest"/>
    <s v="Khan"/>
    <x v="1"/>
    <m/>
    <d v="2021-06-03T00:00:00"/>
    <d v="2021-07-21T00:00:00"/>
    <n v="2"/>
    <n v="140"/>
    <m/>
    <m/>
    <n v="0.5"/>
    <n v="150"/>
    <s v="$150.00"/>
    <s v="Account"/>
    <n v="280"/>
    <n v="220"/>
  </r>
  <r>
    <x v="789"/>
    <s v="North"/>
    <s v="Ling"/>
    <x v="1"/>
    <m/>
    <d v="2021-06-03T00:00:00"/>
    <m/>
    <n v="2"/>
    <n v="140"/>
    <m/>
    <m/>
    <m/>
    <n v="42.66"/>
    <s v="$42.66"/>
    <s v="Account"/>
    <n v="280"/>
    <n v="42.66"/>
  </r>
  <r>
    <x v="790"/>
    <s v="Central"/>
    <s v="Cartier"/>
    <x v="0"/>
    <m/>
    <d v="2021-06-03T00:00:00"/>
    <m/>
    <n v="2"/>
    <n v="140"/>
    <m/>
    <m/>
    <m/>
    <n v="20.010000000000002"/>
    <s v="$20.01"/>
    <s v="C.O.D."/>
    <n v="280"/>
    <n v="20.010000000000002"/>
  </r>
  <r>
    <x v="791"/>
    <s v="West"/>
    <s v="Khan"/>
    <x v="2"/>
    <m/>
    <d v="2021-06-04T00:00:00"/>
    <d v="2021-07-19T00:00:00"/>
    <n v="1"/>
    <n v="80"/>
    <m/>
    <m/>
    <n v="0.25"/>
    <n v="180"/>
    <s v="$180.00"/>
    <s v="C.O.D."/>
    <n v="80"/>
    <n v="200"/>
  </r>
  <r>
    <x v="792"/>
    <s v="Southeast"/>
    <s v="Burton"/>
    <x v="2"/>
    <m/>
    <d v="2021-06-05T00:00:00"/>
    <d v="2021-06-23T00:00:00"/>
    <n v="1"/>
    <n v="80"/>
    <m/>
    <m/>
    <n v="0.25"/>
    <n v="30"/>
    <s v="$30.00"/>
    <s v="C.O.D."/>
    <n v="80"/>
    <n v="50"/>
  </r>
  <r>
    <x v="793"/>
    <s v="North"/>
    <s v="Ling"/>
    <x v="2"/>
    <m/>
    <d v="2021-06-07T00:00:00"/>
    <d v="2021-06-10T00:00:00"/>
    <n v="1"/>
    <n v="80"/>
    <m/>
    <m/>
    <n v="0.25"/>
    <n v="0.46"/>
    <s v="$0.46"/>
    <s v="C.O.D."/>
    <n v="80"/>
    <n v="20.46"/>
  </r>
  <r>
    <x v="794"/>
    <s v="Central"/>
    <s v="Cartier"/>
    <x v="0"/>
    <m/>
    <d v="2021-06-07T00:00:00"/>
    <d v="2021-06-14T00:00:00"/>
    <n v="2"/>
    <n v="140"/>
    <m/>
    <s v="Yes"/>
    <n v="1.5"/>
    <n v="105.98"/>
    <s v="$0.00"/>
    <s v="C.O.D."/>
    <n v="280"/>
    <n v="315.98"/>
  </r>
  <r>
    <x v="795"/>
    <s v="North"/>
    <s v="Ling"/>
    <x v="0"/>
    <m/>
    <d v="2021-06-07T00:00:00"/>
    <d v="2021-06-15T00:00:00"/>
    <n v="2"/>
    <n v="140"/>
    <m/>
    <m/>
    <n v="0.25"/>
    <n v="19.2"/>
    <s v="$19.20"/>
    <s v="Account"/>
    <n v="280"/>
    <n v="54.2"/>
  </r>
  <r>
    <x v="796"/>
    <s v="West"/>
    <s v="Khan"/>
    <x v="2"/>
    <m/>
    <d v="2021-06-07T00:00:00"/>
    <d v="2021-06-21T00:00:00"/>
    <n v="1"/>
    <n v="80"/>
    <m/>
    <m/>
    <n v="0.25"/>
    <n v="180"/>
    <s v="$180.00"/>
    <s v="C.O.D."/>
    <n v="80"/>
    <n v="200"/>
  </r>
  <r>
    <x v="797"/>
    <s v="Southeast"/>
    <s v="Burton"/>
    <x v="1"/>
    <m/>
    <d v="2021-06-07T00:00:00"/>
    <d v="2021-07-14T00:00:00"/>
    <n v="1"/>
    <n v="80"/>
    <m/>
    <s v="Yes"/>
    <n v="0.5"/>
    <n v="240.67"/>
    <s v="$0.00"/>
    <s v="C.O.D."/>
    <n v="80"/>
    <n v="280.66999999999996"/>
  </r>
  <r>
    <x v="798"/>
    <s v="Central"/>
    <s v="Burton"/>
    <x v="1"/>
    <m/>
    <d v="2021-06-07T00:00:00"/>
    <d v="2021-07-21T00:00:00"/>
    <n v="1"/>
    <n v="80"/>
    <m/>
    <m/>
    <n v="2"/>
    <n v="425.9"/>
    <s v="$425.90"/>
    <s v="C.O.D."/>
    <n v="80"/>
    <n v="585.9"/>
  </r>
  <r>
    <x v="799"/>
    <s v="Northwest"/>
    <s v="Cartier"/>
    <x v="4"/>
    <m/>
    <d v="2021-06-07T00:00:00"/>
    <m/>
    <n v="2"/>
    <n v="140"/>
    <m/>
    <m/>
    <m/>
    <n v="346.24"/>
    <s v="$346.24"/>
    <s v="C.O.D."/>
    <n v="280"/>
    <n v="346.24"/>
  </r>
  <r>
    <x v="800"/>
    <s v="North"/>
    <s v="Ling"/>
    <x v="2"/>
    <m/>
    <d v="2021-06-08T00:00:00"/>
    <d v="2021-06-14T00:00:00"/>
    <n v="2"/>
    <n v="140"/>
    <m/>
    <m/>
    <n v="0.25"/>
    <n v="146.76"/>
    <s v="$146.76"/>
    <s v="C.O.D."/>
    <n v="280"/>
    <n v="181.76"/>
  </r>
  <r>
    <x v="801"/>
    <s v="Central"/>
    <s v="Cartier"/>
    <x v="1"/>
    <m/>
    <d v="2021-06-08T00:00:00"/>
    <d v="2021-06-16T00:00:00"/>
    <n v="1"/>
    <n v="80"/>
    <m/>
    <m/>
    <n v="0.5"/>
    <n v="120"/>
    <s v="$120.00"/>
    <s v="C.O.D."/>
    <n v="80"/>
    <n v="160"/>
  </r>
  <r>
    <x v="802"/>
    <s v="Northwest"/>
    <s v="Cartier"/>
    <x v="0"/>
    <m/>
    <d v="2021-06-08T00:00:00"/>
    <d v="2021-06-17T00:00:00"/>
    <n v="1"/>
    <n v="80"/>
    <m/>
    <m/>
    <n v="0.5"/>
    <n v="45.88"/>
    <s v="$45.88"/>
    <s v="P.O."/>
    <n v="80"/>
    <n v="85.88"/>
  </r>
  <r>
    <x v="803"/>
    <s v="South"/>
    <s v="Lopez"/>
    <x v="4"/>
    <m/>
    <d v="2021-06-08T00:00:00"/>
    <d v="2021-06-22T00:00:00"/>
    <n v="1"/>
    <n v="80"/>
    <m/>
    <m/>
    <n v="1.25"/>
    <n v="30.42"/>
    <s v="$30.42"/>
    <s v="Account"/>
    <n v="80"/>
    <n v="130.42000000000002"/>
  </r>
  <r>
    <x v="804"/>
    <s v="South"/>
    <s v="Lopez"/>
    <x v="2"/>
    <m/>
    <d v="2021-06-08T00:00:00"/>
    <d v="2021-06-22T00:00:00"/>
    <n v="1"/>
    <n v="80"/>
    <m/>
    <m/>
    <n v="0.25"/>
    <n v="30"/>
    <s v="$30.00"/>
    <s v="Account"/>
    <n v="80"/>
    <n v="50"/>
  </r>
  <r>
    <x v="805"/>
    <s v="North"/>
    <s v="Ling"/>
    <x v="2"/>
    <m/>
    <d v="2021-06-08T00:00:00"/>
    <d v="2021-06-22T00:00:00"/>
    <n v="1"/>
    <n v="80"/>
    <m/>
    <m/>
    <n v="0.25"/>
    <n v="90.63"/>
    <s v="$90.63"/>
    <s v="C.O.D."/>
    <n v="80"/>
    <n v="110.63"/>
  </r>
  <r>
    <x v="806"/>
    <s v="North"/>
    <s v="Ling"/>
    <x v="0"/>
    <m/>
    <d v="2021-06-08T00:00:00"/>
    <d v="2021-07-07T00:00:00"/>
    <n v="2"/>
    <n v="140"/>
    <m/>
    <m/>
    <n v="0.25"/>
    <n v="120"/>
    <s v="$120.00"/>
    <s v="C.O.D."/>
    <n v="280"/>
    <n v="155"/>
  </r>
  <r>
    <x v="807"/>
    <s v="Southeast"/>
    <s v="Khan"/>
    <x v="0"/>
    <s v="Yes"/>
    <d v="2021-06-08T00:00:00"/>
    <d v="2021-07-12T00:00:00"/>
    <n v="1"/>
    <n v="80"/>
    <m/>
    <m/>
    <n v="0.75"/>
    <n v="8.92"/>
    <s v="$8.92"/>
    <s v="Account"/>
    <n v="80"/>
    <n v="68.92"/>
  </r>
  <r>
    <x v="808"/>
    <s v="South"/>
    <s v="Burton"/>
    <x v="3"/>
    <m/>
    <d v="2021-06-08T00:00:00"/>
    <d v="2021-07-12T00:00:00"/>
    <n v="2"/>
    <n v="140"/>
    <m/>
    <m/>
    <n v="1.25"/>
    <n v="244.72"/>
    <s v="$244.72"/>
    <s v="Account"/>
    <n v="280"/>
    <n v="419.72"/>
  </r>
  <r>
    <x v="809"/>
    <s v="Northwest"/>
    <s v="Cartier"/>
    <x v="0"/>
    <m/>
    <d v="2021-06-08T00:00:00"/>
    <m/>
    <n v="2"/>
    <n v="140"/>
    <m/>
    <m/>
    <m/>
    <n v="150"/>
    <s v="$150.00"/>
    <s v="Account"/>
    <n v="280"/>
    <n v="150"/>
  </r>
  <r>
    <x v="810"/>
    <s v="Southeast"/>
    <s v="Cartier"/>
    <x v="0"/>
    <m/>
    <d v="2021-06-09T00:00:00"/>
    <d v="2021-06-18T00:00:00"/>
    <n v="2"/>
    <n v="140"/>
    <m/>
    <m/>
    <n v="0.25"/>
    <n v="52.17"/>
    <s v="$52.17"/>
    <s v="Account"/>
    <n v="280"/>
    <n v="87.17"/>
  </r>
  <r>
    <x v="811"/>
    <s v="North"/>
    <s v="Ling"/>
    <x v="2"/>
    <m/>
    <d v="2021-06-09T00:00:00"/>
    <d v="2021-07-01T00:00:00"/>
    <n v="1"/>
    <n v="80"/>
    <m/>
    <m/>
    <n v="0.25"/>
    <n v="41.71"/>
    <s v="$41.71"/>
    <s v="Account"/>
    <n v="80"/>
    <n v="61.71"/>
  </r>
  <r>
    <x v="812"/>
    <s v="North"/>
    <s v="Burton"/>
    <x v="3"/>
    <m/>
    <d v="2021-06-10T00:00:00"/>
    <d v="2021-06-12T00:00:00"/>
    <n v="1"/>
    <n v="80"/>
    <m/>
    <m/>
    <n v="1"/>
    <n v="1800.24"/>
    <s v="$1,800.24"/>
    <s v="C.O.D."/>
    <n v="80"/>
    <n v="1880.24"/>
  </r>
  <r>
    <x v="813"/>
    <s v="Central"/>
    <s v="Khan"/>
    <x v="0"/>
    <m/>
    <d v="2021-06-10T00:00:00"/>
    <d v="2021-06-21T00:00:00"/>
    <n v="1"/>
    <n v="80"/>
    <m/>
    <m/>
    <n v="0.5"/>
    <n v="144"/>
    <s v="$144.00"/>
    <s v="C.O.D."/>
    <n v="80"/>
    <n v="184"/>
  </r>
  <r>
    <x v="814"/>
    <s v="West"/>
    <s v="Khan"/>
    <x v="0"/>
    <s v="Yes"/>
    <d v="2021-06-10T00:00:00"/>
    <d v="2021-06-21T00:00:00"/>
    <n v="1"/>
    <n v="80"/>
    <m/>
    <m/>
    <n v="0.5"/>
    <n v="39.950000000000003"/>
    <s v="$39.95"/>
    <s v="Account"/>
    <n v="80"/>
    <n v="79.95"/>
  </r>
  <r>
    <x v="815"/>
    <s v="North"/>
    <s v="Ling"/>
    <x v="1"/>
    <m/>
    <d v="2021-06-10T00:00:00"/>
    <d v="2021-06-26T00:00:00"/>
    <n v="2"/>
    <n v="140"/>
    <m/>
    <m/>
    <n v="0.5"/>
    <n v="180"/>
    <s v="$180.00"/>
    <s v="Account"/>
    <n v="280"/>
    <n v="250"/>
  </r>
  <r>
    <x v="816"/>
    <s v="South"/>
    <s v="Khan"/>
    <x v="0"/>
    <m/>
    <d v="2021-06-10T00:00:00"/>
    <d v="2021-06-23T00:00:00"/>
    <n v="1"/>
    <n v="80"/>
    <m/>
    <m/>
    <n v="0.25"/>
    <n v="150.36000000000001"/>
    <s v="$150.36"/>
    <s v="C.O.D."/>
    <n v="80"/>
    <n v="170.36"/>
  </r>
  <r>
    <x v="817"/>
    <s v="South"/>
    <s v="Lopez"/>
    <x v="2"/>
    <s v="Yes"/>
    <d v="2021-06-10T00:00:00"/>
    <d v="2021-07-09T00:00:00"/>
    <n v="1"/>
    <n v="80"/>
    <s v="Yes"/>
    <s v="Yes"/>
    <n v="0.25"/>
    <n v="110.11"/>
    <s v="$0.00"/>
    <s v="Warranty"/>
    <n v="80"/>
    <n v="130.11000000000001"/>
  </r>
  <r>
    <x v="818"/>
    <s v="North"/>
    <s v="Ling"/>
    <x v="2"/>
    <m/>
    <d v="2021-06-10T00:00:00"/>
    <d v="2021-07-15T00:00:00"/>
    <n v="1"/>
    <n v="80"/>
    <m/>
    <m/>
    <n v="0.25"/>
    <n v="120"/>
    <s v="$120.00"/>
    <s v="Account"/>
    <n v="80"/>
    <n v="140"/>
  </r>
  <r>
    <x v="819"/>
    <s v="North"/>
    <s v="Ling"/>
    <x v="1"/>
    <m/>
    <d v="2021-06-10T00:00:00"/>
    <d v="2021-07-12T00:00:00"/>
    <n v="2"/>
    <n v="140"/>
    <m/>
    <m/>
    <n v="0.5"/>
    <n v="272.5"/>
    <s v="$272.50"/>
    <s v="Account"/>
    <n v="280"/>
    <n v="342.5"/>
  </r>
  <r>
    <x v="820"/>
    <s v="West"/>
    <s v="Khan"/>
    <x v="0"/>
    <m/>
    <d v="2021-06-10T00:00:00"/>
    <d v="2021-07-14T00:00:00"/>
    <n v="1"/>
    <n v="80"/>
    <m/>
    <m/>
    <n v="0.25"/>
    <n v="34.5"/>
    <s v="$34.50"/>
    <s v="P.O."/>
    <n v="80"/>
    <n v="54.5"/>
  </r>
  <r>
    <x v="821"/>
    <s v="Central"/>
    <s v="Khan"/>
    <x v="3"/>
    <m/>
    <d v="2021-06-10T00:00:00"/>
    <d v="2021-07-15T00:00:00"/>
    <n v="2"/>
    <n v="140"/>
    <m/>
    <m/>
    <n v="3"/>
    <n v="44.06"/>
    <s v="$44.06"/>
    <s v="C.O.D."/>
    <n v="280"/>
    <n v="464.06"/>
  </r>
  <r>
    <x v="822"/>
    <s v="Northwest"/>
    <s v="Cartier"/>
    <x v="3"/>
    <m/>
    <d v="2021-06-10T00:00:00"/>
    <m/>
    <n v="2"/>
    <n v="140"/>
    <m/>
    <m/>
    <m/>
    <n v="67.84"/>
    <s v="$67.84"/>
    <s v="P.O."/>
    <n v="280"/>
    <n v="67.84"/>
  </r>
  <r>
    <x v="823"/>
    <s v="Central"/>
    <s v="Khan"/>
    <x v="0"/>
    <m/>
    <d v="2021-06-10T00:00:00"/>
    <m/>
    <n v="2"/>
    <n v="140"/>
    <m/>
    <m/>
    <m/>
    <n v="165.87"/>
    <s v="$165.87"/>
    <s v="C.O.D."/>
    <n v="280"/>
    <n v="165.87"/>
  </r>
  <r>
    <x v="824"/>
    <s v="East"/>
    <s v="Ling"/>
    <x v="1"/>
    <m/>
    <d v="2021-06-10T00:00:00"/>
    <m/>
    <n v="2"/>
    <n v="140"/>
    <m/>
    <m/>
    <m/>
    <n v="42.66"/>
    <s v="$42.66"/>
    <s v="Credit"/>
    <n v="280"/>
    <n v="42.66"/>
  </r>
  <r>
    <x v="825"/>
    <s v="Southeast"/>
    <s v="Burton"/>
    <x v="1"/>
    <m/>
    <d v="2021-06-10T00:00:00"/>
    <m/>
    <n v="1"/>
    <n v="80"/>
    <m/>
    <m/>
    <m/>
    <n v="101.9"/>
    <s v="$101.90"/>
    <s v="Account"/>
    <n v="80"/>
    <n v="101.9"/>
  </r>
  <r>
    <x v="826"/>
    <s v="Southwest"/>
    <s v="Burton"/>
    <x v="3"/>
    <m/>
    <d v="2021-06-10T00:00:00"/>
    <m/>
    <n v="2"/>
    <n v="140"/>
    <m/>
    <m/>
    <m/>
    <n v="222.54"/>
    <s v="$222.54"/>
    <s v="C.O.D."/>
    <n v="280"/>
    <n v="222.54"/>
  </r>
  <r>
    <x v="827"/>
    <s v="Southeast"/>
    <s v="Burton"/>
    <x v="1"/>
    <m/>
    <d v="2021-06-11T00:00:00"/>
    <d v="2021-07-16T00:00:00"/>
    <n v="1"/>
    <n v="80"/>
    <s v="Yes"/>
    <s v="Yes"/>
    <n v="0.5"/>
    <n v="344.77"/>
    <s v="$0.00"/>
    <s v="Warranty"/>
    <n v="80"/>
    <n v="384.77"/>
  </r>
  <r>
    <x v="828"/>
    <s v="North"/>
    <s v="Ling"/>
    <x v="2"/>
    <m/>
    <d v="2021-06-12T00:00:00"/>
    <d v="2021-06-29T00:00:00"/>
    <n v="1"/>
    <n v="80"/>
    <m/>
    <m/>
    <n v="0.25"/>
    <n v="22"/>
    <s v="$22.00"/>
    <s v="Account"/>
    <n v="80"/>
    <n v="42"/>
  </r>
  <r>
    <x v="829"/>
    <s v="Central"/>
    <s v="Cartier"/>
    <x v="1"/>
    <m/>
    <d v="2021-06-14T00:00:00"/>
    <d v="2021-06-23T00:00:00"/>
    <n v="1"/>
    <n v="80"/>
    <m/>
    <m/>
    <n v="0.5"/>
    <n v="120"/>
    <s v="$120.00"/>
    <s v="Account"/>
    <n v="80"/>
    <n v="160"/>
  </r>
  <r>
    <x v="830"/>
    <s v="Central"/>
    <s v="Khan"/>
    <x v="1"/>
    <s v="Yes"/>
    <d v="2021-06-14T00:00:00"/>
    <d v="2021-06-24T00:00:00"/>
    <n v="1"/>
    <n v="80"/>
    <s v="Yes"/>
    <s v="Yes"/>
    <n v="0.5"/>
    <n v="204.28"/>
    <s v="$0.00"/>
    <s v="Warranty"/>
    <n v="80"/>
    <n v="244.28"/>
  </r>
  <r>
    <x v="831"/>
    <s v="West"/>
    <s v="Burton"/>
    <x v="1"/>
    <m/>
    <d v="2021-06-14T00:00:00"/>
    <d v="2021-07-07T00:00:00"/>
    <n v="2"/>
    <n v="140"/>
    <m/>
    <s v="Yes"/>
    <n v="5"/>
    <n v="2048.56"/>
    <s v="$0.00"/>
    <s v="C.O.D."/>
    <n v="280"/>
    <n v="2748.56"/>
  </r>
  <r>
    <x v="832"/>
    <s v="Southeast"/>
    <s v="Khan"/>
    <x v="2"/>
    <m/>
    <d v="2021-06-14T00:00:00"/>
    <d v="2021-07-22T00:00:00"/>
    <n v="1"/>
    <n v="80"/>
    <m/>
    <m/>
    <n v="0.25"/>
    <n v="8.5500000000000007"/>
    <s v="$8.55"/>
    <s v="C.O.D."/>
    <n v="80"/>
    <n v="28.55"/>
  </r>
  <r>
    <x v="833"/>
    <s v="Central"/>
    <s v="Cartier"/>
    <x v="0"/>
    <m/>
    <d v="2021-06-14T00:00:00"/>
    <d v="2021-07-22T00:00:00"/>
    <n v="1"/>
    <n v="80"/>
    <m/>
    <m/>
    <n v="0.5"/>
    <n v="120.54"/>
    <s v="$120.54"/>
    <s v="C.O.D."/>
    <n v="80"/>
    <n v="160.54000000000002"/>
  </r>
  <r>
    <x v="834"/>
    <s v="Northwest"/>
    <s v="Cartier"/>
    <x v="1"/>
    <m/>
    <d v="2021-06-14T00:00:00"/>
    <m/>
    <n v="2"/>
    <n v="140"/>
    <m/>
    <m/>
    <m/>
    <n v="52.35"/>
    <s v="$52.35"/>
    <s v="P.O."/>
    <n v="280"/>
    <n v="52.35"/>
  </r>
  <r>
    <x v="835"/>
    <s v="Central"/>
    <s v="Khan"/>
    <x v="4"/>
    <m/>
    <d v="2021-06-14T00:00:00"/>
    <m/>
    <n v="2"/>
    <n v="140"/>
    <m/>
    <m/>
    <m/>
    <n v="406.71"/>
    <s v="$406.71"/>
    <s v="C.O.D."/>
    <n v="280"/>
    <n v="406.71"/>
  </r>
  <r>
    <x v="836"/>
    <s v="South"/>
    <s v="Lopez"/>
    <x v="2"/>
    <m/>
    <d v="2021-06-15T00:00:00"/>
    <d v="2021-07-09T00:00:00"/>
    <n v="1"/>
    <n v="80"/>
    <m/>
    <m/>
    <n v="0.25"/>
    <n v="70.53"/>
    <s v="$70.53"/>
    <s v="Account"/>
    <n v="80"/>
    <n v="90.53"/>
  </r>
  <r>
    <x v="837"/>
    <s v="Northeast"/>
    <s v="Ling"/>
    <x v="0"/>
    <m/>
    <d v="2021-06-15T00:00:00"/>
    <d v="2021-07-12T00:00:00"/>
    <n v="2"/>
    <n v="140"/>
    <m/>
    <m/>
    <n v="0.25"/>
    <n v="14.4"/>
    <s v="$14.40"/>
    <s v="Account"/>
    <n v="280"/>
    <n v="49.4"/>
  </r>
  <r>
    <x v="838"/>
    <s v="Southeast"/>
    <s v="Burton"/>
    <x v="0"/>
    <m/>
    <d v="2021-06-15T00:00:00"/>
    <d v="2021-07-14T00:00:00"/>
    <n v="1"/>
    <n v="80"/>
    <m/>
    <m/>
    <n v="0.25"/>
    <n v="144"/>
    <s v="$144.00"/>
    <s v="P.O."/>
    <n v="80"/>
    <n v="164"/>
  </r>
  <r>
    <x v="839"/>
    <s v="North"/>
    <s v="Ling"/>
    <x v="0"/>
    <m/>
    <d v="2021-06-15T00:00:00"/>
    <d v="2021-07-19T00:00:00"/>
    <n v="1"/>
    <n v="80"/>
    <m/>
    <m/>
    <n v="0.5"/>
    <n v="5.4"/>
    <s v="$5.40"/>
    <s v="C.O.D."/>
    <n v="80"/>
    <n v="45.4"/>
  </r>
  <r>
    <x v="840"/>
    <s v="West"/>
    <s v="Lopez"/>
    <x v="0"/>
    <m/>
    <d v="2021-06-16T00:00:00"/>
    <d v="2021-06-24T00:00:00"/>
    <n v="1"/>
    <n v="80"/>
    <m/>
    <m/>
    <n v="0.25"/>
    <n v="23.15"/>
    <s v="$23.15"/>
    <s v="P.O."/>
    <n v="80"/>
    <n v="43.15"/>
  </r>
  <r>
    <x v="841"/>
    <s v="Central"/>
    <s v="Khan"/>
    <x v="1"/>
    <m/>
    <d v="2021-06-16T00:00:00"/>
    <d v="2021-06-24T00:00:00"/>
    <n v="1"/>
    <n v="80"/>
    <m/>
    <s v="Yes"/>
    <n v="0.5"/>
    <n v="25.07"/>
    <s v="$0.00"/>
    <s v="C.O.D."/>
    <n v="80"/>
    <n v="65.069999999999993"/>
  </r>
  <r>
    <x v="842"/>
    <s v="Southeast"/>
    <s v="Burton"/>
    <x v="0"/>
    <m/>
    <d v="2021-06-16T00:00:00"/>
    <d v="2021-07-15T00:00:00"/>
    <n v="1"/>
    <n v="80"/>
    <m/>
    <m/>
    <n v="0.5"/>
    <n v="175.22"/>
    <s v="$175.22"/>
    <s v="C.O.D."/>
    <n v="80"/>
    <n v="215.22"/>
  </r>
  <r>
    <x v="843"/>
    <s v="Northwest"/>
    <s v="Khan"/>
    <x v="3"/>
    <m/>
    <d v="2021-06-16T00:00:00"/>
    <d v="2021-07-21T00:00:00"/>
    <n v="2"/>
    <n v="140"/>
    <m/>
    <m/>
    <n v="3.5"/>
    <n v="23"/>
    <s v="$23.00"/>
    <s v="Account"/>
    <n v="280"/>
    <n v="513"/>
  </r>
  <r>
    <x v="844"/>
    <s v="West"/>
    <s v="Khan"/>
    <x v="0"/>
    <m/>
    <d v="2021-06-16T00:00:00"/>
    <m/>
    <n v="2"/>
    <n v="140"/>
    <m/>
    <m/>
    <m/>
    <n v="30"/>
    <s v="$30.00"/>
    <s v="C.O.D."/>
    <n v="280"/>
    <n v="30"/>
  </r>
  <r>
    <x v="845"/>
    <s v="Central"/>
    <s v="Cartier"/>
    <x v="2"/>
    <m/>
    <d v="2021-06-16T00:00:00"/>
    <m/>
    <n v="1"/>
    <n v="80"/>
    <m/>
    <m/>
    <m/>
    <n v="161.08000000000001"/>
    <s v="$161.08"/>
    <s v="Account"/>
    <n v="80"/>
    <n v="161.08000000000001"/>
  </r>
  <r>
    <x v="846"/>
    <s v="Central"/>
    <s v="Khan"/>
    <x v="2"/>
    <m/>
    <d v="2021-06-16T00:00:00"/>
    <m/>
    <n v="1"/>
    <n v="80"/>
    <m/>
    <m/>
    <m/>
    <n v="59.81"/>
    <s v="$59.81"/>
    <s v="C.O.D."/>
    <n v="80"/>
    <n v="59.81"/>
  </r>
  <r>
    <x v="847"/>
    <s v="West"/>
    <s v="Khan"/>
    <x v="0"/>
    <m/>
    <d v="2021-06-16T00:00:00"/>
    <m/>
    <n v="1"/>
    <n v="80"/>
    <m/>
    <m/>
    <m/>
    <n v="19.2"/>
    <s v="$19.20"/>
    <s v="C.O.D."/>
    <n v="80"/>
    <n v="19.2"/>
  </r>
  <r>
    <x v="848"/>
    <s v="North"/>
    <s v="Ling"/>
    <x v="2"/>
    <s v="Yes"/>
    <d v="2021-06-16T00:00:00"/>
    <m/>
    <n v="1"/>
    <n v="80"/>
    <m/>
    <m/>
    <m/>
    <n v="50.79"/>
    <s v="$50.79"/>
    <s v="Account"/>
    <n v="80"/>
    <n v="50.79"/>
  </r>
  <r>
    <x v="849"/>
    <s v="North"/>
    <s v="Ling"/>
    <x v="0"/>
    <m/>
    <d v="2021-06-17T00:00:00"/>
    <d v="2021-06-30T00:00:00"/>
    <n v="2"/>
    <n v="140"/>
    <m/>
    <m/>
    <n v="1.25"/>
    <n v="122.81"/>
    <s v="$122.81"/>
    <s v="C.O.D."/>
    <n v="280"/>
    <n v="297.81"/>
  </r>
  <r>
    <x v="850"/>
    <s v="West"/>
    <s v="Cartier"/>
    <x v="0"/>
    <m/>
    <d v="2021-06-17T00:00:00"/>
    <d v="2021-07-06T00:00:00"/>
    <n v="1"/>
    <n v="80"/>
    <m/>
    <m/>
    <n v="0.25"/>
    <n v="54.82"/>
    <s v="$54.82"/>
    <s v="Account"/>
    <n v="80"/>
    <n v="74.819999999999993"/>
  </r>
  <r>
    <x v="851"/>
    <s v="Central"/>
    <s v="Cartier"/>
    <x v="1"/>
    <m/>
    <d v="2021-06-17T00:00:00"/>
    <d v="2021-07-22T00:00:00"/>
    <n v="2"/>
    <n v="140"/>
    <m/>
    <m/>
    <n v="2.5"/>
    <n v="86.42"/>
    <s v="$86.42"/>
    <s v="C.O.D."/>
    <n v="280"/>
    <n v="436.42"/>
  </r>
  <r>
    <x v="852"/>
    <s v="Northeast"/>
    <s v="Ling"/>
    <x v="0"/>
    <m/>
    <d v="2021-06-17T00:00:00"/>
    <m/>
    <n v="2"/>
    <n v="140"/>
    <m/>
    <m/>
    <m/>
    <n v="100.6"/>
    <s v="$100.60"/>
    <s v="C.O.D."/>
    <n v="280"/>
    <n v="100.6"/>
  </r>
  <r>
    <x v="853"/>
    <s v="North"/>
    <s v="Ling"/>
    <x v="2"/>
    <m/>
    <d v="2021-06-17T00:00:00"/>
    <m/>
    <n v="1"/>
    <n v="80"/>
    <m/>
    <m/>
    <m/>
    <n v="17.170000000000002"/>
    <s v="$17.17"/>
    <s v="Account"/>
    <n v="80"/>
    <n v="17.170000000000002"/>
  </r>
  <r>
    <x v="854"/>
    <s v="West"/>
    <s v="Burton"/>
    <x v="0"/>
    <m/>
    <d v="2021-06-17T00:00:00"/>
    <m/>
    <n v="1"/>
    <n v="80"/>
    <m/>
    <m/>
    <m/>
    <n v="10.31"/>
    <s v="$10.31"/>
    <s v="P.O."/>
    <n v="80"/>
    <n v="10.31"/>
  </r>
  <r>
    <x v="855"/>
    <s v="North"/>
    <s v="Ling"/>
    <x v="0"/>
    <m/>
    <d v="2021-06-17T00:00:00"/>
    <m/>
    <n v="2"/>
    <n v="140"/>
    <m/>
    <m/>
    <m/>
    <n v="18.63"/>
    <s v="$18.63"/>
    <s v="Account"/>
    <n v="280"/>
    <n v="18.63"/>
  </r>
  <r>
    <x v="856"/>
    <s v="North"/>
    <s v="Ling"/>
    <x v="0"/>
    <m/>
    <d v="2021-06-17T00:00:00"/>
    <m/>
    <n v="2"/>
    <n v="140"/>
    <m/>
    <m/>
    <m/>
    <n v="32"/>
    <s v="$32.00"/>
    <s v="Account"/>
    <n v="280"/>
    <n v="32"/>
  </r>
  <r>
    <x v="857"/>
    <s v="North"/>
    <s v="Ling"/>
    <x v="2"/>
    <m/>
    <d v="2021-06-17T00:00:00"/>
    <m/>
    <n v="1"/>
    <n v="80"/>
    <m/>
    <m/>
    <m/>
    <n v="14.13"/>
    <s v="$14.13"/>
    <s v="P.O."/>
    <n v="80"/>
    <n v="14.13"/>
  </r>
  <r>
    <x v="858"/>
    <s v="North"/>
    <s v="Ling"/>
    <x v="3"/>
    <m/>
    <d v="2021-06-17T00:00:00"/>
    <m/>
    <n v="1"/>
    <n v="80"/>
    <m/>
    <m/>
    <m/>
    <n v="322"/>
    <s v="$322.00"/>
    <s v="Account"/>
    <n v="80"/>
    <n v="322"/>
  </r>
  <r>
    <x v="859"/>
    <s v="Northeast"/>
    <s v="Ling"/>
    <x v="0"/>
    <m/>
    <d v="2021-06-17T00:00:00"/>
    <m/>
    <n v="2"/>
    <n v="140"/>
    <m/>
    <m/>
    <m/>
    <n v="50.6"/>
    <s v="$50.60"/>
    <s v="C.O.D."/>
    <n v="280"/>
    <n v="50.6"/>
  </r>
  <r>
    <x v="860"/>
    <s v="Southwest"/>
    <s v="Burton"/>
    <x v="0"/>
    <m/>
    <d v="2021-06-18T00:00:00"/>
    <d v="2021-07-12T00:00:00"/>
    <n v="2"/>
    <n v="140"/>
    <m/>
    <m/>
    <n v="2"/>
    <n v="134.5"/>
    <s v="$134.50"/>
    <s v="C.O.D."/>
    <n v="280"/>
    <n v="414.5"/>
  </r>
  <r>
    <x v="861"/>
    <s v="Southeast"/>
    <s v="Cartier"/>
    <x v="1"/>
    <m/>
    <d v="2021-06-19T00:00:00"/>
    <d v="2021-07-03T00:00:00"/>
    <n v="1"/>
    <n v="80"/>
    <m/>
    <m/>
    <n v="0.5"/>
    <n v="78.33"/>
    <s v="$78.33"/>
    <s v="C.O.D."/>
    <n v="80"/>
    <n v="118.33"/>
  </r>
  <r>
    <x v="862"/>
    <s v="Northwest"/>
    <s v="Khan"/>
    <x v="4"/>
    <m/>
    <d v="2021-06-21T00:00:00"/>
    <d v="2021-06-30T00:00:00"/>
    <n v="1"/>
    <n v="80"/>
    <m/>
    <m/>
    <n v="1.5"/>
    <n v="202.8"/>
    <s v="$202.80"/>
    <s v="Account"/>
    <n v="80"/>
    <n v="322.8"/>
  </r>
  <r>
    <x v="863"/>
    <s v="Central"/>
    <s v="Burton"/>
    <x v="1"/>
    <m/>
    <d v="2021-06-21T00:00:00"/>
    <d v="2021-07-09T00:00:00"/>
    <n v="1"/>
    <n v="80"/>
    <m/>
    <m/>
    <n v="0.5"/>
    <n v="67.900000000000006"/>
    <s v="$67.90"/>
    <s v="C.O.D."/>
    <n v="80"/>
    <n v="107.9"/>
  </r>
  <r>
    <x v="864"/>
    <s v="Northeast"/>
    <s v="Ling"/>
    <x v="0"/>
    <m/>
    <d v="2021-06-21T00:00:00"/>
    <d v="2021-07-12T00:00:00"/>
    <n v="2"/>
    <n v="140"/>
    <m/>
    <m/>
    <n v="1"/>
    <n v="144"/>
    <s v="$144.00"/>
    <s v="C.O.D."/>
    <n v="280"/>
    <n v="284"/>
  </r>
  <r>
    <x v="865"/>
    <s v="South"/>
    <s v="Burton"/>
    <x v="2"/>
    <m/>
    <d v="2021-06-21T00:00:00"/>
    <d v="2021-07-13T00:00:00"/>
    <n v="2"/>
    <n v="140"/>
    <m/>
    <m/>
    <n v="0.25"/>
    <n v="178.36"/>
    <s v="$178.36"/>
    <s v="Account"/>
    <n v="280"/>
    <n v="213.36"/>
  </r>
  <r>
    <x v="866"/>
    <s v="East"/>
    <s v="Ling"/>
    <x v="2"/>
    <m/>
    <d v="2021-06-21T00:00:00"/>
    <d v="2021-07-14T00:00:00"/>
    <n v="1"/>
    <n v="80"/>
    <m/>
    <m/>
    <n v="0.25"/>
    <n v="7.31"/>
    <s v="$7.31"/>
    <s v="P.O."/>
    <n v="80"/>
    <n v="27.31"/>
  </r>
  <r>
    <x v="867"/>
    <s v="East"/>
    <s v="Ling"/>
    <x v="0"/>
    <m/>
    <d v="2021-06-21T00:00:00"/>
    <m/>
    <n v="2"/>
    <n v="140"/>
    <m/>
    <m/>
    <m/>
    <n v="120"/>
    <s v="$120.00"/>
    <s v="Account"/>
    <n v="280"/>
    <n v="120"/>
  </r>
  <r>
    <x v="868"/>
    <s v="Northwest"/>
    <s v="Cartier"/>
    <x v="0"/>
    <m/>
    <d v="2021-06-21T00:00:00"/>
    <m/>
    <n v="1"/>
    <n v="80"/>
    <m/>
    <m/>
    <m/>
    <n v="193.84"/>
    <s v="$193.84"/>
    <s v="C.O.D."/>
    <n v="80"/>
    <n v="193.84"/>
  </r>
  <r>
    <x v="869"/>
    <s v="Northwest"/>
    <s v="Cartier"/>
    <x v="0"/>
    <m/>
    <d v="2021-06-21T00:00:00"/>
    <m/>
    <n v="1"/>
    <n v="80"/>
    <m/>
    <m/>
    <m/>
    <n v="901.5"/>
    <s v="$901.50"/>
    <s v="P.O."/>
    <n v="80"/>
    <n v="901.5"/>
  </r>
  <r>
    <x v="870"/>
    <s v="Central"/>
    <s v="Cartier"/>
    <x v="2"/>
    <m/>
    <d v="2021-06-21T00:00:00"/>
    <m/>
    <n v="1"/>
    <n v="80"/>
    <m/>
    <m/>
    <m/>
    <n v="64.34"/>
    <s v="$64.34"/>
    <s v="Account"/>
    <n v="80"/>
    <n v="64.34"/>
  </r>
  <r>
    <x v="871"/>
    <s v="Central"/>
    <s v="Cartier"/>
    <x v="2"/>
    <m/>
    <d v="2021-06-21T00:00:00"/>
    <m/>
    <n v="1"/>
    <n v="80"/>
    <m/>
    <m/>
    <m/>
    <n v="64.34"/>
    <s v="$64.34"/>
    <s v="Account"/>
    <n v="80"/>
    <n v="64.34"/>
  </r>
  <r>
    <x v="872"/>
    <s v="Central"/>
    <s v="Burton"/>
    <x v="0"/>
    <m/>
    <d v="2021-06-21T00:00:00"/>
    <m/>
    <n v="2"/>
    <n v="140"/>
    <m/>
    <m/>
    <m/>
    <n v="282"/>
    <s v="$282.00"/>
    <s v="C.O.D."/>
    <n v="280"/>
    <n v="282"/>
  </r>
  <r>
    <x v="873"/>
    <s v="West"/>
    <s v="Khan"/>
    <x v="2"/>
    <m/>
    <d v="2021-06-22T00:00:00"/>
    <d v="2021-07-16T00:00:00"/>
    <n v="1"/>
    <n v="80"/>
    <m/>
    <m/>
    <n v="0.25"/>
    <n v="21.33"/>
    <s v="$21.33"/>
    <s v="Account"/>
    <n v="80"/>
    <n v="41.33"/>
  </r>
  <r>
    <x v="874"/>
    <s v="North"/>
    <s v="Ling"/>
    <x v="0"/>
    <m/>
    <d v="2021-06-22T00:00:00"/>
    <d v="2021-07-19T00:00:00"/>
    <n v="2"/>
    <n v="140"/>
    <m/>
    <m/>
    <n v="0.25"/>
    <n v="55.89"/>
    <s v="$55.89"/>
    <s v="Account"/>
    <n v="280"/>
    <n v="90.89"/>
  </r>
  <r>
    <x v="875"/>
    <s v="Northwest"/>
    <s v="Khan"/>
    <x v="1"/>
    <m/>
    <d v="2021-06-22T00:00:00"/>
    <d v="2021-07-21T00:00:00"/>
    <n v="2"/>
    <n v="140"/>
    <m/>
    <m/>
    <n v="0.5"/>
    <n v="227.13"/>
    <s v="$227.13"/>
    <s v="Account"/>
    <n v="280"/>
    <n v="297.13"/>
  </r>
  <r>
    <x v="876"/>
    <s v="Northwest"/>
    <s v="Cartier"/>
    <x v="1"/>
    <m/>
    <d v="2021-06-22T00:00:00"/>
    <m/>
    <n v="2"/>
    <n v="140"/>
    <s v="Yes"/>
    <s v="Yes"/>
    <m/>
    <n v="593.44000000000005"/>
    <s v="$0.00"/>
    <s v="Warranty"/>
    <n v="280"/>
    <n v="593.44000000000005"/>
  </r>
  <r>
    <x v="877"/>
    <s v="Central"/>
    <s v="Burton"/>
    <x v="1"/>
    <m/>
    <d v="2021-06-22T00:00:00"/>
    <m/>
    <n v="1"/>
    <n v="80"/>
    <m/>
    <m/>
    <m/>
    <n v="65.5"/>
    <s v="$65.50"/>
    <s v="Account"/>
    <n v="80"/>
    <n v="65.5"/>
  </r>
  <r>
    <x v="878"/>
    <s v="East"/>
    <s v="Ling"/>
    <x v="1"/>
    <m/>
    <d v="2021-06-22T00:00:00"/>
    <m/>
    <n v="2"/>
    <n v="140"/>
    <m/>
    <m/>
    <m/>
    <n v="1137.74"/>
    <s v="$1,137.74"/>
    <s v="Account"/>
    <n v="280"/>
    <n v="1137.74"/>
  </r>
  <r>
    <x v="879"/>
    <s v="Central"/>
    <s v="Cartier"/>
    <x v="3"/>
    <m/>
    <d v="2021-06-22T00:00:00"/>
    <m/>
    <n v="1"/>
    <n v="80"/>
    <m/>
    <m/>
    <m/>
    <n v="273"/>
    <s v="$273.00"/>
    <s v="C.O.D."/>
    <n v="80"/>
    <n v="273"/>
  </r>
  <r>
    <x v="880"/>
    <s v="South"/>
    <s v="Lopez"/>
    <x v="2"/>
    <m/>
    <d v="2021-06-23T00:00:00"/>
    <d v="2021-06-25T00:00:00"/>
    <n v="1"/>
    <n v="80"/>
    <m/>
    <m/>
    <n v="0.25"/>
    <n v="270.45"/>
    <s v="$270.45"/>
    <s v="Account"/>
    <n v="80"/>
    <n v="290.45"/>
  </r>
  <r>
    <x v="881"/>
    <s v="Central"/>
    <s v="Khan"/>
    <x v="0"/>
    <m/>
    <d v="2021-06-23T00:00:00"/>
    <d v="2021-07-03T00:00:00"/>
    <n v="1"/>
    <n v="80"/>
    <m/>
    <m/>
    <n v="1"/>
    <n v="180"/>
    <s v="$180.00"/>
    <s v="P.O."/>
    <n v="80"/>
    <n v="260"/>
  </r>
  <r>
    <x v="882"/>
    <s v="South"/>
    <s v="Lopez"/>
    <x v="3"/>
    <m/>
    <d v="2021-06-23T00:00:00"/>
    <d v="2021-07-13T00:00:00"/>
    <n v="1"/>
    <n v="80"/>
    <m/>
    <m/>
    <n v="1"/>
    <n v="188.95"/>
    <s v="$188.95"/>
    <s v="Account"/>
    <n v="80"/>
    <n v="268.95"/>
  </r>
  <r>
    <x v="883"/>
    <s v="Northeast"/>
    <s v="Ling"/>
    <x v="2"/>
    <m/>
    <d v="2021-06-23T00:00:00"/>
    <d v="2021-07-21T00:00:00"/>
    <n v="1"/>
    <n v="80"/>
    <m/>
    <m/>
    <n v="0.25"/>
    <n v="37.58"/>
    <s v="$37.58"/>
    <s v="Account"/>
    <n v="80"/>
    <n v="57.58"/>
  </r>
  <r>
    <x v="884"/>
    <s v="Northwest"/>
    <s v="Cartier"/>
    <x v="1"/>
    <m/>
    <d v="2021-06-23T00:00:00"/>
    <d v="2021-07-19T00:00:00"/>
    <n v="1"/>
    <n v="80"/>
    <m/>
    <m/>
    <n v="0.5"/>
    <n v="20"/>
    <s v="$20.00"/>
    <s v="Account"/>
    <n v="80"/>
    <n v="60"/>
  </r>
  <r>
    <x v="885"/>
    <s v="South"/>
    <s v="Burton"/>
    <x v="2"/>
    <m/>
    <d v="2021-06-23T00:00:00"/>
    <d v="2021-07-19T00:00:00"/>
    <n v="1"/>
    <n v="80"/>
    <m/>
    <m/>
    <n v="0.25"/>
    <n v="78.28"/>
    <s v="$78.28"/>
    <s v="C.O.D."/>
    <n v="80"/>
    <n v="98.28"/>
  </r>
  <r>
    <x v="886"/>
    <s v="South"/>
    <s v="Ling"/>
    <x v="2"/>
    <m/>
    <d v="2021-06-23T00:00:00"/>
    <d v="2021-07-22T00:00:00"/>
    <n v="1"/>
    <n v="80"/>
    <m/>
    <m/>
    <n v="0.25"/>
    <n v="37.29"/>
    <s v="$37.29"/>
    <s v="Account"/>
    <n v="80"/>
    <n v="57.29"/>
  </r>
  <r>
    <x v="887"/>
    <s v="North"/>
    <s v="Ling"/>
    <x v="2"/>
    <s v="Yes"/>
    <d v="2021-06-23T00:00:00"/>
    <m/>
    <n v="1"/>
    <n v="80"/>
    <m/>
    <m/>
    <m/>
    <n v="48.59"/>
    <s v="$48.59"/>
    <s v="C.O.D."/>
    <n v="80"/>
    <n v="48.59"/>
  </r>
  <r>
    <x v="888"/>
    <s v="Central"/>
    <s v="Burton"/>
    <x v="0"/>
    <m/>
    <d v="2021-06-23T00:00:00"/>
    <m/>
    <n v="2"/>
    <n v="140"/>
    <m/>
    <m/>
    <m/>
    <n v="164.4"/>
    <s v="$164.40"/>
    <s v="C.O.D."/>
    <n v="280"/>
    <n v="164.4"/>
  </r>
  <r>
    <x v="889"/>
    <s v="North"/>
    <s v="Ling"/>
    <x v="2"/>
    <m/>
    <d v="2021-06-24T00:00:00"/>
    <d v="2021-07-15T00:00:00"/>
    <n v="2"/>
    <n v="140"/>
    <m/>
    <m/>
    <n v="0.25"/>
    <n v="268.06"/>
    <s v="$268.06"/>
    <s v="Account"/>
    <n v="280"/>
    <n v="303.06"/>
  </r>
  <r>
    <x v="890"/>
    <s v="West"/>
    <s v="Khan"/>
    <x v="2"/>
    <m/>
    <d v="2021-06-24T00:00:00"/>
    <d v="2021-07-23T00:00:00"/>
    <n v="1"/>
    <n v="80"/>
    <m/>
    <m/>
    <n v="0.25"/>
    <n v="19.2"/>
    <s v="$19.20"/>
    <s v="P.O."/>
    <n v="80"/>
    <n v="39.200000000000003"/>
  </r>
  <r>
    <x v="891"/>
    <s v="North"/>
    <s v="Ling"/>
    <x v="0"/>
    <m/>
    <d v="2021-06-24T00:00:00"/>
    <d v="2021-07-19T00:00:00"/>
    <n v="2"/>
    <n v="140"/>
    <m/>
    <m/>
    <n v="0.25"/>
    <n v="21.33"/>
    <s v="$21.33"/>
    <s v="Account"/>
    <n v="280"/>
    <n v="56.33"/>
  </r>
  <r>
    <x v="892"/>
    <s v="North"/>
    <s v="Burton"/>
    <x v="1"/>
    <m/>
    <d v="2021-06-24T00:00:00"/>
    <m/>
    <n v="1"/>
    <n v="80"/>
    <m/>
    <m/>
    <m/>
    <n v="7.5"/>
    <s v="$7.50"/>
    <s v="C.O.D."/>
    <n v="80"/>
    <n v="7.5"/>
  </r>
  <r>
    <x v="893"/>
    <s v="North"/>
    <s v="Ling"/>
    <x v="2"/>
    <m/>
    <d v="2021-06-24T00:00:00"/>
    <m/>
    <n v="1"/>
    <n v="80"/>
    <m/>
    <m/>
    <m/>
    <n v="115.19"/>
    <s v="$115.19"/>
    <s v="Account"/>
    <n v="80"/>
    <n v="115.19"/>
  </r>
  <r>
    <x v="894"/>
    <s v="North"/>
    <s v="Ling"/>
    <x v="2"/>
    <m/>
    <d v="2021-06-24T00:00:00"/>
    <m/>
    <n v="1"/>
    <n v="80"/>
    <m/>
    <m/>
    <m/>
    <n v="120"/>
    <s v="$120.00"/>
    <s v="Account"/>
    <n v="80"/>
    <n v="120"/>
  </r>
  <r>
    <x v="895"/>
    <s v="East"/>
    <s v="Ling"/>
    <x v="2"/>
    <m/>
    <d v="2021-06-24T00:00:00"/>
    <m/>
    <n v="1"/>
    <n v="80"/>
    <m/>
    <m/>
    <m/>
    <n v="21"/>
    <s v="$21.00"/>
    <s v="Account"/>
    <n v="80"/>
    <n v="21"/>
  </r>
  <r>
    <x v="896"/>
    <s v="East"/>
    <s v="Ling"/>
    <x v="0"/>
    <m/>
    <d v="2021-06-24T00:00:00"/>
    <m/>
    <n v="1"/>
    <n v="80"/>
    <m/>
    <m/>
    <m/>
    <n v="58.89"/>
    <s v="$58.89"/>
    <s v="C.O.D."/>
    <n v="80"/>
    <n v="58.89"/>
  </r>
  <r>
    <x v="897"/>
    <s v="Central"/>
    <s v="Burton"/>
    <x v="2"/>
    <m/>
    <d v="2021-06-24T00:00:00"/>
    <m/>
    <n v="1"/>
    <n v="80"/>
    <m/>
    <m/>
    <m/>
    <n v="32.67"/>
    <s v="$32.67"/>
    <s v="C.O.D."/>
    <n v="80"/>
    <n v="32.67"/>
  </r>
  <r>
    <x v="898"/>
    <s v="Southeast"/>
    <s v="Burton"/>
    <x v="3"/>
    <m/>
    <d v="2021-06-24T00:00:00"/>
    <m/>
    <n v="2"/>
    <n v="140"/>
    <m/>
    <m/>
    <m/>
    <n v="205.28"/>
    <s v="$205.28"/>
    <s v="C.O.D."/>
    <n v="280"/>
    <n v="205.28"/>
  </r>
  <r>
    <x v="899"/>
    <s v="Central"/>
    <s v="Khan"/>
    <x v="1"/>
    <m/>
    <d v="2021-06-24T00:00:00"/>
    <m/>
    <n v="2"/>
    <n v="140"/>
    <m/>
    <m/>
    <m/>
    <n v="223.65"/>
    <s v="$223.65"/>
    <s v="Account"/>
    <n v="280"/>
    <n v="223.65"/>
  </r>
  <r>
    <x v="900"/>
    <s v="Northwest"/>
    <s v="Khan"/>
    <x v="3"/>
    <m/>
    <d v="2021-06-25T00:00:00"/>
    <d v="2021-07-16T00:00:00"/>
    <n v="1"/>
    <n v="80"/>
    <m/>
    <m/>
    <n v="6.25"/>
    <n v="20"/>
    <s v="$20.00"/>
    <s v="C.O.D."/>
    <n v="80"/>
    <n v="520"/>
  </r>
  <r>
    <x v="901"/>
    <s v="Northwest"/>
    <s v="Khan"/>
    <x v="3"/>
    <m/>
    <d v="2021-06-25T00:00:00"/>
    <m/>
    <n v="1"/>
    <n v="80"/>
    <m/>
    <m/>
    <m/>
    <n v="415.28"/>
    <s v="$415.28"/>
    <s v="P.O."/>
    <n v="80"/>
    <n v="415.28"/>
  </r>
  <r>
    <x v="902"/>
    <s v="Southeast"/>
    <s v="Khan"/>
    <x v="0"/>
    <m/>
    <d v="2021-06-26T00:00:00"/>
    <d v="2021-07-24T00:00:00"/>
    <n v="2"/>
    <n v="140"/>
    <m/>
    <m/>
    <n v="0.25"/>
    <n v="237.21"/>
    <s v="$237.21"/>
    <s v="C.O.D."/>
    <n v="280"/>
    <n v="272.21000000000004"/>
  </r>
  <r>
    <x v="903"/>
    <s v="North"/>
    <s v="Ling"/>
    <x v="1"/>
    <m/>
    <d v="2021-06-28T00:00:00"/>
    <d v="2021-07-19T00:00:00"/>
    <n v="2"/>
    <n v="140"/>
    <m/>
    <m/>
    <n v="2.5"/>
    <n v="106.65"/>
    <s v="$106.65"/>
    <s v="Account"/>
    <n v="280"/>
    <n v="456.65"/>
  </r>
  <r>
    <x v="904"/>
    <s v="Central"/>
    <s v="Cartier"/>
    <x v="1"/>
    <s v="Yes"/>
    <d v="2021-06-28T00:00:00"/>
    <m/>
    <n v="2"/>
    <n v="140"/>
    <m/>
    <m/>
    <m/>
    <n v="60"/>
    <s v="$60.00"/>
    <s v="C.O.D."/>
    <n v="280"/>
    <n v="60"/>
  </r>
  <r>
    <x v="905"/>
    <s v="North"/>
    <s v="Ling"/>
    <x v="2"/>
    <m/>
    <d v="2021-06-29T00:00:00"/>
    <d v="2021-07-09T00:00:00"/>
    <n v="1"/>
    <n v="80"/>
    <m/>
    <m/>
    <n v="0.25"/>
    <n v="20.07"/>
    <s v="$20.07"/>
    <s v="Account"/>
    <n v="80"/>
    <n v="40.07"/>
  </r>
  <r>
    <x v="906"/>
    <s v="South"/>
    <s v="Burton"/>
    <x v="1"/>
    <m/>
    <d v="2021-06-29T00:00:00"/>
    <d v="2021-07-15T00:00:00"/>
    <n v="2"/>
    <n v="140"/>
    <m/>
    <m/>
    <n v="0.5"/>
    <n v="215.99"/>
    <s v="$215.99"/>
    <s v="Account"/>
    <n v="280"/>
    <n v="285.99"/>
  </r>
  <r>
    <x v="907"/>
    <s v="West"/>
    <s v="Khan"/>
    <x v="2"/>
    <m/>
    <d v="2021-06-29T00:00:00"/>
    <d v="2021-07-14T00:00:00"/>
    <n v="1"/>
    <n v="80"/>
    <m/>
    <m/>
    <n v="0.25"/>
    <n v="18"/>
    <s v="$18.00"/>
    <s v="C.O.D."/>
    <n v="80"/>
    <n v="38"/>
  </r>
  <r>
    <x v="908"/>
    <s v="North"/>
    <s v="Ling"/>
    <x v="2"/>
    <m/>
    <d v="2021-06-29T00:00:00"/>
    <m/>
    <n v="1"/>
    <n v="80"/>
    <m/>
    <m/>
    <m/>
    <n v="43.01"/>
    <s v="$43.01"/>
    <s v="C.O.D."/>
    <n v="80"/>
    <n v="43.01"/>
  </r>
  <r>
    <x v="909"/>
    <s v="North"/>
    <s v="Ling"/>
    <x v="0"/>
    <m/>
    <d v="2021-06-29T00:00:00"/>
    <m/>
    <n v="1"/>
    <n v="80"/>
    <m/>
    <m/>
    <m/>
    <n v="58.5"/>
    <s v="$58.50"/>
    <s v="Account"/>
    <n v="80"/>
    <n v="58.5"/>
  </r>
  <r>
    <x v="910"/>
    <s v="Southeast"/>
    <s v="Khan"/>
    <x v="1"/>
    <m/>
    <d v="2021-06-29T00:00:00"/>
    <m/>
    <n v="1"/>
    <n v="80"/>
    <m/>
    <m/>
    <m/>
    <n v="146.72"/>
    <s v="$146.72"/>
    <s v="C.O.D."/>
    <n v="80"/>
    <n v="146.72"/>
  </r>
  <r>
    <x v="911"/>
    <s v="Central"/>
    <s v="Cartier"/>
    <x v="4"/>
    <m/>
    <d v="2021-06-29T00:00:00"/>
    <m/>
    <n v="1"/>
    <n v="80"/>
    <m/>
    <m/>
    <m/>
    <n v="60"/>
    <s v="$60.00"/>
    <s v="Account"/>
    <n v="80"/>
    <n v="60"/>
  </r>
  <r>
    <x v="912"/>
    <s v="Southeast"/>
    <s v="Burton"/>
    <x v="0"/>
    <m/>
    <d v="2021-06-29T00:00:00"/>
    <m/>
    <n v="2"/>
    <n v="140"/>
    <m/>
    <m/>
    <m/>
    <n v="180"/>
    <s v="$180.00"/>
    <s v="C.O.D."/>
    <n v="280"/>
    <n v="180"/>
  </r>
  <r>
    <x v="913"/>
    <s v="East"/>
    <s v="Ling"/>
    <x v="4"/>
    <m/>
    <d v="2021-06-29T00:00:00"/>
    <m/>
    <n v="2"/>
    <n v="140"/>
    <m/>
    <m/>
    <m/>
    <n v="165"/>
    <s v="$165.00"/>
    <s v="Account"/>
    <n v="280"/>
    <n v="165"/>
  </r>
  <r>
    <x v="914"/>
    <s v="South"/>
    <s v="Burton"/>
    <x v="4"/>
    <m/>
    <d v="2021-06-30T00:00:00"/>
    <d v="2021-07-12T00:00:00"/>
    <n v="2"/>
    <n v="140"/>
    <m/>
    <m/>
    <n v="1"/>
    <n v="183.54"/>
    <s v="$183.54"/>
    <s v="Account"/>
    <n v="280"/>
    <n v="323.53999999999996"/>
  </r>
  <r>
    <x v="915"/>
    <s v="South"/>
    <s v="Burton"/>
    <x v="3"/>
    <m/>
    <d v="2021-06-30T00:00:00"/>
    <d v="2021-07-13T00:00:00"/>
    <n v="2"/>
    <n v="140"/>
    <m/>
    <m/>
    <n v="1.75"/>
    <n v="333.9"/>
    <s v="$333.90"/>
    <s v="Account"/>
    <n v="280"/>
    <n v="578.9"/>
  </r>
  <r>
    <x v="916"/>
    <s v="Northwest"/>
    <s v="Khan"/>
    <x v="0"/>
    <s v="Yes"/>
    <d v="2021-06-30T00:00:00"/>
    <d v="2021-07-21T00:00:00"/>
    <n v="2"/>
    <n v="140"/>
    <m/>
    <m/>
    <n v="0.5"/>
    <n v="23.9"/>
    <s v="$23.90"/>
    <s v="Account"/>
    <n v="280"/>
    <n v="93.9"/>
  </r>
  <r>
    <x v="917"/>
    <s v="Northwest"/>
    <s v="Khan"/>
    <x v="0"/>
    <s v="Yes"/>
    <d v="2021-06-30T00:00:00"/>
    <d v="2021-07-21T00:00:00"/>
    <n v="2"/>
    <n v="140"/>
    <m/>
    <m/>
    <n v="0.5"/>
    <n v="38.5"/>
    <s v="$38.50"/>
    <s v="Account"/>
    <n v="280"/>
    <n v="108.5"/>
  </r>
  <r>
    <x v="918"/>
    <s v="Central"/>
    <s v="Khan"/>
    <x v="1"/>
    <m/>
    <d v="2021-06-30T00:00:00"/>
    <m/>
    <n v="2"/>
    <n v="140"/>
    <m/>
    <m/>
    <m/>
    <n v="103.18"/>
    <s v="$103.18"/>
    <s v="C.O.D."/>
    <n v="280"/>
    <n v="103.18"/>
  </r>
  <r>
    <x v="919"/>
    <s v="Northwest"/>
    <s v="Khan"/>
    <x v="0"/>
    <m/>
    <d v="2021-06-30T00:00:00"/>
    <m/>
    <n v="1"/>
    <n v="80"/>
    <m/>
    <m/>
    <m/>
    <n v="68.5"/>
    <s v="$68.50"/>
    <s v="Account"/>
    <n v="80"/>
    <n v="68.5"/>
  </r>
  <r>
    <x v="920"/>
    <s v="Southeast"/>
    <s v="Burton"/>
    <x v="3"/>
    <m/>
    <d v="2021-06-30T00:00:00"/>
    <m/>
    <n v="2"/>
    <n v="140"/>
    <m/>
    <m/>
    <m/>
    <n v="309.64"/>
    <s v="$309.64"/>
    <s v="C.O.D."/>
    <n v="280"/>
    <n v="309.64"/>
  </r>
  <r>
    <x v="921"/>
    <s v="Northeast"/>
    <s v="Ling"/>
    <x v="4"/>
    <m/>
    <d v="2021-06-30T00:00:00"/>
    <m/>
    <n v="2"/>
    <n v="140"/>
    <m/>
    <m/>
    <m/>
    <n v="625.5"/>
    <s v="$625.50"/>
    <s v="Account"/>
    <n v="280"/>
    <n v="625.5"/>
  </r>
  <r>
    <x v="922"/>
    <s v="North"/>
    <s v="Ling"/>
    <x v="3"/>
    <m/>
    <d v="2021-06-30T00:00:00"/>
    <m/>
    <n v="2"/>
    <n v="140"/>
    <m/>
    <m/>
    <m/>
    <n v="687.92"/>
    <s v="$687.92"/>
    <s v="C.O.D."/>
    <n v="280"/>
    <n v="687.92"/>
  </r>
  <r>
    <x v="923"/>
    <s v="West"/>
    <s v="Khan"/>
    <x v="0"/>
    <m/>
    <d v="2021-06-30T00:00:00"/>
    <m/>
    <n v="1"/>
    <n v="80"/>
    <m/>
    <m/>
    <m/>
    <n v="110.69"/>
    <s v="$110.69"/>
    <s v="P.O."/>
    <n v="80"/>
    <n v="110.69"/>
  </r>
  <r>
    <x v="924"/>
    <s v="Southwest"/>
    <s v="Burton"/>
    <x v="0"/>
    <m/>
    <d v="2021-06-30T00:00:00"/>
    <m/>
    <n v="2"/>
    <n v="140"/>
    <m/>
    <m/>
    <m/>
    <n v="151.81"/>
    <s v="$151.81"/>
    <s v="C.O.D."/>
    <n v="280"/>
    <n v="151.81"/>
  </r>
  <r>
    <x v="925"/>
    <s v="North"/>
    <s v="Ling"/>
    <x v="0"/>
    <m/>
    <d v="2021-07-01T00:00:00"/>
    <m/>
    <n v="2"/>
    <n v="140"/>
    <m/>
    <m/>
    <m/>
    <n v="120"/>
    <s v="$120.00"/>
    <s v="Account"/>
    <n v="280"/>
    <n v="120"/>
  </r>
  <r>
    <x v="926"/>
    <s v="West"/>
    <s v="Khan"/>
    <x v="2"/>
    <m/>
    <d v="2021-07-02T00:00:00"/>
    <m/>
    <n v="1"/>
    <n v="80"/>
    <m/>
    <m/>
    <m/>
    <n v="74.78"/>
    <s v="$74.78"/>
    <s v="Account"/>
    <n v="80"/>
    <n v="74.78"/>
  </r>
  <r>
    <x v="927"/>
    <s v="Central"/>
    <s v="Cartier"/>
    <x v="4"/>
    <m/>
    <d v="2021-07-02T00:00:00"/>
    <m/>
    <n v="2"/>
    <n v="140"/>
    <m/>
    <m/>
    <m/>
    <n v="445.16"/>
    <s v="$445.16"/>
    <s v="C.O.D."/>
    <n v="280"/>
    <n v="445.16"/>
  </r>
  <r>
    <x v="928"/>
    <s v="Central"/>
    <s v="Khan"/>
    <x v="0"/>
    <m/>
    <d v="2021-07-05T00:00:00"/>
    <d v="2021-07-20T00:00:00"/>
    <n v="2"/>
    <n v="140"/>
    <m/>
    <m/>
    <n v="0.5"/>
    <n v="85.32"/>
    <s v="$85.32"/>
    <s v="Account"/>
    <n v="280"/>
    <n v="155.32"/>
  </r>
  <r>
    <x v="929"/>
    <s v="West"/>
    <s v="Khan"/>
    <x v="0"/>
    <m/>
    <d v="2021-07-05T00:00:00"/>
    <m/>
    <n v="2"/>
    <n v="140"/>
    <m/>
    <m/>
    <m/>
    <n v="180.33"/>
    <s v="$180.33"/>
    <s v="Account"/>
    <n v="280"/>
    <n v="180.33"/>
  </r>
  <r>
    <x v="930"/>
    <s v="East"/>
    <s v="Ling"/>
    <x v="1"/>
    <m/>
    <d v="2021-07-05T00:00:00"/>
    <m/>
    <n v="2"/>
    <n v="140"/>
    <m/>
    <m/>
    <m/>
    <n v="21.33"/>
    <s v="$21.33"/>
    <s v="Account"/>
    <n v="280"/>
    <n v="21.33"/>
  </r>
  <r>
    <x v="931"/>
    <s v="Northwest"/>
    <s v="Lopez"/>
    <x v="4"/>
    <m/>
    <d v="2021-07-05T00:00:00"/>
    <m/>
    <n v="2"/>
    <n v="140"/>
    <m/>
    <m/>
    <m/>
    <n v="1630.12"/>
    <s v="$1,630.12"/>
    <s v="C.O.D."/>
    <n v="280"/>
    <n v="1630.12"/>
  </r>
  <r>
    <x v="932"/>
    <s v="South"/>
    <s v="Burton"/>
    <x v="2"/>
    <m/>
    <d v="2021-07-06T00:00:00"/>
    <d v="2021-07-13T00:00:00"/>
    <n v="1"/>
    <n v="80"/>
    <m/>
    <m/>
    <n v="0.25"/>
    <n v="122.36"/>
    <s v="$122.36"/>
    <s v="Account"/>
    <n v="80"/>
    <n v="142.36000000000001"/>
  </r>
  <r>
    <x v="933"/>
    <s v="Northwest"/>
    <s v="Cartier"/>
    <x v="0"/>
    <m/>
    <d v="2021-07-06T00:00:00"/>
    <d v="2021-07-22T00:00:00"/>
    <n v="1"/>
    <n v="80"/>
    <m/>
    <m/>
    <n v="0.5"/>
    <n v="120"/>
    <s v="$120.00"/>
    <s v="Account"/>
    <n v="80"/>
    <n v="160"/>
  </r>
  <r>
    <x v="934"/>
    <s v="North"/>
    <s v="Ling"/>
    <x v="0"/>
    <m/>
    <d v="2021-07-06T00:00:00"/>
    <m/>
    <n v="1"/>
    <n v="80"/>
    <m/>
    <m/>
    <m/>
    <n v="48.79"/>
    <s v="$48.79"/>
    <s v="Account"/>
    <n v="80"/>
    <n v="48.79"/>
  </r>
  <r>
    <x v="935"/>
    <s v="North"/>
    <s v="Ling"/>
    <x v="1"/>
    <m/>
    <d v="2021-07-06T00:00:00"/>
    <m/>
    <n v="2"/>
    <n v="140"/>
    <m/>
    <m/>
    <m/>
    <n v="94.63"/>
    <s v="$94.63"/>
    <s v="C.O.D."/>
    <n v="280"/>
    <n v="94.63"/>
  </r>
  <r>
    <x v="936"/>
    <s v="Southeast"/>
    <s v="Cartier"/>
    <x v="1"/>
    <m/>
    <d v="2021-07-06T00:00:00"/>
    <m/>
    <n v="1"/>
    <n v="80"/>
    <m/>
    <m/>
    <m/>
    <n v="142.38"/>
    <s v="$142.38"/>
    <s v="C.O.D."/>
    <n v="80"/>
    <n v="142.38"/>
  </r>
  <r>
    <x v="937"/>
    <s v="North"/>
    <s v="Ling"/>
    <x v="1"/>
    <m/>
    <d v="2021-07-06T00:00:00"/>
    <m/>
    <n v="2"/>
    <n v="140"/>
    <m/>
    <m/>
    <m/>
    <n v="37.29"/>
    <s v="$37.29"/>
    <s v="C.O.D."/>
    <n v="280"/>
    <n v="37.29"/>
  </r>
  <r>
    <x v="938"/>
    <s v="Southeast"/>
    <s v="Burton"/>
    <x v="3"/>
    <m/>
    <d v="2021-07-07T00:00:00"/>
    <d v="2021-07-21T00:00:00"/>
    <n v="2"/>
    <n v="140"/>
    <m/>
    <m/>
    <n v="1"/>
    <n v="46.86"/>
    <s v="$46.86"/>
    <s v="P.O."/>
    <n v="280"/>
    <n v="186.86"/>
  </r>
  <r>
    <x v="939"/>
    <s v="Northwest"/>
    <s v="Khan"/>
    <x v="0"/>
    <s v="Yes"/>
    <d v="2021-07-07T00:00:00"/>
    <d v="2021-07-21T00:00:00"/>
    <n v="2"/>
    <n v="140"/>
    <m/>
    <m/>
    <n v="0.5"/>
    <n v="74.53"/>
    <s v="$74.53"/>
    <s v="Account"/>
    <n v="280"/>
    <n v="144.53"/>
  </r>
  <r>
    <x v="940"/>
    <s v="North"/>
    <s v="Ling"/>
    <x v="2"/>
    <m/>
    <d v="2021-07-07T00:00:00"/>
    <m/>
    <n v="1"/>
    <n v="80"/>
    <m/>
    <m/>
    <m/>
    <n v="140.13"/>
    <s v="$140.13"/>
    <s v="Account"/>
    <n v="80"/>
    <n v="140.13"/>
  </r>
  <r>
    <x v="941"/>
    <s v="East"/>
    <s v="Ling"/>
    <x v="1"/>
    <m/>
    <d v="2021-07-07T00:00:00"/>
    <m/>
    <n v="2"/>
    <n v="140"/>
    <m/>
    <m/>
    <m/>
    <n v="191.69"/>
    <s v="$191.69"/>
    <s v="Account"/>
    <n v="280"/>
    <n v="191.69"/>
  </r>
  <r>
    <x v="942"/>
    <s v="Central"/>
    <s v="Burton"/>
    <x v="2"/>
    <m/>
    <d v="2021-07-07T00:00:00"/>
    <m/>
    <n v="1"/>
    <n v="80"/>
    <m/>
    <m/>
    <m/>
    <n v="64.34"/>
    <s v="$64.34"/>
    <s v="C.O.D."/>
    <n v="80"/>
    <n v="64.34"/>
  </r>
  <r>
    <x v="943"/>
    <s v="South"/>
    <s v="Burton"/>
    <x v="1"/>
    <m/>
    <d v="2021-07-07T00:00:00"/>
    <m/>
    <n v="2"/>
    <n v="140"/>
    <m/>
    <m/>
    <m/>
    <n v="335.62"/>
    <s v="$335.62"/>
    <s v="P.O."/>
    <n v="280"/>
    <n v="335.62"/>
  </r>
  <r>
    <x v="944"/>
    <s v="Southwest"/>
    <s v="Burton"/>
    <x v="1"/>
    <m/>
    <d v="2021-07-07T00:00:00"/>
    <m/>
    <n v="2"/>
    <n v="140"/>
    <m/>
    <m/>
    <m/>
    <n v="414.86"/>
    <s v="$414.86"/>
    <s v="C.O.D."/>
    <n v="280"/>
    <n v="414.86"/>
  </r>
  <r>
    <x v="945"/>
    <s v="Central"/>
    <s v="Khan"/>
    <x v="3"/>
    <m/>
    <d v="2021-07-08T00:00:00"/>
    <d v="2021-07-19T00:00:00"/>
    <n v="2"/>
    <n v="140"/>
    <m/>
    <m/>
    <n v="1"/>
    <n v="312.19"/>
    <s v="$312.19"/>
    <s v="C.O.D."/>
    <n v="280"/>
    <n v="452.19"/>
  </r>
  <r>
    <x v="946"/>
    <s v="Central"/>
    <s v="Cartier"/>
    <x v="4"/>
    <s v="Yes"/>
    <d v="2021-07-08T00:00:00"/>
    <m/>
    <n v="2"/>
    <n v="140"/>
    <m/>
    <m/>
    <m/>
    <n v="116.1"/>
    <s v="$116.10"/>
    <s v="C.O.D."/>
    <n v="280"/>
    <n v="116.1"/>
  </r>
  <r>
    <x v="947"/>
    <s v="East"/>
    <s v="Ling"/>
    <x v="3"/>
    <m/>
    <d v="2021-07-08T00:00:00"/>
    <m/>
    <n v="2"/>
    <n v="140"/>
    <m/>
    <m/>
    <m/>
    <n v="187.55"/>
    <s v="$187.55"/>
    <s v="C.O.D."/>
    <n v="280"/>
    <n v="187.55"/>
  </r>
  <r>
    <x v="948"/>
    <s v="Central"/>
    <s v="Burton"/>
    <x v="4"/>
    <m/>
    <d v="2021-07-08T00:00:00"/>
    <m/>
    <n v="2"/>
    <n v="140"/>
    <s v="Yes"/>
    <s v="Yes"/>
    <m/>
    <n v="3060.34"/>
    <s v="$0.00"/>
    <s v="Warranty"/>
    <n v="280"/>
    <n v="3060.34"/>
  </r>
  <r>
    <x v="949"/>
    <s v="Central"/>
    <s v="Burton"/>
    <x v="0"/>
    <m/>
    <d v="2021-07-09T00:00:00"/>
    <m/>
    <n v="2"/>
    <n v="140"/>
    <m/>
    <m/>
    <m/>
    <n v="250.83"/>
    <s v="$250.83"/>
    <s v="C.O.D."/>
    <n v="280"/>
    <n v="250.83"/>
  </r>
  <r>
    <x v="950"/>
    <s v="South"/>
    <s v="Burton"/>
    <x v="0"/>
    <m/>
    <d v="2021-07-10T00:00:00"/>
    <m/>
    <n v="1"/>
    <n v="80"/>
    <m/>
    <m/>
    <m/>
    <n v="320.70999999999998"/>
    <s v="$320.71"/>
    <s v="C.O.D."/>
    <n v="80"/>
    <n v="320.70999999999998"/>
  </r>
  <r>
    <x v="951"/>
    <s v="Central"/>
    <s v="Burton"/>
    <x v="0"/>
    <s v="Yes"/>
    <d v="2021-07-12T00:00:00"/>
    <d v="2021-07-21T00:00:00"/>
    <n v="1"/>
    <n v="80"/>
    <m/>
    <m/>
    <n v="0.75"/>
    <n v="74.95"/>
    <s v="$74.95"/>
    <s v="C.O.D."/>
    <n v="80"/>
    <n v="134.94999999999999"/>
  </r>
  <r>
    <x v="952"/>
    <s v="Southeast"/>
    <s v="Burton"/>
    <x v="1"/>
    <s v="Yes"/>
    <d v="2021-07-12T00:00:00"/>
    <d v="2021-07-22T00:00:00"/>
    <n v="2"/>
    <n v="140"/>
    <m/>
    <m/>
    <n v="1.75"/>
    <n v="120"/>
    <s v="$120.00"/>
    <s v="P.O."/>
    <n v="280"/>
    <n v="365"/>
  </r>
  <r>
    <x v="953"/>
    <s v="North"/>
    <s v="Ling"/>
    <x v="0"/>
    <m/>
    <d v="2021-07-12T00:00:00"/>
    <m/>
    <n v="2"/>
    <n v="140"/>
    <m/>
    <m/>
    <m/>
    <n v="169.02"/>
    <s v="$169.02"/>
    <s v="Account"/>
    <n v="280"/>
    <n v="169.02"/>
  </r>
  <r>
    <x v="954"/>
    <s v="East"/>
    <s v="Ling"/>
    <x v="2"/>
    <m/>
    <d v="2021-07-12T00:00:00"/>
    <m/>
    <n v="2"/>
    <n v="140"/>
    <m/>
    <m/>
    <m/>
    <n v="145"/>
    <s v="$145.00"/>
    <s v="C.O.D."/>
    <n v="280"/>
    <n v="145"/>
  </r>
  <r>
    <x v="955"/>
    <s v="Central"/>
    <s v="Cartier"/>
    <x v="4"/>
    <m/>
    <d v="2021-07-12T00:00:00"/>
    <m/>
    <n v="1"/>
    <n v="80"/>
    <m/>
    <m/>
    <m/>
    <n v="399.84"/>
    <s v="$399.84"/>
    <s v="Account"/>
    <n v="80"/>
    <n v="399.84"/>
  </r>
  <r>
    <x v="956"/>
    <s v="Northeast"/>
    <s v="Burton"/>
    <x v="3"/>
    <m/>
    <d v="2021-07-12T00:00:00"/>
    <m/>
    <n v="1"/>
    <n v="80"/>
    <m/>
    <m/>
    <m/>
    <n v="464.21"/>
    <s v="$464.21"/>
    <s v="C.O.D."/>
    <n v="80"/>
    <n v="464.21"/>
  </r>
  <r>
    <x v="957"/>
    <s v="Southeast"/>
    <s v="Khan"/>
    <x v="0"/>
    <s v="Yes"/>
    <d v="2021-07-13T00:00:00"/>
    <d v="2021-07-20T00:00:00"/>
    <n v="1"/>
    <n v="80"/>
    <m/>
    <m/>
    <n v="0.5"/>
    <n v="83.46"/>
    <s v="$83.46"/>
    <s v="C.O.D."/>
    <n v="80"/>
    <n v="123.46"/>
  </r>
  <r>
    <x v="958"/>
    <s v="North"/>
    <s v="Ling"/>
    <x v="0"/>
    <m/>
    <d v="2021-07-13T00:00:00"/>
    <m/>
    <n v="2"/>
    <n v="140"/>
    <m/>
    <m/>
    <m/>
    <n v="58.5"/>
    <s v="$58.50"/>
    <s v="Account"/>
    <n v="280"/>
    <n v="58.5"/>
  </r>
  <r>
    <x v="959"/>
    <s v="South"/>
    <s v="Burton"/>
    <x v="0"/>
    <m/>
    <d v="2021-07-13T00:00:00"/>
    <m/>
    <n v="1"/>
    <n v="80"/>
    <m/>
    <m/>
    <m/>
    <n v="61.18"/>
    <s v="$61.18"/>
    <s v="Account"/>
    <n v="80"/>
    <n v="61.18"/>
  </r>
  <r>
    <x v="960"/>
    <s v="South"/>
    <s v="Burton"/>
    <x v="0"/>
    <m/>
    <d v="2021-07-13T00:00:00"/>
    <m/>
    <n v="1"/>
    <n v="80"/>
    <m/>
    <m/>
    <m/>
    <n v="220.73"/>
    <s v="$220.73"/>
    <s v="C.O.D."/>
    <n v="80"/>
    <n v="220.73"/>
  </r>
  <r>
    <x v="961"/>
    <s v="Northeast"/>
    <s v="Ling"/>
    <x v="1"/>
    <s v="Yes"/>
    <d v="2021-07-13T00:00:00"/>
    <m/>
    <n v="2"/>
    <n v="140"/>
    <m/>
    <m/>
    <m/>
    <n v="66.86"/>
    <s v="$66.86"/>
    <s v="C.O.D."/>
    <n v="280"/>
    <n v="66.86"/>
  </r>
  <r>
    <x v="962"/>
    <s v="Northwest"/>
    <s v="Cartier"/>
    <x v="1"/>
    <m/>
    <d v="2021-07-14T00:00:00"/>
    <m/>
    <n v="1"/>
    <n v="80"/>
    <m/>
    <m/>
    <m/>
    <n v="120"/>
    <s v="$120.00"/>
    <s v="P.O."/>
    <n v="80"/>
    <n v="120"/>
  </r>
  <r>
    <x v="963"/>
    <s v="Northwest"/>
    <s v="Cartier"/>
    <x v="1"/>
    <m/>
    <d v="2021-07-14T00:00:00"/>
    <m/>
    <n v="1"/>
    <n v="80"/>
    <m/>
    <m/>
    <m/>
    <n v="120"/>
    <s v="$120.00"/>
    <s v="P.O."/>
    <n v="80"/>
    <n v="120"/>
  </r>
  <r>
    <x v="964"/>
    <s v="Northwest"/>
    <s v="Cartier"/>
    <x v="1"/>
    <m/>
    <d v="2021-07-14T00:00:00"/>
    <m/>
    <n v="1"/>
    <n v="80"/>
    <m/>
    <m/>
    <m/>
    <n v="120"/>
    <s v="$120.00"/>
    <s v="P.O."/>
    <n v="80"/>
    <n v="120"/>
  </r>
  <r>
    <x v="965"/>
    <s v="Southwest"/>
    <s v="Burton"/>
    <x v="0"/>
    <m/>
    <d v="2021-07-14T00:00:00"/>
    <m/>
    <n v="1"/>
    <n v="80"/>
    <m/>
    <m/>
    <m/>
    <n v="166.62"/>
    <s v="$166.62"/>
    <s v="C.O.D."/>
    <n v="80"/>
    <n v="166.62"/>
  </r>
  <r>
    <x v="966"/>
    <s v="Northeast"/>
    <s v="Ling"/>
    <x v="1"/>
    <m/>
    <d v="2021-07-14T00:00:00"/>
    <m/>
    <n v="2"/>
    <n v="140"/>
    <m/>
    <m/>
    <m/>
    <n v="336.26"/>
    <s v="$336.26"/>
    <s v="Account"/>
    <n v="280"/>
    <n v="336.26"/>
  </r>
  <r>
    <x v="967"/>
    <s v="Northwest"/>
    <s v="Khan"/>
    <x v="3"/>
    <m/>
    <d v="2021-07-14T00:00:00"/>
    <m/>
    <n v="2"/>
    <n v="140"/>
    <m/>
    <m/>
    <m/>
    <n v="1000.45"/>
    <s v="$1,000.45"/>
    <s v="Account"/>
    <n v="280"/>
    <n v="1000.45"/>
  </r>
  <r>
    <x v="968"/>
    <s v="Central"/>
    <s v="Burton"/>
    <x v="4"/>
    <s v="Yes"/>
    <d v="2021-07-15T00:00:00"/>
    <d v="2021-07-15T00:00:00"/>
    <n v="1"/>
    <n v="80"/>
    <m/>
    <m/>
    <n v="1"/>
    <n v="310.93"/>
    <s v="$310.93"/>
    <s v="C.O.D."/>
    <n v="80"/>
    <n v="390.93"/>
  </r>
  <r>
    <x v="969"/>
    <s v="Northeast"/>
    <s v="Ling"/>
    <x v="1"/>
    <m/>
    <d v="2021-07-15T00:00:00"/>
    <m/>
    <n v="2"/>
    <n v="140"/>
    <m/>
    <m/>
    <m/>
    <n v="450.2"/>
    <s v="$450.20"/>
    <s v="Account"/>
    <n v="280"/>
    <n v="450.2"/>
  </r>
  <r>
    <x v="970"/>
    <s v="North"/>
    <s v="Ling"/>
    <x v="1"/>
    <m/>
    <d v="2021-07-15T00:00:00"/>
    <m/>
    <n v="2"/>
    <n v="140"/>
    <m/>
    <m/>
    <m/>
    <n v="186"/>
    <s v="$186.00"/>
    <s v="Account"/>
    <n v="280"/>
    <n v="186"/>
  </r>
  <r>
    <x v="971"/>
    <s v="Central"/>
    <s v="Khan"/>
    <x v="1"/>
    <m/>
    <d v="2021-07-16T00:00:00"/>
    <d v="2021-07-29T00:00:00"/>
    <n v="1"/>
    <n v="80"/>
    <m/>
    <m/>
    <n v="1.5"/>
    <n v="1111.5"/>
    <s v="$1,111.50"/>
    <s v="P.O."/>
    <n v="80"/>
    <n v="1231.5"/>
  </r>
  <r>
    <x v="972"/>
    <s v="East"/>
    <s v="Ling"/>
    <x v="3"/>
    <m/>
    <d v="2021-07-16T00:00:00"/>
    <m/>
    <n v="2"/>
    <n v="140"/>
    <m/>
    <m/>
    <m/>
    <n v="170"/>
    <s v="$170.00"/>
    <s v="Account"/>
    <n v="280"/>
    <n v="170"/>
  </r>
  <r>
    <x v="973"/>
    <s v="North"/>
    <s v="Ling"/>
    <x v="1"/>
    <m/>
    <d v="2021-07-16T00:00:00"/>
    <m/>
    <n v="2"/>
    <n v="140"/>
    <m/>
    <m/>
    <m/>
    <n v="180"/>
    <s v="$180.00"/>
    <s v="Account"/>
    <n v="280"/>
    <n v="180"/>
  </r>
  <r>
    <x v="974"/>
    <s v="Northwest"/>
    <s v="Cartier"/>
    <x v="0"/>
    <m/>
    <d v="2021-07-17T00:00:00"/>
    <d v="2021-07-26T00:00:00"/>
    <n v="1"/>
    <n v="80"/>
    <m/>
    <m/>
    <n v="0.75"/>
    <n v="48"/>
    <s v="$48.00"/>
    <s v="C.O.D."/>
    <n v="80"/>
    <n v="108"/>
  </r>
  <r>
    <x v="975"/>
    <s v="Central"/>
    <s v="Burton"/>
    <x v="1"/>
    <m/>
    <d v="2021-07-17T00:00:00"/>
    <m/>
    <n v="2"/>
    <n v="140"/>
    <s v="Yes"/>
    <s v="Yes"/>
    <m/>
    <n v="1019.98"/>
    <s v="$0.00"/>
    <s v="Warranty"/>
    <n v="280"/>
    <n v="1019.98"/>
  </r>
  <r>
    <x v="976"/>
    <s v="Southeast"/>
    <s v="Burton"/>
    <x v="0"/>
    <m/>
    <d v="2021-07-19T00:00:00"/>
    <d v="2021-07-19T00:00:00"/>
    <n v="1"/>
    <n v="80"/>
    <m/>
    <m/>
    <n v="0.5"/>
    <n v="161.80000000000001"/>
    <s v="$161.80"/>
    <s v="C.O.D."/>
    <n v="80"/>
    <n v="201.8"/>
  </r>
  <r>
    <x v="977"/>
    <s v="North"/>
    <s v="Ling"/>
    <x v="0"/>
    <m/>
    <d v="2021-07-19T00:00:00"/>
    <m/>
    <n v="2"/>
    <n v="140"/>
    <m/>
    <m/>
    <m/>
    <n v="61.24"/>
    <s v="$61.24"/>
    <s v="C.O.D."/>
    <n v="280"/>
    <n v="61.24"/>
  </r>
  <r>
    <x v="978"/>
    <s v="West"/>
    <s v="Khan"/>
    <x v="1"/>
    <m/>
    <d v="2021-07-19T00:00:00"/>
    <m/>
    <n v="2"/>
    <n v="140"/>
    <m/>
    <m/>
    <m/>
    <n v="440.03"/>
    <s v="$440.03"/>
    <s v="C.O.D."/>
    <n v="280"/>
    <n v="440.03"/>
  </r>
  <r>
    <x v="979"/>
    <s v="West"/>
    <s v="Khan"/>
    <x v="3"/>
    <m/>
    <d v="2021-07-19T00:00:00"/>
    <m/>
    <n v="2"/>
    <n v="140"/>
    <m/>
    <m/>
    <m/>
    <n v="351"/>
    <s v="$351.00"/>
    <s v="Account"/>
    <n v="280"/>
    <n v="351"/>
  </r>
  <r>
    <x v="980"/>
    <s v="Central"/>
    <s v="Khan"/>
    <x v="1"/>
    <m/>
    <d v="2021-07-19T00:00:00"/>
    <m/>
    <n v="2"/>
    <n v="140"/>
    <m/>
    <m/>
    <m/>
    <n v="519.01"/>
    <s v="$519.01"/>
    <s v="C.O.D."/>
    <n v="280"/>
    <n v="519.01"/>
  </r>
  <r>
    <x v="981"/>
    <s v="Southeast"/>
    <s v="Burton"/>
    <x v="0"/>
    <m/>
    <d v="2021-07-19T00:00:00"/>
    <m/>
    <n v="2"/>
    <n v="140"/>
    <m/>
    <m/>
    <m/>
    <n v="138.08000000000001"/>
    <s v="$138.08"/>
    <s v="C.O.D."/>
    <n v="280"/>
    <n v="138.08000000000001"/>
  </r>
  <r>
    <x v="982"/>
    <s v="North"/>
    <s v="Ling"/>
    <x v="1"/>
    <m/>
    <d v="2021-07-19T00:00:00"/>
    <m/>
    <n v="2"/>
    <n v="140"/>
    <m/>
    <m/>
    <m/>
    <n v="1073.46"/>
    <s v="$1,073.46"/>
    <s v="Account"/>
    <n v="280"/>
    <n v="1073.46"/>
  </r>
  <r>
    <x v="983"/>
    <s v="North"/>
    <s v="Ling"/>
    <x v="1"/>
    <m/>
    <d v="2021-07-19T00:00:00"/>
    <m/>
    <n v="2"/>
    <n v="140"/>
    <m/>
    <m/>
    <m/>
    <n v="48.49"/>
    <s v="$48.49"/>
    <s v="Account"/>
    <n v="280"/>
    <n v="48.49"/>
  </r>
  <r>
    <x v="984"/>
    <s v="West"/>
    <s v="Khan"/>
    <x v="1"/>
    <m/>
    <d v="2021-07-19T00:00:00"/>
    <m/>
    <n v="1"/>
    <n v="80"/>
    <m/>
    <m/>
    <m/>
    <n v="45.24"/>
    <s v="$45.24"/>
    <s v="Account"/>
    <n v="80"/>
    <n v="45.24"/>
  </r>
  <r>
    <x v="985"/>
    <s v="North"/>
    <s v="Ling"/>
    <x v="0"/>
    <m/>
    <d v="2021-07-19T00:00:00"/>
    <m/>
    <n v="1"/>
    <n v="80"/>
    <m/>
    <m/>
    <m/>
    <n v="288.42"/>
    <s v="$288.42"/>
    <s v="C.O.D."/>
    <n v="80"/>
    <n v="288.42"/>
  </r>
  <r>
    <x v="986"/>
    <s v="Central"/>
    <s v="Burton"/>
    <x v="1"/>
    <m/>
    <d v="2021-07-20T00:00:00"/>
    <m/>
    <n v="1"/>
    <n v="80"/>
    <m/>
    <m/>
    <m/>
    <n v="38.5"/>
    <s v="$38.50"/>
    <s v="Account"/>
    <n v="80"/>
    <n v="38.5"/>
  </r>
  <r>
    <x v="987"/>
    <s v="South"/>
    <s v="Burton"/>
    <x v="2"/>
    <m/>
    <d v="2021-07-20T00:00:00"/>
    <m/>
    <n v="1"/>
    <n v="80"/>
    <m/>
    <m/>
    <m/>
    <n v="108"/>
    <s v="$108.00"/>
    <s v="Account"/>
    <n v="80"/>
    <n v="108"/>
  </r>
  <r>
    <x v="988"/>
    <s v="North"/>
    <s v="Ling"/>
    <x v="0"/>
    <m/>
    <d v="2021-07-20T00:00:00"/>
    <m/>
    <n v="2"/>
    <n v="140"/>
    <m/>
    <m/>
    <m/>
    <n v="142.85"/>
    <s v="$142.85"/>
    <s v="Account"/>
    <n v="280"/>
    <n v="142.85"/>
  </r>
  <r>
    <x v="989"/>
    <s v="Central"/>
    <s v="Cartier"/>
    <x v="0"/>
    <m/>
    <d v="2021-07-21T00:00:00"/>
    <m/>
    <n v="1"/>
    <n v="80"/>
    <m/>
    <m/>
    <m/>
    <n v="85.94"/>
    <s v="$85.94"/>
    <s v="Account"/>
    <n v="80"/>
    <n v="85.94"/>
  </r>
  <r>
    <x v="990"/>
    <s v="North"/>
    <s v="Ling"/>
    <x v="1"/>
    <m/>
    <d v="2021-07-21T00:00:00"/>
    <m/>
    <n v="2"/>
    <n v="140"/>
    <m/>
    <m/>
    <m/>
    <n v="21.33"/>
    <s v="$21.33"/>
    <s v="Account"/>
    <n v="280"/>
    <n v="21.33"/>
  </r>
  <r>
    <x v="991"/>
    <s v="Northwest"/>
    <s v="Cartier"/>
    <x v="1"/>
    <m/>
    <d v="2021-07-21T00:00:00"/>
    <m/>
    <n v="2"/>
    <n v="140"/>
    <m/>
    <m/>
    <m/>
    <n v="602.66"/>
    <s v="$602.66"/>
    <s v="C.O.D."/>
    <n v="280"/>
    <n v="602.66"/>
  </r>
  <r>
    <x v="992"/>
    <s v="Northwest"/>
    <s v="Cartier"/>
    <x v="0"/>
    <s v="Yes"/>
    <d v="2021-07-22T00:00:00"/>
    <m/>
    <n v="2"/>
    <n v="140"/>
    <m/>
    <m/>
    <m/>
    <n v="66.89"/>
    <s v="$66.89"/>
    <s v="C.O.D."/>
    <n v="280"/>
    <n v="66.89"/>
  </r>
  <r>
    <x v="993"/>
    <s v="Northwest"/>
    <s v="Khan"/>
    <x v="3"/>
    <m/>
    <d v="2021-07-22T00:00:00"/>
    <m/>
    <n v="1"/>
    <n v="80"/>
    <m/>
    <m/>
    <m/>
    <n v="472.55"/>
    <s v="$472.55"/>
    <s v="Account"/>
    <n v="80"/>
    <n v="472.55"/>
  </r>
  <r>
    <x v="994"/>
    <s v="Southeast"/>
    <s v="Cartier"/>
    <x v="0"/>
    <m/>
    <d v="2021-07-22T00:00:00"/>
    <m/>
    <n v="1"/>
    <n v="80"/>
    <m/>
    <m/>
    <m/>
    <n v="147.69999999999999"/>
    <s v="$147.70"/>
    <s v="C.O.D."/>
    <n v="80"/>
    <n v="147.69999999999999"/>
  </r>
  <r>
    <x v="995"/>
    <s v="Southeast"/>
    <s v="Burton"/>
    <x v="0"/>
    <m/>
    <d v="2021-07-22T00:00:00"/>
    <m/>
    <n v="2"/>
    <n v="140"/>
    <m/>
    <m/>
    <m/>
    <n v="237.21"/>
    <s v="$237.21"/>
    <s v="C.O.D."/>
    <n v="280"/>
    <n v="237.21"/>
  </r>
  <r>
    <x v="996"/>
    <s v="Northwest"/>
    <s v="Cartier"/>
    <x v="3"/>
    <m/>
    <d v="2021-07-22T00:00:00"/>
    <m/>
    <n v="1"/>
    <n v="80"/>
    <m/>
    <m/>
    <m/>
    <n v="128.81"/>
    <s v="$128.81"/>
    <s v="C.O.D."/>
    <n v="80"/>
    <n v="128.81"/>
  </r>
  <r>
    <x v="997"/>
    <s v="Central"/>
    <s v="Cartier"/>
    <x v="0"/>
    <m/>
    <d v="2021-07-23T00:00:00"/>
    <m/>
    <n v="1"/>
    <n v="80"/>
    <m/>
    <m/>
    <m/>
    <n v="84.89"/>
    <s v="$84.89"/>
    <s v="C.O.D."/>
    <n v="80"/>
    <n v="84.89"/>
  </r>
  <r>
    <x v="998"/>
    <s v="East"/>
    <s v="Ling"/>
    <x v="2"/>
    <m/>
    <d v="2021-07-24T00:00:00"/>
    <m/>
    <n v="1"/>
    <n v="80"/>
    <m/>
    <m/>
    <m/>
    <n v="122.32"/>
    <s v="$122.32"/>
    <s v="Account"/>
    <n v="80"/>
    <n v="122.32"/>
  </r>
  <r>
    <x v="999"/>
    <s v="East"/>
    <s v="Ling"/>
    <x v="0"/>
    <m/>
    <d v="2021-07-29T00:00:00"/>
    <m/>
    <n v="2"/>
    <n v="140"/>
    <m/>
    <m/>
    <m/>
    <n v="210.45"/>
    <s v="$210.45"/>
    <s v="C.O.D."/>
    <n v="280"/>
    <n v="210.45"/>
  </r>
  <r>
    <x v="1000"/>
    <m/>
    <m/>
    <x v="5"/>
    <m/>
    <m/>
    <m/>
    <m/>
    <m/>
    <m/>
    <m/>
    <n v="858"/>
    <m/>
    <m/>
    <m/>
    <n v="0"/>
    <n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3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D8305CE2-A016-4D5F-B756-DAE98DE2EB6C}" name="PivotTable9" cacheId="38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15:K21" firstHeaderRow="1" firstDataRow="1" firstDataCol="1"/>
  <pivotFields count="2">
    <pivotField dataField="1" showAll="0">
      <items count="4">
        <item x="0"/>
        <item x="1"/>
        <item x="2"/>
        <item t="default"/>
      </items>
    </pivotField>
    <pivotField axis="axisRow" showAll="0">
      <items count="6">
        <item x="2"/>
        <item x="0"/>
        <item x="3"/>
        <item x="1"/>
        <item x="4"/>
        <item t="default"/>
      </items>
    </pivotField>
  </pivotFields>
  <rowFields count="1">
    <field x="1"/>
  </rowFields>
  <rowItems count="6">
    <i>
      <x/>
    </i>
    <i>
      <x v="1"/>
    </i>
    <i>
      <x v="2"/>
    </i>
    <i>
      <x v="3"/>
    </i>
    <i>
      <x v="4"/>
    </i>
    <i t="grand">
      <x/>
    </i>
  </rowItems>
  <colItems count="1">
    <i/>
  </colItems>
  <dataFields count="1">
    <dataField name="Count of smoker" fld="0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F213B150-CD0D-4598-8DC8-49F5A34EDA43}" name="PivotTable6" cacheId="2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 chartFormat="2">
  <location ref="J9:K13" firstHeaderRow="1" firstDataRow="1" firstDataCol="1"/>
  <pivotFields count="9">
    <pivotField showAll="0"/>
    <pivotField axis="axisRow" showAll="0">
      <items count="4">
        <item x="1"/>
        <item x="0"/>
        <item x="2"/>
        <item t="default"/>
      </items>
    </pivotField>
    <pivotField showAll="0"/>
    <pivotField showAll="0"/>
    <pivotField dataField="1" showAll="0">
      <items count="4">
        <item h="1" x="0"/>
        <item x="1"/>
        <item h="1" x="2"/>
        <item t="default"/>
      </items>
    </pivotField>
    <pivotField showAll="0"/>
    <pivotField showAll="0"/>
    <pivotField showAll="0"/>
    <pivotField showAll="0"/>
  </pivotFields>
  <rowFields count="1">
    <field x="1"/>
  </rowFields>
  <rowItems count="4">
    <i>
      <x/>
    </i>
    <i>
      <x v="1"/>
    </i>
    <i>
      <x v="2"/>
    </i>
    <i t="grand">
      <x/>
    </i>
  </rowItems>
  <colItems count="1">
    <i/>
  </colItems>
  <dataFields count="1">
    <dataField name="Count of smoker" fld="4" subtotal="count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3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C62ECBE9-87FF-474B-BA35-23D1646386BB}" name="PivotTable10" cacheId="45" applyNumberFormats="0" applyBorderFormats="0" applyFontFormats="0" applyPatternFormats="0" applyAlignmentFormats="0" applyWidthHeightFormats="1" dataCaption="Values" updatedVersion="8" minRefreshableVersion="3" useAutoFormatting="1" itemPrintTitles="1" createdVersion="8" indent="0" outline="1" outlineData="1" multipleFieldFilters="0">
  <location ref="R4:T1012" firstHeaderRow="0" firstDataRow="1" firstDataCol="1"/>
  <pivotFields count="17">
    <pivotField axis="axisRow" showAll="0">
      <items count="1002"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5"/>
        <item x="36"/>
        <item x="37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69"/>
        <item x="70"/>
        <item x="71"/>
        <item x="72"/>
        <item x="73"/>
        <item x="74"/>
        <item x="75"/>
        <item x="76"/>
        <item x="77"/>
        <item x="78"/>
        <item x="79"/>
        <item x="80"/>
        <item x="81"/>
        <item x="82"/>
        <item x="83"/>
        <item x="84"/>
        <item x="85"/>
        <item x="86"/>
        <item x="87"/>
        <item x="88"/>
        <item x="89"/>
        <item x="90"/>
        <item x="91"/>
        <item x="92"/>
        <item x="93"/>
        <item x="94"/>
        <item x="95"/>
        <item x="96"/>
        <item x="97"/>
        <item x="98"/>
        <item x="99"/>
        <item x="100"/>
        <item x="101"/>
        <item x="102"/>
        <item x="103"/>
        <item x="104"/>
        <item x="105"/>
        <item x="106"/>
        <item x="107"/>
        <item x="108"/>
        <item x="109"/>
        <item x="110"/>
        <item x="111"/>
        <item x="112"/>
        <item x="113"/>
        <item x="114"/>
        <item x="115"/>
        <item x="116"/>
        <item x="117"/>
        <item x="118"/>
        <item x="119"/>
        <item x="120"/>
        <item x="121"/>
        <item x="122"/>
        <item x="123"/>
        <item x="124"/>
        <item x="125"/>
        <item x="126"/>
        <item x="127"/>
        <item x="128"/>
        <item x="129"/>
        <item x="130"/>
        <item x="131"/>
        <item x="132"/>
        <item x="133"/>
        <item x="134"/>
        <item x="135"/>
        <item x="136"/>
        <item x="137"/>
        <item x="138"/>
        <item x="139"/>
        <item x="140"/>
        <item x="141"/>
        <item x="142"/>
        <item x="143"/>
        <item x="144"/>
        <item x="145"/>
        <item x="146"/>
        <item x="147"/>
        <item x="148"/>
        <item x="149"/>
        <item x="150"/>
        <item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x="302"/>
        <item x="303"/>
        <item x="304"/>
        <item x="305"/>
        <item x="306"/>
        <item x="307"/>
        <item x="308"/>
        <item x="309"/>
        <item x="310"/>
        <item x="311"/>
        <item x="312"/>
        <item x="313"/>
        <item x="314"/>
        <item x="315"/>
        <item x="316"/>
        <item x="317"/>
        <item x="318"/>
        <item x="319"/>
        <item x="320"/>
        <item x="321"/>
        <item x="322"/>
        <item x="323"/>
        <item x="324"/>
        <item x="325"/>
        <item x="326"/>
        <item x="327"/>
        <item x="328"/>
        <item x="329"/>
        <item x="330"/>
        <item x="331"/>
        <item x="332"/>
        <item x="333"/>
        <item x="334"/>
        <item x="335"/>
        <item x="336"/>
        <item x="337"/>
        <item x="338"/>
        <item x="339"/>
        <item x="340"/>
        <item x="341"/>
        <item x="342"/>
        <item x="343"/>
        <item x="344"/>
        <item x="345"/>
        <item x="346"/>
        <item x="347"/>
        <item x="348"/>
        <item x="349"/>
        <item x="350"/>
        <item x="351"/>
        <item x="352"/>
        <item x="353"/>
        <item x="354"/>
        <item x="355"/>
        <item x="356"/>
        <item x="357"/>
        <item x="358"/>
        <item x="359"/>
        <item x="360"/>
        <item x="361"/>
        <item x="362"/>
        <item x="363"/>
        <item x="364"/>
        <item x="365"/>
        <item x="366"/>
        <item x="367"/>
        <item x="368"/>
        <item x="369"/>
        <item x="370"/>
        <item x="371"/>
        <item x="372"/>
        <item x="373"/>
        <item x="374"/>
        <item x="375"/>
        <item x="376"/>
        <item x="377"/>
        <item x="378"/>
        <item x="379"/>
        <item x="380"/>
        <item x="381"/>
        <item x="382"/>
        <item x="383"/>
        <item x="384"/>
        <item x="385"/>
        <item x="386"/>
        <item x="387"/>
        <item x="388"/>
        <item x="389"/>
        <item x="390"/>
        <item x="391"/>
        <item x="392"/>
        <item x="393"/>
        <item x="394"/>
        <item x="395"/>
        <item x="396"/>
        <item x="397"/>
        <item x="398"/>
        <item x="399"/>
        <item x="400"/>
        <item x="401"/>
        <item x="402"/>
        <item x="403"/>
        <item x="404"/>
        <item x="405"/>
        <item x="406"/>
        <item x="407"/>
        <item x="408"/>
        <item x="409"/>
        <item x="410"/>
        <item x="411"/>
        <item x="412"/>
        <item x="413"/>
        <item x="414"/>
        <item x="415"/>
        <item x="416"/>
        <item x="417"/>
        <item x="418"/>
        <item x="419"/>
        <item x="420"/>
        <item x="421"/>
        <item x="422"/>
        <item x="423"/>
        <item x="424"/>
        <item x="425"/>
        <item x="426"/>
        <item x="427"/>
        <item x="428"/>
        <item x="429"/>
        <item x="430"/>
        <item x="431"/>
        <item x="432"/>
        <item x="433"/>
        <item x="434"/>
        <item x="435"/>
        <item x="436"/>
        <item x="437"/>
        <item x="438"/>
        <item x="439"/>
        <item x="440"/>
        <item x="441"/>
        <item x="442"/>
        <item x="443"/>
        <item x="444"/>
        <item x="445"/>
        <item x="446"/>
        <item x="447"/>
        <item x="448"/>
        <item x="449"/>
        <item x="450"/>
        <item x="451"/>
        <item x="452"/>
        <item x="453"/>
        <item x="454"/>
        <item x="455"/>
        <item x="456"/>
        <item x="457"/>
        <item x="458"/>
        <item x="459"/>
        <item x="460"/>
        <item x="461"/>
        <item x="462"/>
        <item x="463"/>
        <item x="464"/>
        <item x="465"/>
        <item x="466"/>
        <item x="467"/>
        <item x="468"/>
        <item x="469"/>
        <item x="470"/>
        <item x="471"/>
        <item x="472"/>
        <item x="473"/>
        <item x="474"/>
        <item x="475"/>
        <item x="476"/>
        <item x="477"/>
        <item x="478"/>
        <item x="479"/>
        <item x="480"/>
        <item x="481"/>
        <item x="482"/>
        <item x="483"/>
        <item x="484"/>
        <item x="485"/>
        <item x="486"/>
        <item x="487"/>
        <item x="488"/>
        <item x="489"/>
        <item x="490"/>
        <item x="491"/>
        <item x="492"/>
        <item x="493"/>
        <item x="494"/>
        <item x="495"/>
        <item x="496"/>
        <item x="497"/>
        <item x="498"/>
        <item x="499"/>
        <item x="500"/>
        <item x="501"/>
        <item x="502"/>
        <item x="503"/>
        <item x="504"/>
        <item x="505"/>
        <item x="506"/>
        <item x="507"/>
        <item x="508"/>
        <item x="509"/>
        <item x="510"/>
        <item x="511"/>
        <item x="512"/>
        <item x="513"/>
        <item x="514"/>
        <item x="515"/>
        <item x="516"/>
        <item x="517"/>
        <item x="518"/>
        <item x="519"/>
        <item x="520"/>
        <item x="521"/>
        <item x="522"/>
        <item x="523"/>
        <item x="524"/>
        <item x="525"/>
        <item x="526"/>
        <item x="527"/>
        <item x="528"/>
        <item x="529"/>
        <item x="530"/>
        <item x="531"/>
        <item x="532"/>
        <item x="533"/>
        <item x="534"/>
        <item x="535"/>
        <item x="536"/>
        <item x="537"/>
        <item x="538"/>
        <item x="539"/>
        <item x="540"/>
        <item x="541"/>
        <item x="542"/>
        <item x="543"/>
        <item x="544"/>
        <item x="545"/>
        <item x="546"/>
        <item x="547"/>
        <item x="548"/>
        <item x="549"/>
        <item x="550"/>
        <item x="551"/>
        <item x="552"/>
        <item x="553"/>
        <item x="554"/>
        <item x="555"/>
        <item x="556"/>
        <item x="557"/>
        <item x="558"/>
        <item x="559"/>
        <item x="560"/>
        <item x="561"/>
        <item x="562"/>
        <item x="563"/>
        <item x="564"/>
        <item x="565"/>
        <item x="566"/>
        <item x="567"/>
        <item x="568"/>
        <item x="569"/>
        <item x="570"/>
        <item x="571"/>
        <item x="572"/>
        <item x="573"/>
        <item x="574"/>
        <item x="575"/>
        <item x="576"/>
        <item x="577"/>
        <item x="578"/>
        <item x="579"/>
        <item x="580"/>
        <item x="581"/>
        <item x="582"/>
        <item x="583"/>
        <item x="584"/>
        <item x="585"/>
        <item x="586"/>
        <item x="587"/>
        <item x="588"/>
        <item x="589"/>
        <item x="590"/>
        <item x="591"/>
        <item x="592"/>
        <item x="593"/>
        <item x="594"/>
        <item x="595"/>
        <item x="596"/>
        <item x="597"/>
        <item x="598"/>
        <item x="599"/>
        <item x="600"/>
        <item x="601"/>
        <item x="602"/>
        <item x="603"/>
        <item x="604"/>
        <item x="605"/>
        <item x="606"/>
        <item x="607"/>
        <item x="608"/>
        <item x="609"/>
        <item x="610"/>
        <item x="611"/>
        <item x="612"/>
        <item x="613"/>
        <item x="614"/>
        <item x="615"/>
        <item x="616"/>
        <item x="617"/>
        <item x="618"/>
        <item x="619"/>
        <item x="620"/>
        <item x="621"/>
        <item x="622"/>
        <item x="623"/>
        <item x="624"/>
        <item x="625"/>
        <item x="626"/>
        <item x="627"/>
        <item x="628"/>
        <item x="629"/>
        <item x="630"/>
        <item x="631"/>
        <item x="632"/>
        <item x="633"/>
        <item x="634"/>
        <item x="635"/>
        <item x="636"/>
        <item x="637"/>
        <item x="638"/>
        <item x="639"/>
        <item x="640"/>
        <item x="641"/>
        <item x="642"/>
        <item x="643"/>
        <item x="644"/>
        <item x="645"/>
        <item x="646"/>
        <item x="647"/>
        <item x="648"/>
        <item x="649"/>
        <item x="650"/>
        <item x="651"/>
        <item x="652"/>
        <item x="653"/>
        <item x="654"/>
        <item x="655"/>
        <item x="656"/>
        <item x="657"/>
        <item x="658"/>
        <item x="659"/>
        <item x="660"/>
        <item x="661"/>
        <item x="662"/>
        <item x="663"/>
        <item x="664"/>
        <item x="665"/>
        <item x="666"/>
        <item x="667"/>
        <item x="668"/>
        <item x="669"/>
        <item x="670"/>
        <item x="671"/>
        <item x="672"/>
        <item x="673"/>
        <item x="674"/>
        <item x="675"/>
        <item x="676"/>
        <item x="677"/>
        <item x="678"/>
        <item x="679"/>
        <item x="680"/>
        <item x="681"/>
        <item x="682"/>
        <item x="683"/>
        <item x="684"/>
        <item x="685"/>
        <item x="686"/>
        <item x="687"/>
        <item x="688"/>
        <item x="689"/>
        <item x="690"/>
        <item x="691"/>
        <item x="692"/>
        <item x="693"/>
        <item x="694"/>
        <item x="695"/>
        <item x="696"/>
        <item x="697"/>
        <item x="698"/>
        <item x="699"/>
        <item x="700"/>
        <item x="701"/>
        <item x="702"/>
        <item x="703"/>
        <item x="704"/>
        <item x="705"/>
        <item x="706"/>
        <item x="707"/>
        <item x="708"/>
        <item x="709"/>
        <item x="710"/>
        <item x="711"/>
        <item x="712"/>
        <item x="713"/>
        <item x="714"/>
        <item x="715"/>
        <item x="716"/>
        <item x="717"/>
        <item x="718"/>
        <item x="719"/>
        <item x="720"/>
        <item x="721"/>
        <item x="722"/>
        <item x="723"/>
        <item x="724"/>
        <item x="725"/>
        <item x="726"/>
        <item x="727"/>
        <item x="728"/>
        <item x="729"/>
        <item x="730"/>
        <item x="731"/>
        <item x="732"/>
        <item x="733"/>
        <item x="734"/>
        <item x="735"/>
        <item x="736"/>
        <item x="737"/>
        <item x="738"/>
        <item x="739"/>
        <item x="740"/>
        <item x="741"/>
        <item x="742"/>
        <item x="743"/>
        <item x="744"/>
        <item x="745"/>
        <item x="746"/>
        <item x="747"/>
        <item x="748"/>
        <item x="749"/>
        <item x="750"/>
        <item x="751"/>
        <item x="752"/>
        <item x="753"/>
        <item x="754"/>
        <item x="755"/>
        <item x="756"/>
        <item x="757"/>
        <item x="758"/>
        <item x="759"/>
        <item x="760"/>
        <item x="761"/>
        <item x="762"/>
        <item x="763"/>
        <item x="764"/>
        <item x="765"/>
        <item x="766"/>
        <item x="767"/>
        <item x="768"/>
        <item x="769"/>
        <item x="770"/>
        <item x="771"/>
        <item x="772"/>
        <item x="773"/>
        <item x="774"/>
        <item x="775"/>
        <item x="776"/>
        <item x="777"/>
        <item x="778"/>
        <item x="779"/>
        <item x="780"/>
        <item x="781"/>
        <item x="782"/>
        <item x="783"/>
        <item x="784"/>
        <item x="785"/>
        <item x="786"/>
        <item x="787"/>
        <item x="788"/>
        <item x="789"/>
        <item x="790"/>
        <item x="791"/>
        <item x="792"/>
        <item x="793"/>
        <item x="794"/>
        <item x="795"/>
        <item x="796"/>
        <item x="797"/>
        <item x="798"/>
        <item x="799"/>
        <item x="800"/>
        <item x="801"/>
        <item x="802"/>
        <item x="803"/>
        <item x="804"/>
        <item x="805"/>
        <item x="806"/>
        <item x="807"/>
        <item x="808"/>
        <item x="809"/>
        <item x="810"/>
        <item x="811"/>
        <item x="812"/>
        <item x="813"/>
        <item x="814"/>
        <item x="815"/>
        <item x="816"/>
        <item x="817"/>
        <item x="818"/>
        <item x="819"/>
        <item x="820"/>
        <item x="821"/>
        <item x="822"/>
        <item x="823"/>
        <item x="824"/>
        <item x="825"/>
        <item x="826"/>
        <item x="827"/>
        <item x="828"/>
        <item x="829"/>
        <item x="830"/>
        <item x="831"/>
        <item x="832"/>
        <item x="833"/>
        <item x="834"/>
        <item x="835"/>
        <item x="836"/>
        <item x="837"/>
        <item x="838"/>
        <item x="839"/>
        <item x="840"/>
        <item x="841"/>
        <item x="842"/>
        <item x="843"/>
        <item x="844"/>
        <item x="845"/>
        <item x="846"/>
        <item x="847"/>
        <item x="848"/>
        <item x="849"/>
        <item x="850"/>
        <item x="851"/>
        <item x="852"/>
        <item x="853"/>
        <item x="854"/>
        <item x="855"/>
        <item x="856"/>
        <item x="857"/>
        <item x="858"/>
        <item x="859"/>
        <item x="860"/>
        <item x="861"/>
        <item x="862"/>
        <item x="863"/>
        <item x="864"/>
        <item x="865"/>
        <item x="866"/>
        <item x="867"/>
        <item x="868"/>
        <item x="869"/>
        <item x="870"/>
        <item x="871"/>
        <item x="872"/>
        <item x="873"/>
        <item x="874"/>
        <item x="875"/>
        <item x="876"/>
        <item x="877"/>
        <item x="878"/>
        <item x="879"/>
        <item x="880"/>
        <item x="881"/>
        <item x="882"/>
        <item x="883"/>
        <item x="884"/>
        <item x="885"/>
        <item x="886"/>
        <item x="887"/>
        <item x="888"/>
        <item x="889"/>
        <item x="890"/>
        <item x="891"/>
        <item x="892"/>
        <item x="893"/>
        <item x="894"/>
        <item x="895"/>
        <item x="896"/>
        <item x="897"/>
        <item x="898"/>
        <item x="899"/>
        <item x="900"/>
        <item x="901"/>
        <item x="902"/>
        <item x="903"/>
        <item x="904"/>
        <item x="905"/>
        <item x="906"/>
        <item x="907"/>
        <item x="908"/>
        <item x="909"/>
        <item x="910"/>
        <item x="911"/>
        <item x="912"/>
        <item x="913"/>
        <item x="914"/>
        <item x="915"/>
        <item x="916"/>
        <item x="917"/>
        <item x="918"/>
        <item x="919"/>
        <item x="920"/>
        <item x="921"/>
        <item x="922"/>
        <item x="923"/>
        <item x="924"/>
        <item x="925"/>
        <item x="926"/>
        <item x="927"/>
        <item x="928"/>
        <item x="929"/>
        <item x="930"/>
        <item x="931"/>
        <item x="932"/>
        <item x="933"/>
        <item x="934"/>
        <item x="935"/>
        <item x="936"/>
        <item x="937"/>
        <item x="938"/>
        <item x="939"/>
        <item x="940"/>
        <item x="941"/>
        <item x="942"/>
        <item x="943"/>
        <item x="944"/>
        <item x="945"/>
        <item x="946"/>
        <item x="947"/>
        <item x="948"/>
        <item x="949"/>
        <item x="950"/>
        <item x="951"/>
        <item x="952"/>
        <item x="953"/>
        <item x="954"/>
        <item x="955"/>
        <item x="956"/>
        <item x="957"/>
        <item x="958"/>
        <item x="959"/>
        <item x="960"/>
        <item x="961"/>
        <item x="962"/>
        <item x="963"/>
        <item x="964"/>
        <item x="965"/>
        <item x="966"/>
        <item x="967"/>
        <item x="968"/>
        <item x="969"/>
        <item x="970"/>
        <item x="971"/>
        <item x="972"/>
        <item x="973"/>
        <item x="974"/>
        <item x="975"/>
        <item x="976"/>
        <item x="977"/>
        <item x="978"/>
        <item x="979"/>
        <item x="980"/>
        <item x="981"/>
        <item x="982"/>
        <item x="983"/>
        <item x="984"/>
        <item x="985"/>
        <item x="986"/>
        <item x="987"/>
        <item x="988"/>
        <item x="989"/>
        <item x="990"/>
        <item x="991"/>
        <item x="992"/>
        <item x="993"/>
        <item x="994"/>
        <item x="995"/>
        <item x="996"/>
        <item x="997"/>
        <item x="998"/>
        <item x="999"/>
        <item x="1000"/>
        <item t="default"/>
      </items>
    </pivotField>
    <pivotField showAll="0"/>
    <pivotField showAll="0"/>
    <pivotField axis="axisRow" showAll="0">
      <items count="7">
        <item x="0"/>
        <item x="2"/>
        <item x="4"/>
        <item x="3"/>
        <item x="1"/>
        <item x="5"/>
        <item t="default"/>
      </items>
    </pivotField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  <pivotField showAll="0"/>
    <pivotField showAll="0"/>
    <pivotField showAll="0"/>
    <pivotField dataField="1" showAll="0"/>
  </pivotFields>
  <rowFields count="2">
    <field x="3"/>
    <field x="0"/>
  </rowFields>
  <rowItems count="1008">
    <i>
      <x/>
    </i>
    <i r="1">
      <x/>
    </i>
    <i r="1">
      <x v="5"/>
    </i>
    <i r="1">
      <x v="6"/>
    </i>
    <i r="1">
      <x v="12"/>
    </i>
    <i r="1">
      <x v="13"/>
    </i>
    <i r="1">
      <x v="15"/>
    </i>
    <i r="1">
      <x v="16"/>
    </i>
    <i r="1">
      <x v="17"/>
    </i>
    <i r="1">
      <x v="22"/>
    </i>
    <i r="1">
      <x v="25"/>
    </i>
    <i r="1">
      <x v="28"/>
    </i>
    <i r="1">
      <x v="31"/>
    </i>
    <i r="1">
      <x v="33"/>
    </i>
    <i r="1">
      <x v="35"/>
    </i>
    <i r="1">
      <x v="37"/>
    </i>
    <i r="1">
      <x v="39"/>
    </i>
    <i r="1">
      <x v="42"/>
    </i>
    <i r="1">
      <x v="43"/>
    </i>
    <i r="1">
      <x v="44"/>
    </i>
    <i r="1">
      <x v="47"/>
    </i>
    <i r="1">
      <x v="48"/>
    </i>
    <i r="1">
      <x v="52"/>
    </i>
    <i r="1">
      <x v="57"/>
    </i>
    <i r="1">
      <x v="58"/>
    </i>
    <i r="1">
      <x v="61"/>
    </i>
    <i r="1">
      <x v="63"/>
    </i>
    <i r="1">
      <x v="65"/>
    </i>
    <i r="1">
      <x v="67"/>
    </i>
    <i r="1">
      <x v="70"/>
    </i>
    <i r="1">
      <x v="74"/>
    </i>
    <i r="1">
      <x v="75"/>
    </i>
    <i r="1">
      <x v="77"/>
    </i>
    <i r="1">
      <x v="78"/>
    </i>
    <i r="1">
      <x v="80"/>
    </i>
    <i r="1">
      <x v="81"/>
    </i>
    <i r="1">
      <x v="83"/>
    </i>
    <i r="1">
      <x v="84"/>
    </i>
    <i r="1">
      <x v="92"/>
    </i>
    <i r="1">
      <x v="94"/>
    </i>
    <i r="1">
      <x v="96"/>
    </i>
    <i r="1">
      <x v="97"/>
    </i>
    <i r="1">
      <x v="99"/>
    </i>
    <i r="1">
      <x v="101"/>
    </i>
    <i r="1">
      <x v="104"/>
    </i>
    <i r="1">
      <x v="110"/>
    </i>
    <i r="1">
      <x v="112"/>
    </i>
    <i r="1">
      <x v="113"/>
    </i>
    <i r="1">
      <x v="114"/>
    </i>
    <i r="1">
      <x v="115"/>
    </i>
    <i r="1">
      <x v="118"/>
    </i>
    <i r="1">
      <x v="119"/>
    </i>
    <i r="1">
      <x v="121"/>
    </i>
    <i r="1">
      <x v="123"/>
    </i>
    <i r="1">
      <x v="125"/>
    </i>
    <i r="1">
      <x v="131"/>
    </i>
    <i r="1">
      <x v="137"/>
    </i>
    <i r="1">
      <x v="142"/>
    </i>
    <i r="1">
      <x v="145"/>
    </i>
    <i r="1">
      <x v="149"/>
    </i>
    <i r="1">
      <x v="154"/>
    </i>
    <i r="1">
      <x v="157"/>
    </i>
    <i r="1">
      <x v="158"/>
    </i>
    <i r="1">
      <x v="161"/>
    </i>
    <i r="1">
      <x v="162"/>
    </i>
    <i r="1">
      <x v="163"/>
    </i>
    <i r="1">
      <x v="164"/>
    </i>
    <i r="1">
      <x v="165"/>
    </i>
    <i r="1">
      <x v="166"/>
    </i>
    <i r="1">
      <x v="171"/>
    </i>
    <i r="1">
      <x v="172"/>
    </i>
    <i r="1">
      <x v="179"/>
    </i>
    <i r="1">
      <x v="180"/>
    </i>
    <i r="1">
      <x v="181"/>
    </i>
    <i r="1">
      <x v="182"/>
    </i>
    <i r="1">
      <x v="185"/>
    </i>
    <i r="1">
      <x v="186"/>
    </i>
    <i r="1">
      <x v="193"/>
    </i>
    <i r="1">
      <x v="194"/>
    </i>
    <i r="1">
      <x v="195"/>
    </i>
    <i r="1">
      <x v="197"/>
    </i>
    <i r="1">
      <x v="198"/>
    </i>
    <i r="1">
      <x v="203"/>
    </i>
    <i r="1">
      <x v="205"/>
    </i>
    <i r="1">
      <x v="220"/>
    </i>
    <i r="1">
      <x v="222"/>
    </i>
    <i r="1">
      <x v="223"/>
    </i>
    <i r="1">
      <x v="224"/>
    </i>
    <i r="1">
      <x v="228"/>
    </i>
    <i r="1">
      <x v="231"/>
    </i>
    <i r="1">
      <x v="232"/>
    </i>
    <i r="1">
      <x v="233"/>
    </i>
    <i r="1">
      <x v="234"/>
    </i>
    <i r="1">
      <x v="236"/>
    </i>
    <i r="1">
      <x v="237"/>
    </i>
    <i r="1">
      <x v="239"/>
    </i>
    <i r="1">
      <x v="240"/>
    </i>
    <i r="1">
      <x v="241"/>
    </i>
    <i r="1">
      <x v="244"/>
    </i>
    <i r="1">
      <x v="247"/>
    </i>
    <i r="1">
      <x v="249"/>
    </i>
    <i r="1">
      <x v="250"/>
    </i>
    <i r="1">
      <x v="251"/>
    </i>
    <i r="1">
      <x v="255"/>
    </i>
    <i r="1">
      <x v="258"/>
    </i>
    <i r="1">
      <x v="260"/>
    </i>
    <i r="1">
      <x v="263"/>
    </i>
    <i r="1">
      <x v="264"/>
    </i>
    <i r="1">
      <x v="265"/>
    </i>
    <i r="1">
      <x v="266"/>
    </i>
    <i r="1">
      <x v="269"/>
    </i>
    <i r="1">
      <x v="270"/>
    </i>
    <i r="1">
      <x v="271"/>
    </i>
    <i r="1">
      <x v="272"/>
    </i>
    <i r="1">
      <x v="273"/>
    </i>
    <i r="1">
      <x v="274"/>
    </i>
    <i r="1">
      <x v="275"/>
    </i>
    <i r="1">
      <x v="276"/>
    </i>
    <i r="1">
      <x v="279"/>
    </i>
    <i r="1">
      <x v="280"/>
    </i>
    <i r="1">
      <x v="281"/>
    </i>
    <i r="1">
      <x v="285"/>
    </i>
    <i r="1">
      <x v="294"/>
    </i>
    <i r="1">
      <x v="296"/>
    </i>
    <i r="1">
      <x v="297"/>
    </i>
    <i r="1">
      <x v="299"/>
    </i>
    <i r="1">
      <x v="301"/>
    </i>
    <i r="1">
      <x v="302"/>
    </i>
    <i r="1">
      <x v="305"/>
    </i>
    <i r="1">
      <x v="306"/>
    </i>
    <i r="1">
      <x v="313"/>
    </i>
    <i r="1">
      <x v="314"/>
    </i>
    <i r="1">
      <x v="316"/>
    </i>
    <i r="1">
      <x v="317"/>
    </i>
    <i r="1">
      <x v="319"/>
    </i>
    <i r="1">
      <x v="321"/>
    </i>
    <i r="1">
      <x v="327"/>
    </i>
    <i r="1">
      <x v="328"/>
    </i>
    <i r="1">
      <x v="329"/>
    </i>
    <i r="1">
      <x v="331"/>
    </i>
    <i r="1">
      <x v="332"/>
    </i>
    <i r="1">
      <x v="335"/>
    </i>
    <i r="1">
      <x v="338"/>
    </i>
    <i r="1">
      <x v="339"/>
    </i>
    <i r="1">
      <x v="343"/>
    </i>
    <i r="1">
      <x v="344"/>
    </i>
    <i r="1">
      <x v="345"/>
    </i>
    <i r="1">
      <x v="351"/>
    </i>
    <i r="1">
      <x v="352"/>
    </i>
    <i r="1">
      <x v="355"/>
    </i>
    <i r="1">
      <x v="357"/>
    </i>
    <i r="1">
      <x v="361"/>
    </i>
    <i r="1">
      <x v="362"/>
    </i>
    <i r="1">
      <x v="364"/>
    </i>
    <i r="1">
      <x v="365"/>
    </i>
    <i r="1">
      <x v="367"/>
    </i>
    <i r="1">
      <x v="368"/>
    </i>
    <i r="1">
      <x v="371"/>
    </i>
    <i r="1">
      <x v="374"/>
    </i>
    <i r="1">
      <x v="376"/>
    </i>
    <i r="1">
      <x v="378"/>
    </i>
    <i r="1">
      <x v="379"/>
    </i>
    <i r="1">
      <x v="381"/>
    </i>
    <i r="1">
      <x v="382"/>
    </i>
    <i r="1">
      <x v="383"/>
    </i>
    <i r="1">
      <x v="385"/>
    </i>
    <i r="1">
      <x v="386"/>
    </i>
    <i r="1">
      <x v="388"/>
    </i>
    <i r="1">
      <x v="390"/>
    </i>
    <i r="1">
      <x v="391"/>
    </i>
    <i r="1">
      <x v="392"/>
    </i>
    <i r="1">
      <x v="395"/>
    </i>
    <i r="1">
      <x v="397"/>
    </i>
    <i r="1">
      <x v="399"/>
    </i>
    <i r="1">
      <x v="400"/>
    </i>
    <i r="1">
      <x v="401"/>
    </i>
    <i r="1">
      <x v="405"/>
    </i>
    <i r="1">
      <x v="407"/>
    </i>
    <i r="1">
      <x v="408"/>
    </i>
    <i r="1">
      <x v="411"/>
    </i>
    <i r="1">
      <x v="417"/>
    </i>
    <i r="1">
      <x v="418"/>
    </i>
    <i r="1">
      <x v="423"/>
    </i>
    <i r="1">
      <x v="424"/>
    </i>
    <i r="1">
      <x v="427"/>
    </i>
    <i r="1">
      <x v="428"/>
    </i>
    <i r="1">
      <x v="429"/>
    </i>
    <i r="1">
      <x v="432"/>
    </i>
    <i r="1">
      <x v="433"/>
    </i>
    <i r="1">
      <x v="437"/>
    </i>
    <i r="1">
      <x v="439"/>
    </i>
    <i r="1">
      <x v="440"/>
    </i>
    <i r="1">
      <x v="454"/>
    </i>
    <i r="1">
      <x v="456"/>
    </i>
    <i r="1">
      <x v="457"/>
    </i>
    <i r="1">
      <x v="458"/>
    </i>
    <i r="1">
      <x v="459"/>
    </i>
    <i r="1">
      <x v="460"/>
    </i>
    <i r="1">
      <x v="461"/>
    </i>
    <i r="1">
      <x v="462"/>
    </i>
    <i r="1">
      <x v="463"/>
    </i>
    <i r="1">
      <x v="464"/>
    </i>
    <i r="1">
      <x v="466"/>
    </i>
    <i r="1">
      <x v="467"/>
    </i>
    <i r="1">
      <x v="470"/>
    </i>
    <i r="1">
      <x v="474"/>
    </i>
    <i r="1">
      <x v="477"/>
    </i>
    <i r="1">
      <x v="478"/>
    </i>
    <i r="1">
      <x v="481"/>
    </i>
    <i r="1">
      <x v="486"/>
    </i>
    <i r="1">
      <x v="487"/>
    </i>
    <i r="1">
      <x v="491"/>
    </i>
    <i r="1">
      <x v="492"/>
    </i>
    <i r="1">
      <x v="496"/>
    </i>
    <i r="1">
      <x v="500"/>
    </i>
    <i r="1">
      <x v="501"/>
    </i>
    <i r="1">
      <x v="503"/>
    </i>
    <i r="1">
      <x v="504"/>
    </i>
    <i r="1">
      <x v="506"/>
    </i>
    <i r="1">
      <x v="509"/>
    </i>
    <i r="1">
      <x v="512"/>
    </i>
    <i r="1">
      <x v="513"/>
    </i>
    <i r="1">
      <x v="514"/>
    </i>
    <i r="1">
      <x v="516"/>
    </i>
    <i r="1">
      <x v="521"/>
    </i>
    <i r="1">
      <x v="526"/>
    </i>
    <i r="1">
      <x v="528"/>
    </i>
    <i r="1">
      <x v="530"/>
    </i>
    <i r="1">
      <x v="532"/>
    </i>
    <i r="1">
      <x v="540"/>
    </i>
    <i r="1">
      <x v="541"/>
    </i>
    <i r="1">
      <x v="545"/>
    </i>
    <i r="1">
      <x v="546"/>
    </i>
    <i r="1">
      <x v="550"/>
    </i>
    <i r="1">
      <x v="553"/>
    </i>
    <i r="1">
      <x v="554"/>
    </i>
    <i r="1">
      <x v="556"/>
    </i>
    <i r="1">
      <x v="557"/>
    </i>
    <i r="1">
      <x v="561"/>
    </i>
    <i r="1">
      <x v="570"/>
    </i>
    <i r="1">
      <x v="571"/>
    </i>
    <i r="1">
      <x v="575"/>
    </i>
    <i r="1">
      <x v="577"/>
    </i>
    <i r="1">
      <x v="578"/>
    </i>
    <i r="1">
      <x v="579"/>
    </i>
    <i r="1">
      <x v="583"/>
    </i>
    <i r="1">
      <x v="585"/>
    </i>
    <i r="1">
      <x v="587"/>
    </i>
    <i r="1">
      <x v="589"/>
    </i>
    <i r="1">
      <x v="591"/>
    </i>
    <i r="1">
      <x v="594"/>
    </i>
    <i r="1">
      <x v="597"/>
    </i>
    <i r="1">
      <x v="601"/>
    </i>
    <i r="1">
      <x v="602"/>
    </i>
    <i r="1">
      <x v="604"/>
    </i>
    <i r="1">
      <x v="605"/>
    </i>
    <i r="1">
      <x v="608"/>
    </i>
    <i r="1">
      <x v="609"/>
    </i>
    <i r="1">
      <x v="612"/>
    </i>
    <i r="1">
      <x v="614"/>
    </i>
    <i r="1">
      <x v="615"/>
    </i>
    <i r="1">
      <x v="616"/>
    </i>
    <i r="1">
      <x v="620"/>
    </i>
    <i r="1">
      <x v="623"/>
    </i>
    <i r="1">
      <x v="625"/>
    </i>
    <i r="1">
      <x v="626"/>
    </i>
    <i r="1">
      <x v="630"/>
    </i>
    <i r="1">
      <x v="631"/>
    </i>
    <i r="1">
      <x v="634"/>
    </i>
    <i r="1">
      <x v="635"/>
    </i>
    <i r="1">
      <x v="639"/>
    </i>
    <i r="1">
      <x v="645"/>
    </i>
    <i r="1">
      <x v="651"/>
    </i>
    <i r="1">
      <x v="652"/>
    </i>
    <i r="1">
      <x v="653"/>
    </i>
    <i r="1">
      <x v="654"/>
    </i>
    <i r="1">
      <x v="661"/>
    </i>
    <i r="1">
      <x v="662"/>
    </i>
    <i r="1">
      <x v="665"/>
    </i>
    <i r="1">
      <x v="666"/>
    </i>
    <i r="1">
      <x v="667"/>
    </i>
    <i r="1">
      <x v="669"/>
    </i>
    <i r="1">
      <x v="671"/>
    </i>
    <i r="1">
      <x v="673"/>
    </i>
    <i r="1">
      <x v="678"/>
    </i>
    <i r="1">
      <x v="684"/>
    </i>
    <i r="1">
      <x v="685"/>
    </i>
    <i r="1">
      <x v="687"/>
    </i>
    <i r="1">
      <x v="688"/>
    </i>
    <i r="1">
      <x v="690"/>
    </i>
    <i r="1">
      <x v="693"/>
    </i>
    <i r="1">
      <x v="695"/>
    </i>
    <i r="1">
      <x v="698"/>
    </i>
    <i r="1">
      <x v="700"/>
    </i>
    <i r="1">
      <x v="702"/>
    </i>
    <i r="1">
      <x v="705"/>
    </i>
    <i r="1">
      <x v="706"/>
    </i>
    <i r="1">
      <x v="707"/>
    </i>
    <i r="1">
      <x v="709"/>
    </i>
    <i r="1">
      <x v="712"/>
    </i>
    <i r="1">
      <x v="715"/>
    </i>
    <i r="1">
      <x v="724"/>
    </i>
    <i r="1">
      <x v="726"/>
    </i>
    <i r="1">
      <x v="727"/>
    </i>
    <i r="1">
      <x v="728"/>
    </i>
    <i r="1">
      <x v="729"/>
    </i>
    <i r="1">
      <x v="731"/>
    </i>
    <i r="1">
      <x v="735"/>
    </i>
    <i r="1">
      <x v="736"/>
    </i>
    <i r="1">
      <x v="737"/>
    </i>
    <i r="1">
      <x v="740"/>
    </i>
    <i r="1">
      <x v="741"/>
    </i>
    <i r="1">
      <x v="744"/>
    </i>
    <i r="1">
      <x v="745"/>
    </i>
    <i r="1">
      <x v="746"/>
    </i>
    <i r="1">
      <x v="749"/>
    </i>
    <i r="1">
      <x v="750"/>
    </i>
    <i r="1">
      <x v="753"/>
    </i>
    <i r="1">
      <x v="756"/>
    </i>
    <i r="1">
      <x v="757"/>
    </i>
    <i r="1">
      <x v="758"/>
    </i>
    <i r="1">
      <x v="759"/>
    </i>
    <i r="1">
      <x v="760"/>
    </i>
    <i r="1">
      <x v="765"/>
    </i>
    <i r="1">
      <x v="767"/>
    </i>
    <i r="1">
      <x v="768"/>
    </i>
    <i r="1">
      <x v="769"/>
    </i>
    <i r="1">
      <x v="775"/>
    </i>
    <i r="1">
      <x v="777"/>
    </i>
    <i r="1">
      <x v="778"/>
    </i>
    <i r="1">
      <x v="780"/>
    </i>
    <i r="1">
      <x v="783"/>
    </i>
    <i r="1">
      <x v="785"/>
    </i>
    <i r="1">
      <x v="786"/>
    </i>
    <i r="1">
      <x v="790"/>
    </i>
    <i r="1">
      <x v="794"/>
    </i>
    <i r="1">
      <x v="795"/>
    </i>
    <i r="1">
      <x v="802"/>
    </i>
    <i r="1">
      <x v="806"/>
    </i>
    <i r="1">
      <x v="807"/>
    </i>
    <i r="1">
      <x v="809"/>
    </i>
    <i r="1">
      <x v="810"/>
    </i>
    <i r="1">
      <x v="813"/>
    </i>
    <i r="1">
      <x v="814"/>
    </i>
    <i r="1">
      <x v="816"/>
    </i>
    <i r="1">
      <x v="820"/>
    </i>
    <i r="1">
      <x v="823"/>
    </i>
    <i r="1">
      <x v="833"/>
    </i>
    <i r="1">
      <x v="837"/>
    </i>
    <i r="1">
      <x v="838"/>
    </i>
    <i r="1">
      <x v="839"/>
    </i>
    <i r="1">
      <x v="840"/>
    </i>
    <i r="1">
      <x v="842"/>
    </i>
    <i r="1">
      <x v="844"/>
    </i>
    <i r="1">
      <x v="847"/>
    </i>
    <i r="1">
      <x v="849"/>
    </i>
    <i r="1">
      <x v="850"/>
    </i>
    <i r="1">
      <x v="852"/>
    </i>
    <i r="1">
      <x v="854"/>
    </i>
    <i r="1">
      <x v="855"/>
    </i>
    <i r="1">
      <x v="856"/>
    </i>
    <i r="1">
      <x v="859"/>
    </i>
    <i r="1">
      <x v="860"/>
    </i>
    <i r="1">
      <x v="864"/>
    </i>
    <i r="1">
      <x v="867"/>
    </i>
    <i r="1">
      <x v="868"/>
    </i>
    <i r="1">
      <x v="869"/>
    </i>
    <i r="1">
      <x v="872"/>
    </i>
    <i r="1">
      <x v="874"/>
    </i>
    <i r="1">
      <x v="881"/>
    </i>
    <i r="1">
      <x v="888"/>
    </i>
    <i r="1">
      <x v="891"/>
    </i>
    <i r="1">
      <x v="896"/>
    </i>
    <i r="1">
      <x v="902"/>
    </i>
    <i r="1">
      <x v="909"/>
    </i>
    <i r="1">
      <x v="912"/>
    </i>
    <i r="1">
      <x v="916"/>
    </i>
    <i r="1">
      <x v="917"/>
    </i>
    <i r="1">
      <x v="919"/>
    </i>
    <i r="1">
      <x v="923"/>
    </i>
    <i r="1">
      <x v="924"/>
    </i>
    <i r="1">
      <x v="925"/>
    </i>
    <i r="1">
      <x v="928"/>
    </i>
    <i r="1">
      <x v="929"/>
    </i>
    <i r="1">
      <x v="933"/>
    </i>
    <i r="1">
      <x v="934"/>
    </i>
    <i r="1">
      <x v="939"/>
    </i>
    <i r="1">
      <x v="949"/>
    </i>
    <i r="1">
      <x v="950"/>
    </i>
    <i r="1">
      <x v="951"/>
    </i>
    <i r="1">
      <x v="953"/>
    </i>
    <i r="1">
      <x v="957"/>
    </i>
    <i r="1">
      <x v="958"/>
    </i>
    <i r="1">
      <x v="959"/>
    </i>
    <i r="1">
      <x v="960"/>
    </i>
    <i r="1">
      <x v="965"/>
    </i>
    <i r="1">
      <x v="974"/>
    </i>
    <i r="1">
      <x v="976"/>
    </i>
    <i r="1">
      <x v="977"/>
    </i>
    <i r="1">
      <x v="981"/>
    </i>
    <i r="1">
      <x v="985"/>
    </i>
    <i r="1">
      <x v="988"/>
    </i>
    <i r="1">
      <x v="989"/>
    </i>
    <i r="1">
      <x v="992"/>
    </i>
    <i r="1">
      <x v="994"/>
    </i>
    <i r="1">
      <x v="995"/>
    </i>
    <i r="1">
      <x v="997"/>
    </i>
    <i r="1">
      <x v="999"/>
    </i>
    <i>
      <x v="1"/>
    </i>
    <i r="1">
      <x v="2"/>
    </i>
    <i r="1">
      <x v="3"/>
    </i>
    <i r="1">
      <x v="4"/>
    </i>
    <i r="1">
      <x v="8"/>
    </i>
    <i r="1">
      <x v="11"/>
    </i>
    <i r="1">
      <x v="26"/>
    </i>
    <i r="1">
      <x v="27"/>
    </i>
    <i r="1">
      <x v="29"/>
    </i>
    <i r="1">
      <x v="38"/>
    </i>
    <i r="1">
      <x v="45"/>
    </i>
    <i r="1">
      <x v="50"/>
    </i>
    <i r="1">
      <x v="53"/>
    </i>
    <i r="1">
      <x v="59"/>
    </i>
    <i r="1">
      <x v="66"/>
    </i>
    <i r="1">
      <x v="71"/>
    </i>
    <i r="1">
      <x v="76"/>
    </i>
    <i r="1">
      <x v="82"/>
    </i>
    <i r="1">
      <x v="86"/>
    </i>
    <i r="1">
      <x v="100"/>
    </i>
    <i r="1">
      <x v="105"/>
    </i>
    <i r="1">
      <x v="106"/>
    </i>
    <i r="1">
      <x v="111"/>
    </i>
    <i r="1">
      <x v="128"/>
    </i>
    <i r="1">
      <x v="129"/>
    </i>
    <i r="1">
      <x v="140"/>
    </i>
    <i r="1">
      <x v="174"/>
    </i>
    <i r="1">
      <x v="183"/>
    </i>
    <i r="1">
      <x v="184"/>
    </i>
    <i r="1">
      <x v="187"/>
    </i>
    <i r="1">
      <x v="189"/>
    </i>
    <i r="1">
      <x v="190"/>
    </i>
    <i r="1">
      <x v="199"/>
    </i>
    <i r="1">
      <x v="200"/>
    </i>
    <i r="1">
      <x v="204"/>
    </i>
    <i r="1">
      <x v="206"/>
    </i>
    <i r="1">
      <x v="208"/>
    </i>
    <i r="1">
      <x v="215"/>
    </i>
    <i r="1">
      <x v="218"/>
    </i>
    <i r="1">
      <x v="225"/>
    </i>
    <i r="1">
      <x v="238"/>
    </i>
    <i r="1">
      <x v="242"/>
    </i>
    <i r="1">
      <x v="246"/>
    </i>
    <i r="1">
      <x v="254"/>
    </i>
    <i r="1">
      <x v="259"/>
    </i>
    <i r="1">
      <x v="261"/>
    </i>
    <i r="1">
      <x v="277"/>
    </i>
    <i r="1">
      <x v="282"/>
    </i>
    <i r="1">
      <x v="283"/>
    </i>
    <i r="1">
      <x v="286"/>
    </i>
    <i r="1">
      <x v="288"/>
    </i>
    <i r="1">
      <x v="292"/>
    </i>
    <i r="1">
      <x v="311"/>
    </i>
    <i r="1">
      <x v="312"/>
    </i>
    <i r="1">
      <x v="315"/>
    </i>
    <i r="1">
      <x v="318"/>
    </i>
    <i r="1">
      <x v="322"/>
    </i>
    <i r="1">
      <x v="323"/>
    </i>
    <i r="1">
      <x v="334"/>
    </i>
    <i r="1">
      <x v="341"/>
    </i>
    <i r="1">
      <x v="346"/>
    </i>
    <i r="1">
      <x v="347"/>
    </i>
    <i r="1">
      <x v="348"/>
    </i>
    <i r="1">
      <x v="354"/>
    </i>
    <i r="1">
      <x v="356"/>
    </i>
    <i r="1">
      <x v="366"/>
    </i>
    <i r="1">
      <x v="373"/>
    </i>
    <i r="1">
      <x v="406"/>
    </i>
    <i r="1">
      <x v="412"/>
    </i>
    <i r="1">
      <x v="414"/>
    </i>
    <i r="1">
      <x v="425"/>
    </i>
    <i r="1">
      <x v="441"/>
    </i>
    <i r="1">
      <x v="453"/>
    </i>
    <i r="1">
      <x v="471"/>
    </i>
    <i r="1">
      <x v="472"/>
    </i>
    <i r="1">
      <x v="473"/>
    </i>
    <i r="1">
      <x v="476"/>
    </i>
    <i r="1">
      <x v="483"/>
    </i>
    <i r="1">
      <x v="485"/>
    </i>
    <i r="1">
      <x v="488"/>
    </i>
    <i r="1">
      <x v="493"/>
    </i>
    <i r="1">
      <x v="494"/>
    </i>
    <i r="1">
      <x v="498"/>
    </i>
    <i r="1">
      <x v="499"/>
    </i>
    <i r="1">
      <x v="510"/>
    </i>
    <i r="1">
      <x v="515"/>
    </i>
    <i r="1">
      <x v="518"/>
    </i>
    <i r="1">
      <x v="519"/>
    </i>
    <i r="1">
      <x v="522"/>
    </i>
    <i r="1">
      <x v="523"/>
    </i>
    <i r="1">
      <x v="525"/>
    </i>
    <i r="1">
      <x v="531"/>
    </i>
    <i r="1">
      <x v="533"/>
    </i>
    <i r="1">
      <x v="535"/>
    </i>
    <i r="1">
      <x v="537"/>
    </i>
    <i r="1">
      <x v="539"/>
    </i>
    <i r="1">
      <x v="547"/>
    </i>
    <i r="1">
      <x v="549"/>
    </i>
    <i r="1">
      <x v="552"/>
    </i>
    <i r="1">
      <x v="555"/>
    </i>
    <i r="1">
      <x v="563"/>
    </i>
    <i r="1">
      <x v="566"/>
    </i>
    <i r="1">
      <x v="573"/>
    </i>
    <i r="1">
      <x v="580"/>
    </i>
    <i r="1">
      <x v="586"/>
    </i>
    <i r="1">
      <x v="588"/>
    </i>
    <i r="1">
      <x v="590"/>
    </i>
    <i r="1">
      <x v="595"/>
    </i>
    <i r="1">
      <x v="596"/>
    </i>
    <i r="1">
      <x v="598"/>
    </i>
    <i r="1">
      <x v="599"/>
    </i>
    <i r="1">
      <x v="603"/>
    </i>
    <i r="1">
      <x v="606"/>
    </i>
    <i r="1">
      <x v="611"/>
    </i>
    <i r="1">
      <x v="613"/>
    </i>
    <i r="1">
      <x v="621"/>
    </i>
    <i r="1">
      <x v="624"/>
    </i>
    <i r="1">
      <x v="628"/>
    </i>
    <i r="1">
      <x v="632"/>
    </i>
    <i r="1">
      <x v="633"/>
    </i>
    <i r="1">
      <x v="638"/>
    </i>
    <i r="1">
      <x v="641"/>
    </i>
    <i r="1">
      <x v="642"/>
    </i>
    <i r="1">
      <x v="643"/>
    </i>
    <i r="1">
      <x v="647"/>
    </i>
    <i r="1">
      <x v="648"/>
    </i>
    <i r="1">
      <x v="650"/>
    </i>
    <i r="1">
      <x v="656"/>
    </i>
    <i r="1">
      <x v="668"/>
    </i>
    <i r="1">
      <x v="689"/>
    </i>
    <i r="1">
      <x v="691"/>
    </i>
    <i r="1">
      <x v="692"/>
    </i>
    <i r="1">
      <x v="694"/>
    </i>
    <i r="1">
      <x v="721"/>
    </i>
    <i r="1">
      <x v="722"/>
    </i>
    <i r="1">
      <x v="734"/>
    </i>
    <i r="1">
      <x v="738"/>
    </i>
    <i r="1">
      <x v="751"/>
    </i>
    <i r="1">
      <x v="754"/>
    </i>
    <i r="1">
      <x v="763"/>
    </i>
    <i r="1">
      <x v="766"/>
    </i>
    <i r="1">
      <x v="773"/>
    </i>
    <i r="1">
      <x v="774"/>
    </i>
    <i r="1">
      <x v="779"/>
    </i>
    <i r="1">
      <x v="781"/>
    </i>
    <i r="1">
      <x v="784"/>
    </i>
    <i r="1">
      <x v="787"/>
    </i>
    <i r="1">
      <x v="791"/>
    </i>
    <i r="1">
      <x v="792"/>
    </i>
    <i r="1">
      <x v="793"/>
    </i>
    <i r="1">
      <x v="796"/>
    </i>
    <i r="1">
      <x v="800"/>
    </i>
    <i r="1">
      <x v="804"/>
    </i>
    <i r="1">
      <x v="805"/>
    </i>
    <i r="1">
      <x v="811"/>
    </i>
    <i r="1">
      <x v="817"/>
    </i>
    <i r="1">
      <x v="818"/>
    </i>
    <i r="1">
      <x v="828"/>
    </i>
    <i r="1">
      <x v="832"/>
    </i>
    <i r="1">
      <x v="836"/>
    </i>
    <i r="1">
      <x v="845"/>
    </i>
    <i r="1">
      <x v="846"/>
    </i>
    <i r="1">
      <x v="848"/>
    </i>
    <i r="1">
      <x v="853"/>
    </i>
    <i r="1">
      <x v="857"/>
    </i>
    <i r="1">
      <x v="865"/>
    </i>
    <i r="1">
      <x v="866"/>
    </i>
    <i r="1">
      <x v="870"/>
    </i>
    <i r="1">
      <x v="871"/>
    </i>
    <i r="1">
      <x v="873"/>
    </i>
    <i r="1">
      <x v="880"/>
    </i>
    <i r="1">
      <x v="883"/>
    </i>
    <i r="1">
      <x v="885"/>
    </i>
    <i r="1">
      <x v="886"/>
    </i>
    <i r="1">
      <x v="887"/>
    </i>
    <i r="1">
      <x v="889"/>
    </i>
    <i r="1">
      <x v="890"/>
    </i>
    <i r="1">
      <x v="893"/>
    </i>
    <i r="1">
      <x v="894"/>
    </i>
    <i r="1">
      <x v="895"/>
    </i>
    <i r="1">
      <x v="897"/>
    </i>
    <i r="1">
      <x v="905"/>
    </i>
    <i r="1">
      <x v="907"/>
    </i>
    <i r="1">
      <x v="908"/>
    </i>
    <i r="1">
      <x v="926"/>
    </i>
    <i r="1">
      <x v="932"/>
    </i>
    <i r="1">
      <x v="940"/>
    </i>
    <i r="1">
      <x v="942"/>
    </i>
    <i r="1">
      <x v="954"/>
    </i>
    <i r="1">
      <x v="987"/>
    </i>
    <i r="1">
      <x v="998"/>
    </i>
    <i>
      <x v="2"/>
    </i>
    <i r="1">
      <x v="116"/>
    </i>
    <i r="1">
      <x v="127"/>
    </i>
    <i r="1">
      <x v="139"/>
    </i>
    <i r="1">
      <x v="146"/>
    </i>
    <i r="1">
      <x v="156"/>
    </i>
    <i r="1">
      <x v="159"/>
    </i>
    <i r="1">
      <x v="170"/>
    </i>
    <i r="1">
      <x v="207"/>
    </i>
    <i r="1">
      <x v="214"/>
    </i>
    <i r="1">
      <x v="216"/>
    </i>
    <i r="1">
      <x v="219"/>
    </i>
    <i r="1">
      <x v="227"/>
    </i>
    <i r="1">
      <x v="248"/>
    </i>
    <i r="1">
      <x v="262"/>
    </i>
    <i r="1">
      <x v="284"/>
    </i>
    <i r="1">
      <x v="325"/>
    </i>
    <i r="1">
      <x v="337"/>
    </i>
    <i r="1">
      <x v="375"/>
    </i>
    <i r="1">
      <x v="384"/>
    </i>
    <i r="1">
      <x v="389"/>
    </i>
    <i r="1">
      <x v="394"/>
    </i>
    <i r="1">
      <x v="396"/>
    </i>
    <i r="1">
      <x v="409"/>
    </i>
    <i r="1">
      <x v="410"/>
    </i>
    <i r="1">
      <x v="422"/>
    </i>
    <i r="1">
      <x v="434"/>
    </i>
    <i r="1">
      <x v="442"/>
    </i>
    <i r="1">
      <x v="444"/>
    </i>
    <i r="1">
      <x v="449"/>
    </i>
    <i r="1">
      <x v="495"/>
    </i>
    <i r="1">
      <x v="502"/>
    </i>
    <i r="1">
      <x v="527"/>
    </i>
    <i r="1">
      <x v="529"/>
    </i>
    <i r="1">
      <x v="542"/>
    </i>
    <i r="1">
      <x v="562"/>
    </i>
    <i r="1">
      <x v="564"/>
    </i>
    <i r="1">
      <x v="569"/>
    </i>
    <i r="1">
      <x v="576"/>
    </i>
    <i r="1">
      <x v="581"/>
    </i>
    <i r="1">
      <x v="582"/>
    </i>
    <i r="1">
      <x v="584"/>
    </i>
    <i r="1">
      <x v="592"/>
    </i>
    <i r="1">
      <x v="607"/>
    </i>
    <i r="1">
      <x v="664"/>
    </i>
    <i r="1">
      <x v="682"/>
    </i>
    <i r="1">
      <x v="704"/>
    </i>
    <i r="1">
      <x v="718"/>
    </i>
    <i r="1">
      <x v="732"/>
    </i>
    <i r="1">
      <x v="742"/>
    </i>
    <i r="1">
      <x v="799"/>
    </i>
    <i r="1">
      <x v="803"/>
    </i>
    <i r="1">
      <x v="835"/>
    </i>
    <i r="1">
      <x v="862"/>
    </i>
    <i r="1">
      <x v="911"/>
    </i>
    <i r="1">
      <x v="913"/>
    </i>
    <i r="1">
      <x v="914"/>
    </i>
    <i r="1">
      <x v="921"/>
    </i>
    <i r="1">
      <x v="927"/>
    </i>
    <i r="1">
      <x v="931"/>
    </i>
    <i r="1">
      <x v="946"/>
    </i>
    <i r="1">
      <x v="948"/>
    </i>
    <i r="1">
      <x v="955"/>
    </i>
    <i r="1">
      <x v="968"/>
    </i>
    <i>
      <x v="3"/>
    </i>
    <i r="1">
      <x v="9"/>
    </i>
    <i r="1">
      <x v="20"/>
    </i>
    <i r="1">
      <x v="54"/>
    </i>
    <i r="1">
      <x v="55"/>
    </i>
    <i r="1">
      <x v="69"/>
    </i>
    <i r="1">
      <x v="73"/>
    </i>
    <i r="1">
      <x v="85"/>
    </i>
    <i r="1">
      <x v="88"/>
    </i>
    <i r="1">
      <x v="91"/>
    </i>
    <i r="1">
      <x v="98"/>
    </i>
    <i r="1">
      <x v="102"/>
    </i>
    <i r="1">
      <x v="122"/>
    </i>
    <i r="1">
      <x v="177"/>
    </i>
    <i r="1">
      <x v="191"/>
    </i>
    <i r="1">
      <x v="192"/>
    </i>
    <i r="1">
      <x v="229"/>
    </i>
    <i r="1">
      <x v="235"/>
    </i>
    <i r="1">
      <x v="278"/>
    </i>
    <i r="1">
      <x v="287"/>
    </i>
    <i r="1">
      <x v="326"/>
    </i>
    <i r="1">
      <x v="336"/>
    </i>
    <i r="1">
      <x v="353"/>
    </i>
    <i r="1">
      <x v="402"/>
    </i>
    <i r="1">
      <x v="403"/>
    </i>
    <i r="1">
      <x v="413"/>
    </i>
    <i r="1">
      <x v="415"/>
    </i>
    <i r="1">
      <x v="420"/>
    </i>
    <i r="1">
      <x v="430"/>
    </i>
    <i r="1">
      <x v="435"/>
    </i>
    <i r="1">
      <x v="443"/>
    </i>
    <i r="1">
      <x v="445"/>
    </i>
    <i r="1">
      <x v="446"/>
    </i>
    <i r="1">
      <x v="447"/>
    </i>
    <i r="1">
      <x v="448"/>
    </i>
    <i r="1">
      <x v="450"/>
    </i>
    <i r="1">
      <x v="455"/>
    </i>
    <i r="1">
      <x v="469"/>
    </i>
    <i r="1">
      <x v="480"/>
    </i>
    <i r="1">
      <x v="484"/>
    </i>
    <i r="1">
      <x v="490"/>
    </i>
    <i r="1">
      <x v="505"/>
    </i>
    <i r="1">
      <x v="508"/>
    </i>
    <i r="1">
      <x v="534"/>
    </i>
    <i r="1">
      <x v="544"/>
    </i>
    <i r="1">
      <x v="568"/>
    </i>
    <i r="1">
      <x v="600"/>
    </i>
    <i r="1">
      <x v="618"/>
    </i>
    <i r="1">
      <x v="627"/>
    </i>
    <i r="1">
      <x v="649"/>
    </i>
    <i r="1">
      <x v="655"/>
    </i>
    <i r="1">
      <x v="658"/>
    </i>
    <i r="1">
      <x v="660"/>
    </i>
    <i r="1">
      <x v="674"/>
    </i>
    <i r="1">
      <x v="713"/>
    </i>
    <i r="1">
      <x v="714"/>
    </i>
    <i r="1">
      <x v="716"/>
    </i>
    <i r="1">
      <x v="743"/>
    </i>
    <i r="1">
      <x v="755"/>
    </i>
    <i r="1">
      <x v="761"/>
    </i>
    <i r="1">
      <x v="764"/>
    </i>
    <i r="1">
      <x v="772"/>
    </i>
    <i r="1">
      <x v="776"/>
    </i>
    <i r="1">
      <x v="808"/>
    </i>
    <i r="1">
      <x v="812"/>
    </i>
    <i r="1">
      <x v="821"/>
    </i>
    <i r="1">
      <x v="822"/>
    </i>
    <i r="1">
      <x v="826"/>
    </i>
    <i r="1">
      <x v="843"/>
    </i>
    <i r="1">
      <x v="858"/>
    </i>
    <i r="1">
      <x v="879"/>
    </i>
    <i r="1">
      <x v="882"/>
    </i>
    <i r="1">
      <x v="898"/>
    </i>
    <i r="1">
      <x v="900"/>
    </i>
    <i r="1">
      <x v="901"/>
    </i>
    <i r="1">
      <x v="915"/>
    </i>
    <i r="1">
      <x v="920"/>
    </i>
    <i r="1">
      <x v="922"/>
    </i>
    <i r="1">
      <x v="938"/>
    </i>
    <i r="1">
      <x v="945"/>
    </i>
    <i r="1">
      <x v="947"/>
    </i>
    <i r="1">
      <x v="956"/>
    </i>
    <i r="1">
      <x v="967"/>
    </i>
    <i r="1">
      <x v="972"/>
    </i>
    <i r="1">
      <x v="979"/>
    </i>
    <i r="1">
      <x v="993"/>
    </i>
    <i r="1">
      <x v="996"/>
    </i>
    <i>
      <x v="4"/>
    </i>
    <i r="1">
      <x v="1"/>
    </i>
    <i r="1">
      <x v="7"/>
    </i>
    <i r="1">
      <x v="10"/>
    </i>
    <i r="1">
      <x v="14"/>
    </i>
    <i r="1">
      <x v="18"/>
    </i>
    <i r="1">
      <x v="19"/>
    </i>
    <i r="1">
      <x v="21"/>
    </i>
    <i r="1">
      <x v="23"/>
    </i>
    <i r="1">
      <x v="24"/>
    </i>
    <i r="1">
      <x v="30"/>
    </i>
    <i r="1">
      <x v="32"/>
    </i>
    <i r="1">
      <x v="34"/>
    </i>
    <i r="1">
      <x v="36"/>
    </i>
    <i r="1">
      <x v="40"/>
    </i>
    <i r="1">
      <x v="41"/>
    </i>
    <i r="1">
      <x v="46"/>
    </i>
    <i r="1">
      <x v="49"/>
    </i>
    <i r="1">
      <x v="51"/>
    </i>
    <i r="1">
      <x v="56"/>
    </i>
    <i r="1">
      <x v="60"/>
    </i>
    <i r="1">
      <x v="62"/>
    </i>
    <i r="1">
      <x v="64"/>
    </i>
    <i r="1">
      <x v="68"/>
    </i>
    <i r="1">
      <x v="72"/>
    </i>
    <i r="1">
      <x v="79"/>
    </i>
    <i r="1">
      <x v="87"/>
    </i>
    <i r="1">
      <x v="89"/>
    </i>
    <i r="1">
      <x v="90"/>
    </i>
    <i r="1">
      <x v="93"/>
    </i>
    <i r="1">
      <x v="95"/>
    </i>
    <i r="1">
      <x v="103"/>
    </i>
    <i r="1">
      <x v="107"/>
    </i>
    <i r="1">
      <x v="108"/>
    </i>
    <i r="1">
      <x v="109"/>
    </i>
    <i r="1">
      <x v="117"/>
    </i>
    <i r="1">
      <x v="120"/>
    </i>
    <i r="1">
      <x v="124"/>
    </i>
    <i r="1">
      <x v="126"/>
    </i>
    <i r="1">
      <x v="130"/>
    </i>
    <i r="1">
      <x v="132"/>
    </i>
    <i r="1">
      <x v="133"/>
    </i>
    <i r="1">
      <x v="134"/>
    </i>
    <i r="1">
      <x v="135"/>
    </i>
    <i r="1">
      <x v="136"/>
    </i>
    <i r="1">
      <x v="138"/>
    </i>
    <i r="1">
      <x v="141"/>
    </i>
    <i r="1">
      <x v="143"/>
    </i>
    <i r="1">
      <x v="144"/>
    </i>
    <i r="1">
      <x v="147"/>
    </i>
    <i r="1">
      <x v="148"/>
    </i>
    <i r="1">
      <x v="150"/>
    </i>
    <i r="1">
      <x v="151"/>
    </i>
    <i r="1">
      <x v="152"/>
    </i>
    <i r="1">
      <x v="153"/>
    </i>
    <i r="1">
      <x v="155"/>
    </i>
    <i r="1">
      <x v="160"/>
    </i>
    <i r="1">
      <x v="167"/>
    </i>
    <i r="1">
      <x v="168"/>
    </i>
    <i r="1">
      <x v="169"/>
    </i>
    <i r="1">
      <x v="173"/>
    </i>
    <i r="1">
      <x v="175"/>
    </i>
    <i r="1">
      <x v="176"/>
    </i>
    <i r="1">
      <x v="178"/>
    </i>
    <i r="1">
      <x v="188"/>
    </i>
    <i r="1">
      <x v="196"/>
    </i>
    <i r="1">
      <x v="201"/>
    </i>
    <i r="1">
      <x v="202"/>
    </i>
    <i r="1">
      <x v="209"/>
    </i>
    <i r="1">
      <x v="210"/>
    </i>
    <i r="1">
      <x v="211"/>
    </i>
    <i r="1">
      <x v="212"/>
    </i>
    <i r="1">
      <x v="213"/>
    </i>
    <i r="1">
      <x v="217"/>
    </i>
    <i r="1">
      <x v="221"/>
    </i>
    <i r="1">
      <x v="226"/>
    </i>
    <i r="1">
      <x v="230"/>
    </i>
    <i r="1">
      <x v="243"/>
    </i>
    <i r="1">
      <x v="245"/>
    </i>
    <i r="1">
      <x v="252"/>
    </i>
    <i r="1">
      <x v="253"/>
    </i>
    <i r="1">
      <x v="256"/>
    </i>
    <i r="1">
      <x v="257"/>
    </i>
    <i r="1">
      <x v="267"/>
    </i>
    <i r="1">
      <x v="268"/>
    </i>
    <i r="1">
      <x v="289"/>
    </i>
    <i r="1">
      <x v="290"/>
    </i>
    <i r="1">
      <x v="291"/>
    </i>
    <i r="1">
      <x v="293"/>
    </i>
    <i r="1">
      <x v="295"/>
    </i>
    <i r="1">
      <x v="298"/>
    </i>
    <i r="1">
      <x v="300"/>
    </i>
    <i r="1">
      <x v="303"/>
    </i>
    <i r="1">
      <x v="304"/>
    </i>
    <i r="1">
      <x v="307"/>
    </i>
    <i r="1">
      <x v="308"/>
    </i>
    <i r="1">
      <x v="309"/>
    </i>
    <i r="1">
      <x v="310"/>
    </i>
    <i r="1">
      <x v="320"/>
    </i>
    <i r="1">
      <x v="324"/>
    </i>
    <i r="1">
      <x v="330"/>
    </i>
    <i r="1">
      <x v="333"/>
    </i>
    <i r="1">
      <x v="340"/>
    </i>
    <i r="1">
      <x v="342"/>
    </i>
    <i r="1">
      <x v="349"/>
    </i>
    <i r="1">
      <x v="350"/>
    </i>
    <i r="1">
      <x v="358"/>
    </i>
    <i r="1">
      <x v="359"/>
    </i>
    <i r="1">
      <x v="360"/>
    </i>
    <i r="1">
      <x v="363"/>
    </i>
    <i r="1">
      <x v="369"/>
    </i>
    <i r="1">
      <x v="370"/>
    </i>
    <i r="1">
      <x v="372"/>
    </i>
    <i r="1">
      <x v="377"/>
    </i>
    <i r="1">
      <x v="380"/>
    </i>
    <i r="1">
      <x v="387"/>
    </i>
    <i r="1">
      <x v="393"/>
    </i>
    <i r="1">
      <x v="398"/>
    </i>
    <i r="1">
      <x v="404"/>
    </i>
    <i r="1">
      <x v="416"/>
    </i>
    <i r="1">
      <x v="419"/>
    </i>
    <i r="1">
      <x v="421"/>
    </i>
    <i r="1">
      <x v="426"/>
    </i>
    <i r="1">
      <x v="431"/>
    </i>
    <i r="1">
      <x v="436"/>
    </i>
    <i r="1">
      <x v="438"/>
    </i>
    <i r="1">
      <x v="451"/>
    </i>
    <i r="1">
      <x v="452"/>
    </i>
    <i r="1">
      <x v="465"/>
    </i>
    <i r="1">
      <x v="468"/>
    </i>
    <i r="1">
      <x v="475"/>
    </i>
    <i r="1">
      <x v="479"/>
    </i>
    <i r="1">
      <x v="482"/>
    </i>
    <i r="1">
      <x v="489"/>
    </i>
    <i r="1">
      <x v="497"/>
    </i>
    <i r="1">
      <x v="507"/>
    </i>
    <i r="1">
      <x v="511"/>
    </i>
    <i r="1">
      <x v="517"/>
    </i>
    <i r="1">
      <x v="520"/>
    </i>
    <i r="1">
      <x v="524"/>
    </i>
    <i r="1">
      <x v="536"/>
    </i>
    <i r="1">
      <x v="538"/>
    </i>
    <i r="1">
      <x v="543"/>
    </i>
    <i r="1">
      <x v="548"/>
    </i>
    <i r="1">
      <x v="551"/>
    </i>
    <i r="1">
      <x v="558"/>
    </i>
    <i r="1">
      <x v="559"/>
    </i>
    <i r="1">
      <x v="560"/>
    </i>
    <i r="1">
      <x v="565"/>
    </i>
    <i r="1">
      <x v="567"/>
    </i>
    <i r="1">
      <x v="572"/>
    </i>
    <i r="1">
      <x v="574"/>
    </i>
    <i r="1">
      <x v="593"/>
    </i>
    <i r="1">
      <x v="610"/>
    </i>
    <i r="1">
      <x v="617"/>
    </i>
    <i r="1">
      <x v="619"/>
    </i>
    <i r="1">
      <x v="622"/>
    </i>
    <i r="1">
      <x v="629"/>
    </i>
    <i r="1">
      <x v="636"/>
    </i>
    <i r="1">
      <x v="637"/>
    </i>
    <i r="1">
      <x v="640"/>
    </i>
    <i r="1">
      <x v="644"/>
    </i>
    <i r="1">
      <x v="646"/>
    </i>
    <i r="1">
      <x v="657"/>
    </i>
    <i r="1">
      <x v="659"/>
    </i>
    <i r="1">
      <x v="663"/>
    </i>
    <i r="1">
      <x v="670"/>
    </i>
    <i r="1">
      <x v="672"/>
    </i>
    <i r="1">
      <x v="675"/>
    </i>
    <i r="1">
      <x v="676"/>
    </i>
    <i r="1">
      <x v="677"/>
    </i>
    <i r="1">
      <x v="679"/>
    </i>
    <i r="1">
      <x v="680"/>
    </i>
    <i r="1">
      <x v="681"/>
    </i>
    <i r="1">
      <x v="683"/>
    </i>
    <i r="1">
      <x v="686"/>
    </i>
    <i r="1">
      <x v="696"/>
    </i>
    <i r="1">
      <x v="697"/>
    </i>
    <i r="1">
      <x v="699"/>
    </i>
    <i r="1">
      <x v="701"/>
    </i>
    <i r="1">
      <x v="703"/>
    </i>
    <i r="1">
      <x v="708"/>
    </i>
    <i r="1">
      <x v="710"/>
    </i>
    <i r="1">
      <x v="711"/>
    </i>
    <i r="1">
      <x v="717"/>
    </i>
    <i r="1">
      <x v="719"/>
    </i>
    <i r="1">
      <x v="720"/>
    </i>
    <i r="1">
      <x v="723"/>
    </i>
    <i r="1">
      <x v="725"/>
    </i>
    <i r="1">
      <x v="730"/>
    </i>
    <i r="1">
      <x v="733"/>
    </i>
    <i r="1">
      <x v="739"/>
    </i>
    <i r="1">
      <x v="747"/>
    </i>
    <i r="1">
      <x v="748"/>
    </i>
    <i r="1">
      <x v="752"/>
    </i>
    <i r="1">
      <x v="762"/>
    </i>
    <i r="1">
      <x v="770"/>
    </i>
    <i r="1">
      <x v="771"/>
    </i>
    <i r="1">
      <x v="782"/>
    </i>
    <i r="1">
      <x v="788"/>
    </i>
    <i r="1">
      <x v="789"/>
    </i>
    <i r="1">
      <x v="797"/>
    </i>
    <i r="1">
      <x v="798"/>
    </i>
    <i r="1">
      <x v="801"/>
    </i>
    <i r="1">
      <x v="815"/>
    </i>
    <i r="1">
      <x v="819"/>
    </i>
    <i r="1">
      <x v="824"/>
    </i>
    <i r="1">
      <x v="825"/>
    </i>
    <i r="1">
      <x v="827"/>
    </i>
    <i r="1">
      <x v="829"/>
    </i>
    <i r="1">
      <x v="830"/>
    </i>
    <i r="1">
      <x v="831"/>
    </i>
    <i r="1">
      <x v="834"/>
    </i>
    <i r="1">
      <x v="841"/>
    </i>
    <i r="1">
      <x v="851"/>
    </i>
    <i r="1">
      <x v="861"/>
    </i>
    <i r="1">
      <x v="863"/>
    </i>
    <i r="1">
      <x v="875"/>
    </i>
    <i r="1">
      <x v="876"/>
    </i>
    <i r="1">
      <x v="877"/>
    </i>
    <i r="1">
      <x v="878"/>
    </i>
    <i r="1">
      <x v="884"/>
    </i>
    <i r="1">
      <x v="892"/>
    </i>
    <i r="1">
      <x v="899"/>
    </i>
    <i r="1">
      <x v="903"/>
    </i>
    <i r="1">
      <x v="904"/>
    </i>
    <i r="1">
      <x v="906"/>
    </i>
    <i r="1">
      <x v="910"/>
    </i>
    <i r="1">
      <x v="918"/>
    </i>
    <i r="1">
      <x v="930"/>
    </i>
    <i r="1">
      <x v="935"/>
    </i>
    <i r="1">
      <x v="936"/>
    </i>
    <i r="1">
      <x v="937"/>
    </i>
    <i r="1">
      <x v="941"/>
    </i>
    <i r="1">
      <x v="943"/>
    </i>
    <i r="1">
      <x v="944"/>
    </i>
    <i r="1">
      <x v="952"/>
    </i>
    <i r="1">
      <x v="961"/>
    </i>
    <i r="1">
      <x v="962"/>
    </i>
    <i r="1">
      <x v="963"/>
    </i>
    <i r="1">
      <x v="964"/>
    </i>
    <i r="1">
      <x v="966"/>
    </i>
    <i r="1">
      <x v="969"/>
    </i>
    <i r="1">
      <x v="970"/>
    </i>
    <i r="1">
      <x v="971"/>
    </i>
    <i r="1">
      <x v="973"/>
    </i>
    <i r="1">
      <x v="975"/>
    </i>
    <i r="1">
      <x v="978"/>
    </i>
    <i r="1">
      <x v="980"/>
    </i>
    <i r="1">
      <x v="982"/>
    </i>
    <i r="1">
      <x v="983"/>
    </i>
    <i r="1">
      <x v="984"/>
    </i>
    <i r="1">
      <x v="986"/>
    </i>
    <i r="1">
      <x v="990"/>
    </i>
    <i r="1">
      <x v="991"/>
    </i>
    <i>
      <x v="5"/>
    </i>
    <i r="1">
      <x v="1000"/>
    </i>
    <i t="grand">
      <x/>
    </i>
  </rowItems>
  <colFields count="1">
    <field x="-2"/>
  </colFields>
  <colItems count="2">
    <i>
      <x/>
    </i>
    <i i="1">
      <x v="1"/>
    </i>
  </colItems>
  <dataFields count="2">
    <dataField name="Sum of Total Service Cost." fld="16" baseField="0" baseItem="0"/>
    <dataField name="Sum of Techs" fld="7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13615D5-E128-4661-BA6C-ABA5FBE0C045}" name="Table1" displayName="Table1" ref="A3:Q1004" totalsRowShown="0" headerRowDxfId="2" headerRowBorderDxfId="19" tableBorderDxfId="20">
  <autoFilter ref="A3:Q1004" xr:uid="{E13615D5-E128-4661-BA6C-ABA5FBE0C045}"/>
  <tableColumns count="17">
    <tableColumn id="1" xr3:uid="{1D689ED9-01D8-49E5-9943-1A4609AAAC1E}" name="WO" dataDxfId="18"/>
    <tableColumn id="2" xr3:uid="{EE85BD20-67B0-4713-9D6E-ECAB26A7A756}" name="District" dataDxfId="17"/>
    <tableColumn id="3" xr3:uid="{14592634-D9C8-4D4A-9082-606CA9117BD2}" name="LeadTech" dataDxfId="16"/>
    <tableColumn id="4" xr3:uid="{FD7CE81D-0AA3-4F10-9174-7717FC1BB62C}" name="Service" dataDxfId="15"/>
    <tableColumn id="5" xr3:uid="{36BE7FFF-08C1-4F30-978D-C7048FCD448C}" name="Rush" dataDxfId="14"/>
    <tableColumn id="6" xr3:uid="{171B8491-D286-4D08-B4CE-CCE9D735C33A}" name="ReqDate" dataDxfId="13"/>
    <tableColumn id="7" xr3:uid="{0E0CE90A-CBFA-49BE-9009-E99138FC81DD}" name="WorkDate" dataDxfId="12"/>
    <tableColumn id="8" xr3:uid="{895C0466-BA33-4E38-9886-91418956D1CB}" name="Techs" dataDxfId="11"/>
    <tableColumn id="9" xr3:uid="{E051DEEC-D7B7-4D79-8D5A-798E5F489E90}" name="TechRate" dataDxfId="10"/>
    <tableColumn id="10" xr3:uid="{D1115DC9-2AE6-4743-86A1-7A0B23C3B6ED}" name="WtyLbr" dataDxfId="9"/>
    <tableColumn id="11" xr3:uid="{0F65A886-32B6-435E-B5B3-E79F14F6D12F}" name="WtyParts" dataDxfId="8"/>
    <tableColumn id="12" xr3:uid="{E6A3369C-DCDD-4110-AFE7-76B213C3ABFC}" name="LbrHrs" dataDxfId="7"/>
    <tableColumn id="13" xr3:uid="{307D4293-C00D-439C-A483-24F7C81A669D}" name="PartsCost" dataDxfId="6"/>
    <tableColumn id="14" xr3:uid="{F4030ADC-095D-4BD3-9E57-266D22A34D20}" name="CustPartCost" dataDxfId="5"/>
    <tableColumn id="15" xr3:uid="{6FE7F042-6FEE-4554-9A44-5C3ECC060553}" name="Payment" dataDxfId="4"/>
    <tableColumn id="16" xr3:uid="{132267DA-F58A-4197-B4E1-E8B0FDD2552E}" name="Hourly Cost">
      <calculatedColumnFormula>H4*I4</calculatedColumnFormula>
    </tableColumn>
    <tableColumn id="17" xr3:uid="{2F530B30-7BA6-434D-93BA-C504BD439EC6}" name="Total Service Cost." dataDxfId="3">
      <calculatedColumnFormula>I4*L4+M4</calculatedColumnFormula>
    </tableColumn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ivotTable" Target="../pivotTables/pivotTable2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ivotTable" Target="../pivotTables/pivot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76"/>
  <sheetViews>
    <sheetView tabSelected="1" zoomScale="115" zoomScaleNormal="115" workbookViewId="0">
      <selection activeCell="E7" sqref="E7"/>
    </sheetView>
  </sheetViews>
  <sheetFormatPr defaultRowHeight="15" x14ac:dyDescent="0.25"/>
  <cols>
    <col min="10" max="10" width="13.140625" bestFit="1" customWidth="1"/>
    <col min="11" max="11" width="15.85546875" bestFit="1" customWidth="1"/>
    <col min="12" max="12" width="10.28515625" bestFit="1" customWidth="1"/>
    <col min="13" max="13" width="9.85546875" bestFit="1" customWidth="1"/>
    <col min="14" max="14" width="10.42578125" bestFit="1" customWidth="1"/>
    <col min="15" max="15" width="7.28515625" bestFit="1" customWidth="1"/>
    <col min="16" max="16" width="11.28515625" bestFit="1" customWidth="1"/>
  </cols>
  <sheetData>
    <row r="1" spans="1:11" ht="60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4" t="s">
        <v>15</v>
      </c>
      <c r="I1" s="4" t="s">
        <v>16</v>
      </c>
    </row>
    <row r="2" spans="1:11" ht="30.75" thickBot="1" x14ac:dyDescent="0.3">
      <c r="A2" s="2">
        <v>64</v>
      </c>
      <c r="B2" s="3" t="s">
        <v>7</v>
      </c>
      <c r="C2" s="2">
        <v>24.7</v>
      </c>
      <c r="D2" s="2">
        <v>1</v>
      </c>
      <c r="E2" s="3" t="s">
        <v>8</v>
      </c>
      <c r="F2" s="3" t="s">
        <v>9</v>
      </c>
      <c r="G2" s="2">
        <v>30166.62</v>
      </c>
      <c r="H2">
        <f>D2+1</f>
        <v>2</v>
      </c>
      <c r="I2">
        <f>G2/H2</f>
        <v>15083.31</v>
      </c>
    </row>
    <row r="3" spans="1:11" ht="30.75" thickBot="1" x14ac:dyDescent="0.3">
      <c r="A3" s="2">
        <v>64</v>
      </c>
      <c r="B3" s="3" t="s">
        <v>10</v>
      </c>
      <c r="C3" s="2">
        <v>31.3</v>
      </c>
      <c r="D3" s="2">
        <v>2</v>
      </c>
      <c r="E3" s="3" t="s">
        <v>11</v>
      </c>
      <c r="F3" s="3" t="s">
        <v>12</v>
      </c>
      <c r="G3" s="2">
        <v>47291.06</v>
      </c>
      <c r="H3">
        <f t="shared" ref="H3:H66" si="0">D3+1</f>
        <v>3</v>
      </c>
      <c r="I3">
        <f>G3/H3</f>
        <v>15763.686666666666</v>
      </c>
    </row>
    <row r="4" spans="1:11" ht="30.75" thickBot="1" x14ac:dyDescent="0.3">
      <c r="A4" s="2">
        <v>64</v>
      </c>
      <c r="B4" s="3" t="s">
        <v>10</v>
      </c>
      <c r="C4" s="2">
        <v>39.299999999999997</v>
      </c>
      <c r="D4" s="2">
        <v>0</v>
      </c>
      <c r="E4" s="3" t="s">
        <v>8</v>
      </c>
      <c r="F4" s="3" t="s">
        <v>13</v>
      </c>
      <c r="G4" s="2">
        <v>14901.52</v>
      </c>
      <c r="H4">
        <f t="shared" si="0"/>
        <v>1</v>
      </c>
      <c r="I4">
        <f t="shared" ref="I3:I66" si="1">G4/H4</f>
        <v>14901.52</v>
      </c>
    </row>
    <row r="5" spans="1:11" ht="30.75" thickBot="1" x14ac:dyDescent="0.3">
      <c r="A5" s="2">
        <v>64</v>
      </c>
      <c r="B5" s="3" t="s">
        <v>10</v>
      </c>
      <c r="C5" s="2">
        <v>33.799999999999997</v>
      </c>
      <c r="D5" s="2">
        <v>1</v>
      </c>
      <c r="E5" s="3" t="s">
        <v>11</v>
      </c>
      <c r="F5" s="3" t="s">
        <v>12</v>
      </c>
      <c r="G5" s="2">
        <v>47928.03</v>
      </c>
      <c r="H5">
        <f t="shared" si="0"/>
        <v>2</v>
      </c>
      <c r="I5">
        <f t="shared" si="1"/>
        <v>23964.014999999999</v>
      </c>
    </row>
    <row r="6" spans="1:11" ht="30.75" thickBot="1" x14ac:dyDescent="0.3">
      <c r="A6" s="2">
        <v>64</v>
      </c>
      <c r="B6" s="3" t="s">
        <v>7</v>
      </c>
      <c r="C6" s="2">
        <v>34.5</v>
      </c>
      <c r="D6" s="2">
        <v>0</v>
      </c>
      <c r="E6" s="3" t="s">
        <v>8</v>
      </c>
      <c r="F6" s="3" t="s">
        <v>12</v>
      </c>
      <c r="G6" s="2">
        <v>13822.8</v>
      </c>
      <c r="H6">
        <f t="shared" si="0"/>
        <v>1</v>
      </c>
      <c r="I6">
        <f t="shared" si="1"/>
        <v>13822.8</v>
      </c>
    </row>
    <row r="7" spans="1:11" ht="30.75" thickBot="1" x14ac:dyDescent="0.3">
      <c r="A7" s="2">
        <v>64</v>
      </c>
      <c r="B7" s="3" t="s">
        <v>10</v>
      </c>
      <c r="C7" s="2">
        <v>30.1</v>
      </c>
      <c r="D7" s="2">
        <v>3</v>
      </c>
      <c r="E7" s="3" t="s">
        <v>17</v>
      </c>
      <c r="F7" s="3" t="s">
        <v>9</v>
      </c>
      <c r="G7" s="2">
        <v>16455.71</v>
      </c>
      <c r="H7">
        <f t="shared" si="0"/>
        <v>4</v>
      </c>
      <c r="I7">
        <f t="shared" si="1"/>
        <v>4113.9274999999998</v>
      </c>
    </row>
    <row r="8" spans="1:11" ht="30.75" thickBot="1" x14ac:dyDescent="0.3">
      <c r="A8" s="2">
        <v>64</v>
      </c>
      <c r="B8" s="3" t="s">
        <v>7</v>
      </c>
      <c r="C8" s="2">
        <v>25.6</v>
      </c>
      <c r="D8" s="2">
        <v>2</v>
      </c>
      <c r="E8" s="3" t="s">
        <v>8</v>
      </c>
      <c r="F8" s="3" t="s">
        <v>12</v>
      </c>
      <c r="G8" s="2">
        <v>14988.43</v>
      </c>
      <c r="H8">
        <f t="shared" si="0"/>
        <v>3</v>
      </c>
      <c r="I8">
        <f t="shared" si="1"/>
        <v>4996.1433333333334</v>
      </c>
    </row>
    <row r="9" spans="1:11" ht="30.75" thickBot="1" x14ac:dyDescent="0.3">
      <c r="A9" s="2">
        <v>64</v>
      </c>
      <c r="B9" s="3" t="s">
        <v>10</v>
      </c>
      <c r="C9" s="2">
        <v>33</v>
      </c>
      <c r="D9" s="2">
        <v>0</v>
      </c>
      <c r="E9" s="3" t="s">
        <v>8</v>
      </c>
      <c r="F9" s="3" t="s">
        <v>9</v>
      </c>
      <c r="G9" s="2">
        <v>14692.67</v>
      </c>
      <c r="H9">
        <f t="shared" si="0"/>
        <v>1</v>
      </c>
      <c r="I9">
        <f t="shared" si="1"/>
        <v>14692.67</v>
      </c>
      <c r="J9" s="5" t="s">
        <v>18</v>
      </c>
      <c r="K9" t="s">
        <v>21</v>
      </c>
    </row>
    <row r="10" spans="1:11" ht="30.75" thickBot="1" x14ac:dyDescent="0.3">
      <c r="A10" s="2">
        <v>64</v>
      </c>
      <c r="B10" s="3" t="s">
        <v>7</v>
      </c>
      <c r="C10" s="2">
        <v>39.200000000000003</v>
      </c>
      <c r="D10" s="2">
        <v>1</v>
      </c>
      <c r="E10" s="3" t="s">
        <v>8</v>
      </c>
      <c r="F10" s="3" t="s">
        <v>14</v>
      </c>
      <c r="G10" s="2">
        <v>14418.28</v>
      </c>
      <c r="H10">
        <f t="shared" si="0"/>
        <v>2</v>
      </c>
      <c r="I10">
        <f t="shared" si="1"/>
        <v>7209.14</v>
      </c>
      <c r="J10" s="6" t="s">
        <v>10</v>
      </c>
      <c r="K10" s="8">
        <v>662</v>
      </c>
    </row>
    <row r="11" spans="1:11" ht="30.75" thickBot="1" x14ac:dyDescent="0.3">
      <c r="A11" s="2">
        <v>64</v>
      </c>
      <c r="B11" s="3" t="s">
        <v>7</v>
      </c>
      <c r="C11" s="2">
        <v>33.9</v>
      </c>
      <c r="D11" s="2">
        <v>0</v>
      </c>
      <c r="E11" s="3" t="s">
        <v>11</v>
      </c>
      <c r="F11" s="3" t="s">
        <v>14</v>
      </c>
      <c r="G11" s="2">
        <v>46889.26</v>
      </c>
      <c r="H11">
        <f t="shared" si="0"/>
        <v>1</v>
      </c>
      <c r="I11">
        <f t="shared" si="1"/>
        <v>46889.26</v>
      </c>
      <c r="J11" s="6" t="s">
        <v>7</v>
      </c>
      <c r="K11" s="8">
        <v>676</v>
      </c>
    </row>
    <row r="12" spans="1:11" ht="30.75" thickBot="1" x14ac:dyDescent="0.3">
      <c r="A12" s="2">
        <v>64</v>
      </c>
      <c r="B12" s="3" t="s">
        <v>7</v>
      </c>
      <c r="C12" s="2">
        <v>40.5</v>
      </c>
      <c r="D12" s="2">
        <v>0</v>
      </c>
      <c r="E12" s="3" t="s">
        <v>8</v>
      </c>
      <c r="F12" s="3" t="s">
        <v>14</v>
      </c>
      <c r="G12" s="2">
        <v>13831.12</v>
      </c>
      <c r="H12">
        <f t="shared" si="0"/>
        <v>1</v>
      </c>
      <c r="I12">
        <f t="shared" si="1"/>
        <v>13831.12</v>
      </c>
      <c r="J12" s="6" t="s">
        <v>19</v>
      </c>
      <c r="K12" s="8"/>
    </row>
    <row r="13" spans="1:11" ht="30.75" thickBot="1" x14ac:dyDescent="0.3">
      <c r="A13" s="2">
        <v>64</v>
      </c>
      <c r="B13" s="3" t="s">
        <v>10</v>
      </c>
      <c r="C13" s="2">
        <v>39.1</v>
      </c>
      <c r="D13" s="2">
        <v>3</v>
      </c>
      <c r="E13" s="3" t="s">
        <v>8</v>
      </c>
      <c r="F13" s="3" t="s">
        <v>14</v>
      </c>
      <c r="G13" s="2">
        <v>16085.13</v>
      </c>
      <c r="H13">
        <f t="shared" si="0"/>
        <v>4</v>
      </c>
      <c r="I13">
        <f t="shared" si="1"/>
        <v>4021.2824999999998</v>
      </c>
      <c r="J13" s="6" t="s">
        <v>20</v>
      </c>
      <c r="K13" s="8">
        <v>1338</v>
      </c>
    </row>
    <row r="14" spans="1:11" ht="30.75" thickBot="1" x14ac:dyDescent="0.3">
      <c r="A14" s="2">
        <v>64</v>
      </c>
      <c r="B14" s="3" t="s">
        <v>7</v>
      </c>
      <c r="C14" s="2">
        <v>38.200000000000003</v>
      </c>
      <c r="D14" s="2">
        <v>0</v>
      </c>
      <c r="E14" s="3" t="s">
        <v>8</v>
      </c>
      <c r="F14" s="3" t="s">
        <v>13</v>
      </c>
      <c r="G14" s="2">
        <v>14410.93</v>
      </c>
      <c r="H14">
        <f t="shared" si="0"/>
        <v>1</v>
      </c>
      <c r="I14">
        <f t="shared" si="1"/>
        <v>14410.93</v>
      </c>
    </row>
    <row r="15" spans="1:11" ht="30.75" thickBot="1" x14ac:dyDescent="0.3">
      <c r="A15" s="2">
        <v>64</v>
      </c>
      <c r="B15" s="3" t="s">
        <v>10</v>
      </c>
      <c r="C15" s="2">
        <v>23</v>
      </c>
      <c r="D15" s="2">
        <v>0</v>
      </c>
      <c r="E15" s="3" t="s">
        <v>11</v>
      </c>
      <c r="F15" s="3" t="s">
        <v>14</v>
      </c>
      <c r="G15" s="2">
        <v>27037.91</v>
      </c>
      <c r="H15">
        <f t="shared" si="0"/>
        <v>1</v>
      </c>
      <c r="I15">
        <f t="shared" si="1"/>
        <v>27037.91</v>
      </c>
      <c r="J15" s="5" t="s">
        <v>18</v>
      </c>
      <c r="K15" t="s">
        <v>21</v>
      </c>
    </row>
    <row r="16" spans="1:11" ht="30.75" thickBot="1" x14ac:dyDescent="0.3">
      <c r="A16" s="2">
        <v>64</v>
      </c>
      <c r="B16" s="3" t="s">
        <v>7</v>
      </c>
      <c r="C16" s="2">
        <v>37.9</v>
      </c>
      <c r="D16" s="2">
        <v>0</v>
      </c>
      <c r="E16" s="3" t="s">
        <v>8</v>
      </c>
      <c r="F16" s="3" t="s">
        <v>9</v>
      </c>
      <c r="G16" s="2">
        <v>14210.54</v>
      </c>
      <c r="H16">
        <f t="shared" si="0"/>
        <v>1</v>
      </c>
      <c r="I16">
        <f t="shared" si="1"/>
        <v>14210.54</v>
      </c>
      <c r="J16" s="6" t="s">
        <v>13</v>
      </c>
      <c r="K16" s="8">
        <v>324</v>
      </c>
    </row>
    <row r="17" spans="1:11" ht="30.75" thickBot="1" x14ac:dyDescent="0.3">
      <c r="A17" s="2">
        <v>64</v>
      </c>
      <c r="B17" s="3" t="s">
        <v>10</v>
      </c>
      <c r="C17" s="2">
        <v>39.700000000000003</v>
      </c>
      <c r="D17" s="2">
        <v>0</v>
      </c>
      <c r="E17" s="3" t="s">
        <v>8</v>
      </c>
      <c r="F17" s="3" t="s">
        <v>12</v>
      </c>
      <c r="G17" s="2">
        <v>14319.03</v>
      </c>
      <c r="H17">
        <f t="shared" si="0"/>
        <v>1</v>
      </c>
      <c r="I17">
        <f t="shared" si="1"/>
        <v>14319.03</v>
      </c>
      <c r="J17" s="6" t="s">
        <v>9</v>
      </c>
      <c r="K17" s="8">
        <v>325</v>
      </c>
    </row>
    <row r="18" spans="1:11" ht="30.75" thickBot="1" x14ac:dyDescent="0.3">
      <c r="A18" s="2">
        <v>64</v>
      </c>
      <c r="B18" s="3" t="s">
        <v>10</v>
      </c>
      <c r="C18" s="2">
        <v>36</v>
      </c>
      <c r="D18" s="2">
        <v>0</v>
      </c>
      <c r="E18" s="3" t="s">
        <v>8</v>
      </c>
      <c r="F18" s="3" t="s">
        <v>14</v>
      </c>
      <c r="G18" s="2">
        <v>14313.85</v>
      </c>
      <c r="H18">
        <f t="shared" si="0"/>
        <v>1</v>
      </c>
      <c r="I18">
        <f t="shared" si="1"/>
        <v>14313.85</v>
      </c>
      <c r="J18" s="6" t="s">
        <v>14</v>
      </c>
      <c r="K18" s="8">
        <v>364</v>
      </c>
    </row>
    <row r="19" spans="1:11" ht="30.75" thickBot="1" x14ac:dyDescent="0.3">
      <c r="A19" s="2">
        <v>64</v>
      </c>
      <c r="B19" s="3" t="s">
        <v>10</v>
      </c>
      <c r="C19" s="2">
        <v>31.8</v>
      </c>
      <c r="D19" s="2">
        <v>2</v>
      </c>
      <c r="E19" s="3" t="s">
        <v>8</v>
      </c>
      <c r="F19" s="3" t="s">
        <v>13</v>
      </c>
      <c r="G19" s="2">
        <v>16069.08</v>
      </c>
      <c r="H19">
        <f t="shared" si="0"/>
        <v>3</v>
      </c>
      <c r="I19">
        <f t="shared" si="1"/>
        <v>5356.36</v>
      </c>
      <c r="J19" s="6" t="s">
        <v>12</v>
      </c>
      <c r="K19" s="8">
        <v>325</v>
      </c>
    </row>
    <row r="20" spans="1:11" ht="30.75" thickBot="1" x14ac:dyDescent="0.3">
      <c r="A20" s="2">
        <v>64</v>
      </c>
      <c r="B20" s="3" t="s">
        <v>10</v>
      </c>
      <c r="C20" s="2">
        <v>26.9</v>
      </c>
      <c r="D20" s="2">
        <v>0</v>
      </c>
      <c r="E20" s="3" t="s">
        <v>11</v>
      </c>
      <c r="F20" s="3" t="s">
        <v>9</v>
      </c>
      <c r="G20" s="2">
        <v>29330.98</v>
      </c>
      <c r="H20">
        <f t="shared" si="0"/>
        <v>1</v>
      </c>
      <c r="I20">
        <f t="shared" si="1"/>
        <v>29330.98</v>
      </c>
      <c r="J20" s="6" t="s">
        <v>19</v>
      </c>
      <c r="K20" s="8"/>
    </row>
    <row r="21" spans="1:11" ht="30.75" thickBot="1" x14ac:dyDescent="0.3">
      <c r="A21" s="2">
        <v>64</v>
      </c>
      <c r="B21" s="3" t="s">
        <v>7</v>
      </c>
      <c r="C21" s="2">
        <v>26.4</v>
      </c>
      <c r="D21" s="2">
        <v>0</v>
      </c>
      <c r="E21" s="3" t="s">
        <v>8</v>
      </c>
      <c r="F21" s="3" t="s">
        <v>13</v>
      </c>
      <c r="G21" s="2">
        <v>14394.56</v>
      </c>
      <c r="H21">
        <f t="shared" si="0"/>
        <v>1</v>
      </c>
      <c r="I21">
        <f t="shared" si="1"/>
        <v>14394.56</v>
      </c>
      <c r="J21" s="6" t="s">
        <v>20</v>
      </c>
      <c r="K21" s="8">
        <v>1338</v>
      </c>
    </row>
    <row r="22" spans="1:11" ht="30.75" thickBot="1" x14ac:dyDescent="0.3">
      <c r="A22" s="2">
        <v>64</v>
      </c>
      <c r="B22" s="3" t="s">
        <v>7</v>
      </c>
      <c r="C22" s="2">
        <v>37</v>
      </c>
      <c r="D22" s="2">
        <v>2</v>
      </c>
      <c r="E22" s="3" t="s">
        <v>11</v>
      </c>
      <c r="F22" s="3" t="s">
        <v>14</v>
      </c>
      <c r="G22" s="2">
        <v>49577.66</v>
      </c>
      <c r="H22">
        <f t="shared" si="0"/>
        <v>3</v>
      </c>
      <c r="I22">
        <f t="shared" si="1"/>
        <v>16525.886666666669</v>
      </c>
    </row>
    <row r="23" spans="1:11" ht="30.75" thickBot="1" x14ac:dyDescent="0.3">
      <c r="A23" s="2">
        <v>64</v>
      </c>
      <c r="B23" s="3" t="s">
        <v>7</v>
      </c>
      <c r="C23" s="2">
        <v>23.8</v>
      </c>
      <c r="D23" s="2">
        <v>0</v>
      </c>
      <c r="E23" s="3" t="s">
        <v>11</v>
      </c>
      <c r="F23" s="3" t="s">
        <v>14</v>
      </c>
      <c r="G23" s="2">
        <v>26926.51</v>
      </c>
      <c r="H23">
        <f t="shared" si="0"/>
        <v>1</v>
      </c>
      <c r="I23">
        <f t="shared" si="1"/>
        <v>26926.51</v>
      </c>
    </row>
    <row r="24" spans="1:11" ht="30.75" thickBot="1" x14ac:dyDescent="0.3">
      <c r="A24" s="2">
        <v>63</v>
      </c>
      <c r="B24" s="3" t="s">
        <v>10</v>
      </c>
      <c r="C24" s="2">
        <v>23.1</v>
      </c>
      <c r="D24" s="2">
        <v>0</v>
      </c>
      <c r="E24" s="3" t="s">
        <v>8</v>
      </c>
      <c r="F24" s="3" t="s">
        <v>13</v>
      </c>
      <c r="G24" s="2">
        <v>14451.84</v>
      </c>
      <c r="H24">
        <f t="shared" si="0"/>
        <v>1</v>
      </c>
      <c r="I24">
        <f t="shared" si="1"/>
        <v>14451.84</v>
      </c>
    </row>
    <row r="25" spans="1:11" ht="30.75" thickBot="1" x14ac:dyDescent="0.3">
      <c r="A25" s="2">
        <v>63</v>
      </c>
      <c r="B25" s="3" t="s">
        <v>7</v>
      </c>
      <c r="C25" s="2">
        <v>28.3</v>
      </c>
      <c r="D25" s="2">
        <v>0</v>
      </c>
      <c r="E25" s="3" t="s">
        <v>8</v>
      </c>
      <c r="F25" s="3" t="s">
        <v>9</v>
      </c>
      <c r="G25" s="2">
        <v>13770.1</v>
      </c>
      <c r="H25">
        <f t="shared" si="0"/>
        <v>1</v>
      </c>
      <c r="I25">
        <f t="shared" si="1"/>
        <v>13770.1</v>
      </c>
    </row>
    <row r="26" spans="1:11" ht="30.75" thickBot="1" x14ac:dyDescent="0.3">
      <c r="A26" s="2">
        <v>63</v>
      </c>
      <c r="B26" s="3" t="s">
        <v>7</v>
      </c>
      <c r="C26" s="2">
        <v>35.1</v>
      </c>
      <c r="D26" s="2">
        <v>0</v>
      </c>
      <c r="E26" s="3" t="s">
        <v>11</v>
      </c>
      <c r="F26" s="3" t="s">
        <v>14</v>
      </c>
      <c r="G26" s="2">
        <v>47055.53</v>
      </c>
      <c r="H26">
        <f t="shared" si="0"/>
        <v>1</v>
      </c>
      <c r="I26">
        <f t="shared" si="1"/>
        <v>47055.53</v>
      </c>
    </row>
    <row r="27" spans="1:11" ht="30.75" thickBot="1" x14ac:dyDescent="0.3">
      <c r="A27" s="2">
        <v>63</v>
      </c>
      <c r="B27" s="3" t="s">
        <v>7</v>
      </c>
      <c r="C27" s="2">
        <v>41.5</v>
      </c>
      <c r="D27" s="2">
        <v>0</v>
      </c>
      <c r="E27" s="3" t="s">
        <v>8</v>
      </c>
      <c r="F27" s="3" t="s">
        <v>14</v>
      </c>
      <c r="G27" s="2">
        <v>13405.39</v>
      </c>
      <c r="H27">
        <f t="shared" si="0"/>
        <v>1</v>
      </c>
      <c r="I27">
        <f t="shared" si="1"/>
        <v>13405.39</v>
      </c>
    </row>
    <row r="28" spans="1:11" ht="30.75" thickBot="1" x14ac:dyDescent="0.3">
      <c r="A28" s="2">
        <v>63</v>
      </c>
      <c r="B28" s="3" t="s">
        <v>10</v>
      </c>
      <c r="C28" s="2">
        <v>37.700000000000003</v>
      </c>
      <c r="D28" s="2">
        <v>0</v>
      </c>
      <c r="E28" s="3" t="s">
        <v>11</v>
      </c>
      <c r="F28" s="3" t="s">
        <v>12</v>
      </c>
      <c r="G28" s="2">
        <v>48824.45</v>
      </c>
      <c r="H28">
        <f t="shared" si="0"/>
        <v>1</v>
      </c>
      <c r="I28">
        <f t="shared" si="1"/>
        <v>48824.45</v>
      </c>
    </row>
    <row r="29" spans="1:11" ht="30.75" thickBot="1" x14ac:dyDescent="0.3">
      <c r="A29" s="2">
        <v>63</v>
      </c>
      <c r="B29" s="3" t="s">
        <v>10</v>
      </c>
      <c r="C29" s="2">
        <v>31.8</v>
      </c>
      <c r="D29" s="2">
        <v>0</v>
      </c>
      <c r="E29" s="3" t="s">
        <v>8</v>
      </c>
      <c r="F29" s="3" t="s">
        <v>12</v>
      </c>
      <c r="G29" s="2">
        <v>13880.95</v>
      </c>
      <c r="H29">
        <f t="shared" si="0"/>
        <v>1</v>
      </c>
      <c r="I29">
        <f t="shared" si="1"/>
        <v>13880.95</v>
      </c>
    </row>
    <row r="30" spans="1:11" ht="30.75" thickBot="1" x14ac:dyDescent="0.3">
      <c r="A30" s="2">
        <v>63</v>
      </c>
      <c r="B30" s="3" t="s">
        <v>10</v>
      </c>
      <c r="C30" s="2">
        <v>27.7</v>
      </c>
      <c r="D30" s="2">
        <v>0</v>
      </c>
      <c r="E30" s="3" t="s">
        <v>11</v>
      </c>
      <c r="F30" s="3" t="s">
        <v>13</v>
      </c>
      <c r="G30" s="2">
        <v>29523.17</v>
      </c>
      <c r="H30">
        <f t="shared" si="0"/>
        <v>1</v>
      </c>
      <c r="I30">
        <f t="shared" si="1"/>
        <v>29523.17</v>
      </c>
    </row>
    <row r="31" spans="1:11" ht="30.75" thickBot="1" x14ac:dyDescent="0.3">
      <c r="A31" s="2">
        <v>63</v>
      </c>
      <c r="B31" s="3" t="s">
        <v>10</v>
      </c>
      <c r="C31" s="2">
        <v>32.200000000000003</v>
      </c>
      <c r="D31" s="2">
        <v>2</v>
      </c>
      <c r="E31" s="3" t="s">
        <v>11</v>
      </c>
      <c r="F31" s="3" t="s">
        <v>12</v>
      </c>
      <c r="G31" s="2">
        <v>47305.31</v>
      </c>
      <c r="H31">
        <f t="shared" si="0"/>
        <v>3</v>
      </c>
      <c r="I31">
        <f t="shared" si="1"/>
        <v>15768.436666666666</v>
      </c>
    </row>
    <row r="32" spans="1:11" ht="30.75" thickBot="1" x14ac:dyDescent="0.3">
      <c r="A32" s="2">
        <v>63</v>
      </c>
      <c r="B32" s="3" t="s">
        <v>10</v>
      </c>
      <c r="C32" s="2">
        <v>26.2</v>
      </c>
      <c r="D32" s="2">
        <v>0</v>
      </c>
      <c r="E32" s="3" t="s">
        <v>8</v>
      </c>
      <c r="F32" s="3" t="s">
        <v>9</v>
      </c>
      <c r="G32" s="2">
        <v>14256.19</v>
      </c>
      <c r="H32">
        <f t="shared" si="0"/>
        <v>1</v>
      </c>
      <c r="I32">
        <f t="shared" si="1"/>
        <v>14256.19</v>
      </c>
    </row>
    <row r="33" spans="1:9" ht="30.75" thickBot="1" x14ac:dyDescent="0.3">
      <c r="A33" s="2">
        <v>63</v>
      </c>
      <c r="B33" s="3" t="s">
        <v>7</v>
      </c>
      <c r="C33" s="2">
        <v>36.799999999999997</v>
      </c>
      <c r="D33" s="2">
        <v>0</v>
      </c>
      <c r="E33" s="3" t="s">
        <v>8</v>
      </c>
      <c r="F33" s="3" t="s">
        <v>13</v>
      </c>
      <c r="G33" s="2">
        <v>13981.85</v>
      </c>
      <c r="H33">
        <f t="shared" si="0"/>
        <v>1</v>
      </c>
      <c r="I33">
        <f t="shared" si="1"/>
        <v>13981.85</v>
      </c>
    </row>
    <row r="34" spans="1:9" ht="30.75" thickBot="1" x14ac:dyDescent="0.3">
      <c r="A34" s="2">
        <v>63</v>
      </c>
      <c r="B34" s="3" t="s">
        <v>10</v>
      </c>
      <c r="C34" s="2">
        <v>27</v>
      </c>
      <c r="D34" s="2">
        <v>0</v>
      </c>
      <c r="E34" s="3" t="s">
        <v>11</v>
      </c>
      <c r="F34" s="3" t="s">
        <v>9</v>
      </c>
      <c r="G34" s="2">
        <v>28950.47</v>
      </c>
      <c r="H34">
        <f t="shared" si="0"/>
        <v>1</v>
      </c>
      <c r="I34">
        <f t="shared" si="1"/>
        <v>28950.47</v>
      </c>
    </row>
    <row r="35" spans="1:9" ht="30.75" thickBot="1" x14ac:dyDescent="0.3">
      <c r="A35" s="2">
        <v>63</v>
      </c>
      <c r="B35" s="3" t="s">
        <v>7</v>
      </c>
      <c r="C35" s="2">
        <v>41.3</v>
      </c>
      <c r="D35" s="2">
        <v>3</v>
      </c>
      <c r="E35" s="3" t="s">
        <v>8</v>
      </c>
      <c r="F35" s="3" t="s">
        <v>9</v>
      </c>
      <c r="G35" s="2">
        <v>15555.19</v>
      </c>
      <c r="H35">
        <f t="shared" si="0"/>
        <v>4</v>
      </c>
      <c r="I35">
        <f t="shared" si="1"/>
        <v>3888.7975000000001</v>
      </c>
    </row>
    <row r="36" spans="1:9" ht="30.75" thickBot="1" x14ac:dyDescent="0.3">
      <c r="A36" s="2">
        <v>63</v>
      </c>
      <c r="B36" s="3" t="s">
        <v>10</v>
      </c>
      <c r="C36" s="2">
        <v>36.299999999999997</v>
      </c>
      <c r="D36" s="2">
        <v>0</v>
      </c>
      <c r="E36" s="3" t="s">
        <v>8</v>
      </c>
      <c r="F36" s="3" t="s">
        <v>14</v>
      </c>
      <c r="G36" s="2">
        <v>13887.2</v>
      </c>
      <c r="H36">
        <f t="shared" si="0"/>
        <v>1</v>
      </c>
      <c r="I36">
        <f t="shared" si="1"/>
        <v>13887.2</v>
      </c>
    </row>
    <row r="37" spans="1:9" ht="30.75" thickBot="1" x14ac:dyDescent="0.3">
      <c r="A37" s="2">
        <v>63</v>
      </c>
      <c r="B37" s="3" t="s">
        <v>7</v>
      </c>
      <c r="C37" s="2">
        <v>30.8</v>
      </c>
      <c r="D37" s="2">
        <v>0</v>
      </c>
      <c r="E37" s="3" t="s">
        <v>8</v>
      </c>
      <c r="F37" s="3" t="s">
        <v>12</v>
      </c>
      <c r="G37" s="2">
        <v>13390.56</v>
      </c>
      <c r="H37">
        <f t="shared" si="0"/>
        <v>1</v>
      </c>
      <c r="I37">
        <f t="shared" si="1"/>
        <v>13390.56</v>
      </c>
    </row>
    <row r="38" spans="1:9" ht="30.75" thickBot="1" x14ac:dyDescent="0.3">
      <c r="A38" s="2">
        <v>63</v>
      </c>
      <c r="B38" s="3" t="s">
        <v>7</v>
      </c>
      <c r="C38" s="2">
        <v>33.1</v>
      </c>
      <c r="D38" s="2">
        <v>0</v>
      </c>
      <c r="E38" s="3" t="s">
        <v>8</v>
      </c>
      <c r="F38" s="3" t="s">
        <v>12</v>
      </c>
      <c r="G38" s="2">
        <v>13393.76</v>
      </c>
      <c r="H38">
        <f t="shared" si="0"/>
        <v>1</v>
      </c>
      <c r="I38">
        <f t="shared" si="1"/>
        <v>13393.76</v>
      </c>
    </row>
    <row r="39" spans="1:9" ht="30.75" thickBot="1" x14ac:dyDescent="0.3">
      <c r="A39" s="2">
        <v>63</v>
      </c>
      <c r="B39" s="3" t="s">
        <v>7</v>
      </c>
      <c r="C39" s="2">
        <v>39.799999999999997</v>
      </c>
      <c r="D39" s="2">
        <v>3</v>
      </c>
      <c r="E39" s="3" t="s">
        <v>8</v>
      </c>
      <c r="F39" s="3" t="s">
        <v>12</v>
      </c>
      <c r="G39" s="2">
        <v>15170.07</v>
      </c>
      <c r="H39">
        <f t="shared" si="0"/>
        <v>4</v>
      </c>
      <c r="I39">
        <f t="shared" si="1"/>
        <v>3792.5174999999999</v>
      </c>
    </row>
    <row r="40" spans="1:9" ht="30.75" thickBot="1" x14ac:dyDescent="0.3">
      <c r="A40" s="2">
        <v>63</v>
      </c>
      <c r="B40" s="3" t="s">
        <v>10</v>
      </c>
      <c r="C40" s="2">
        <v>35.200000000000003</v>
      </c>
      <c r="D40" s="2">
        <v>1</v>
      </c>
      <c r="E40" s="3" t="s">
        <v>8</v>
      </c>
      <c r="F40" s="3" t="s">
        <v>14</v>
      </c>
      <c r="G40" s="2">
        <v>14474.68</v>
      </c>
      <c r="H40">
        <f t="shared" si="0"/>
        <v>2</v>
      </c>
      <c r="I40">
        <f t="shared" si="1"/>
        <v>7237.34</v>
      </c>
    </row>
    <row r="41" spans="1:9" ht="30.75" thickBot="1" x14ac:dyDescent="0.3">
      <c r="A41" s="2">
        <v>63</v>
      </c>
      <c r="B41" s="3" t="s">
        <v>10</v>
      </c>
      <c r="C41" s="2">
        <v>36.9</v>
      </c>
      <c r="D41" s="2">
        <v>0</v>
      </c>
      <c r="E41" s="3" t="s">
        <v>8</v>
      </c>
      <c r="F41" s="3" t="s">
        <v>14</v>
      </c>
      <c r="G41" s="2">
        <v>13887.97</v>
      </c>
      <c r="H41">
        <f t="shared" si="0"/>
        <v>1</v>
      </c>
      <c r="I41">
        <f t="shared" si="1"/>
        <v>13887.97</v>
      </c>
    </row>
    <row r="42" spans="1:9" ht="30.75" thickBot="1" x14ac:dyDescent="0.3">
      <c r="A42" s="2">
        <v>63</v>
      </c>
      <c r="B42" s="3" t="s">
        <v>7</v>
      </c>
      <c r="C42" s="2">
        <v>21.7</v>
      </c>
      <c r="D42" s="2">
        <v>1</v>
      </c>
      <c r="E42" s="3" t="s">
        <v>8</v>
      </c>
      <c r="F42" s="3" t="s">
        <v>9</v>
      </c>
      <c r="G42" s="2">
        <v>14349.85</v>
      </c>
      <c r="H42">
        <f t="shared" si="0"/>
        <v>2</v>
      </c>
      <c r="I42">
        <f t="shared" si="1"/>
        <v>7174.9250000000002</v>
      </c>
    </row>
    <row r="43" spans="1:9" ht="30.75" thickBot="1" x14ac:dyDescent="0.3">
      <c r="A43" s="2">
        <v>63</v>
      </c>
      <c r="B43" s="3" t="s">
        <v>7</v>
      </c>
      <c r="C43" s="2">
        <v>31.4</v>
      </c>
      <c r="D43" s="2">
        <v>0</v>
      </c>
      <c r="E43" s="3" t="s">
        <v>8</v>
      </c>
      <c r="F43" s="3" t="s">
        <v>13</v>
      </c>
      <c r="G43" s="2">
        <v>13974.46</v>
      </c>
      <c r="H43">
        <f t="shared" si="0"/>
        <v>1</v>
      </c>
      <c r="I43">
        <f t="shared" si="1"/>
        <v>13974.46</v>
      </c>
    </row>
    <row r="44" spans="1:9" ht="30.75" thickBot="1" x14ac:dyDescent="0.3">
      <c r="A44" s="2">
        <v>63</v>
      </c>
      <c r="B44" s="3" t="s">
        <v>7</v>
      </c>
      <c r="C44" s="2">
        <v>33.700000000000003</v>
      </c>
      <c r="D44" s="2">
        <v>3</v>
      </c>
      <c r="E44" s="3" t="s">
        <v>8</v>
      </c>
      <c r="F44" s="3" t="s">
        <v>14</v>
      </c>
      <c r="G44" s="2">
        <v>15161.53</v>
      </c>
      <c r="H44">
        <f t="shared" si="0"/>
        <v>4</v>
      </c>
      <c r="I44">
        <f t="shared" si="1"/>
        <v>3790.3825000000002</v>
      </c>
    </row>
    <row r="45" spans="1:9" ht="30.75" thickBot="1" x14ac:dyDescent="0.3">
      <c r="A45" s="2">
        <v>63</v>
      </c>
      <c r="B45" s="3" t="s">
        <v>10</v>
      </c>
      <c r="C45" s="2">
        <v>25.1</v>
      </c>
      <c r="D45" s="2">
        <v>0</v>
      </c>
      <c r="E45" s="3" t="s">
        <v>8</v>
      </c>
      <c r="F45" s="3" t="s">
        <v>9</v>
      </c>
      <c r="G45" s="2">
        <v>14254.61</v>
      </c>
      <c r="H45">
        <f t="shared" si="0"/>
        <v>1</v>
      </c>
      <c r="I45">
        <f t="shared" si="1"/>
        <v>14254.61</v>
      </c>
    </row>
    <row r="46" spans="1:9" ht="30.75" thickBot="1" x14ac:dyDescent="0.3">
      <c r="A46" s="2">
        <v>63</v>
      </c>
      <c r="B46" s="3" t="s">
        <v>10</v>
      </c>
      <c r="C46" s="2">
        <v>21.7</v>
      </c>
      <c r="D46" s="2">
        <v>0</v>
      </c>
      <c r="E46" s="3" t="s">
        <v>8</v>
      </c>
      <c r="F46" s="3" t="s">
        <v>13</v>
      </c>
      <c r="G46" s="2">
        <v>14449.85</v>
      </c>
      <c r="H46">
        <f t="shared" si="0"/>
        <v>1</v>
      </c>
      <c r="I46">
        <f t="shared" si="1"/>
        <v>14449.85</v>
      </c>
    </row>
    <row r="47" spans="1:9" ht="30.75" thickBot="1" x14ac:dyDescent="0.3">
      <c r="A47" s="2">
        <v>62</v>
      </c>
      <c r="B47" s="3" t="s">
        <v>10</v>
      </c>
      <c r="C47" s="2">
        <v>26.3</v>
      </c>
      <c r="D47" s="2">
        <v>0</v>
      </c>
      <c r="E47" s="3" t="s">
        <v>11</v>
      </c>
      <c r="F47" s="3" t="s">
        <v>14</v>
      </c>
      <c r="G47" s="2">
        <v>27808.73</v>
      </c>
      <c r="H47">
        <f t="shared" si="0"/>
        <v>1</v>
      </c>
      <c r="I47">
        <f t="shared" si="1"/>
        <v>27808.73</v>
      </c>
    </row>
    <row r="48" spans="1:9" ht="30.75" thickBot="1" x14ac:dyDescent="0.3">
      <c r="A48" s="2">
        <v>62</v>
      </c>
      <c r="B48" s="3" t="s">
        <v>10</v>
      </c>
      <c r="C48" s="2">
        <v>33</v>
      </c>
      <c r="D48" s="2">
        <v>3</v>
      </c>
      <c r="E48" s="3" t="s">
        <v>8</v>
      </c>
      <c r="F48" s="3" t="s">
        <v>9</v>
      </c>
      <c r="G48" s="2">
        <v>15612.19</v>
      </c>
      <c r="H48">
        <f t="shared" si="0"/>
        <v>4</v>
      </c>
      <c r="I48">
        <f t="shared" si="1"/>
        <v>3903.0475000000001</v>
      </c>
    </row>
    <row r="49" spans="1:9" ht="30.75" thickBot="1" x14ac:dyDescent="0.3">
      <c r="A49" s="2">
        <v>62</v>
      </c>
      <c r="B49" s="3" t="s">
        <v>7</v>
      </c>
      <c r="C49" s="2">
        <v>27.6</v>
      </c>
      <c r="D49" s="2">
        <v>1</v>
      </c>
      <c r="E49" s="3" t="s">
        <v>8</v>
      </c>
      <c r="F49" s="3" t="s">
        <v>9</v>
      </c>
      <c r="G49" s="2">
        <v>13937.67</v>
      </c>
      <c r="H49">
        <f t="shared" si="0"/>
        <v>2</v>
      </c>
      <c r="I49">
        <f t="shared" si="1"/>
        <v>6968.835</v>
      </c>
    </row>
    <row r="50" spans="1:9" ht="30.75" thickBot="1" x14ac:dyDescent="0.3">
      <c r="A50" s="2">
        <v>62</v>
      </c>
      <c r="B50" s="3" t="s">
        <v>7</v>
      </c>
      <c r="C50" s="2">
        <v>30</v>
      </c>
      <c r="D50" s="2">
        <v>0</v>
      </c>
      <c r="E50" s="3" t="s">
        <v>8</v>
      </c>
      <c r="F50" s="3" t="s">
        <v>9</v>
      </c>
      <c r="G50" s="2">
        <v>13352.1</v>
      </c>
      <c r="H50">
        <f t="shared" si="0"/>
        <v>1</v>
      </c>
      <c r="I50">
        <f t="shared" si="1"/>
        <v>13352.1</v>
      </c>
    </row>
    <row r="51" spans="1:9" ht="30.75" thickBot="1" x14ac:dyDescent="0.3">
      <c r="A51" s="2">
        <v>62</v>
      </c>
      <c r="B51" s="3" t="s">
        <v>7</v>
      </c>
      <c r="C51" s="2">
        <v>31.5</v>
      </c>
      <c r="D51" s="2">
        <v>1</v>
      </c>
      <c r="E51" s="3" t="s">
        <v>8</v>
      </c>
      <c r="F51" s="3" t="s">
        <v>14</v>
      </c>
      <c r="G51" s="2">
        <v>27000.98</v>
      </c>
      <c r="H51">
        <f t="shared" si="0"/>
        <v>2</v>
      </c>
      <c r="I51">
        <f t="shared" si="1"/>
        <v>13500.49</v>
      </c>
    </row>
    <row r="52" spans="1:9" ht="30.75" thickBot="1" x14ac:dyDescent="0.3">
      <c r="A52" s="2">
        <v>62</v>
      </c>
      <c r="B52" s="3" t="s">
        <v>10</v>
      </c>
      <c r="C52" s="2">
        <v>38.1</v>
      </c>
      <c r="D52" s="2">
        <v>2</v>
      </c>
      <c r="E52" s="3" t="s">
        <v>8</v>
      </c>
      <c r="F52" s="3" t="s">
        <v>13</v>
      </c>
      <c r="G52" s="2">
        <v>15230.32</v>
      </c>
      <c r="H52">
        <f t="shared" si="0"/>
        <v>3</v>
      </c>
      <c r="I52">
        <f t="shared" si="1"/>
        <v>5076.7733333333335</v>
      </c>
    </row>
    <row r="53" spans="1:9" ht="30.75" thickBot="1" x14ac:dyDescent="0.3">
      <c r="A53" s="2">
        <v>62</v>
      </c>
      <c r="B53" s="3" t="s">
        <v>10</v>
      </c>
      <c r="C53" s="2">
        <v>39.200000000000003</v>
      </c>
      <c r="D53" s="2">
        <v>0</v>
      </c>
      <c r="E53" s="3" t="s">
        <v>8</v>
      </c>
      <c r="F53" s="3" t="s">
        <v>12</v>
      </c>
      <c r="G53" s="2">
        <v>13470.86</v>
      </c>
      <c r="H53">
        <f t="shared" si="0"/>
        <v>1</v>
      </c>
      <c r="I53">
        <f t="shared" si="1"/>
        <v>13470.86</v>
      </c>
    </row>
    <row r="54" spans="1:9" ht="30.75" thickBot="1" x14ac:dyDescent="0.3">
      <c r="A54" s="2">
        <v>62</v>
      </c>
      <c r="B54" s="3" t="s">
        <v>10</v>
      </c>
      <c r="C54" s="2">
        <v>31.7</v>
      </c>
      <c r="D54" s="2">
        <v>0</v>
      </c>
      <c r="E54" s="3" t="s">
        <v>8</v>
      </c>
      <c r="F54" s="3" t="s">
        <v>13</v>
      </c>
      <c r="G54" s="2">
        <v>14043.48</v>
      </c>
      <c r="H54">
        <f t="shared" si="0"/>
        <v>1</v>
      </c>
      <c r="I54">
        <f t="shared" si="1"/>
        <v>14043.48</v>
      </c>
    </row>
    <row r="55" spans="1:9" ht="30.75" thickBot="1" x14ac:dyDescent="0.3">
      <c r="A55" s="2">
        <v>62</v>
      </c>
      <c r="B55" s="3" t="s">
        <v>7</v>
      </c>
      <c r="C55" s="2">
        <v>21.4</v>
      </c>
      <c r="D55" s="2">
        <v>0</v>
      </c>
      <c r="E55" s="3" t="s">
        <v>8</v>
      </c>
      <c r="F55" s="3" t="s">
        <v>12</v>
      </c>
      <c r="G55" s="2">
        <v>12957.12</v>
      </c>
      <c r="H55">
        <f t="shared" si="0"/>
        <v>1</v>
      </c>
      <c r="I55">
        <f t="shared" si="1"/>
        <v>12957.12</v>
      </c>
    </row>
    <row r="56" spans="1:9" ht="30.75" thickBot="1" x14ac:dyDescent="0.3">
      <c r="A56" s="2">
        <v>62</v>
      </c>
      <c r="B56" s="3" t="s">
        <v>10</v>
      </c>
      <c r="C56" s="2">
        <v>36.9</v>
      </c>
      <c r="D56" s="2">
        <v>1</v>
      </c>
      <c r="E56" s="3" t="s">
        <v>8</v>
      </c>
      <c r="F56" s="3" t="s">
        <v>13</v>
      </c>
      <c r="G56" s="2">
        <v>31620</v>
      </c>
      <c r="H56">
        <f t="shared" si="0"/>
        <v>2</v>
      </c>
      <c r="I56">
        <f t="shared" si="1"/>
        <v>15810</v>
      </c>
    </row>
    <row r="57" spans="1:9" ht="30.75" thickBot="1" x14ac:dyDescent="0.3">
      <c r="A57" s="2">
        <v>62</v>
      </c>
      <c r="B57" s="3" t="s">
        <v>7</v>
      </c>
      <c r="C57" s="2">
        <v>32</v>
      </c>
      <c r="D57" s="2">
        <v>0</v>
      </c>
      <c r="E57" s="3" t="s">
        <v>11</v>
      </c>
      <c r="F57" s="3" t="s">
        <v>13</v>
      </c>
      <c r="G57" s="2">
        <v>45710.21</v>
      </c>
      <c r="H57">
        <f t="shared" si="0"/>
        <v>1</v>
      </c>
      <c r="I57">
        <f t="shared" si="1"/>
        <v>45710.21</v>
      </c>
    </row>
    <row r="58" spans="1:9" ht="30.75" thickBot="1" x14ac:dyDescent="0.3">
      <c r="A58" s="2">
        <v>62</v>
      </c>
      <c r="B58" s="3" t="s">
        <v>7</v>
      </c>
      <c r="C58" s="2">
        <v>37.4</v>
      </c>
      <c r="D58" s="2">
        <v>0</v>
      </c>
      <c r="E58" s="3" t="s">
        <v>8</v>
      </c>
      <c r="F58" s="3" t="s">
        <v>12</v>
      </c>
      <c r="G58" s="2">
        <v>12979.36</v>
      </c>
      <c r="H58">
        <f t="shared" si="0"/>
        <v>1</v>
      </c>
      <c r="I58">
        <f t="shared" si="1"/>
        <v>12979.36</v>
      </c>
    </row>
    <row r="59" spans="1:9" ht="30.75" thickBot="1" x14ac:dyDescent="0.3">
      <c r="A59" s="2">
        <v>62</v>
      </c>
      <c r="B59" s="3" t="s">
        <v>10</v>
      </c>
      <c r="C59" s="2">
        <v>29.9</v>
      </c>
      <c r="D59" s="2">
        <v>0</v>
      </c>
      <c r="E59" s="3" t="s">
        <v>8</v>
      </c>
      <c r="F59" s="3" t="s">
        <v>14</v>
      </c>
      <c r="G59" s="2">
        <v>13457.96</v>
      </c>
      <c r="H59">
        <f t="shared" si="0"/>
        <v>1</v>
      </c>
      <c r="I59">
        <f t="shared" si="1"/>
        <v>13457.96</v>
      </c>
    </row>
    <row r="60" spans="1:9" ht="30.75" thickBot="1" x14ac:dyDescent="0.3">
      <c r="A60" s="2">
        <v>62</v>
      </c>
      <c r="B60" s="3" t="s">
        <v>7</v>
      </c>
      <c r="C60" s="2">
        <v>32.1</v>
      </c>
      <c r="D60" s="2">
        <v>0</v>
      </c>
      <c r="E60" s="3" t="s">
        <v>8</v>
      </c>
      <c r="F60" s="3" t="s">
        <v>13</v>
      </c>
      <c r="G60" s="2">
        <v>13555</v>
      </c>
      <c r="H60">
        <f t="shared" si="0"/>
        <v>1</v>
      </c>
      <c r="I60">
        <f t="shared" si="1"/>
        <v>13555</v>
      </c>
    </row>
    <row r="61" spans="1:9" ht="30.75" thickBot="1" x14ac:dyDescent="0.3">
      <c r="A61" s="2">
        <v>62</v>
      </c>
      <c r="B61" s="3" t="s">
        <v>10</v>
      </c>
      <c r="C61" s="2">
        <v>25</v>
      </c>
      <c r="D61" s="2">
        <v>0</v>
      </c>
      <c r="E61" s="3" t="s">
        <v>8</v>
      </c>
      <c r="F61" s="3" t="s">
        <v>12</v>
      </c>
      <c r="G61" s="2">
        <v>13451.12</v>
      </c>
      <c r="H61">
        <f t="shared" si="0"/>
        <v>1</v>
      </c>
      <c r="I61">
        <f t="shared" si="1"/>
        <v>13451.12</v>
      </c>
    </row>
    <row r="62" spans="1:9" ht="30.75" thickBot="1" x14ac:dyDescent="0.3">
      <c r="A62" s="2">
        <v>62</v>
      </c>
      <c r="B62" s="3" t="s">
        <v>10</v>
      </c>
      <c r="C62" s="2">
        <v>33.200000000000003</v>
      </c>
      <c r="D62" s="2">
        <v>0</v>
      </c>
      <c r="E62" s="3" t="s">
        <v>8</v>
      </c>
      <c r="F62" s="3" t="s">
        <v>12</v>
      </c>
      <c r="G62" s="2">
        <v>13462.52</v>
      </c>
      <c r="H62">
        <f t="shared" si="0"/>
        <v>1</v>
      </c>
      <c r="I62">
        <f t="shared" si="1"/>
        <v>13462.52</v>
      </c>
    </row>
    <row r="63" spans="1:9" ht="30.75" thickBot="1" x14ac:dyDescent="0.3">
      <c r="A63" s="2">
        <v>62</v>
      </c>
      <c r="B63" s="3" t="s">
        <v>10</v>
      </c>
      <c r="C63" s="2">
        <v>39.200000000000003</v>
      </c>
      <c r="D63" s="2">
        <v>0</v>
      </c>
      <c r="E63" s="3" t="s">
        <v>8</v>
      </c>
      <c r="F63" s="3" t="s">
        <v>14</v>
      </c>
      <c r="G63" s="2">
        <v>13470.8</v>
      </c>
      <c r="H63">
        <f t="shared" si="0"/>
        <v>1</v>
      </c>
      <c r="I63">
        <f t="shared" si="1"/>
        <v>13470.8</v>
      </c>
    </row>
    <row r="64" spans="1:9" ht="30.75" thickBot="1" x14ac:dyDescent="0.3">
      <c r="A64" s="2">
        <v>62</v>
      </c>
      <c r="B64" s="3" t="s">
        <v>7</v>
      </c>
      <c r="C64" s="2">
        <v>39.9</v>
      </c>
      <c r="D64" s="2">
        <v>0</v>
      </c>
      <c r="E64" s="3" t="s">
        <v>8</v>
      </c>
      <c r="F64" s="3" t="s">
        <v>14</v>
      </c>
      <c r="G64" s="2">
        <v>12982.87</v>
      </c>
      <c r="H64">
        <f t="shared" si="0"/>
        <v>1</v>
      </c>
      <c r="I64">
        <f t="shared" si="1"/>
        <v>12982.87</v>
      </c>
    </row>
    <row r="65" spans="1:9" ht="30.75" thickBot="1" x14ac:dyDescent="0.3">
      <c r="A65" s="2">
        <v>62</v>
      </c>
      <c r="B65" s="3" t="s">
        <v>10</v>
      </c>
      <c r="C65" s="2">
        <v>30.5</v>
      </c>
      <c r="D65" s="2">
        <v>2</v>
      </c>
      <c r="E65" s="3" t="s">
        <v>8</v>
      </c>
      <c r="F65" s="3" t="s">
        <v>9</v>
      </c>
      <c r="G65" s="2">
        <v>15019.76</v>
      </c>
      <c r="H65">
        <f t="shared" si="0"/>
        <v>3</v>
      </c>
      <c r="I65">
        <f t="shared" si="1"/>
        <v>5006.586666666667</v>
      </c>
    </row>
    <row r="66" spans="1:9" ht="30.75" thickBot="1" x14ac:dyDescent="0.3">
      <c r="A66" s="2">
        <v>62</v>
      </c>
      <c r="B66" s="3" t="s">
        <v>10</v>
      </c>
      <c r="C66" s="2">
        <v>32.700000000000003</v>
      </c>
      <c r="D66" s="2">
        <v>0</v>
      </c>
      <c r="E66" s="3" t="s">
        <v>8</v>
      </c>
      <c r="F66" s="3" t="s">
        <v>9</v>
      </c>
      <c r="G66" s="2">
        <v>13844.8</v>
      </c>
      <c r="H66">
        <f t="shared" si="0"/>
        <v>1</v>
      </c>
      <c r="I66">
        <f t="shared" si="1"/>
        <v>13844.8</v>
      </c>
    </row>
    <row r="67" spans="1:9" ht="30.75" thickBot="1" x14ac:dyDescent="0.3">
      <c r="A67" s="2">
        <v>62</v>
      </c>
      <c r="B67" s="3" t="s">
        <v>7</v>
      </c>
      <c r="C67" s="2">
        <v>30.9</v>
      </c>
      <c r="D67" s="2">
        <v>3</v>
      </c>
      <c r="E67" s="3" t="s">
        <v>11</v>
      </c>
      <c r="F67" s="3" t="s">
        <v>9</v>
      </c>
      <c r="G67" s="2">
        <v>46718.16</v>
      </c>
      <c r="H67">
        <f t="shared" ref="H67:H130" si="2">D67+1</f>
        <v>4</v>
      </c>
      <c r="I67">
        <f t="shared" ref="I67:I130" si="3">G67/H67</f>
        <v>11679.54</v>
      </c>
    </row>
    <row r="68" spans="1:9" ht="30.75" thickBot="1" x14ac:dyDescent="0.3">
      <c r="A68" s="2">
        <v>62</v>
      </c>
      <c r="B68" s="3" t="s">
        <v>7</v>
      </c>
      <c r="C68" s="2">
        <v>26.7</v>
      </c>
      <c r="D68" s="2">
        <v>0</v>
      </c>
      <c r="E68" s="3" t="s">
        <v>11</v>
      </c>
      <c r="F68" s="3" t="s">
        <v>13</v>
      </c>
      <c r="G68" s="2">
        <v>28101.33</v>
      </c>
      <c r="H68">
        <f t="shared" si="2"/>
        <v>1</v>
      </c>
      <c r="I68">
        <f t="shared" si="3"/>
        <v>28101.33</v>
      </c>
    </row>
    <row r="69" spans="1:9" ht="30.75" thickBot="1" x14ac:dyDescent="0.3">
      <c r="A69" s="2">
        <v>62</v>
      </c>
      <c r="B69" s="3" t="s">
        <v>7</v>
      </c>
      <c r="C69" s="2">
        <v>38.799999999999997</v>
      </c>
      <c r="D69" s="2">
        <v>0</v>
      </c>
      <c r="E69" s="3" t="s">
        <v>8</v>
      </c>
      <c r="F69" s="3" t="s">
        <v>14</v>
      </c>
      <c r="G69" s="2">
        <v>12981.35</v>
      </c>
      <c r="H69">
        <f t="shared" si="2"/>
        <v>1</v>
      </c>
      <c r="I69">
        <f t="shared" si="3"/>
        <v>12981.35</v>
      </c>
    </row>
    <row r="70" spans="1:9" ht="30.75" thickBot="1" x14ac:dyDescent="0.3">
      <c r="A70" s="2">
        <v>61</v>
      </c>
      <c r="B70" s="3" t="s">
        <v>10</v>
      </c>
      <c r="C70" s="2">
        <v>39.1</v>
      </c>
      <c r="D70" s="2">
        <v>2</v>
      </c>
      <c r="E70" s="3" t="s">
        <v>8</v>
      </c>
      <c r="F70" s="3" t="s">
        <v>12</v>
      </c>
      <c r="G70" s="2">
        <v>14235.07</v>
      </c>
      <c r="H70">
        <f t="shared" si="2"/>
        <v>3</v>
      </c>
      <c r="I70">
        <f t="shared" si="3"/>
        <v>4745.0233333333335</v>
      </c>
    </row>
    <row r="71" spans="1:9" ht="30.75" thickBot="1" x14ac:dyDescent="0.3">
      <c r="A71" s="2">
        <v>61</v>
      </c>
      <c r="B71" s="3" t="s">
        <v>10</v>
      </c>
      <c r="C71" s="2">
        <v>29.9</v>
      </c>
      <c r="D71" s="2">
        <v>3</v>
      </c>
      <c r="E71" s="3" t="s">
        <v>11</v>
      </c>
      <c r="F71" s="3" t="s">
        <v>14</v>
      </c>
      <c r="G71" s="2">
        <v>30942.19</v>
      </c>
      <c r="H71">
        <f t="shared" si="2"/>
        <v>4</v>
      </c>
      <c r="I71">
        <f t="shared" si="3"/>
        <v>7735.5474999999997</v>
      </c>
    </row>
    <row r="72" spans="1:9" ht="30.75" thickBot="1" x14ac:dyDescent="0.3">
      <c r="A72" s="2">
        <v>61</v>
      </c>
      <c r="B72" s="3" t="s">
        <v>10</v>
      </c>
      <c r="C72" s="2">
        <v>22</v>
      </c>
      <c r="D72" s="2">
        <v>0</v>
      </c>
      <c r="E72" s="3" t="s">
        <v>8</v>
      </c>
      <c r="F72" s="3" t="s">
        <v>13</v>
      </c>
      <c r="G72" s="2">
        <v>13616.36</v>
      </c>
      <c r="H72">
        <f t="shared" si="2"/>
        <v>1</v>
      </c>
      <c r="I72">
        <f t="shared" si="3"/>
        <v>13616.36</v>
      </c>
    </row>
    <row r="73" spans="1:9" ht="30.75" thickBot="1" x14ac:dyDescent="0.3">
      <c r="A73" s="2">
        <v>61</v>
      </c>
      <c r="B73" s="3" t="s">
        <v>7</v>
      </c>
      <c r="C73" s="2">
        <v>31.6</v>
      </c>
      <c r="D73" s="2">
        <v>0</v>
      </c>
      <c r="E73" s="3" t="s">
        <v>8</v>
      </c>
      <c r="F73" s="3" t="s">
        <v>14</v>
      </c>
      <c r="G73" s="2">
        <v>12557.61</v>
      </c>
      <c r="H73">
        <f t="shared" si="2"/>
        <v>1</v>
      </c>
      <c r="I73">
        <f t="shared" si="3"/>
        <v>12557.61</v>
      </c>
    </row>
    <row r="74" spans="1:9" ht="30.75" thickBot="1" x14ac:dyDescent="0.3">
      <c r="A74" s="2">
        <v>61</v>
      </c>
      <c r="B74" s="3" t="s">
        <v>10</v>
      </c>
      <c r="C74" s="2">
        <v>36.4</v>
      </c>
      <c r="D74" s="2">
        <v>1</v>
      </c>
      <c r="E74" s="3" t="s">
        <v>11</v>
      </c>
      <c r="F74" s="3" t="s">
        <v>13</v>
      </c>
      <c r="G74" s="2">
        <v>48517.56</v>
      </c>
      <c r="H74">
        <f t="shared" si="2"/>
        <v>2</v>
      </c>
      <c r="I74">
        <f t="shared" si="3"/>
        <v>24258.78</v>
      </c>
    </row>
    <row r="75" spans="1:9" ht="30.75" thickBot="1" x14ac:dyDescent="0.3">
      <c r="A75" s="2">
        <v>61</v>
      </c>
      <c r="B75" s="3" t="s">
        <v>10</v>
      </c>
      <c r="C75" s="2">
        <v>31.2</v>
      </c>
      <c r="D75" s="2">
        <v>0</v>
      </c>
      <c r="E75" s="3" t="s">
        <v>8</v>
      </c>
      <c r="F75" s="3" t="s">
        <v>9</v>
      </c>
      <c r="G75" s="2">
        <v>13429.04</v>
      </c>
      <c r="H75">
        <f t="shared" si="2"/>
        <v>1</v>
      </c>
      <c r="I75">
        <f t="shared" si="3"/>
        <v>13429.04</v>
      </c>
    </row>
    <row r="76" spans="1:9" ht="30.75" thickBot="1" x14ac:dyDescent="0.3">
      <c r="A76" s="2">
        <v>61</v>
      </c>
      <c r="B76" s="3" t="s">
        <v>10</v>
      </c>
      <c r="C76" s="2">
        <v>21.1</v>
      </c>
      <c r="D76" s="2">
        <v>0</v>
      </c>
      <c r="E76" s="3" t="s">
        <v>8</v>
      </c>
      <c r="F76" s="3" t="s">
        <v>9</v>
      </c>
      <c r="G76" s="2">
        <v>13415.04</v>
      </c>
      <c r="H76">
        <f t="shared" si="2"/>
        <v>1</v>
      </c>
      <c r="I76">
        <f t="shared" si="3"/>
        <v>13415.04</v>
      </c>
    </row>
    <row r="77" spans="1:9" ht="30.75" thickBot="1" x14ac:dyDescent="0.3">
      <c r="A77" s="2">
        <v>61</v>
      </c>
      <c r="B77" s="3" t="s">
        <v>7</v>
      </c>
      <c r="C77" s="2">
        <v>35.9</v>
      </c>
      <c r="D77" s="2">
        <v>0</v>
      </c>
      <c r="E77" s="3" t="s">
        <v>11</v>
      </c>
      <c r="F77" s="3" t="s">
        <v>14</v>
      </c>
      <c r="G77" s="2">
        <v>46599.11</v>
      </c>
      <c r="H77">
        <f t="shared" si="2"/>
        <v>1</v>
      </c>
      <c r="I77">
        <f t="shared" si="3"/>
        <v>46599.11</v>
      </c>
    </row>
    <row r="78" spans="1:9" ht="30.75" thickBot="1" x14ac:dyDescent="0.3">
      <c r="A78" s="2">
        <v>61</v>
      </c>
      <c r="B78" s="3" t="s">
        <v>7</v>
      </c>
      <c r="C78" s="2">
        <v>28.3</v>
      </c>
      <c r="D78" s="2">
        <v>1</v>
      </c>
      <c r="E78" s="3" t="s">
        <v>11</v>
      </c>
      <c r="F78" s="3" t="s">
        <v>9</v>
      </c>
      <c r="G78" s="2">
        <v>28868.66</v>
      </c>
      <c r="H78">
        <f t="shared" si="2"/>
        <v>2</v>
      </c>
      <c r="I78">
        <f t="shared" si="3"/>
        <v>14434.33</v>
      </c>
    </row>
    <row r="79" spans="1:9" ht="30.75" thickBot="1" x14ac:dyDescent="0.3">
      <c r="A79" s="2">
        <v>61</v>
      </c>
      <c r="B79" s="3" t="s">
        <v>10</v>
      </c>
      <c r="C79" s="2">
        <v>25.1</v>
      </c>
      <c r="D79" s="2">
        <v>0</v>
      </c>
      <c r="E79" s="3" t="s">
        <v>8</v>
      </c>
      <c r="F79" s="3" t="s">
        <v>14</v>
      </c>
      <c r="G79" s="2">
        <v>24513.09</v>
      </c>
      <c r="H79">
        <f t="shared" si="2"/>
        <v>1</v>
      </c>
      <c r="I79">
        <f t="shared" si="3"/>
        <v>24513.09</v>
      </c>
    </row>
    <row r="80" spans="1:9" ht="30.75" thickBot="1" x14ac:dyDescent="0.3">
      <c r="A80" s="2">
        <v>61</v>
      </c>
      <c r="B80" s="3" t="s">
        <v>7</v>
      </c>
      <c r="C80" s="2">
        <v>43.4</v>
      </c>
      <c r="D80" s="2">
        <v>0</v>
      </c>
      <c r="E80" s="3" t="s">
        <v>8</v>
      </c>
      <c r="F80" s="3" t="s">
        <v>12</v>
      </c>
      <c r="G80" s="2">
        <v>12574.05</v>
      </c>
      <c r="H80">
        <f t="shared" si="2"/>
        <v>1</v>
      </c>
      <c r="I80">
        <f t="shared" si="3"/>
        <v>12574.05</v>
      </c>
    </row>
    <row r="81" spans="1:9" ht="30.75" thickBot="1" x14ac:dyDescent="0.3">
      <c r="A81" s="2">
        <v>61</v>
      </c>
      <c r="B81" s="3" t="s">
        <v>10</v>
      </c>
      <c r="C81" s="2">
        <v>35.9</v>
      </c>
      <c r="D81" s="2">
        <v>0</v>
      </c>
      <c r="E81" s="3" t="s">
        <v>8</v>
      </c>
      <c r="F81" s="3" t="s">
        <v>13</v>
      </c>
      <c r="G81" s="2">
        <v>13635.64</v>
      </c>
      <c r="H81">
        <f t="shared" si="2"/>
        <v>1</v>
      </c>
      <c r="I81">
        <f t="shared" si="3"/>
        <v>13635.64</v>
      </c>
    </row>
    <row r="82" spans="1:9" ht="30.75" thickBot="1" x14ac:dyDescent="0.3">
      <c r="A82" s="2">
        <v>61</v>
      </c>
      <c r="B82" s="3" t="s">
        <v>7</v>
      </c>
      <c r="C82" s="2">
        <v>33.9</v>
      </c>
      <c r="D82" s="2">
        <v>0</v>
      </c>
      <c r="E82" s="3" t="s">
        <v>8</v>
      </c>
      <c r="F82" s="3" t="s">
        <v>13</v>
      </c>
      <c r="G82" s="2">
        <v>13143.86</v>
      </c>
      <c r="H82">
        <f t="shared" si="2"/>
        <v>1</v>
      </c>
      <c r="I82">
        <f t="shared" si="3"/>
        <v>13143.86</v>
      </c>
    </row>
    <row r="83" spans="1:9" ht="30.75" thickBot="1" x14ac:dyDescent="0.3">
      <c r="A83" s="2">
        <v>61</v>
      </c>
      <c r="B83" s="3" t="s">
        <v>7</v>
      </c>
      <c r="C83" s="2">
        <v>36.1</v>
      </c>
      <c r="D83" s="2">
        <v>3</v>
      </c>
      <c r="E83" s="3" t="s">
        <v>8</v>
      </c>
      <c r="F83" s="3" t="s">
        <v>12</v>
      </c>
      <c r="G83" s="2">
        <v>27941.29</v>
      </c>
      <c r="H83">
        <f t="shared" si="2"/>
        <v>4</v>
      </c>
      <c r="I83">
        <f t="shared" si="3"/>
        <v>6985.3225000000002</v>
      </c>
    </row>
    <row r="84" spans="1:9" ht="30.75" thickBot="1" x14ac:dyDescent="0.3">
      <c r="A84" s="2">
        <v>61</v>
      </c>
      <c r="B84" s="3" t="s">
        <v>7</v>
      </c>
      <c r="C84" s="2">
        <v>32.299999999999997</v>
      </c>
      <c r="D84" s="2">
        <v>2</v>
      </c>
      <c r="E84" s="3" t="s">
        <v>8</v>
      </c>
      <c r="F84" s="3" t="s">
        <v>9</v>
      </c>
      <c r="G84" s="2">
        <v>14119.62</v>
      </c>
      <c r="H84">
        <f t="shared" si="2"/>
        <v>3</v>
      </c>
      <c r="I84">
        <f t="shared" si="3"/>
        <v>4706.54</v>
      </c>
    </row>
    <row r="85" spans="1:9" ht="30.75" thickBot="1" x14ac:dyDescent="0.3">
      <c r="A85" s="2">
        <v>61</v>
      </c>
      <c r="B85" s="3" t="s">
        <v>7</v>
      </c>
      <c r="C85" s="2">
        <v>23.7</v>
      </c>
      <c r="D85" s="2">
        <v>0</v>
      </c>
      <c r="E85" s="3" t="s">
        <v>8</v>
      </c>
      <c r="F85" s="3" t="s">
        <v>13</v>
      </c>
      <c r="G85" s="2">
        <v>13129.6</v>
      </c>
      <c r="H85">
        <f t="shared" si="2"/>
        <v>1</v>
      </c>
      <c r="I85">
        <f t="shared" si="3"/>
        <v>13129.6</v>
      </c>
    </row>
    <row r="86" spans="1:9" ht="30.75" thickBot="1" x14ac:dyDescent="0.3">
      <c r="A86" s="2">
        <v>61</v>
      </c>
      <c r="B86" s="3" t="s">
        <v>10</v>
      </c>
      <c r="C86" s="2">
        <v>44</v>
      </c>
      <c r="D86" s="2">
        <v>0</v>
      </c>
      <c r="E86" s="3" t="s">
        <v>8</v>
      </c>
      <c r="F86" s="3" t="s">
        <v>12</v>
      </c>
      <c r="G86" s="2">
        <v>13063.88</v>
      </c>
      <c r="H86">
        <f t="shared" si="2"/>
        <v>1</v>
      </c>
      <c r="I86">
        <f t="shared" si="3"/>
        <v>13063.88</v>
      </c>
    </row>
    <row r="87" spans="1:9" ht="30.75" thickBot="1" x14ac:dyDescent="0.3">
      <c r="A87" s="2">
        <v>61</v>
      </c>
      <c r="B87" s="3" t="s">
        <v>10</v>
      </c>
      <c r="C87" s="2">
        <v>28.2</v>
      </c>
      <c r="D87" s="2">
        <v>0</v>
      </c>
      <c r="E87" s="3" t="s">
        <v>8</v>
      </c>
      <c r="F87" s="3" t="s">
        <v>12</v>
      </c>
      <c r="G87" s="2">
        <v>13041.92</v>
      </c>
      <c r="H87">
        <f t="shared" si="2"/>
        <v>1</v>
      </c>
      <c r="I87">
        <f t="shared" si="3"/>
        <v>13041.92</v>
      </c>
    </row>
    <row r="88" spans="1:9" ht="30.75" thickBot="1" x14ac:dyDescent="0.3">
      <c r="A88" s="2">
        <v>61</v>
      </c>
      <c r="B88" s="3" t="s">
        <v>10</v>
      </c>
      <c r="C88" s="2">
        <v>33.299999999999997</v>
      </c>
      <c r="D88" s="2">
        <v>4</v>
      </c>
      <c r="E88" s="3" t="s">
        <v>8</v>
      </c>
      <c r="F88" s="3" t="s">
        <v>14</v>
      </c>
      <c r="G88" s="2">
        <v>36580.28</v>
      </c>
      <c r="H88">
        <f t="shared" si="2"/>
        <v>5</v>
      </c>
      <c r="I88">
        <f t="shared" si="3"/>
        <v>7316.0559999999996</v>
      </c>
    </row>
    <row r="89" spans="1:9" ht="30.75" thickBot="1" x14ac:dyDescent="0.3">
      <c r="A89" s="2">
        <v>61</v>
      </c>
      <c r="B89" s="3" t="s">
        <v>7</v>
      </c>
      <c r="C89" s="2">
        <v>38.4</v>
      </c>
      <c r="D89" s="2">
        <v>0</v>
      </c>
      <c r="E89" s="3" t="s">
        <v>8</v>
      </c>
      <c r="F89" s="3" t="s">
        <v>9</v>
      </c>
      <c r="G89" s="2">
        <v>12950.07</v>
      </c>
      <c r="H89">
        <f t="shared" si="2"/>
        <v>1</v>
      </c>
      <c r="I89">
        <f t="shared" si="3"/>
        <v>12950.07</v>
      </c>
    </row>
    <row r="90" spans="1:9" ht="30.75" thickBot="1" x14ac:dyDescent="0.3">
      <c r="A90" s="2">
        <v>61</v>
      </c>
      <c r="B90" s="3" t="s">
        <v>7</v>
      </c>
      <c r="C90" s="2">
        <v>36.299999999999997</v>
      </c>
      <c r="D90" s="2">
        <v>1</v>
      </c>
      <c r="E90" s="3" t="s">
        <v>11</v>
      </c>
      <c r="F90" s="3" t="s">
        <v>12</v>
      </c>
      <c r="G90" s="2">
        <v>47403.88</v>
      </c>
      <c r="H90">
        <f t="shared" si="2"/>
        <v>2</v>
      </c>
      <c r="I90">
        <f t="shared" si="3"/>
        <v>23701.94</v>
      </c>
    </row>
    <row r="91" spans="1:9" ht="30.75" thickBot="1" x14ac:dyDescent="0.3">
      <c r="A91" s="2">
        <v>61</v>
      </c>
      <c r="B91" s="3" t="s">
        <v>7</v>
      </c>
      <c r="C91" s="2">
        <v>33.5</v>
      </c>
      <c r="D91" s="2">
        <v>0</v>
      </c>
      <c r="E91" s="3" t="s">
        <v>8</v>
      </c>
      <c r="F91" s="3" t="s">
        <v>13</v>
      </c>
      <c r="G91" s="2">
        <v>13143.34</v>
      </c>
      <c r="H91">
        <f t="shared" si="2"/>
        <v>1</v>
      </c>
      <c r="I91">
        <f t="shared" si="3"/>
        <v>13143.34</v>
      </c>
    </row>
    <row r="92" spans="1:9" ht="30.75" thickBot="1" x14ac:dyDescent="0.3">
      <c r="A92" s="2">
        <v>61</v>
      </c>
      <c r="B92" s="3" t="s">
        <v>10</v>
      </c>
      <c r="C92" s="2">
        <v>29.1</v>
      </c>
      <c r="D92" s="2">
        <v>0</v>
      </c>
      <c r="E92" s="3" t="s">
        <v>11</v>
      </c>
      <c r="F92" s="3" t="s">
        <v>9</v>
      </c>
      <c r="G92" s="2">
        <v>29141.360000000001</v>
      </c>
      <c r="H92">
        <f t="shared" si="2"/>
        <v>1</v>
      </c>
      <c r="I92">
        <f t="shared" si="3"/>
        <v>29141.360000000001</v>
      </c>
    </row>
    <row r="93" spans="1:9" ht="30.75" thickBot="1" x14ac:dyDescent="0.3">
      <c r="A93" s="2">
        <v>60</v>
      </c>
      <c r="B93" s="3" t="s">
        <v>10</v>
      </c>
      <c r="C93" s="2">
        <v>25.8</v>
      </c>
      <c r="D93" s="2">
        <v>0</v>
      </c>
      <c r="E93" s="3" t="s">
        <v>8</v>
      </c>
      <c r="F93" s="3" t="s">
        <v>9</v>
      </c>
      <c r="G93" s="2">
        <v>28923.14</v>
      </c>
      <c r="H93">
        <f t="shared" si="2"/>
        <v>1</v>
      </c>
      <c r="I93">
        <f t="shared" si="3"/>
        <v>28923.14</v>
      </c>
    </row>
    <row r="94" spans="1:9" ht="30.75" thickBot="1" x14ac:dyDescent="0.3">
      <c r="A94" s="2">
        <v>60</v>
      </c>
      <c r="B94" s="3" t="s">
        <v>10</v>
      </c>
      <c r="C94" s="2">
        <v>36</v>
      </c>
      <c r="D94" s="2">
        <v>0</v>
      </c>
      <c r="E94" s="3" t="s">
        <v>8</v>
      </c>
      <c r="F94" s="3" t="s">
        <v>13</v>
      </c>
      <c r="G94" s="2">
        <v>13228.85</v>
      </c>
      <c r="H94">
        <f t="shared" si="2"/>
        <v>1</v>
      </c>
      <c r="I94">
        <f t="shared" si="3"/>
        <v>13228.85</v>
      </c>
    </row>
    <row r="95" spans="1:9" ht="30.75" thickBot="1" x14ac:dyDescent="0.3">
      <c r="A95" s="2">
        <v>60</v>
      </c>
      <c r="B95" s="3" t="s">
        <v>7</v>
      </c>
      <c r="C95" s="2">
        <v>39.9</v>
      </c>
      <c r="D95" s="2">
        <v>0</v>
      </c>
      <c r="E95" s="3" t="s">
        <v>11</v>
      </c>
      <c r="F95" s="3" t="s">
        <v>12</v>
      </c>
      <c r="G95" s="2">
        <v>48173.36</v>
      </c>
      <c r="H95">
        <f t="shared" si="2"/>
        <v>1</v>
      </c>
      <c r="I95">
        <f t="shared" si="3"/>
        <v>48173.36</v>
      </c>
    </row>
    <row r="96" spans="1:9" ht="30.75" thickBot="1" x14ac:dyDescent="0.3">
      <c r="A96" s="2">
        <v>60</v>
      </c>
      <c r="B96" s="3" t="s">
        <v>10</v>
      </c>
      <c r="C96" s="2">
        <v>24.5</v>
      </c>
      <c r="D96" s="2">
        <v>0</v>
      </c>
      <c r="E96" s="3" t="s">
        <v>8</v>
      </c>
      <c r="F96" s="3" t="s">
        <v>14</v>
      </c>
      <c r="G96" s="2">
        <v>12629.9</v>
      </c>
      <c r="H96">
        <f t="shared" si="2"/>
        <v>1</v>
      </c>
      <c r="I96">
        <f t="shared" si="3"/>
        <v>12629.9</v>
      </c>
    </row>
    <row r="97" spans="1:9" ht="30.75" thickBot="1" x14ac:dyDescent="0.3">
      <c r="A97" s="2">
        <v>60</v>
      </c>
      <c r="B97" s="3" t="s">
        <v>7</v>
      </c>
      <c r="C97" s="2">
        <v>28.6</v>
      </c>
      <c r="D97" s="2">
        <v>0</v>
      </c>
      <c r="E97" s="3" t="s">
        <v>8</v>
      </c>
      <c r="F97" s="3" t="s">
        <v>13</v>
      </c>
      <c r="G97" s="2">
        <v>30260</v>
      </c>
      <c r="H97">
        <f t="shared" si="2"/>
        <v>1</v>
      </c>
      <c r="I97">
        <f t="shared" si="3"/>
        <v>30260</v>
      </c>
    </row>
    <row r="98" spans="1:9" ht="30.75" thickBot="1" x14ac:dyDescent="0.3">
      <c r="A98" s="2">
        <v>60</v>
      </c>
      <c r="B98" s="3" t="s">
        <v>10</v>
      </c>
      <c r="C98" s="2">
        <v>24</v>
      </c>
      <c r="D98" s="2">
        <v>0</v>
      </c>
      <c r="E98" s="3" t="s">
        <v>8</v>
      </c>
      <c r="F98" s="3" t="s">
        <v>9</v>
      </c>
      <c r="G98" s="2">
        <v>13012.21</v>
      </c>
      <c r="H98">
        <f t="shared" si="2"/>
        <v>1</v>
      </c>
      <c r="I98">
        <f t="shared" si="3"/>
        <v>13012.21</v>
      </c>
    </row>
    <row r="99" spans="1:9" ht="30.75" thickBot="1" x14ac:dyDescent="0.3">
      <c r="A99" s="2">
        <v>60</v>
      </c>
      <c r="B99" s="3" t="s">
        <v>10</v>
      </c>
      <c r="C99" s="2">
        <v>38.1</v>
      </c>
      <c r="D99" s="2">
        <v>0</v>
      </c>
      <c r="E99" s="3" t="s">
        <v>8</v>
      </c>
      <c r="F99" s="3" t="s">
        <v>14</v>
      </c>
      <c r="G99" s="2">
        <v>12648.7</v>
      </c>
      <c r="H99">
        <f t="shared" si="2"/>
        <v>1</v>
      </c>
      <c r="I99">
        <f t="shared" si="3"/>
        <v>12648.7</v>
      </c>
    </row>
    <row r="100" spans="1:9" ht="30.75" thickBot="1" x14ac:dyDescent="0.3">
      <c r="A100" s="2">
        <v>60</v>
      </c>
      <c r="B100" s="3" t="s">
        <v>7</v>
      </c>
      <c r="C100" s="2">
        <v>25.7</v>
      </c>
      <c r="D100" s="2">
        <v>0</v>
      </c>
      <c r="E100" s="3" t="s">
        <v>8</v>
      </c>
      <c r="F100" s="3" t="s">
        <v>14</v>
      </c>
      <c r="G100" s="2">
        <v>12142.58</v>
      </c>
      <c r="H100">
        <f t="shared" si="2"/>
        <v>1</v>
      </c>
      <c r="I100">
        <f t="shared" si="3"/>
        <v>12142.58</v>
      </c>
    </row>
    <row r="101" spans="1:9" ht="30.75" thickBot="1" x14ac:dyDescent="0.3">
      <c r="A101" s="2">
        <v>60</v>
      </c>
      <c r="B101" s="3" t="s">
        <v>10</v>
      </c>
      <c r="C101" s="2">
        <v>27.6</v>
      </c>
      <c r="D101" s="2">
        <v>0</v>
      </c>
      <c r="E101" s="3" t="s">
        <v>8</v>
      </c>
      <c r="F101" s="3" t="s">
        <v>13</v>
      </c>
      <c r="G101" s="2">
        <v>13217.09</v>
      </c>
      <c r="H101">
        <f t="shared" si="2"/>
        <v>1</v>
      </c>
      <c r="I101">
        <f t="shared" si="3"/>
        <v>13217.09</v>
      </c>
    </row>
    <row r="102" spans="1:9" ht="30.75" thickBot="1" x14ac:dyDescent="0.3">
      <c r="A102" s="2">
        <v>60</v>
      </c>
      <c r="B102" s="3" t="s">
        <v>10</v>
      </c>
      <c r="C102" s="2">
        <v>30.5</v>
      </c>
      <c r="D102" s="2">
        <v>0</v>
      </c>
      <c r="E102" s="3" t="s">
        <v>8</v>
      </c>
      <c r="F102" s="3" t="s">
        <v>12</v>
      </c>
      <c r="G102" s="2">
        <v>12638.2</v>
      </c>
      <c r="H102">
        <f t="shared" si="2"/>
        <v>1</v>
      </c>
      <c r="I102">
        <f t="shared" si="3"/>
        <v>12638.2</v>
      </c>
    </row>
    <row r="103" spans="1:9" ht="30.75" thickBot="1" x14ac:dyDescent="0.3">
      <c r="A103" s="2">
        <v>60</v>
      </c>
      <c r="B103" s="3" t="s">
        <v>7</v>
      </c>
      <c r="C103" s="2">
        <v>33.1</v>
      </c>
      <c r="D103" s="2">
        <v>3</v>
      </c>
      <c r="E103" s="3" t="s">
        <v>8</v>
      </c>
      <c r="F103" s="3" t="s">
        <v>14</v>
      </c>
      <c r="G103" s="2">
        <v>13919.82</v>
      </c>
      <c r="H103">
        <f t="shared" si="2"/>
        <v>4</v>
      </c>
      <c r="I103">
        <f t="shared" si="3"/>
        <v>3479.9549999999999</v>
      </c>
    </row>
    <row r="104" spans="1:9" ht="30.75" thickBot="1" x14ac:dyDescent="0.3">
      <c r="A104" s="2">
        <v>60</v>
      </c>
      <c r="B104" s="3" t="s">
        <v>7</v>
      </c>
      <c r="C104" s="2">
        <v>29.6</v>
      </c>
      <c r="D104" s="2">
        <v>0</v>
      </c>
      <c r="E104" s="3" t="s">
        <v>8</v>
      </c>
      <c r="F104" s="3" t="s">
        <v>13</v>
      </c>
      <c r="G104" s="2">
        <v>12731</v>
      </c>
      <c r="H104">
        <f t="shared" si="2"/>
        <v>1</v>
      </c>
      <c r="I104">
        <f t="shared" si="3"/>
        <v>12731</v>
      </c>
    </row>
    <row r="105" spans="1:9" ht="30.75" thickBot="1" x14ac:dyDescent="0.3">
      <c r="A105" s="2">
        <v>60</v>
      </c>
      <c r="B105" s="3" t="s">
        <v>10</v>
      </c>
      <c r="C105" s="2">
        <v>28.7</v>
      </c>
      <c r="D105" s="2">
        <v>1</v>
      </c>
      <c r="E105" s="3" t="s">
        <v>8</v>
      </c>
      <c r="F105" s="3" t="s">
        <v>12</v>
      </c>
      <c r="G105" s="2">
        <v>13224.69</v>
      </c>
      <c r="H105">
        <f t="shared" si="2"/>
        <v>2</v>
      </c>
      <c r="I105">
        <f t="shared" si="3"/>
        <v>6612.3450000000003</v>
      </c>
    </row>
    <row r="106" spans="1:9" ht="30.75" thickBot="1" x14ac:dyDescent="0.3">
      <c r="A106" s="2">
        <v>60</v>
      </c>
      <c r="B106" s="3" t="s">
        <v>7</v>
      </c>
      <c r="C106" s="2">
        <v>31.4</v>
      </c>
      <c r="D106" s="2">
        <v>3</v>
      </c>
      <c r="E106" s="3" t="s">
        <v>11</v>
      </c>
      <c r="F106" s="3" t="s">
        <v>9</v>
      </c>
      <c r="G106" s="2">
        <v>46130.53</v>
      </c>
      <c r="H106">
        <f t="shared" si="2"/>
        <v>4</v>
      </c>
      <c r="I106">
        <f t="shared" si="3"/>
        <v>11532.6325</v>
      </c>
    </row>
    <row r="107" spans="1:9" ht="30.75" thickBot="1" x14ac:dyDescent="0.3">
      <c r="A107" s="2">
        <v>60</v>
      </c>
      <c r="B107" s="3" t="s">
        <v>7</v>
      </c>
      <c r="C107" s="2">
        <v>28.9</v>
      </c>
      <c r="D107" s="2">
        <v>0</v>
      </c>
      <c r="E107" s="3" t="s">
        <v>8</v>
      </c>
      <c r="F107" s="3" t="s">
        <v>12</v>
      </c>
      <c r="G107" s="2">
        <v>12146.97</v>
      </c>
      <c r="H107">
        <f t="shared" si="2"/>
        <v>1</v>
      </c>
      <c r="I107">
        <f t="shared" si="3"/>
        <v>12146.97</v>
      </c>
    </row>
    <row r="108" spans="1:9" ht="30.75" thickBot="1" x14ac:dyDescent="0.3">
      <c r="A108" s="2">
        <v>60</v>
      </c>
      <c r="B108" s="3" t="s">
        <v>7</v>
      </c>
      <c r="C108" s="2">
        <v>24.3</v>
      </c>
      <c r="D108" s="2">
        <v>1</v>
      </c>
      <c r="E108" s="3" t="s">
        <v>8</v>
      </c>
      <c r="F108" s="3" t="s">
        <v>9</v>
      </c>
      <c r="G108" s="2">
        <v>13112.6</v>
      </c>
      <c r="H108">
        <f t="shared" si="2"/>
        <v>2</v>
      </c>
      <c r="I108">
        <f t="shared" si="3"/>
        <v>6556.3</v>
      </c>
    </row>
    <row r="109" spans="1:9" ht="30.75" thickBot="1" x14ac:dyDescent="0.3">
      <c r="A109" s="2">
        <v>60</v>
      </c>
      <c r="B109" s="3" t="s">
        <v>7</v>
      </c>
      <c r="C109" s="2">
        <v>37</v>
      </c>
      <c r="D109" s="2">
        <v>0</v>
      </c>
      <c r="E109" s="3" t="s">
        <v>8</v>
      </c>
      <c r="F109" s="3" t="s">
        <v>13</v>
      </c>
      <c r="G109" s="2">
        <v>12741.17</v>
      </c>
      <c r="H109">
        <f t="shared" si="2"/>
        <v>1</v>
      </c>
      <c r="I109">
        <f t="shared" si="3"/>
        <v>12741.17</v>
      </c>
    </row>
    <row r="110" spans="1:9" ht="30.75" thickBot="1" x14ac:dyDescent="0.3">
      <c r="A110" s="2">
        <v>60</v>
      </c>
      <c r="B110" s="3" t="s">
        <v>7</v>
      </c>
      <c r="C110" s="2">
        <v>24.3</v>
      </c>
      <c r="D110" s="2">
        <v>0</v>
      </c>
      <c r="E110" s="3" t="s">
        <v>8</v>
      </c>
      <c r="F110" s="3" t="s">
        <v>9</v>
      </c>
      <c r="G110" s="2">
        <v>12523.6</v>
      </c>
      <c r="H110">
        <f t="shared" si="2"/>
        <v>1</v>
      </c>
      <c r="I110">
        <f t="shared" si="3"/>
        <v>12523.6</v>
      </c>
    </row>
    <row r="111" spans="1:9" ht="30.75" thickBot="1" x14ac:dyDescent="0.3">
      <c r="A111" s="2">
        <v>60</v>
      </c>
      <c r="B111" s="3" t="s">
        <v>10</v>
      </c>
      <c r="C111" s="2">
        <v>32.5</v>
      </c>
      <c r="D111" s="2">
        <v>0</v>
      </c>
      <c r="E111" s="3" t="s">
        <v>11</v>
      </c>
      <c r="F111" s="3" t="s">
        <v>14</v>
      </c>
      <c r="G111" s="2">
        <v>45008.959999999999</v>
      </c>
      <c r="H111">
        <f t="shared" si="2"/>
        <v>1</v>
      </c>
      <c r="I111">
        <f t="shared" si="3"/>
        <v>45008.959999999999</v>
      </c>
    </row>
    <row r="112" spans="1:9" ht="30.75" thickBot="1" x14ac:dyDescent="0.3">
      <c r="A112" s="2">
        <v>60</v>
      </c>
      <c r="B112" s="3" t="s">
        <v>7</v>
      </c>
      <c r="C112" s="2">
        <v>40.9</v>
      </c>
      <c r="D112" s="2">
        <v>0</v>
      </c>
      <c r="E112" s="3" t="s">
        <v>11</v>
      </c>
      <c r="F112" s="3" t="s">
        <v>14</v>
      </c>
      <c r="G112" s="2">
        <v>48673.56</v>
      </c>
      <c r="H112">
        <f t="shared" si="2"/>
        <v>1</v>
      </c>
      <c r="I112">
        <f t="shared" si="3"/>
        <v>48673.56</v>
      </c>
    </row>
    <row r="113" spans="1:9" ht="30.75" thickBot="1" x14ac:dyDescent="0.3">
      <c r="A113" s="2">
        <v>60</v>
      </c>
      <c r="B113" s="3" t="s">
        <v>10</v>
      </c>
      <c r="C113" s="2">
        <v>35.1</v>
      </c>
      <c r="D113" s="2">
        <v>0</v>
      </c>
      <c r="E113" s="3" t="s">
        <v>8</v>
      </c>
      <c r="F113" s="3" t="s">
        <v>12</v>
      </c>
      <c r="G113" s="2">
        <v>12644.59</v>
      </c>
      <c r="H113">
        <f t="shared" si="2"/>
        <v>1</v>
      </c>
      <c r="I113">
        <f t="shared" si="3"/>
        <v>12644.59</v>
      </c>
    </row>
    <row r="114" spans="1:9" ht="30.75" thickBot="1" x14ac:dyDescent="0.3">
      <c r="A114" s="2">
        <v>60</v>
      </c>
      <c r="B114" s="3" t="s">
        <v>10</v>
      </c>
      <c r="C114" s="2">
        <v>18.3</v>
      </c>
      <c r="D114" s="2">
        <v>0</v>
      </c>
      <c r="E114" s="3" t="s">
        <v>8</v>
      </c>
      <c r="F114" s="3" t="s">
        <v>13</v>
      </c>
      <c r="G114" s="2">
        <v>13204.29</v>
      </c>
      <c r="H114">
        <f t="shared" si="2"/>
        <v>1</v>
      </c>
      <c r="I114">
        <f t="shared" si="3"/>
        <v>13204.29</v>
      </c>
    </row>
    <row r="115" spans="1:9" ht="30.75" thickBot="1" x14ac:dyDescent="0.3">
      <c r="A115" s="2">
        <v>60</v>
      </c>
      <c r="B115" s="3" t="s">
        <v>7</v>
      </c>
      <c r="C115" s="2">
        <v>32.799999999999997</v>
      </c>
      <c r="D115" s="2">
        <v>0</v>
      </c>
      <c r="E115" s="3" t="s">
        <v>11</v>
      </c>
      <c r="F115" s="3" t="s">
        <v>12</v>
      </c>
      <c r="G115" s="2">
        <v>52590.83</v>
      </c>
      <c r="H115">
        <f t="shared" si="2"/>
        <v>1</v>
      </c>
      <c r="I115">
        <f t="shared" si="3"/>
        <v>52590.83</v>
      </c>
    </row>
    <row r="116" spans="1:9" ht="30.75" thickBot="1" x14ac:dyDescent="0.3">
      <c r="A116" s="2">
        <v>59</v>
      </c>
      <c r="B116" s="3" t="s">
        <v>10</v>
      </c>
      <c r="C116" s="2">
        <v>27.7</v>
      </c>
      <c r="D116" s="2">
        <v>3</v>
      </c>
      <c r="E116" s="3" t="s">
        <v>8</v>
      </c>
      <c r="F116" s="3" t="s">
        <v>14</v>
      </c>
      <c r="G116" s="2">
        <v>14001.13</v>
      </c>
      <c r="H116">
        <f t="shared" si="2"/>
        <v>4</v>
      </c>
      <c r="I116">
        <f t="shared" si="3"/>
        <v>3500.2824999999998</v>
      </c>
    </row>
    <row r="117" spans="1:9" ht="30.75" thickBot="1" x14ac:dyDescent="0.3">
      <c r="A117" s="2">
        <v>59</v>
      </c>
      <c r="B117" s="3" t="s">
        <v>7</v>
      </c>
      <c r="C117" s="2">
        <v>29.8</v>
      </c>
      <c r="D117" s="2">
        <v>3</v>
      </c>
      <c r="E117" s="3" t="s">
        <v>11</v>
      </c>
      <c r="F117" s="3" t="s">
        <v>13</v>
      </c>
      <c r="G117" s="2">
        <v>30184.94</v>
      </c>
      <c r="H117">
        <f t="shared" si="2"/>
        <v>4</v>
      </c>
      <c r="I117">
        <f t="shared" si="3"/>
        <v>7546.2349999999997</v>
      </c>
    </row>
    <row r="118" spans="1:9" ht="30.75" thickBot="1" x14ac:dyDescent="0.3">
      <c r="A118" s="2">
        <v>59</v>
      </c>
      <c r="B118" s="3" t="s">
        <v>10</v>
      </c>
      <c r="C118" s="2">
        <v>26.5</v>
      </c>
      <c r="D118" s="2">
        <v>0</v>
      </c>
      <c r="E118" s="3" t="s">
        <v>8</v>
      </c>
      <c r="F118" s="3" t="s">
        <v>13</v>
      </c>
      <c r="G118" s="2">
        <v>12815.44</v>
      </c>
      <c r="H118">
        <f t="shared" si="2"/>
        <v>1</v>
      </c>
      <c r="I118">
        <f t="shared" si="3"/>
        <v>12815.44</v>
      </c>
    </row>
    <row r="119" spans="1:9" ht="30.75" thickBot="1" x14ac:dyDescent="0.3">
      <c r="A119" s="2">
        <v>59</v>
      </c>
      <c r="B119" s="3" t="s">
        <v>7</v>
      </c>
      <c r="C119" s="2">
        <v>26.4</v>
      </c>
      <c r="D119" s="2">
        <v>0</v>
      </c>
      <c r="E119" s="3" t="s">
        <v>8</v>
      </c>
      <c r="F119" s="3" t="s">
        <v>14</v>
      </c>
      <c r="G119" s="2">
        <v>11743.3</v>
      </c>
      <c r="H119">
        <f t="shared" si="2"/>
        <v>1</v>
      </c>
      <c r="I119">
        <f t="shared" si="3"/>
        <v>11743.3</v>
      </c>
    </row>
    <row r="120" spans="1:9" ht="30.75" thickBot="1" x14ac:dyDescent="0.3">
      <c r="A120" s="2">
        <v>59</v>
      </c>
      <c r="B120" s="3" t="s">
        <v>10</v>
      </c>
      <c r="C120" s="2">
        <v>27.8</v>
      </c>
      <c r="D120" s="2">
        <v>3</v>
      </c>
      <c r="E120" s="3" t="s">
        <v>8</v>
      </c>
      <c r="F120" s="3" t="s">
        <v>14</v>
      </c>
      <c r="G120" s="2">
        <v>14001.29</v>
      </c>
      <c r="H120">
        <f t="shared" si="2"/>
        <v>4</v>
      </c>
      <c r="I120">
        <f t="shared" si="3"/>
        <v>3500.3225000000002</v>
      </c>
    </row>
    <row r="121" spans="1:9" ht="30.75" thickBot="1" x14ac:dyDescent="0.3">
      <c r="A121" s="2">
        <v>59</v>
      </c>
      <c r="B121" s="3" t="s">
        <v>7</v>
      </c>
      <c r="C121" s="2">
        <v>27.5</v>
      </c>
      <c r="D121" s="2">
        <v>1</v>
      </c>
      <c r="E121" s="3" t="s">
        <v>8</v>
      </c>
      <c r="F121" s="3" t="s">
        <v>12</v>
      </c>
      <c r="G121" s="2">
        <v>12333.83</v>
      </c>
      <c r="H121">
        <f t="shared" si="2"/>
        <v>2</v>
      </c>
      <c r="I121">
        <f t="shared" si="3"/>
        <v>6166.915</v>
      </c>
    </row>
    <row r="122" spans="1:9" ht="30.75" thickBot="1" x14ac:dyDescent="0.3">
      <c r="A122" s="2">
        <v>59</v>
      </c>
      <c r="B122" s="3" t="s">
        <v>10</v>
      </c>
      <c r="C122" s="2">
        <v>32.4</v>
      </c>
      <c r="D122" s="2">
        <v>3</v>
      </c>
      <c r="E122" s="3" t="s">
        <v>8</v>
      </c>
      <c r="F122" s="3" t="s">
        <v>13</v>
      </c>
      <c r="G122" s="2">
        <v>14590.63</v>
      </c>
      <c r="H122">
        <f t="shared" si="2"/>
        <v>4</v>
      </c>
      <c r="I122">
        <f t="shared" si="3"/>
        <v>3647.6574999999998</v>
      </c>
    </row>
    <row r="123" spans="1:9" ht="30.75" thickBot="1" x14ac:dyDescent="0.3">
      <c r="A123" s="2">
        <v>59</v>
      </c>
      <c r="B123" s="3" t="s">
        <v>7</v>
      </c>
      <c r="C123" s="2">
        <v>31.8</v>
      </c>
      <c r="D123" s="2">
        <v>2</v>
      </c>
      <c r="E123" s="3" t="s">
        <v>8</v>
      </c>
      <c r="F123" s="3" t="s">
        <v>14</v>
      </c>
      <c r="G123" s="2">
        <v>12928.79</v>
      </c>
      <c r="H123">
        <f t="shared" si="2"/>
        <v>3</v>
      </c>
      <c r="I123">
        <f t="shared" si="3"/>
        <v>4309.5966666666673</v>
      </c>
    </row>
    <row r="124" spans="1:9" ht="30.75" thickBot="1" x14ac:dyDescent="0.3">
      <c r="A124" s="2">
        <v>59</v>
      </c>
      <c r="B124" s="3" t="s">
        <v>10</v>
      </c>
      <c r="C124" s="2">
        <v>36.799999999999997</v>
      </c>
      <c r="D124" s="2">
        <v>1</v>
      </c>
      <c r="E124" s="3" t="s">
        <v>11</v>
      </c>
      <c r="F124" s="3" t="s">
        <v>13</v>
      </c>
      <c r="G124" s="2">
        <v>47896.79</v>
      </c>
      <c r="H124">
        <f t="shared" si="2"/>
        <v>2</v>
      </c>
      <c r="I124">
        <f t="shared" si="3"/>
        <v>23948.395</v>
      </c>
    </row>
    <row r="125" spans="1:9" ht="30.75" thickBot="1" x14ac:dyDescent="0.3">
      <c r="A125" s="2">
        <v>59</v>
      </c>
      <c r="B125" s="3" t="s">
        <v>10</v>
      </c>
      <c r="C125" s="2">
        <v>36.5</v>
      </c>
      <c r="D125" s="2">
        <v>1</v>
      </c>
      <c r="E125" s="3" t="s">
        <v>8</v>
      </c>
      <c r="F125" s="3" t="s">
        <v>14</v>
      </c>
      <c r="G125" s="2">
        <v>28287.9</v>
      </c>
      <c r="H125">
        <f t="shared" si="2"/>
        <v>2</v>
      </c>
      <c r="I125">
        <f t="shared" si="3"/>
        <v>14143.95</v>
      </c>
    </row>
    <row r="126" spans="1:9" ht="30.75" thickBot="1" x14ac:dyDescent="0.3">
      <c r="A126" s="2">
        <v>59</v>
      </c>
      <c r="B126" s="3" t="s">
        <v>7</v>
      </c>
      <c r="C126" s="2">
        <v>37.4</v>
      </c>
      <c r="D126" s="2">
        <v>0</v>
      </c>
      <c r="E126" s="3" t="s">
        <v>8</v>
      </c>
      <c r="F126" s="3" t="s">
        <v>12</v>
      </c>
      <c r="G126" s="2">
        <v>21797</v>
      </c>
      <c r="H126">
        <f t="shared" si="2"/>
        <v>1</v>
      </c>
      <c r="I126">
        <f t="shared" si="3"/>
        <v>21797</v>
      </c>
    </row>
    <row r="127" spans="1:9" ht="30.75" thickBot="1" x14ac:dyDescent="0.3">
      <c r="A127" s="2">
        <v>59</v>
      </c>
      <c r="B127" s="3" t="s">
        <v>7</v>
      </c>
      <c r="C127" s="2">
        <v>29.7</v>
      </c>
      <c r="D127" s="2">
        <v>2</v>
      </c>
      <c r="E127" s="3" t="s">
        <v>8</v>
      </c>
      <c r="F127" s="3" t="s">
        <v>14</v>
      </c>
      <c r="G127" s="2">
        <v>12925.89</v>
      </c>
      <c r="H127">
        <f t="shared" si="2"/>
        <v>3</v>
      </c>
      <c r="I127">
        <f t="shared" si="3"/>
        <v>4308.63</v>
      </c>
    </row>
    <row r="128" spans="1:9" ht="30.75" thickBot="1" x14ac:dyDescent="0.3">
      <c r="A128" s="2">
        <v>59</v>
      </c>
      <c r="B128" s="3" t="s">
        <v>7</v>
      </c>
      <c r="C128" s="2">
        <v>25.5</v>
      </c>
      <c r="D128" s="2">
        <v>1</v>
      </c>
      <c r="E128" s="3" t="s">
        <v>8</v>
      </c>
      <c r="F128" s="3" t="s">
        <v>13</v>
      </c>
      <c r="G128" s="2">
        <v>12913.99</v>
      </c>
      <c r="H128">
        <f t="shared" si="2"/>
        <v>2</v>
      </c>
      <c r="I128">
        <f t="shared" si="3"/>
        <v>6456.9949999999999</v>
      </c>
    </row>
    <row r="129" spans="1:9" ht="30.75" thickBot="1" x14ac:dyDescent="0.3">
      <c r="A129" s="2">
        <v>59</v>
      </c>
      <c r="B129" s="3" t="s">
        <v>10</v>
      </c>
      <c r="C129" s="2">
        <v>23.7</v>
      </c>
      <c r="D129" s="2">
        <v>0</v>
      </c>
      <c r="E129" s="3" t="s">
        <v>11</v>
      </c>
      <c r="F129" s="3" t="s">
        <v>9</v>
      </c>
      <c r="G129" s="2">
        <v>25678.78</v>
      </c>
      <c r="H129">
        <f t="shared" si="2"/>
        <v>1</v>
      </c>
      <c r="I129">
        <f t="shared" si="3"/>
        <v>25678.78</v>
      </c>
    </row>
    <row r="130" spans="1:9" ht="30.75" thickBot="1" x14ac:dyDescent="0.3">
      <c r="A130" s="2">
        <v>59</v>
      </c>
      <c r="B130" s="3" t="s">
        <v>7</v>
      </c>
      <c r="C130" s="2">
        <v>28.8</v>
      </c>
      <c r="D130" s="2">
        <v>0</v>
      </c>
      <c r="E130" s="3" t="s">
        <v>8</v>
      </c>
      <c r="F130" s="3" t="s">
        <v>9</v>
      </c>
      <c r="G130" s="2">
        <v>12129.61</v>
      </c>
      <c r="H130">
        <f t="shared" si="2"/>
        <v>1</v>
      </c>
      <c r="I130">
        <f t="shared" si="3"/>
        <v>12129.61</v>
      </c>
    </row>
    <row r="131" spans="1:9" ht="30.75" thickBot="1" x14ac:dyDescent="0.3">
      <c r="A131" s="2">
        <v>59</v>
      </c>
      <c r="B131" s="3" t="s">
        <v>10</v>
      </c>
      <c r="C131" s="2">
        <v>35.200000000000003</v>
      </c>
      <c r="D131" s="2">
        <v>0</v>
      </c>
      <c r="E131" s="3" t="s">
        <v>8</v>
      </c>
      <c r="F131" s="3" t="s">
        <v>14</v>
      </c>
      <c r="G131" s="2">
        <v>12244.53</v>
      </c>
      <c r="H131">
        <f t="shared" ref="H131:H194" si="4">D131+1</f>
        <v>1</v>
      </c>
      <c r="I131">
        <f t="shared" ref="I131:I194" si="5">G131/H131</f>
        <v>12244.53</v>
      </c>
    </row>
    <row r="132" spans="1:9" ht="30.75" thickBot="1" x14ac:dyDescent="0.3">
      <c r="A132" s="2">
        <v>59</v>
      </c>
      <c r="B132" s="3" t="s">
        <v>10</v>
      </c>
      <c r="C132" s="2">
        <v>32.1</v>
      </c>
      <c r="D132" s="2">
        <v>3</v>
      </c>
      <c r="E132" s="3" t="s">
        <v>8</v>
      </c>
      <c r="F132" s="3" t="s">
        <v>12</v>
      </c>
      <c r="G132" s="2">
        <v>14007.22</v>
      </c>
      <c r="H132">
        <f t="shared" si="4"/>
        <v>4</v>
      </c>
      <c r="I132">
        <f t="shared" si="5"/>
        <v>3501.8049999999998</v>
      </c>
    </row>
    <row r="133" spans="1:9" ht="30.75" thickBot="1" x14ac:dyDescent="0.3">
      <c r="A133" s="2">
        <v>59</v>
      </c>
      <c r="B133" s="3" t="s">
        <v>10</v>
      </c>
      <c r="C133" s="2">
        <v>31.4</v>
      </c>
      <c r="D133" s="2">
        <v>0</v>
      </c>
      <c r="E133" s="3" t="s">
        <v>8</v>
      </c>
      <c r="F133" s="3" t="s">
        <v>9</v>
      </c>
      <c r="G133" s="2">
        <v>12622.18</v>
      </c>
      <c r="H133">
        <f t="shared" si="4"/>
        <v>1</v>
      </c>
      <c r="I133">
        <f t="shared" si="5"/>
        <v>12622.18</v>
      </c>
    </row>
    <row r="134" spans="1:9" ht="30.75" thickBot="1" x14ac:dyDescent="0.3">
      <c r="A134" s="2">
        <v>59</v>
      </c>
      <c r="B134" s="3" t="s">
        <v>7</v>
      </c>
      <c r="C134" s="2">
        <v>24.7</v>
      </c>
      <c r="D134" s="2">
        <v>0</v>
      </c>
      <c r="E134" s="3" t="s">
        <v>8</v>
      </c>
      <c r="F134" s="3" t="s">
        <v>13</v>
      </c>
      <c r="G134" s="2">
        <v>12323.94</v>
      </c>
      <c r="H134">
        <f t="shared" si="4"/>
        <v>1</v>
      </c>
      <c r="I134">
        <f t="shared" si="5"/>
        <v>12323.94</v>
      </c>
    </row>
    <row r="135" spans="1:9" ht="30.75" thickBot="1" x14ac:dyDescent="0.3">
      <c r="A135" s="2">
        <v>59</v>
      </c>
      <c r="B135" s="3" t="s">
        <v>10</v>
      </c>
      <c r="C135" s="2">
        <v>26.7</v>
      </c>
      <c r="D135" s="2">
        <v>3</v>
      </c>
      <c r="E135" s="3" t="s">
        <v>8</v>
      </c>
      <c r="F135" s="3" t="s">
        <v>9</v>
      </c>
      <c r="G135" s="2">
        <v>14382.71</v>
      </c>
      <c r="H135">
        <f t="shared" si="4"/>
        <v>4</v>
      </c>
      <c r="I135">
        <f t="shared" si="5"/>
        <v>3595.6774999999998</v>
      </c>
    </row>
    <row r="136" spans="1:9" ht="30.75" thickBot="1" x14ac:dyDescent="0.3">
      <c r="A136" s="2">
        <v>59</v>
      </c>
      <c r="B136" s="3" t="s">
        <v>10</v>
      </c>
      <c r="C136" s="2">
        <v>27.5</v>
      </c>
      <c r="D136" s="2">
        <v>0</v>
      </c>
      <c r="E136" s="3" t="s">
        <v>8</v>
      </c>
      <c r="F136" s="3" t="s">
        <v>12</v>
      </c>
      <c r="G136" s="2">
        <v>12233.83</v>
      </c>
      <c r="H136">
        <f t="shared" si="4"/>
        <v>1</v>
      </c>
      <c r="I136">
        <f t="shared" si="5"/>
        <v>12233.83</v>
      </c>
    </row>
    <row r="137" spans="1:9" ht="30.75" thickBot="1" x14ac:dyDescent="0.3">
      <c r="A137" s="2">
        <v>59</v>
      </c>
      <c r="B137" s="3" t="s">
        <v>7</v>
      </c>
      <c r="C137" s="2">
        <v>25.5</v>
      </c>
      <c r="D137" s="2">
        <v>0</v>
      </c>
      <c r="E137" s="3" t="s">
        <v>8</v>
      </c>
      <c r="F137" s="3" t="s">
        <v>9</v>
      </c>
      <c r="G137" s="2">
        <v>12124.99</v>
      </c>
      <c r="H137">
        <f t="shared" si="4"/>
        <v>1</v>
      </c>
      <c r="I137">
        <f t="shared" si="5"/>
        <v>12124.99</v>
      </c>
    </row>
    <row r="138" spans="1:9" ht="30.75" thickBot="1" x14ac:dyDescent="0.3">
      <c r="A138" s="2">
        <v>59</v>
      </c>
      <c r="B138" s="3" t="s">
        <v>7</v>
      </c>
      <c r="C138" s="2">
        <v>41.1</v>
      </c>
      <c r="D138" s="2">
        <v>1</v>
      </c>
      <c r="E138" s="3" t="s">
        <v>11</v>
      </c>
      <c r="F138" s="3" t="s">
        <v>14</v>
      </c>
      <c r="G138" s="2">
        <v>48970.25</v>
      </c>
      <c r="H138">
        <f t="shared" si="4"/>
        <v>2</v>
      </c>
      <c r="I138">
        <f t="shared" si="5"/>
        <v>24485.125</v>
      </c>
    </row>
    <row r="139" spans="1:9" ht="30.75" thickBot="1" x14ac:dyDescent="0.3">
      <c r="A139" s="2">
        <v>59</v>
      </c>
      <c r="B139" s="3" t="s">
        <v>10</v>
      </c>
      <c r="C139" s="2">
        <v>34.799999999999997</v>
      </c>
      <c r="D139" s="2">
        <v>2</v>
      </c>
      <c r="E139" s="3" t="s">
        <v>8</v>
      </c>
      <c r="F139" s="3" t="s">
        <v>12</v>
      </c>
      <c r="G139" s="2">
        <v>36910.61</v>
      </c>
      <c r="H139">
        <f t="shared" si="4"/>
        <v>3</v>
      </c>
      <c r="I139">
        <f t="shared" si="5"/>
        <v>12303.536666666667</v>
      </c>
    </row>
    <row r="140" spans="1:9" ht="30.75" thickBot="1" x14ac:dyDescent="0.3">
      <c r="A140" s="2">
        <v>59</v>
      </c>
      <c r="B140" s="3" t="s">
        <v>7</v>
      </c>
      <c r="C140" s="2">
        <v>37.1</v>
      </c>
      <c r="D140" s="2">
        <v>1</v>
      </c>
      <c r="E140" s="3" t="s">
        <v>8</v>
      </c>
      <c r="F140" s="3" t="s">
        <v>12</v>
      </c>
      <c r="G140" s="2">
        <v>12347.17</v>
      </c>
      <c r="H140">
        <f t="shared" si="4"/>
        <v>2</v>
      </c>
      <c r="I140">
        <f t="shared" si="5"/>
        <v>6173.585</v>
      </c>
    </row>
    <row r="141" spans="1:9" ht="30.75" thickBot="1" x14ac:dyDescent="0.3">
      <c r="A141" s="2">
        <v>58</v>
      </c>
      <c r="B141" s="3" t="s">
        <v>7</v>
      </c>
      <c r="C141" s="2">
        <v>37</v>
      </c>
      <c r="D141" s="2">
        <v>2</v>
      </c>
      <c r="E141" s="3" t="s">
        <v>11</v>
      </c>
      <c r="F141" s="3" t="s">
        <v>9</v>
      </c>
      <c r="G141" s="2">
        <v>47496.49</v>
      </c>
      <c r="H141">
        <f t="shared" si="4"/>
        <v>3</v>
      </c>
      <c r="I141">
        <f t="shared" si="5"/>
        <v>15832.163333333332</v>
      </c>
    </row>
    <row r="142" spans="1:9" ht="30.75" thickBot="1" x14ac:dyDescent="0.3">
      <c r="A142" s="2">
        <v>58</v>
      </c>
      <c r="B142" s="3" t="s">
        <v>10</v>
      </c>
      <c r="C142" s="2">
        <v>31.8</v>
      </c>
      <c r="D142" s="2">
        <v>2</v>
      </c>
      <c r="E142" s="3" t="s">
        <v>8</v>
      </c>
      <c r="F142" s="3" t="s">
        <v>13</v>
      </c>
      <c r="G142" s="2">
        <v>13607.37</v>
      </c>
      <c r="H142">
        <f t="shared" si="4"/>
        <v>3</v>
      </c>
      <c r="I142">
        <f t="shared" si="5"/>
        <v>4535.79</v>
      </c>
    </row>
    <row r="143" spans="1:9" ht="30.75" thickBot="1" x14ac:dyDescent="0.3">
      <c r="A143" s="2">
        <v>58</v>
      </c>
      <c r="B143" s="3" t="s">
        <v>7</v>
      </c>
      <c r="C143" s="2">
        <v>32</v>
      </c>
      <c r="D143" s="2">
        <v>1</v>
      </c>
      <c r="E143" s="3" t="s">
        <v>8</v>
      </c>
      <c r="F143" s="3" t="s">
        <v>14</v>
      </c>
      <c r="G143" s="2">
        <v>11946.63</v>
      </c>
      <c r="H143">
        <f t="shared" si="4"/>
        <v>2</v>
      </c>
      <c r="I143">
        <f t="shared" si="5"/>
        <v>5973.3149999999996</v>
      </c>
    </row>
    <row r="144" spans="1:9" ht="30.75" thickBot="1" x14ac:dyDescent="0.3">
      <c r="A144" s="2">
        <v>58</v>
      </c>
      <c r="B144" s="3" t="s">
        <v>7</v>
      </c>
      <c r="C144" s="2">
        <v>49.1</v>
      </c>
      <c r="D144" s="2">
        <v>0</v>
      </c>
      <c r="E144" s="3" t="s">
        <v>8</v>
      </c>
      <c r="F144" s="3" t="s">
        <v>14</v>
      </c>
      <c r="G144" s="2">
        <v>11381.33</v>
      </c>
      <c r="H144">
        <f t="shared" si="4"/>
        <v>1</v>
      </c>
      <c r="I144">
        <f t="shared" si="5"/>
        <v>11381.33</v>
      </c>
    </row>
    <row r="145" spans="1:9" ht="30.75" thickBot="1" x14ac:dyDescent="0.3">
      <c r="A145" s="2">
        <v>58</v>
      </c>
      <c r="B145" s="3" t="s">
        <v>7</v>
      </c>
      <c r="C145" s="2">
        <v>28.6</v>
      </c>
      <c r="D145" s="2">
        <v>0</v>
      </c>
      <c r="E145" s="3" t="s">
        <v>8</v>
      </c>
      <c r="F145" s="3" t="s">
        <v>9</v>
      </c>
      <c r="G145" s="2">
        <v>11735.88</v>
      </c>
      <c r="H145">
        <f t="shared" si="4"/>
        <v>1</v>
      </c>
      <c r="I145">
        <f t="shared" si="5"/>
        <v>11735.88</v>
      </c>
    </row>
    <row r="146" spans="1:9" ht="30.75" thickBot="1" x14ac:dyDescent="0.3">
      <c r="A146" s="2">
        <v>58</v>
      </c>
      <c r="B146" s="3" t="s">
        <v>10</v>
      </c>
      <c r="C146" s="2">
        <v>41.9</v>
      </c>
      <c r="D146" s="2">
        <v>0</v>
      </c>
      <c r="E146" s="3" t="s">
        <v>8</v>
      </c>
      <c r="F146" s="3" t="s">
        <v>14</v>
      </c>
      <c r="G146" s="2">
        <v>24227.34</v>
      </c>
      <c r="H146">
        <f t="shared" si="4"/>
        <v>1</v>
      </c>
      <c r="I146">
        <f t="shared" si="5"/>
        <v>24227.34</v>
      </c>
    </row>
    <row r="147" spans="1:9" ht="30.75" thickBot="1" x14ac:dyDescent="0.3">
      <c r="A147" s="2">
        <v>58</v>
      </c>
      <c r="B147" s="3" t="s">
        <v>10</v>
      </c>
      <c r="C147" s="2">
        <v>25.2</v>
      </c>
      <c r="D147" s="2">
        <v>0</v>
      </c>
      <c r="E147" s="3" t="s">
        <v>8</v>
      </c>
      <c r="F147" s="3" t="s">
        <v>12</v>
      </c>
      <c r="G147" s="2">
        <v>11837.16</v>
      </c>
      <c r="H147">
        <f t="shared" si="4"/>
        <v>1</v>
      </c>
      <c r="I147">
        <f t="shared" si="5"/>
        <v>11837.16</v>
      </c>
    </row>
    <row r="148" spans="1:9" ht="30.75" thickBot="1" x14ac:dyDescent="0.3">
      <c r="A148" s="2">
        <v>58</v>
      </c>
      <c r="B148" s="3" t="s">
        <v>7</v>
      </c>
      <c r="C148" s="2">
        <v>34.9</v>
      </c>
      <c r="D148" s="2">
        <v>0</v>
      </c>
      <c r="E148" s="3" t="s">
        <v>8</v>
      </c>
      <c r="F148" s="3" t="s">
        <v>13</v>
      </c>
      <c r="G148" s="2">
        <v>11944.59</v>
      </c>
      <c r="H148">
        <f t="shared" si="4"/>
        <v>1</v>
      </c>
      <c r="I148">
        <f t="shared" si="5"/>
        <v>11944.59</v>
      </c>
    </row>
    <row r="149" spans="1:9" ht="30.75" thickBot="1" x14ac:dyDescent="0.3">
      <c r="A149" s="2">
        <v>58</v>
      </c>
      <c r="B149" s="3" t="s">
        <v>10</v>
      </c>
      <c r="C149" s="2">
        <v>39.1</v>
      </c>
      <c r="D149" s="2">
        <v>0</v>
      </c>
      <c r="E149" s="3" t="s">
        <v>8</v>
      </c>
      <c r="F149" s="3" t="s">
        <v>14</v>
      </c>
      <c r="G149" s="2">
        <v>11856.41</v>
      </c>
      <c r="H149">
        <f t="shared" si="4"/>
        <v>1</v>
      </c>
      <c r="I149">
        <f t="shared" si="5"/>
        <v>11856.41</v>
      </c>
    </row>
    <row r="150" spans="1:9" ht="30.75" thickBot="1" x14ac:dyDescent="0.3">
      <c r="A150" s="2">
        <v>58</v>
      </c>
      <c r="B150" s="3" t="s">
        <v>7</v>
      </c>
      <c r="C150" s="2">
        <v>35.700000000000003</v>
      </c>
      <c r="D150" s="2">
        <v>0</v>
      </c>
      <c r="E150" s="3" t="s">
        <v>8</v>
      </c>
      <c r="F150" s="3" t="s">
        <v>12</v>
      </c>
      <c r="G150" s="2">
        <v>11362.76</v>
      </c>
      <c r="H150">
        <f t="shared" si="4"/>
        <v>1</v>
      </c>
      <c r="I150">
        <f t="shared" si="5"/>
        <v>11362.76</v>
      </c>
    </row>
    <row r="151" spans="1:9" ht="30.75" thickBot="1" x14ac:dyDescent="0.3">
      <c r="A151" s="2">
        <v>58</v>
      </c>
      <c r="B151" s="3" t="s">
        <v>10</v>
      </c>
      <c r="C151" s="2">
        <v>27.2</v>
      </c>
      <c r="D151" s="2">
        <v>0</v>
      </c>
      <c r="E151" s="3" t="s">
        <v>8</v>
      </c>
      <c r="F151" s="3" t="s">
        <v>9</v>
      </c>
      <c r="G151" s="2">
        <v>12222.9</v>
      </c>
      <c r="H151">
        <f t="shared" si="4"/>
        <v>1</v>
      </c>
      <c r="I151">
        <f t="shared" si="5"/>
        <v>12222.9</v>
      </c>
    </row>
    <row r="152" spans="1:9" ht="30.75" thickBot="1" x14ac:dyDescent="0.3">
      <c r="A152" s="2">
        <v>58</v>
      </c>
      <c r="B152" s="3" t="s">
        <v>10</v>
      </c>
      <c r="C152" s="2">
        <v>29</v>
      </c>
      <c r="D152" s="2">
        <v>0</v>
      </c>
      <c r="E152" s="3" t="s">
        <v>8</v>
      </c>
      <c r="F152" s="3" t="s">
        <v>12</v>
      </c>
      <c r="G152" s="2">
        <v>11842.44</v>
      </c>
      <c r="H152">
        <f t="shared" si="4"/>
        <v>1</v>
      </c>
      <c r="I152">
        <f t="shared" si="5"/>
        <v>11842.44</v>
      </c>
    </row>
    <row r="153" spans="1:9" ht="30.75" thickBot="1" x14ac:dyDescent="0.3">
      <c r="A153" s="2">
        <v>58</v>
      </c>
      <c r="B153" s="3" t="s">
        <v>7</v>
      </c>
      <c r="C153" s="2">
        <v>38</v>
      </c>
      <c r="D153" s="2">
        <v>0</v>
      </c>
      <c r="E153" s="3" t="s">
        <v>8</v>
      </c>
      <c r="F153" s="3" t="s">
        <v>12</v>
      </c>
      <c r="G153" s="2">
        <v>11365.95</v>
      </c>
      <c r="H153">
        <f t="shared" si="4"/>
        <v>1</v>
      </c>
      <c r="I153">
        <f t="shared" si="5"/>
        <v>11365.95</v>
      </c>
    </row>
    <row r="154" spans="1:9" ht="30.75" thickBot="1" x14ac:dyDescent="0.3">
      <c r="A154" s="2">
        <v>58</v>
      </c>
      <c r="B154" s="3" t="s">
        <v>10</v>
      </c>
      <c r="C154" s="2">
        <v>33</v>
      </c>
      <c r="D154" s="2">
        <v>0</v>
      </c>
      <c r="E154" s="3" t="s">
        <v>8</v>
      </c>
      <c r="F154" s="3" t="s">
        <v>13</v>
      </c>
      <c r="G154" s="2">
        <v>12430.95</v>
      </c>
      <c r="H154">
        <f t="shared" si="4"/>
        <v>1</v>
      </c>
      <c r="I154">
        <f t="shared" si="5"/>
        <v>12430.95</v>
      </c>
    </row>
    <row r="155" spans="1:9" ht="30.75" thickBot="1" x14ac:dyDescent="0.3">
      <c r="A155" s="2">
        <v>58</v>
      </c>
      <c r="B155" s="3" t="s">
        <v>10</v>
      </c>
      <c r="C155" s="2">
        <v>33.4</v>
      </c>
      <c r="D155" s="2">
        <v>0</v>
      </c>
      <c r="E155" s="3" t="s">
        <v>8</v>
      </c>
      <c r="F155" s="3" t="s">
        <v>9</v>
      </c>
      <c r="G155" s="2">
        <v>12231.61</v>
      </c>
      <c r="H155">
        <f t="shared" si="4"/>
        <v>1</v>
      </c>
      <c r="I155">
        <f t="shared" si="5"/>
        <v>12231.61</v>
      </c>
    </row>
    <row r="156" spans="1:9" ht="30.75" thickBot="1" x14ac:dyDescent="0.3">
      <c r="A156" s="2">
        <v>58</v>
      </c>
      <c r="B156" s="3" t="s">
        <v>10</v>
      </c>
      <c r="C156" s="2">
        <v>22.8</v>
      </c>
      <c r="D156" s="2">
        <v>0</v>
      </c>
      <c r="E156" s="3" t="s">
        <v>8</v>
      </c>
      <c r="F156" s="3" t="s">
        <v>14</v>
      </c>
      <c r="G156" s="2">
        <v>11833.78</v>
      </c>
      <c r="H156">
        <f t="shared" si="4"/>
        <v>1</v>
      </c>
      <c r="I156">
        <f t="shared" si="5"/>
        <v>11833.78</v>
      </c>
    </row>
    <row r="157" spans="1:9" ht="30.75" thickBot="1" x14ac:dyDescent="0.3">
      <c r="A157" s="2">
        <v>58</v>
      </c>
      <c r="B157" s="3" t="s">
        <v>10</v>
      </c>
      <c r="C157" s="2">
        <v>33.1</v>
      </c>
      <c r="D157" s="2">
        <v>0</v>
      </c>
      <c r="E157" s="3" t="s">
        <v>8</v>
      </c>
      <c r="F157" s="3" t="s">
        <v>12</v>
      </c>
      <c r="G157" s="2">
        <v>11848.14</v>
      </c>
      <c r="H157">
        <f t="shared" si="4"/>
        <v>1</v>
      </c>
      <c r="I157">
        <f t="shared" si="5"/>
        <v>11848.14</v>
      </c>
    </row>
    <row r="158" spans="1:9" ht="30.75" thickBot="1" x14ac:dyDescent="0.3">
      <c r="A158" s="2">
        <v>58</v>
      </c>
      <c r="B158" s="3" t="s">
        <v>7</v>
      </c>
      <c r="C158" s="2">
        <v>34.4</v>
      </c>
      <c r="D158" s="2">
        <v>0</v>
      </c>
      <c r="E158" s="3" t="s">
        <v>8</v>
      </c>
      <c r="F158" s="3" t="s">
        <v>9</v>
      </c>
      <c r="G158" s="2">
        <v>11743.93</v>
      </c>
      <c r="H158">
        <f t="shared" si="4"/>
        <v>1</v>
      </c>
      <c r="I158">
        <f t="shared" si="5"/>
        <v>11743.93</v>
      </c>
    </row>
    <row r="159" spans="1:9" ht="30.75" thickBot="1" x14ac:dyDescent="0.3">
      <c r="A159" s="2">
        <v>58</v>
      </c>
      <c r="B159" s="3" t="s">
        <v>7</v>
      </c>
      <c r="C159" s="2">
        <v>36.1</v>
      </c>
      <c r="D159" s="2">
        <v>0</v>
      </c>
      <c r="E159" s="3" t="s">
        <v>8</v>
      </c>
      <c r="F159" s="3" t="s">
        <v>14</v>
      </c>
      <c r="G159" s="2">
        <v>11363.28</v>
      </c>
      <c r="H159">
        <f t="shared" si="4"/>
        <v>1</v>
      </c>
      <c r="I159">
        <f t="shared" si="5"/>
        <v>11363.28</v>
      </c>
    </row>
    <row r="160" spans="1:9" ht="30.75" thickBot="1" x14ac:dyDescent="0.3">
      <c r="A160" s="2">
        <v>58</v>
      </c>
      <c r="B160" s="3" t="s">
        <v>10</v>
      </c>
      <c r="C160" s="2">
        <v>36.5</v>
      </c>
      <c r="D160" s="2">
        <v>0</v>
      </c>
      <c r="E160" s="3" t="s">
        <v>8</v>
      </c>
      <c r="F160" s="3" t="s">
        <v>9</v>
      </c>
      <c r="G160" s="2">
        <v>12235.84</v>
      </c>
      <c r="H160">
        <f t="shared" si="4"/>
        <v>1</v>
      </c>
      <c r="I160">
        <f t="shared" si="5"/>
        <v>12235.84</v>
      </c>
    </row>
    <row r="161" spans="1:9" ht="30.75" thickBot="1" x14ac:dyDescent="0.3">
      <c r="A161" s="2">
        <v>58</v>
      </c>
      <c r="B161" s="3" t="s">
        <v>10</v>
      </c>
      <c r="C161" s="2">
        <v>32.4</v>
      </c>
      <c r="D161" s="2">
        <v>1</v>
      </c>
      <c r="E161" s="3" t="s">
        <v>8</v>
      </c>
      <c r="F161" s="3" t="s">
        <v>13</v>
      </c>
      <c r="G161" s="2">
        <v>13019.16</v>
      </c>
      <c r="H161">
        <f t="shared" si="4"/>
        <v>2</v>
      </c>
      <c r="I161">
        <f t="shared" si="5"/>
        <v>6509.58</v>
      </c>
    </row>
    <row r="162" spans="1:9" ht="30.75" thickBot="1" x14ac:dyDescent="0.3">
      <c r="A162" s="2">
        <v>58</v>
      </c>
      <c r="B162" s="3" t="s">
        <v>7</v>
      </c>
      <c r="C162" s="2">
        <v>30.3</v>
      </c>
      <c r="D162" s="2">
        <v>0</v>
      </c>
      <c r="E162" s="3" t="s">
        <v>8</v>
      </c>
      <c r="F162" s="3" t="s">
        <v>13</v>
      </c>
      <c r="G162" s="2">
        <v>11938.26</v>
      </c>
      <c r="H162">
        <f t="shared" si="4"/>
        <v>1</v>
      </c>
      <c r="I162">
        <f t="shared" si="5"/>
        <v>11938.26</v>
      </c>
    </row>
    <row r="163" spans="1:9" ht="30.75" thickBot="1" x14ac:dyDescent="0.3">
      <c r="A163" s="2">
        <v>58</v>
      </c>
      <c r="B163" s="3" t="s">
        <v>7</v>
      </c>
      <c r="C163" s="2">
        <v>23.3</v>
      </c>
      <c r="D163" s="2">
        <v>0</v>
      </c>
      <c r="E163" s="3" t="s">
        <v>8</v>
      </c>
      <c r="F163" s="3" t="s">
        <v>12</v>
      </c>
      <c r="G163" s="2">
        <v>11345.52</v>
      </c>
      <c r="H163">
        <f t="shared" si="4"/>
        <v>1</v>
      </c>
      <c r="I163">
        <f t="shared" si="5"/>
        <v>11345.52</v>
      </c>
    </row>
    <row r="164" spans="1:9" ht="30.75" thickBot="1" x14ac:dyDescent="0.3">
      <c r="A164" s="2">
        <v>58</v>
      </c>
      <c r="B164" s="3" t="s">
        <v>10</v>
      </c>
      <c r="C164" s="2">
        <v>28.2</v>
      </c>
      <c r="D164" s="2">
        <v>0</v>
      </c>
      <c r="E164" s="3" t="s">
        <v>8</v>
      </c>
      <c r="F164" s="3" t="s">
        <v>9</v>
      </c>
      <c r="G164" s="2">
        <v>12224.35</v>
      </c>
      <c r="H164">
        <f t="shared" si="4"/>
        <v>1</v>
      </c>
      <c r="I164">
        <f t="shared" si="5"/>
        <v>12224.35</v>
      </c>
    </row>
    <row r="165" spans="1:9" ht="30.75" thickBot="1" x14ac:dyDescent="0.3">
      <c r="A165" s="2">
        <v>58</v>
      </c>
      <c r="B165" s="3" t="s">
        <v>7</v>
      </c>
      <c r="C165" s="2">
        <v>25.2</v>
      </c>
      <c r="D165" s="2">
        <v>0</v>
      </c>
      <c r="E165" s="3" t="s">
        <v>8</v>
      </c>
      <c r="F165" s="3" t="s">
        <v>13</v>
      </c>
      <c r="G165" s="2">
        <v>11931.13</v>
      </c>
      <c r="H165">
        <f t="shared" si="4"/>
        <v>1</v>
      </c>
      <c r="I165">
        <f t="shared" si="5"/>
        <v>11931.13</v>
      </c>
    </row>
    <row r="166" spans="1:9" ht="30.75" thickBot="1" x14ac:dyDescent="0.3">
      <c r="A166" s="2">
        <v>57</v>
      </c>
      <c r="B166" s="3" t="s">
        <v>7</v>
      </c>
      <c r="C166" s="2">
        <v>34</v>
      </c>
      <c r="D166" s="2">
        <v>0</v>
      </c>
      <c r="E166" s="3" t="s">
        <v>8</v>
      </c>
      <c r="F166" s="3" t="s">
        <v>9</v>
      </c>
      <c r="G166" s="2">
        <v>11356.66</v>
      </c>
      <c r="H166">
        <f t="shared" si="4"/>
        <v>1</v>
      </c>
      <c r="I166">
        <f t="shared" si="5"/>
        <v>11356.66</v>
      </c>
    </row>
    <row r="167" spans="1:9" ht="30.75" thickBot="1" x14ac:dyDescent="0.3">
      <c r="A167" s="2">
        <v>57</v>
      </c>
      <c r="B167" s="3" t="s">
        <v>10</v>
      </c>
      <c r="C167" s="2">
        <v>31.2</v>
      </c>
      <c r="D167" s="2">
        <v>0</v>
      </c>
      <c r="E167" s="3" t="s">
        <v>11</v>
      </c>
      <c r="F167" s="3" t="s">
        <v>9</v>
      </c>
      <c r="G167" s="2">
        <v>43578.94</v>
      </c>
      <c r="H167">
        <f t="shared" si="4"/>
        <v>1</v>
      </c>
      <c r="I167">
        <f t="shared" si="5"/>
        <v>43578.94</v>
      </c>
    </row>
    <row r="168" spans="1:9" ht="30.75" thickBot="1" x14ac:dyDescent="0.3">
      <c r="A168" s="2">
        <v>57</v>
      </c>
      <c r="B168" s="3" t="s">
        <v>10</v>
      </c>
      <c r="C168" s="2">
        <v>38</v>
      </c>
      <c r="D168" s="2">
        <v>2</v>
      </c>
      <c r="E168" s="3" t="s">
        <v>8</v>
      </c>
      <c r="F168" s="3" t="s">
        <v>12</v>
      </c>
      <c r="G168" s="2">
        <v>12646.21</v>
      </c>
      <c r="H168">
        <f t="shared" si="4"/>
        <v>3</v>
      </c>
      <c r="I168">
        <f t="shared" si="5"/>
        <v>4215.4033333333327</v>
      </c>
    </row>
    <row r="169" spans="1:9" ht="30.75" thickBot="1" x14ac:dyDescent="0.3">
      <c r="A169" s="2">
        <v>57</v>
      </c>
      <c r="B169" s="3" t="s">
        <v>7</v>
      </c>
      <c r="C169" s="2">
        <v>40.9</v>
      </c>
      <c r="D169" s="2">
        <v>0</v>
      </c>
      <c r="E169" s="3" t="s">
        <v>8</v>
      </c>
      <c r="F169" s="3" t="s">
        <v>13</v>
      </c>
      <c r="G169" s="2">
        <v>11566.3</v>
      </c>
      <c r="H169">
        <f t="shared" si="4"/>
        <v>1</v>
      </c>
      <c r="I169">
        <f t="shared" si="5"/>
        <v>11566.3</v>
      </c>
    </row>
    <row r="170" spans="1:9" ht="30.75" thickBot="1" x14ac:dyDescent="0.3">
      <c r="A170" s="2">
        <v>57</v>
      </c>
      <c r="B170" s="3" t="s">
        <v>10</v>
      </c>
      <c r="C170" s="2">
        <v>23.2</v>
      </c>
      <c r="D170" s="2">
        <v>0</v>
      </c>
      <c r="E170" s="3" t="s">
        <v>8</v>
      </c>
      <c r="F170" s="3" t="s">
        <v>9</v>
      </c>
      <c r="G170" s="2">
        <v>11830.61</v>
      </c>
      <c r="H170">
        <f t="shared" si="4"/>
        <v>1</v>
      </c>
      <c r="I170">
        <f t="shared" si="5"/>
        <v>11830.61</v>
      </c>
    </row>
    <row r="171" spans="1:9" ht="30.75" thickBot="1" x14ac:dyDescent="0.3">
      <c r="A171" s="2">
        <v>57</v>
      </c>
      <c r="B171" s="3" t="s">
        <v>10</v>
      </c>
      <c r="C171" s="2">
        <v>22.2</v>
      </c>
      <c r="D171" s="2">
        <v>0</v>
      </c>
      <c r="E171" s="3" t="s">
        <v>8</v>
      </c>
      <c r="F171" s="3" t="s">
        <v>13</v>
      </c>
      <c r="G171" s="2">
        <v>12029.29</v>
      </c>
      <c r="H171">
        <f t="shared" si="4"/>
        <v>1</v>
      </c>
      <c r="I171">
        <f t="shared" si="5"/>
        <v>12029.29</v>
      </c>
    </row>
    <row r="172" spans="1:9" ht="30.75" thickBot="1" x14ac:dyDescent="0.3">
      <c r="A172" s="2">
        <v>57</v>
      </c>
      <c r="B172" s="3" t="s">
        <v>10</v>
      </c>
      <c r="C172" s="2">
        <v>30.5</v>
      </c>
      <c r="D172" s="2">
        <v>0</v>
      </c>
      <c r="E172" s="3" t="s">
        <v>8</v>
      </c>
      <c r="F172" s="3" t="s">
        <v>9</v>
      </c>
      <c r="G172" s="2">
        <v>11840.78</v>
      </c>
      <c r="H172">
        <f t="shared" si="4"/>
        <v>1</v>
      </c>
      <c r="I172">
        <f t="shared" si="5"/>
        <v>11840.78</v>
      </c>
    </row>
    <row r="173" spans="1:9" ht="30.75" thickBot="1" x14ac:dyDescent="0.3">
      <c r="A173" s="2">
        <v>57</v>
      </c>
      <c r="B173" s="3" t="s">
        <v>10</v>
      </c>
      <c r="C173" s="2">
        <v>28.7</v>
      </c>
      <c r="D173" s="2">
        <v>0</v>
      </c>
      <c r="E173" s="3" t="s">
        <v>8</v>
      </c>
      <c r="F173" s="3" t="s">
        <v>12</v>
      </c>
      <c r="G173" s="2">
        <v>11455.28</v>
      </c>
      <c r="H173">
        <f t="shared" si="4"/>
        <v>1</v>
      </c>
      <c r="I173">
        <f t="shared" si="5"/>
        <v>11455.28</v>
      </c>
    </row>
    <row r="174" spans="1:9" ht="30.75" thickBot="1" x14ac:dyDescent="0.3">
      <c r="A174" s="2">
        <v>57</v>
      </c>
      <c r="B174" s="3" t="s">
        <v>7</v>
      </c>
      <c r="C174" s="2">
        <v>42.1</v>
      </c>
      <c r="D174" s="2">
        <v>1</v>
      </c>
      <c r="E174" s="3" t="s">
        <v>11</v>
      </c>
      <c r="F174" s="3" t="s">
        <v>14</v>
      </c>
      <c r="G174" s="2">
        <v>48675.519999999997</v>
      </c>
      <c r="H174">
        <f t="shared" si="4"/>
        <v>2</v>
      </c>
      <c r="I174">
        <f t="shared" si="5"/>
        <v>24337.759999999998</v>
      </c>
    </row>
    <row r="175" spans="1:9" ht="30.75" thickBot="1" x14ac:dyDescent="0.3">
      <c r="A175" s="2">
        <v>57</v>
      </c>
      <c r="B175" s="3" t="s">
        <v>10</v>
      </c>
      <c r="C175" s="2">
        <v>34.299999999999997</v>
      </c>
      <c r="D175" s="2">
        <v>2</v>
      </c>
      <c r="E175" s="3" t="s">
        <v>8</v>
      </c>
      <c r="F175" s="3" t="s">
        <v>13</v>
      </c>
      <c r="G175" s="2">
        <v>13224.06</v>
      </c>
      <c r="H175">
        <f t="shared" si="4"/>
        <v>3</v>
      </c>
      <c r="I175">
        <f t="shared" si="5"/>
        <v>4408.0199999999995</v>
      </c>
    </row>
    <row r="176" spans="1:9" ht="30.75" thickBot="1" x14ac:dyDescent="0.3">
      <c r="A176" s="2">
        <v>57</v>
      </c>
      <c r="B176" s="3" t="s">
        <v>10</v>
      </c>
      <c r="C176" s="2">
        <v>28.8</v>
      </c>
      <c r="D176" s="2">
        <v>4</v>
      </c>
      <c r="E176" s="3" t="s">
        <v>8</v>
      </c>
      <c r="F176" s="3" t="s">
        <v>13</v>
      </c>
      <c r="G176" s="2">
        <v>14394.4</v>
      </c>
      <c r="H176">
        <f t="shared" si="4"/>
        <v>5</v>
      </c>
      <c r="I176">
        <f t="shared" si="5"/>
        <v>2878.88</v>
      </c>
    </row>
    <row r="177" spans="1:9" ht="30.75" thickBot="1" x14ac:dyDescent="0.3">
      <c r="A177" s="2">
        <v>57</v>
      </c>
      <c r="B177" s="3" t="s">
        <v>10</v>
      </c>
      <c r="C177" s="2">
        <v>24</v>
      </c>
      <c r="D177" s="2">
        <v>1</v>
      </c>
      <c r="E177" s="3" t="s">
        <v>8</v>
      </c>
      <c r="F177" s="3" t="s">
        <v>14</v>
      </c>
      <c r="G177" s="2">
        <v>22192.44</v>
      </c>
      <c r="H177">
        <f t="shared" si="4"/>
        <v>2</v>
      </c>
      <c r="I177">
        <f t="shared" si="5"/>
        <v>11096.22</v>
      </c>
    </row>
    <row r="178" spans="1:9" ht="30.75" thickBot="1" x14ac:dyDescent="0.3">
      <c r="A178" s="2">
        <v>57</v>
      </c>
      <c r="B178" s="3" t="s">
        <v>10</v>
      </c>
      <c r="C178" s="2">
        <v>31.8</v>
      </c>
      <c r="D178" s="2">
        <v>0</v>
      </c>
      <c r="E178" s="3" t="s">
        <v>8</v>
      </c>
      <c r="F178" s="3" t="s">
        <v>9</v>
      </c>
      <c r="G178" s="2">
        <v>11842.62</v>
      </c>
      <c r="H178">
        <f t="shared" si="4"/>
        <v>1</v>
      </c>
      <c r="I178">
        <f t="shared" si="5"/>
        <v>11842.62</v>
      </c>
    </row>
    <row r="179" spans="1:9" ht="30.75" thickBot="1" x14ac:dyDescent="0.3">
      <c r="A179" s="2">
        <v>57</v>
      </c>
      <c r="B179" s="3" t="s">
        <v>10</v>
      </c>
      <c r="C179" s="2">
        <v>29.8</v>
      </c>
      <c r="D179" s="2">
        <v>0</v>
      </c>
      <c r="E179" s="3" t="s">
        <v>11</v>
      </c>
      <c r="F179" s="3" t="s">
        <v>14</v>
      </c>
      <c r="G179" s="2">
        <v>27533.91</v>
      </c>
      <c r="H179">
        <f t="shared" si="4"/>
        <v>1</v>
      </c>
      <c r="I179">
        <f t="shared" si="5"/>
        <v>27533.91</v>
      </c>
    </row>
    <row r="180" spans="1:9" ht="30.75" thickBot="1" x14ac:dyDescent="0.3">
      <c r="A180" s="2">
        <v>57</v>
      </c>
      <c r="B180" s="3" t="s">
        <v>7</v>
      </c>
      <c r="C180" s="2">
        <v>28.1</v>
      </c>
      <c r="D180" s="2">
        <v>0</v>
      </c>
      <c r="E180" s="3" t="s">
        <v>8</v>
      </c>
      <c r="F180" s="3" t="s">
        <v>12</v>
      </c>
      <c r="G180" s="2">
        <v>10965.45</v>
      </c>
      <c r="H180">
        <f t="shared" si="4"/>
        <v>1</v>
      </c>
      <c r="I180">
        <f t="shared" si="5"/>
        <v>10965.45</v>
      </c>
    </row>
    <row r="181" spans="1:9" ht="30.75" thickBot="1" x14ac:dyDescent="0.3">
      <c r="A181" s="2">
        <v>57</v>
      </c>
      <c r="B181" s="3" t="s">
        <v>7</v>
      </c>
      <c r="C181" s="2">
        <v>43.7</v>
      </c>
      <c r="D181" s="2">
        <v>1</v>
      </c>
      <c r="E181" s="3" t="s">
        <v>8</v>
      </c>
      <c r="F181" s="3" t="s">
        <v>12</v>
      </c>
      <c r="G181" s="2">
        <v>11576.13</v>
      </c>
      <c r="H181">
        <f t="shared" si="4"/>
        <v>2</v>
      </c>
      <c r="I181">
        <f t="shared" si="5"/>
        <v>5788.0649999999996</v>
      </c>
    </row>
    <row r="182" spans="1:9" ht="30.75" thickBot="1" x14ac:dyDescent="0.3">
      <c r="A182" s="2">
        <v>57</v>
      </c>
      <c r="B182" s="3" t="s">
        <v>7</v>
      </c>
      <c r="C182" s="2">
        <v>29</v>
      </c>
      <c r="D182" s="2">
        <v>0</v>
      </c>
      <c r="E182" s="3" t="s">
        <v>11</v>
      </c>
      <c r="F182" s="3" t="s">
        <v>13</v>
      </c>
      <c r="G182" s="2">
        <v>27218.44</v>
      </c>
      <c r="H182">
        <f t="shared" si="4"/>
        <v>1</v>
      </c>
      <c r="I182">
        <f t="shared" si="5"/>
        <v>27218.44</v>
      </c>
    </row>
    <row r="183" spans="1:9" ht="30.75" thickBot="1" x14ac:dyDescent="0.3">
      <c r="A183" s="2">
        <v>57</v>
      </c>
      <c r="B183" s="3" t="s">
        <v>7</v>
      </c>
      <c r="C183" s="2">
        <v>33.6</v>
      </c>
      <c r="D183" s="2">
        <v>1</v>
      </c>
      <c r="E183" s="3" t="s">
        <v>8</v>
      </c>
      <c r="F183" s="3" t="s">
        <v>9</v>
      </c>
      <c r="G183" s="2">
        <v>11945.13</v>
      </c>
      <c r="H183">
        <f t="shared" si="4"/>
        <v>2</v>
      </c>
      <c r="I183">
        <f t="shared" si="5"/>
        <v>5972.5649999999996</v>
      </c>
    </row>
    <row r="184" spans="1:9" ht="30.75" thickBot="1" x14ac:dyDescent="0.3">
      <c r="A184" s="2">
        <v>57</v>
      </c>
      <c r="B184" s="3" t="s">
        <v>10</v>
      </c>
      <c r="C184" s="2">
        <v>20.100000000000001</v>
      </c>
      <c r="D184" s="2">
        <v>1</v>
      </c>
      <c r="E184" s="3" t="s">
        <v>8</v>
      </c>
      <c r="F184" s="3" t="s">
        <v>12</v>
      </c>
      <c r="G184" s="2">
        <v>12032.33</v>
      </c>
      <c r="H184">
        <f t="shared" si="4"/>
        <v>2</v>
      </c>
      <c r="I184">
        <f t="shared" si="5"/>
        <v>6016.165</v>
      </c>
    </row>
    <row r="185" spans="1:9" ht="30.75" thickBot="1" x14ac:dyDescent="0.3">
      <c r="A185" s="2">
        <v>57</v>
      </c>
      <c r="B185" s="3" t="s">
        <v>7</v>
      </c>
      <c r="C185" s="2">
        <v>18.3</v>
      </c>
      <c r="D185" s="2">
        <v>0</v>
      </c>
      <c r="E185" s="3" t="s">
        <v>8</v>
      </c>
      <c r="F185" s="3" t="s">
        <v>13</v>
      </c>
      <c r="G185" s="2">
        <v>11534.87</v>
      </c>
      <c r="H185">
        <f t="shared" si="4"/>
        <v>1</v>
      </c>
      <c r="I185">
        <f t="shared" si="5"/>
        <v>11534.87</v>
      </c>
    </row>
    <row r="186" spans="1:9" ht="30.75" thickBot="1" x14ac:dyDescent="0.3">
      <c r="A186" s="2">
        <v>57</v>
      </c>
      <c r="B186" s="3" t="s">
        <v>7</v>
      </c>
      <c r="C186" s="2">
        <v>27.9</v>
      </c>
      <c r="D186" s="2">
        <v>1</v>
      </c>
      <c r="E186" s="3" t="s">
        <v>8</v>
      </c>
      <c r="F186" s="3" t="s">
        <v>14</v>
      </c>
      <c r="G186" s="2">
        <v>11554.22</v>
      </c>
      <c r="H186">
        <f t="shared" si="4"/>
        <v>2</v>
      </c>
      <c r="I186">
        <f t="shared" si="5"/>
        <v>5777.11</v>
      </c>
    </row>
    <row r="187" spans="1:9" ht="30.75" thickBot="1" x14ac:dyDescent="0.3">
      <c r="A187" s="2">
        <v>57</v>
      </c>
      <c r="B187" s="3" t="s">
        <v>7</v>
      </c>
      <c r="C187" s="2">
        <v>31.5</v>
      </c>
      <c r="D187" s="2">
        <v>0</v>
      </c>
      <c r="E187" s="3" t="s">
        <v>8</v>
      </c>
      <c r="F187" s="3" t="s">
        <v>9</v>
      </c>
      <c r="G187" s="2">
        <v>11353.23</v>
      </c>
      <c r="H187">
        <f t="shared" si="4"/>
        <v>1</v>
      </c>
      <c r="I187">
        <f t="shared" si="5"/>
        <v>11353.23</v>
      </c>
    </row>
    <row r="188" spans="1:9" ht="30.75" thickBot="1" x14ac:dyDescent="0.3">
      <c r="A188" s="2">
        <v>57</v>
      </c>
      <c r="B188" s="3" t="s">
        <v>7</v>
      </c>
      <c r="C188" s="2">
        <v>40.299999999999997</v>
      </c>
      <c r="D188" s="2">
        <v>0</v>
      </c>
      <c r="E188" s="3" t="s">
        <v>8</v>
      </c>
      <c r="F188" s="3" t="s">
        <v>13</v>
      </c>
      <c r="G188" s="2">
        <v>20709.02</v>
      </c>
      <c r="H188">
        <f t="shared" si="4"/>
        <v>1</v>
      </c>
      <c r="I188">
        <f t="shared" si="5"/>
        <v>20709.02</v>
      </c>
    </row>
    <row r="189" spans="1:9" ht="30.75" thickBot="1" x14ac:dyDescent="0.3">
      <c r="A189" s="2">
        <v>57</v>
      </c>
      <c r="B189" s="3" t="s">
        <v>7</v>
      </c>
      <c r="C189" s="2">
        <v>40.4</v>
      </c>
      <c r="D189" s="2">
        <v>0</v>
      </c>
      <c r="E189" s="3" t="s">
        <v>8</v>
      </c>
      <c r="F189" s="3" t="s">
        <v>14</v>
      </c>
      <c r="G189" s="2">
        <v>10982.5</v>
      </c>
      <c r="H189">
        <f t="shared" si="4"/>
        <v>1</v>
      </c>
      <c r="I189">
        <f t="shared" si="5"/>
        <v>10982.5</v>
      </c>
    </row>
    <row r="190" spans="1:9" ht="30.75" thickBot="1" x14ac:dyDescent="0.3">
      <c r="A190" s="2">
        <v>57</v>
      </c>
      <c r="B190" s="3" t="s">
        <v>7</v>
      </c>
      <c r="C190" s="2">
        <v>23.7</v>
      </c>
      <c r="D190" s="2">
        <v>0</v>
      </c>
      <c r="E190" s="3" t="s">
        <v>8</v>
      </c>
      <c r="F190" s="3" t="s">
        <v>12</v>
      </c>
      <c r="G190" s="2">
        <v>10959.33</v>
      </c>
      <c r="H190">
        <f t="shared" si="4"/>
        <v>1</v>
      </c>
      <c r="I190">
        <f t="shared" si="5"/>
        <v>10959.33</v>
      </c>
    </row>
    <row r="191" spans="1:9" ht="30.75" thickBot="1" x14ac:dyDescent="0.3">
      <c r="A191" s="2">
        <v>57</v>
      </c>
      <c r="B191" s="3" t="s">
        <v>10</v>
      </c>
      <c r="C191" s="2">
        <v>25.7</v>
      </c>
      <c r="D191" s="2">
        <v>2</v>
      </c>
      <c r="E191" s="3" t="s">
        <v>8</v>
      </c>
      <c r="F191" s="3" t="s">
        <v>14</v>
      </c>
      <c r="G191" s="2">
        <v>12629.17</v>
      </c>
      <c r="H191">
        <f t="shared" si="4"/>
        <v>3</v>
      </c>
      <c r="I191">
        <f t="shared" si="5"/>
        <v>4209.7233333333334</v>
      </c>
    </row>
    <row r="192" spans="1:9" ht="30.75" thickBot="1" x14ac:dyDescent="0.3">
      <c r="A192" s="2">
        <v>56</v>
      </c>
      <c r="B192" s="3" t="s">
        <v>10</v>
      </c>
      <c r="C192" s="2">
        <v>39.799999999999997</v>
      </c>
      <c r="D192" s="2">
        <v>0</v>
      </c>
      <c r="E192" s="3" t="s">
        <v>8</v>
      </c>
      <c r="F192" s="3" t="s">
        <v>14</v>
      </c>
      <c r="G192" s="2">
        <v>11090.72</v>
      </c>
      <c r="H192">
        <f t="shared" si="4"/>
        <v>1</v>
      </c>
      <c r="I192">
        <f t="shared" si="5"/>
        <v>11090.72</v>
      </c>
    </row>
    <row r="193" spans="1:9" ht="30.75" thickBot="1" x14ac:dyDescent="0.3">
      <c r="A193" s="2">
        <v>56</v>
      </c>
      <c r="B193" s="3" t="s">
        <v>7</v>
      </c>
      <c r="C193" s="2">
        <v>40.299999999999997</v>
      </c>
      <c r="D193" s="2">
        <v>0</v>
      </c>
      <c r="E193" s="3" t="s">
        <v>8</v>
      </c>
      <c r="F193" s="3" t="s">
        <v>12</v>
      </c>
      <c r="G193" s="2">
        <v>10602.39</v>
      </c>
      <c r="H193">
        <f t="shared" si="4"/>
        <v>1</v>
      </c>
      <c r="I193">
        <f t="shared" si="5"/>
        <v>10602.39</v>
      </c>
    </row>
    <row r="194" spans="1:9" ht="30.75" thickBot="1" x14ac:dyDescent="0.3">
      <c r="A194" s="2">
        <v>56</v>
      </c>
      <c r="B194" s="3" t="s">
        <v>10</v>
      </c>
      <c r="C194" s="2">
        <v>27.2</v>
      </c>
      <c r="D194" s="2">
        <v>0</v>
      </c>
      <c r="E194" s="3" t="s">
        <v>8</v>
      </c>
      <c r="F194" s="3" t="s">
        <v>12</v>
      </c>
      <c r="G194" s="2">
        <v>11073.18</v>
      </c>
      <c r="H194">
        <f t="shared" si="4"/>
        <v>1</v>
      </c>
      <c r="I194">
        <f t="shared" si="5"/>
        <v>11073.18</v>
      </c>
    </row>
    <row r="195" spans="1:9" ht="30.75" thickBot="1" x14ac:dyDescent="0.3">
      <c r="A195" s="2">
        <v>56</v>
      </c>
      <c r="B195" s="3" t="s">
        <v>7</v>
      </c>
      <c r="C195" s="2">
        <v>20</v>
      </c>
      <c r="D195" s="2">
        <v>0</v>
      </c>
      <c r="E195" s="3" t="s">
        <v>11</v>
      </c>
      <c r="F195" s="3" t="s">
        <v>13</v>
      </c>
      <c r="G195" s="2">
        <v>22412.65</v>
      </c>
      <c r="H195">
        <f t="shared" ref="H195:H258" si="6">D195+1</f>
        <v>1</v>
      </c>
      <c r="I195">
        <f t="shared" ref="I195:I258" si="7">G195/H195</f>
        <v>22412.65</v>
      </c>
    </row>
    <row r="196" spans="1:9" ht="30.75" thickBot="1" x14ac:dyDescent="0.3">
      <c r="A196" s="2">
        <v>56</v>
      </c>
      <c r="B196" s="3" t="s">
        <v>10</v>
      </c>
      <c r="C196" s="2">
        <v>26.6</v>
      </c>
      <c r="D196" s="2">
        <v>1</v>
      </c>
      <c r="E196" s="3" t="s">
        <v>8</v>
      </c>
      <c r="F196" s="3" t="s">
        <v>9</v>
      </c>
      <c r="G196" s="2">
        <v>12044.34</v>
      </c>
      <c r="H196">
        <f t="shared" si="6"/>
        <v>2</v>
      </c>
      <c r="I196">
        <f t="shared" si="7"/>
        <v>6022.17</v>
      </c>
    </row>
    <row r="197" spans="1:9" ht="30.75" thickBot="1" x14ac:dyDescent="0.3">
      <c r="A197" s="2">
        <v>56</v>
      </c>
      <c r="B197" s="3" t="s">
        <v>7</v>
      </c>
      <c r="C197" s="2">
        <v>33.6</v>
      </c>
      <c r="D197" s="2">
        <v>0</v>
      </c>
      <c r="E197" s="3" t="s">
        <v>11</v>
      </c>
      <c r="F197" s="3" t="s">
        <v>9</v>
      </c>
      <c r="G197" s="2">
        <v>43921.18</v>
      </c>
      <c r="H197">
        <f t="shared" si="6"/>
        <v>1</v>
      </c>
      <c r="I197">
        <f t="shared" si="7"/>
        <v>43921.18</v>
      </c>
    </row>
    <row r="198" spans="1:9" ht="30.75" thickBot="1" x14ac:dyDescent="0.3">
      <c r="A198" s="2">
        <v>56</v>
      </c>
      <c r="B198" s="3" t="s">
        <v>10</v>
      </c>
      <c r="C198" s="2">
        <v>37.5</v>
      </c>
      <c r="D198" s="2">
        <v>2</v>
      </c>
      <c r="E198" s="3" t="s">
        <v>8</v>
      </c>
      <c r="F198" s="3" t="s">
        <v>14</v>
      </c>
      <c r="G198" s="2">
        <v>12265.51</v>
      </c>
      <c r="H198">
        <f t="shared" si="6"/>
        <v>3</v>
      </c>
      <c r="I198">
        <f t="shared" si="7"/>
        <v>4088.5033333333336</v>
      </c>
    </row>
    <row r="199" spans="1:9" ht="30.75" thickBot="1" x14ac:dyDescent="0.3">
      <c r="A199" s="2">
        <v>56</v>
      </c>
      <c r="B199" s="3" t="s">
        <v>10</v>
      </c>
      <c r="C199" s="2">
        <v>28.8</v>
      </c>
      <c r="D199" s="2">
        <v>0</v>
      </c>
      <c r="E199" s="3" t="s">
        <v>8</v>
      </c>
      <c r="F199" s="3" t="s">
        <v>13</v>
      </c>
      <c r="G199" s="2">
        <v>11658.38</v>
      </c>
      <c r="H199">
        <f t="shared" si="6"/>
        <v>1</v>
      </c>
      <c r="I199">
        <f t="shared" si="7"/>
        <v>11658.38</v>
      </c>
    </row>
    <row r="200" spans="1:9" ht="30.75" thickBot="1" x14ac:dyDescent="0.3">
      <c r="A200" s="2">
        <v>56</v>
      </c>
      <c r="B200" s="3" t="s">
        <v>10</v>
      </c>
      <c r="C200" s="2">
        <v>32.299999999999997</v>
      </c>
      <c r="D200" s="2">
        <v>3</v>
      </c>
      <c r="E200" s="3" t="s">
        <v>8</v>
      </c>
      <c r="F200" s="3" t="s">
        <v>13</v>
      </c>
      <c r="G200" s="2">
        <v>13430.27</v>
      </c>
      <c r="H200">
        <f t="shared" si="6"/>
        <v>4</v>
      </c>
      <c r="I200">
        <f t="shared" si="7"/>
        <v>3357.5675000000001</v>
      </c>
    </row>
    <row r="201" spans="1:9" ht="30.75" thickBot="1" x14ac:dyDescent="0.3">
      <c r="A201" s="2">
        <v>56</v>
      </c>
      <c r="B201" s="3" t="s">
        <v>7</v>
      </c>
      <c r="C201" s="2">
        <v>26.7</v>
      </c>
      <c r="D201" s="2">
        <v>1</v>
      </c>
      <c r="E201" s="3" t="s">
        <v>11</v>
      </c>
      <c r="F201" s="3" t="s">
        <v>9</v>
      </c>
      <c r="G201" s="2">
        <v>26109.33</v>
      </c>
      <c r="H201">
        <f t="shared" si="6"/>
        <v>2</v>
      </c>
      <c r="I201">
        <f t="shared" si="7"/>
        <v>13054.665000000001</v>
      </c>
    </row>
    <row r="202" spans="1:9" ht="30.75" thickBot="1" x14ac:dyDescent="0.3">
      <c r="A202" s="2">
        <v>56</v>
      </c>
      <c r="B202" s="3" t="s">
        <v>10</v>
      </c>
      <c r="C202" s="2">
        <v>25.7</v>
      </c>
      <c r="D202" s="2">
        <v>0</v>
      </c>
      <c r="E202" s="3" t="s">
        <v>8</v>
      </c>
      <c r="F202" s="3" t="s">
        <v>9</v>
      </c>
      <c r="G202" s="2">
        <v>11454.02</v>
      </c>
      <c r="H202">
        <f t="shared" si="6"/>
        <v>1</v>
      </c>
      <c r="I202">
        <f t="shared" si="7"/>
        <v>11454.02</v>
      </c>
    </row>
    <row r="203" spans="1:9" ht="30.75" thickBot="1" x14ac:dyDescent="0.3">
      <c r="A203" s="2">
        <v>56</v>
      </c>
      <c r="B203" s="3" t="s">
        <v>7</v>
      </c>
      <c r="C203" s="2">
        <v>39.6</v>
      </c>
      <c r="D203" s="2">
        <v>0</v>
      </c>
      <c r="E203" s="3" t="s">
        <v>8</v>
      </c>
      <c r="F203" s="3" t="s">
        <v>12</v>
      </c>
      <c r="G203" s="2">
        <v>10601.41</v>
      </c>
      <c r="H203">
        <f t="shared" si="6"/>
        <v>1</v>
      </c>
      <c r="I203">
        <f t="shared" si="7"/>
        <v>10601.41</v>
      </c>
    </row>
    <row r="204" spans="1:9" ht="30.75" thickBot="1" x14ac:dyDescent="0.3">
      <c r="A204" s="2">
        <v>56</v>
      </c>
      <c r="B204" s="3" t="s">
        <v>7</v>
      </c>
      <c r="C204" s="2">
        <v>25.9</v>
      </c>
      <c r="D204" s="2">
        <v>0</v>
      </c>
      <c r="E204" s="3" t="s">
        <v>8</v>
      </c>
      <c r="F204" s="3" t="s">
        <v>13</v>
      </c>
      <c r="G204" s="2">
        <v>11165.42</v>
      </c>
      <c r="H204">
        <f t="shared" si="6"/>
        <v>1</v>
      </c>
      <c r="I204">
        <f t="shared" si="7"/>
        <v>11165.42</v>
      </c>
    </row>
    <row r="205" spans="1:9" ht="30.75" thickBot="1" x14ac:dyDescent="0.3">
      <c r="A205" s="2">
        <v>56</v>
      </c>
      <c r="B205" s="3" t="s">
        <v>10</v>
      </c>
      <c r="C205" s="2">
        <v>33.799999999999997</v>
      </c>
      <c r="D205" s="2">
        <v>2</v>
      </c>
      <c r="E205" s="3" t="s">
        <v>8</v>
      </c>
      <c r="F205" s="3" t="s">
        <v>9</v>
      </c>
      <c r="G205" s="2">
        <v>12643.38</v>
      </c>
      <c r="H205">
        <f t="shared" si="6"/>
        <v>3</v>
      </c>
      <c r="I205">
        <f t="shared" si="7"/>
        <v>4214.46</v>
      </c>
    </row>
    <row r="206" spans="1:9" ht="30.75" thickBot="1" x14ac:dyDescent="0.3">
      <c r="A206" s="2">
        <v>56</v>
      </c>
      <c r="B206" s="3" t="s">
        <v>7</v>
      </c>
      <c r="C206" s="2">
        <v>32.1</v>
      </c>
      <c r="D206" s="2">
        <v>1</v>
      </c>
      <c r="E206" s="3" t="s">
        <v>8</v>
      </c>
      <c r="F206" s="3" t="s">
        <v>13</v>
      </c>
      <c r="G206" s="2">
        <v>11763</v>
      </c>
      <c r="H206">
        <f t="shared" si="6"/>
        <v>2</v>
      </c>
      <c r="I206">
        <f t="shared" si="7"/>
        <v>5881.5</v>
      </c>
    </row>
    <row r="207" spans="1:9" ht="30.75" thickBot="1" x14ac:dyDescent="0.3">
      <c r="A207" s="2">
        <v>56</v>
      </c>
      <c r="B207" s="3" t="s">
        <v>10</v>
      </c>
      <c r="C207" s="2">
        <v>25.3</v>
      </c>
      <c r="D207" s="2">
        <v>0</v>
      </c>
      <c r="E207" s="3" t="s">
        <v>8</v>
      </c>
      <c r="F207" s="3" t="s">
        <v>12</v>
      </c>
      <c r="G207" s="2">
        <v>11070.54</v>
      </c>
      <c r="H207">
        <f t="shared" si="6"/>
        <v>1</v>
      </c>
      <c r="I207">
        <f t="shared" si="7"/>
        <v>11070.54</v>
      </c>
    </row>
    <row r="208" spans="1:9" ht="30.75" thickBot="1" x14ac:dyDescent="0.3">
      <c r="A208" s="2">
        <v>56</v>
      </c>
      <c r="B208" s="3" t="s">
        <v>10</v>
      </c>
      <c r="C208" s="2">
        <v>28.6</v>
      </c>
      <c r="D208" s="2">
        <v>0</v>
      </c>
      <c r="E208" s="3" t="s">
        <v>8</v>
      </c>
      <c r="F208" s="3" t="s">
        <v>13</v>
      </c>
      <c r="G208" s="2">
        <v>11658.12</v>
      </c>
      <c r="H208">
        <f t="shared" si="6"/>
        <v>1</v>
      </c>
      <c r="I208">
        <f t="shared" si="7"/>
        <v>11658.12</v>
      </c>
    </row>
    <row r="209" spans="1:9" ht="30.75" thickBot="1" x14ac:dyDescent="0.3">
      <c r="A209" s="2">
        <v>56</v>
      </c>
      <c r="B209" s="3" t="s">
        <v>7</v>
      </c>
      <c r="C209" s="2">
        <v>33.700000000000003</v>
      </c>
      <c r="D209" s="2">
        <v>4</v>
      </c>
      <c r="E209" s="3" t="s">
        <v>8</v>
      </c>
      <c r="F209" s="3" t="s">
        <v>14</v>
      </c>
      <c r="G209" s="2">
        <v>12949.16</v>
      </c>
      <c r="H209">
        <f t="shared" si="6"/>
        <v>5</v>
      </c>
      <c r="I209">
        <f t="shared" si="7"/>
        <v>2589.8319999999999</v>
      </c>
    </row>
    <row r="210" spans="1:9" ht="30.75" thickBot="1" x14ac:dyDescent="0.3">
      <c r="A210" s="2">
        <v>56</v>
      </c>
      <c r="B210" s="3" t="s">
        <v>7</v>
      </c>
      <c r="C210" s="2">
        <v>36.1</v>
      </c>
      <c r="D210" s="2">
        <v>3</v>
      </c>
      <c r="E210" s="3" t="s">
        <v>8</v>
      </c>
      <c r="F210" s="3" t="s">
        <v>12</v>
      </c>
      <c r="G210" s="2">
        <v>12363.55</v>
      </c>
      <c r="H210">
        <f t="shared" si="6"/>
        <v>4</v>
      </c>
      <c r="I210">
        <f t="shared" si="7"/>
        <v>3090.8874999999998</v>
      </c>
    </row>
    <row r="211" spans="1:9" ht="30.75" thickBot="1" x14ac:dyDescent="0.3">
      <c r="A211" s="2">
        <v>56</v>
      </c>
      <c r="B211" s="3" t="s">
        <v>7</v>
      </c>
      <c r="C211" s="2">
        <v>33.700000000000003</v>
      </c>
      <c r="D211" s="2">
        <v>0</v>
      </c>
      <c r="E211" s="3" t="s">
        <v>8</v>
      </c>
      <c r="F211" s="3" t="s">
        <v>9</v>
      </c>
      <c r="G211" s="2">
        <v>10976.25</v>
      </c>
      <c r="H211">
        <f t="shared" si="6"/>
        <v>1</v>
      </c>
      <c r="I211">
        <f t="shared" si="7"/>
        <v>10976.25</v>
      </c>
    </row>
    <row r="212" spans="1:9" ht="30.75" thickBot="1" x14ac:dyDescent="0.3">
      <c r="A212" s="2">
        <v>56</v>
      </c>
      <c r="B212" s="3" t="s">
        <v>7</v>
      </c>
      <c r="C212" s="2">
        <v>31.8</v>
      </c>
      <c r="D212" s="2">
        <v>2</v>
      </c>
      <c r="E212" s="3" t="s">
        <v>11</v>
      </c>
      <c r="F212" s="3" t="s">
        <v>14</v>
      </c>
      <c r="G212" s="2">
        <v>43813.87</v>
      </c>
      <c r="H212">
        <f t="shared" si="6"/>
        <v>3</v>
      </c>
      <c r="I212">
        <f t="shared" si="7"/>
        <v>14604.623333333335</v>
      </c>
    </row>
    <row r="213" spans="1:9" ht="30.75" thickBot="1" x14ac:dyDescent="0.3">
      <c r="A213" s="2">
        <v>56</v>
      </c>
      <c r="B213" s="3" t="s">
        <v>10</v>
      </c>
      <c r="C213" s="2">
        <v>28.3</v>
      </c>
      <c r="D213" s="2">
        <v>0</v>
      </c>
      <c r="E213" s="3" t="s">
        <v>8</v>
      </c>
      <c r="F213" s="3" t="s">
        <v>13</v>
      </c>
      <c r="G213" s="2">
        <v>11657.72</v>
      </c>
      <c r="H213">
        <f t="shared" si="6"/>
        <v>1</v>
      </c>
      <c r="I213">
        <f t="shared" si="7"/>
        <v>11657.72</v>
      </c>
    </row>
    <row r="214" spans="1:9" ht="30.75" thickBot="1" x14ac:dyDescent="0.3">
      <c r="A214" s="2">
        <v>56</v>
      </c>
      <c r="B214" s="3" t="s">
        <v>10</v>
      </c>
      <c r="C214" s="2">
        <v>35.799999999999997</v>
      </c>
      <c r="D214" s="2">
        <v>1</v>
      </c>
      <c r="E214" s="3" t="s">
        <v>8</v>
      </c>
      <c r="F214" s="3" t="s">
        <v>12</v>
      </c>
      <c r="G214" s="2">
        <v>11674.13</v>
      </c>
      <c r="H214">
        <f t="shared" si="6"/>
        <v>2</v>
      </c>
      <c r="I214">
        <f t="shared" si="7"/>
        <v>5837.0649999999996</v>
      </c>
    </row>
    <row r="215" spans="1:9" ht="30.75" thickBot="1" x14ac:dyDescent="0.3">
      <c r="A215" s="2">
        <v>56</v>
      </c>
      <c r="B215" s="3" t="s">
        <v>7</v>
      </c>
      <c r="C215" s="2">
        <v>22.1</v>
      </c>
      <c r="D215" s="2">
        <v>0</v>
      </c>
      <c r="E215" s="3" t="s">
        <v>8</v>
      </c>
      <c r="F215" s="3" t="s">
        <v>12</v>
      </c>
      <c r="G215" s="2">
        <v>10577.09</v>
      </c>
      <c r="H215">
        <f t="shared" si="6"/>
        <v>1</v>
      </c>
      <c r="I215">
        <f t="shared" si="7"/>
        <v>10577.09</v>
      </c>
    </row>
    <row r="216" spans="1:9" ht="30.75" thickBot="1" x14ac:dyDescent="0.3">
      <c r="A216" s="2">
        <v>56</v>
      </c>
      <c r="B216" s="3" t="s">
        <v>10</v>
      </c>
      <c r="C216" s="2">
        <v>41.9</v>
      </c>
      <c r="D216" s="2">
        <v>0</v>
      </c>
      <c r="E216" s="3" t="s">
        <v>8</v>
      </c>
      <c r="F216" s="3" t="s">
        <v>14</v>
      </c>
      <c r="G216" s="2">
        <v>11093.62</v>
      </c>
      <c r="H216">
        <f t="shared" si="6"/>
        <v>1</v>
      </c>
      <c r="I216">
        <f t="shared" si="7"/>
        <v>11093.62</v>
      </c>
    </row>
    <row r="217" spans="1:9" ht="30.75" thickBot="1" x14ac:dyDescent="0.3">
      <c r="A217" s="2">
        <v>56</v>
      </c>
      <c r="B217" s="3" t="s">
        <v>7</v>
      </c>
      <c r="C217" s="2">
        <v>34.4</v>
      </c>
      <c r="D217" s="2">
        <v>0</v>
      </c>
      <c r="E217" s="3" t="s">
        <v>8</v>
      </c>
      <c r="F217" s="3" t="s">
        <v>14</v>
      </c>
      <c r="G217" s="2">
        <v>10594.23</v>
      </c>
      <c r="H217">
        <f t="shared" si="6"/>
        <v>1</v>
      </c>
      <c r="I217">
        <f t="shared" si="7"/>
        <v>10594.23</v>
      </c>
    </row>
    <row r="218" spans="1:9" ht="30.75" thickBot="1" x14ac:dyDescent="0.3">
      <c r="A218" s="2">
        <v>55</v>
      </c>
      <c r="B218" s="3" t="s">
        <v>10</v>
      </c>
      <c r="C218" s="2">
        <v>32.799999999999997</v>
      </c>
      <c r="D218" s="2">
        <v>2</v>
      </c>
      <c r="E218" s="3" t="s">
        <v>8</v>
      </c>
      <c r="F218" s="3" t="s">
        <v>9</v>
      </c>
      <c r="G218" s="2">
        <v>12268.63</v>
      </c>
      <c r="H218">
        <f t="shared" si="6"/>
        <v>3</v>
      </c>
      <c r="I218">
        <f t="shared" si="7"/>
        <v>4089.5433333333331</v>
      </c>
    </row>
    <row r="219" spans="1:9" ht="30.75" thickBot="1" x14ac:dyDescent="0.3">
      <c r="A219" s="2">
        <v>55</v>
      </c>
      <c r="B219" s="3" t="s">
        <v>7</v>
      </c>
      <c r="C219" s="2">
        <v>37.299999999999997</v>
      </c>
      <c r="D219" s="2">
        <v>0</v>
      </c>
      <c r="E219" s="3" t="s">
        <v>8</v>
      </c>
      <c r="F219" s="3" t="s">
        <v>12</v>
      </c>
      <c r="G219" s="2">
        <v>20630.28</v>
      </c>
      <c r="H219">
        <f t="shared" si="6"/>
        <v>1</v>
      </c>
      <c r="I219">
        <f t="shared" si="7"/>
        <v>20630.28</v>
      </c>
    </row>
    <row r="220" spans="1:9" ht="30.75" thickBot="1" x14ac:dyDescent="0.3">
      <c r="A220" s="2">
        <v>55</v>
      </c>
      <c r="B220" s="3" t="s">
        <v>10</v>
      </c>
      <c r="C220" s="2">
        <v>27</v>
      </c>
      <c r="D220" s="2">
        <v>0</v>
      </c>
      <c r="E220" s="3" t="s">
        <v>8</v>
      </c>
      <c r="F220" s="3" t="s">
        <v>9</v>
      </c>
      <c r="G220" s="2">
        <v>11082.58</v>
      </c>
      <c r="H220">
        <f t="shared" si="6"/>
        <v>1</v>
      </c>
      <c r="I220">
        <f t="shared" si="7"/>
        <v>11082.58</v>
      </c>
    </row>
    <row r="221" spans="1:9" ht="30.75" thickBot="1" x14ac:dyDescent="0.3">
      <c r="A221" s="2">
        <v>55</v>
      </c>
      <c r="B221" s="3" t="s">
        <v>7</v>
      </c>
      <c r="C221" s="2">
        <v>38.299999999999997</v>
      </c>
      <c r="D221" s="2">
        <v>0</v>
      </c>
      <c r="E221" s="3" t="s">
        <v>8</v>
      </c>
      <c r="F221" s="3" t="s">
        <v>14</v>
      </c>
      <c r="G221" s="2">
        <v>10226.280000000001</v>
      </c>
      <c r="H221">
        <f t="shared" si="6"/>
        <v>1</v>
      </c>
      <c r="I221">
        <f t="shared" si="7"/>
        <v>10226.280000000001</v>
      </c>
    </row>
    <row r="222" spans="1:9" ht="30.75" thickBot="1" x14ac:dyDescent="0.3">
      <c r="A222" s="2">
        <v>55</v>
      </c>
      <c r="B222" s="3" t="s">
        <v>10</v>
      </c>
      <c r="C222" s="2">
        <v>29.7</v>
      </c>
      <c r="D222" s="2">
        <v>2</v>
      </c>
      <c r="E222" s="3" t="s">
        <v>8</v>
      </c>
      <c r="F222" s="3" t="s">
        <v>12</v>
      </c>
      <c r="G222" s="2">
        <v>11881.36</v>
      </c>
      <c r="H222">
        <f t="shared" si="6"/>
        <v>3</v>
      </c>
      <c r="I222">
        <f t="shared" si="7"/>
        <v>3960.4533333333334</v>
      </c>
    </row>
    <row r="223" spans="1:9" ht="30.75" thickBot="1" x14ac:dyDescent="0.3">
      <c r="A223" s="2">
        <v>55</v>
      </c>
      <c r="B223" s="3" t="s">
        <v>7</v>
      </c>
      <c r="C223" s="2">
        <v>33.9</v>
      </c>
      <c r="D223" s="2">
        <v>3</v>
      </c>
      <c r="E223" s="3" t="s">
        <v>8</v>
      </c>
      <c r="F223" s="3" t="s">
        <v>14</v>
      </c>
      <c r="G223" s="2">
        <v>11987.17</v>
      </c>
      <c r="H223">
        <f t="shared" si="6"/>
        <v>4</v>
      </c>
      <c r="I223">
        <f t="shared" si="7"/>
        <v>2996.7925</v>
      </c>
    </row>
    <row r="224" spans="1:9" ht="30.75" thickBot="1" x14ac:dyDescent="0.3">
      <c r="A224" s="2">
        <v>55</v>
      </c>
      <c r="B224" s="3" t="s">
        <v>10</v>
      </c>
      <c r="C224" s="2">
        <v>26.8</v>
      </c>
      <c r="D224" s="2">
        <v>1</v>
      </c>
      <c r="E224" s="3" t="s">
        <v>8</v>
      </c>
      <c r="F224" s="3" t="s">
        <v>12</v>
      </c>
      <c r="G224" s="2">
        <v>35160.129999999997</v>
      </c>
      <c r="H224">
        <f t="shared" si="6"/>
        <v>2</v>
      </c>
      <c r="I224">
        <f t="shared" si="7"/>
        <v>17580.064999999999</v>
      </c>
    </row>
    <row r="225" spans="1:9" ht="30.75" thickBot="1" x14ac:dyDescent="0.3">
      <c r="A225" s="2">
        <v>55</v>
      </c>
      <c r="B225" s="3" t="s">
        <v>10</v>
      </c>
      <c r="C225" s="2">
        <v>25.4</v>
      </c>
      <c r="D225" s="2">
        <v>3</v>
      </c>
      <c r="E225" s="3" t="s">
        <v>8</v>
      </c>
      <c r="F225" s="3" t="s">
        <v>13</v>
      </c>
      <c r="G225" s="2">
        <v>13047.33</v>
      </c>
      <c r="H225">
        <f t="shared" si="6"/>
        <v>4</v>
      </c>
      <c r="I225">
        <f t="shared" si="7"/>
        <v>3261.8325</v>
      </c>
    </row>
    <row r="226" spans="1:9" ht="30.75" thickBot="1" x14ac:dyDescent="0.3">
      <c r="A226" s="2">
        <v>55</v>
      </c>
      <c r="B226" s="3" t="s">
        <v>10</v>
      </c>
      <c r="C226" s="2">
        <v>32.4</v>
      </c>
      <c r="D226" s="2">
        <v>1</v>
      </c>
      <c r="E226" s="3" t="s">
        <v>8</v>
      </c>
      <c r="F226" s="3" t="s">
        <v>13</v>
      </c>
      <c r="G226" s="2">
        <v>11879.1</v>
      </c>
      <c r="H226">
        <f t="shared" si="6"/>
        <v>2</v>
      </c>
      <c r="I226">
        <f t="shared" si="7"/>
        <v>5939.55</v>
      </c>
    </row>
    <row r="227" spans="1:9" ht="30.75" thickBot="1" x14ac:dyDescent="0.3">
      <c r="A227" s="2">
        <v>55</v>
      </c>
      <c r="B227" s="3" t="s">
        <v>7</v>
      </c>
      <c r="C227" s="2">
        <v>30.7</v>
      </c>
      <c r="D227" s="2">
        <v>0</v>
      </c>
      <c r="E227" s="3" t="s">
        <v>11</v>
      </c>
      <c r="F227" s="3" t="s">
        <v>13</v>
      </c>
      <c r="G227" s="2">
        <v>42303.69</v>
      </c>
      <c r="H227">
        <f t="shared" si="6"/>
        <v>1</v>
      </c>
      <c r="I227">
        <f t="shared" si="7"/>
        <v>42303.69</v>
      </c>
    </row>
    <row r="228" spans="1:9" ht="30.75" thickBot="1" x14ac:dyDescent="0.3">
      <c r="A228" s="2">
        <v>55</v>
      </c>
      <c r="B228" s="3" t="s">
        <v>7</v>
      </c>
      <c r="C228" s="2">
        <v>33</v>
      </c>
      <c r="D228" s="2">
        <v>0</v>
      </c>
      <c r="E228" s="3" t="s">
        <v>8</v>
      </c>
      <c r="F228" s="3" t="s">
        <v>14</v>
      </c>
      <c r="G228" s="2">
        <v>20781.490000000002</v>
      </c>
      <c r="H228">
        <f t="shared" si="6"/>
        <v>1</v>
      </c>
      <c r="I228">
        <f t="shared" si="7"/>
        <v>20781.490000000002</v>
      </c>
    </row>
    <row r="229" spans="1:9" ht="30.75" thickBot="1" x14ac:dyDescent="0.3">
      <c r="A229" s="2">
        <v>55</v>
      </c>
      <c r="B229" s="3" t="s">
        <v>10</v>
      </c>
      <c r="C229" s="2">
        <v>30.1</v>
      </c>
      <c r="D229" s="2">
        <v>2</v>
      </c>
      <c r="E229" s="3" t="s">
        <v>8</v>
      </c>
      <c r="F229" s="3" t="s">
        <v>14</v>
      </c>
      <c r="G229" s="2">
        <v>11881.97</v>
      </c>
      <c r="H229">
        <f t="shared" si="6"/>
        <v>3</v>
      </c>
      <c r="I229">
        <f t="shared" si="7"/>
        <v>3960.6566666666663</v>
      </c>
    </row>
    <row r="230" spans="1:9" ht="30.75" thickBot="1" x14ac:dyDescent="0.3">
      <c r="A230" s="2">
        <v>55</v>
      </c>
      <c r="B230" s="3" t="s">
        <v>10</v>
      </c>
      <c r="C230" s="2">
        <v>37.1</v>
      </c>
      <c r="D230" s="2">
        <v>0</v>
      </c>
      <c r="E230" s="3" t="s">
        <v>8</v>
      </c>
      <c r="F230" s="3" t="s">
        <v>12</v>
      </c>
      <c r="G230" s="2">
        <v>10713.64</v>
      </c>
      <c r="H230">
        <f t="shared" si="6"/>
        <v>1</v>
      </c>
      <c r="I230">
        <f t="shared" si="7"/>
        <v>10713.64</v>
      </c>
    </row>
    <row r="231" spans="1:9" ht="30.75" thickBot="1" x14ac:dyDescent="0.3">
      <c r="A231" s="2">
        <v>55</v>
      </c>
      <c r="B231" s="3" t="s">
        <v>10</v>
      </c>
      <c r="C231" s="2">
        <v>40.799999999999997</v>
      </c>
      <c r="D231" s="2">
        <v>3</v>
      </c>
      <c r="E231" s="3" t="s">
        <v>8</v>
      </c>
      <c r="F231" s="3" t="s">
        <v>14</v>
      </c>
      <c r="G231" s="2">
        <v>12485.8</v>
      </c>
      <c r="H231">
        <f t="shared" si="6"/>
        <v>4</v>
      </c>
      <c r="I231">
        <f t="shared" si="7"/>
        <v>3121.45</v>
      </c>
    </row>
    <row r="232" spans="1:9" ht="30.75" thickBot="1" x14ac:dyDescent="0.3">
      <c r="A232" s="2">
        <v>55</v>
      </c>
      <c r="B232" s="3" t="s">
        <v>7</v>
      </c>
      <c r="C232" s="2">
        <v>32.799999999999997</v>
      </c>
      <c r="D232" s="2">
        <v>0</v>
      </c>
      <c r="E232" s="3" t="s">
        <v>8</v>
      </c>
      <c r="F232" s="3" t="s">
        <v>9</v>
      </c>
      <c r="G232" s="2">
        <v>10601.63</v>
      </c>
      <c r="H232">
        <f t="shared" si="6"/>
        <v>1</v>
      </c>
      <c r="I232">
        <f t="shared" si="7"/>
        <v>10601.63</v>
      </c>
    </row>
    <row r="233" spans="1:9" ht="30.75" thickBot="1" x14ac:dyDescent="0.3">
      <c r="A233" s="2">
        <v>55</v>
      </c>
      <c r="B233" s="3" t="s">
        <v>10</v>
      </c>
      <c r="C233" s="2">
        <v>33.5</v>
      </c>
      <c r="D233" s="2">
        <v>2</v>
      </c>
      <c r="E233" s="3" t="s">
        <v>8</v>
      </c>
      <c r="F233" s="3" t="s">
        <v>9</v>
      </c>
      <c r="G233" s="2">
        <v>12269.69</v>
      </c>
      <c r="H233">
        <f t="shared" si="6"/>
        <v>3</v>
      </c>
      <c r="I233">
        <f t="shared" si="7"/>
        <v>4089.896666666667</v>
      </c>
    </row>
    <row r="234" spans="1:9" ht="30.75" thickBot="1" x14ac:dyDescent="0.3">
      <c r="A234" s="2">
        <v>55</v>
      </c>
      <c r="B234" s="3" t="s">
        <v>10</v>
      </c>
      <c r="C234" s="2">
        <v>35.200000000000003</v>
      </c>
      <c r="D234" s="2">
        <v>0</v>
      </c>
      <c r="E234" s="3" t="s">
        <v>11</v>
      </c>
      <c r="F234" s="3" t="s">
        <v>14</v>
      </c>
      <c r="G234" s="2">
        <v>44423.8</v>
      </c>
      <c r="H234">
        <f t="shared" si="6"/>
        <v>1</v>
      </c>
      <c r="I234">
        <f t="shared" si="7"/>
        <v>44423.8</v>
      </c>
    </row>
    <row r="235" spans="1:9" ht="30.75" thickBot="1" x14ac:dyDescent="0.3">
      <c r="A235" s="2">
        <v>55</v>
      </c>
      <c r="B235" s="3" t="s">
        <v>7</v>
      </c>
      <c r="C235" s="2">
        <v>35.200000000000003</v>
      </c>
      <c r="D235" s="2">
        <v>1</v>
      </c>
      <c r="E235" s="3" t="s">
        <v>8</v>
      </c>
      <c r="F235" s="3" t="s">
        <v>13</v>
      </c>
      <c r="G235" s="2">
        <v>11394.07</v>
      </c>
      <c r="H235">
        <f t="shared" si="6"/>
        <v>2</v>
      </c>
      <c r="I235">
        <f t="shared" si="7"/>
        <v>5697.0349999999999</v>
      </c>
    </row>
    <row r="236" spans="1:9" ht="30.75" thickBot="1" x14ac:dyDescent="0.3">
      <c r="A236" s="2">
        <v>55</v>
      </c>
      <c r="B236" s="3" t="s">
        <v>7</v>
      </c>
      <c r="C236" s="2">
        <v>27.6</v>
      </c>
      <c r="D236" s="2">
        <v>0</v>
      </c>
      <c r="E236" s="3" t="s">
        <v>8</v>
      </c>
      <c r="F236" s="3" t="s">
        <v>9</v>
      </c>
      <c r="G236" s="2">
        <v>10594.5</v>
      </c>
      <c r="H236">
        <f t="shared" si="6"/>
        <v>1</v>
      </c>
      <c r="I236">
        <f t="shared" si="7"/>
        <v>10594.5</v>
      </c>
    </row>
    <row r="237" spans="1:9" ht="30.75" thickBot="1" x14ac:dyDescent="0.3">
      <c r="A237" s="2">
        <v>55</v>
      </c>
      <c r="B237" s="3" t="s">
        <v>7</v>
      </c>
      <c r="C237" s="2">
        <v>29</v>
      </c>
      <c r="D237" s="2">
        <v>0</v>
      </c>
      <c r="E237" s="3" t="s">
        <v>8</v>
      </c>
      <c r="F237" s="3" t="s">
        <v>13</v>
      </c>
      <c r="G237" s="2">
        <v>10796.35</v>
      </c>
      <c r="H237">
        <f t="shared" si="6"/>
        <v>1</v>
      </c>
      <c r="I237">
        <f t="shared" si="7"/>
        <v>10796.35</v>
      </c>
    </row>
    <row r="238" spans="1:9" ht="30.75" thickBot="1" x14ac:dyDescent="0.3">
      <c r="A238" s="2">
        <v>55</v>
      </c>
      <c r="B238" s="3" t="s">
        <v>10</v>
      </c>
      <c r="C238" s="2">
        <v>29.8</v>
      </c>
      <c r="D238" s="2">
        <v>0</v>
      </c>
      <c r="E238" s="3" t="s">
        <v>8</v>
      </c>
      <c r="F238" s="3" t="s">
        <v>13</v>
      </c>
      <c r="G238" s="2">
        <v>11286.54</v>
      </c>
      <c r="H238">
        <f t="shared" si="6"/>
        <v>1</v>
      </c>
      <c r="I238">
        <f t="shared" si="7"/>
        <v>11286.54</v>
      </c>
    </row>
    <row r="239" spans="1:9" ht="30.75" thickBot="1" x14ac:dyDescent="0.3">
      <c r="A239" s="2">
        <v>55</v>
      </c>
      <c r="B239" s="3" t="s">
        <v>7</v>
      </c>
      <c r="C239" s="2">
        <v>32.700000000000003</v>
      </c>
      <c r="D239" s="2">
        <v>1</v>
      </c>
      <c r="E239" s="3" t="s">
        <v>8</v>
      </c>
      <c r="F239" s="3" t="s">
        <v>14</v>
      </c>
      <c r="G239" s="2">
        <v>10807.49</v>
      </c>
      <c r="H239">
        <f t="shared" si="6"/>
        <v>2</v>
      </c>
      <c r="I239">
        <f t="shared" si="7"/>
        <v>5403.7449999999999</v>
      </c>
    </row>
    <row r="240" spans="1:9" ht="30.75" thickBot="1" x14ac:dyDescent="0.3">
      <c r="A240" s="2">
        <v>55</v>
      </c>
      <c r="B240" s="3" t="s">
        <v>7</v>
      </c>
      <c r="C240" s="2">
        <v>29.9</v>
      </c>
      <c r="D240" s="2">
        <v>0</v>
      </c>
      <c r="E240" s="3" t="s">
        <v>8</v>
      </c>
      <c r="F240" s="3" t="s">
        <v>12</v>
      </c>
      <c r="G240" s="2">
        <v>10214.64</v>
      </c>
      <c r="H240">
        <f t="shared" si="6"/>
        <v>1</v>
      </c>
      <c r="I240">
        <f t="shared" si="7"/>
        <v>10214.64</v>
      </c>
    </row>
    <row r="241" spans="1:9" ht="30.75" thickBot="1" x14ac:dyDescent="0.3">
      <c r="A241" s="2">
        <v>55</v>
      </c>
      <c r="B241" s="3" t="s">
        <v>7</v>
      </c>
      <c r="C241" s="2">
        <v>21.5</v>
      </c>
      <c r="D241" s="2">
        <v>1</v>
      </c>
      <c r="E241" s="3" t="s">
        <v>8</v>
      </c>
      <c r="F241" s="3" t="s">
        <v>12</v>
      </c>
      <c r="G241" s="2">
        <v>10791.96</v>
      </c>
      <c r="H241">
        <f t="shared" si="6"/>
        <v>2</v>
      </c>
      <c r="I241">
        <f t="shared" si="7"/>
        <v>5395.98</v>
      </c>
    </row>
    <row r="242" spans="1:9" ht="30.75" thickBot="1" x14ac:dyDescent="0.3">
      <c r="A242" s="2">
        <v>55</v>
      </c>
      <c r="B242" s="3" t="s">
        <v>7</v>
      </c>
      <c r="C242" s="2">
        <v>37.700000000000003</v>
      </c>
      <c r="D242" s="2">
        <v>3</v>
      </c>
      <c r="E242" s="3" t="s">
        <v>8</v>
      </c>
      <c r="F242" s="3" t="s">
        <v>9</v>
      </c>
      <c r="G242" s="2">
        <v>30063.58</v>
      </c>
      <c r="H242">
        <f t="shared" si="6"/>
        <v>4</v>
      </c>
      <c r="I242">
        <f t="shared" si="7"/>
        <v>7515.8950000000004</v>
      </c>
    </row>
    <row r="243" spans="1:9" ht="30.75" thickBot="1" x14ac:dyDescent="0.3">
      <c r="A243" s="2">
        <v>55</v>
      </c>
      <c r="B243" s="3" t="s">
        <v>10</v>
      </c>
      <c r="C243" s="2">
        <v>30.5</v>
      </c>
      <c r="D243" s="2">
        <v>0</v>
      </c>
      <c r="E243" s="3" t="s">
        <v>8</v>
      </c>
      <c r="F243" s="3" t="s">
        <v>12</v>
      </c>
      <c r="G243" s="2">
        <v>10704.47</v>
      </c>
      <c r="H243">
        <f t="shared" si="6"/>
        <v>1</v>
      </c>
      <c r="I243">
        <f t="shared" si="7"/>
        <v>10704.47</v>
      </c>
    </row>
    <row r="244" spans="1:9" ht="30.75" thickBot="1" x14ac:dyDescent="0.3">
      <c r="A244" s="2">
        <v>54</v>
      </c>
      <c r="B244" s="3" t="s">
        <v>10</v>
      </c>
      <c r="C244" s="2">
        <v>30.8</v>
      </c>
      <c r="D244" s="2">
        <v>3</v>
      </c>
      <c r="E244" s="3" t="s">
        <v>8</v>
      </c>
      <c r="F244" s="3" t="s">
        <v>12</v>
      </c>
      <c r="G244" s="2">
        <v>12105.32</v>
      </c>
      <c r="H244">
        <f t="shared" si="6"/>
        <v>4</v>
      </c>
      <c r="I244">
        <f t="shared" si="7"/>
        <v>3026.33</v>
      </c>
    </row>
    <row r="245" spans="1:9" ht="30.75" thickBot="1" x14ac:dyDescent="0.3">
      <c r="A245" s="2">
        <v>54</v>
      </c>
      <c r="B245" s="3" t="s">
        <v>7</v>
      </c>
      <c r="C245" s="2">
        <v>33.6</v>
      </c>
      <c r="D245" s="2">
        <v>1</v>
      </c>
      <c r="E245" s="3" t="s">
        <v>8</v>
      </c>
      <c r="F245" s="3" t="s">
        <v>9</v>
      </c>
      <c r="G245" s="2">
        <v>10825.25</v>
      </c>
      <c r="H245">
        <f t="shared" si="6"/>
        <v>2</v>
      </c>
      <c r="I245">
        <f t="shared" si="7"/>
        <v>5412.625</v>
      </c>
    </row>
    <row r="246" spans="1:9" ht="30.75" thickBot="1" x14ac:dyDescent="0.3">
      <c r="A246" s="2">
        <v>54</v>
      </c>
      <c r="B246" s="3" t="s">
        <v>10</v>
      </c>
      <c r="C246" s="2">
        <v>31.9</v>
      </c>
      <c r="D246" s="2">
        <v>3</v>
      </c>
      <c r="E246" s="3" t="s">
        <v>8</v>
      </c>
      <c r="F246" s="3" t="s">
        <v>14</v>
      </c>
      <c r="G246" s="2">
        <v>27322.73</v>
      </c>
      <c r="H246">
        <f t="shared" si="6"/>
        <v>4</v>
      </c>
      <c r="I246">
        <f t="shared" si="7"/>
        <v>6830.6824999999999</v>
      </c>
    </row>
    <row r="247" spans="1:9" ht="30.75" thickBot="1" x14ac:dyDescent="0.3">
      <c r="A247" s="2">
        <v>54</v>
      </c>
      <c r="B247" s="3" t="s">
        <v>7</v>
      </c>
      <c r="C247" s="2">
        <v>39.6</v>
      </c>
      <c r="D247" s="2">
        <v>1</v>
      </c>
      <c r="E247" s="3" t="s">
        <v>8</v>
      </c>
      <c r="F247" s="3" t="s">
        <v>12</v>
      </c>
      <c r="G247" s="2">
        <v>10450.549999999999</v>
      </c>
      <c r="H247">
        <f t="shared" si="6"/>
        <v>2</v>
      </c>
      <c r="I247">
        <f t="shared" si="7"/>
        <v>5225.2749999999996</v>
      </c>
    </row>
    <row r="248" spans="1:9" ht="30.75" thickBot="1" x14ac:dyDescent="0.3">
      <c r="A248" s="2">
        <v>54</v>
      </c>
      <c r="B248" s="3" t="s">
        <v>7</v>
      </c>
      <c r="C248" s="2">
        <v>29.2</v>
      </c>
      <c r="D248" s="2">
        <v>1</v>
      </c>
      <c r="E248" s="3" t="s">
        <v>8</v>
      </c>
      <c r="F248" s="3" t="s">
        <v>12</v>
      </c>
      <c r="G248" s="2">
        <v>10436.1</v>
      </c>
      <c r="H248">
        <f t="shared" si="6"/>
        <v>2</v>
      </c>
      <c r="I248">
        <f t="shared" si="7"/>
        <v>5218.05</v>
      </c>
    </row>
    <row r="249" spans="1:9" ht="30.75" thickBot="1" x14ac:dyDescent="0.3">
      <c r="A249" s="2">
        <v>54</v>
      </c>
      <c r="B249" s="3" t="s">
        <v>7</v>
      </c>
      <c r="C249" s="2">
        <v>30</v>
      </c>
      <c r="D249" s="2">
        <v>0</v>
      </c>
      <c r="E249" s="3" t="s">
        <v>8</v>
      </c>
      <c r="F249" s="3" t="s">
        <v>9</v>
      </c>
      <c r="G249" s="2">
        <v>24476.48</v>
      </c>
      <c r="H249">
        <f t="shared" si="6"/>
        <v>1</v>
      </c>
      <c r="I249">
        <f t="shared" si="7"/>
        <v>24476.48</v>
      </c>
    </row>
    <row r="250" spans="1:9" ht="30.75" thickBot="1" x14ac:dyDescent="0.3">
      <c r="A250" s="2">
        <v>54</v>
      </c>
      <c r="B250" s="3" t="s">
        <v>7</v>
      </c>
      <c r="C250" s="2">
        <v>34.200000000000003</v>
      </c>
      <c r="D250" s="2">
        <v>2</v>
      </c>
      <c r="E250" s="3" t="s">
        <v>11</v>
      </c>
      <c r="F250" s="3" t="s">
        <v>14</v>
      </c>
      <c r="G250" s="2">
        <v>44260.75</v>
      </c>
      <c r="H250">
        <f t="shared" si="6"/>
        <v>3</v>
      </c>
      <c r="I250">
        <f t="shared" si="7"/>
        <v>14753.583333333334</v>
      </c>
    </row>
    <row r="251" spans="1:9" ht="30.75" thickBot="1" x14ac:dyDescent="0.3">
      <c r="A251" s="2">
        <v>54</v>
      </c>
      <c r="B251" s="3" t="s">
        <v>7</v>
      </c>
      <c r="C251" s="2">
        <v>40.6</v>
      </c>
      <c r="D251" s="2">
        <v>3</v>
      </c>
      <c r="E251" s="3" t="s">
        <v>11</v>
      </c>
      <c r="F251" s="3" t="s">
        <v>13</v>
      </c>
      <c r="G251" s="2">
        <v>48549.18</v>
      </c>
      <c r="H251">
        <f t="shared" si="6"/>
        <v>4</v>
      </c>
      <c r="I251">
        <f t="shared" si="7"/>
        <v>12137.295</v>
      </c>
    </row>
    <row r="252" spans="1:9" ht="30.75" thickBot="1" x14ac:dyDescent="0.3">
      <c r="A252" s="2">
        <v>54</v>
      </c>
      <c r="B252" s="3" t="s">
        <v>7</v>
      </c>
      <c r="C252" s="2">
        <v>32.799999999999997</v>
      </c>
      <c r="D252" s="2">
        <v>0</v>
      </c>
      <c r="E252" s="3" t="s">
        <v>8</v>
      </c>
      <c r="F252" s="3" t="s">
        <v>13</v>
      </c>
      <c r="G252" s="2">
        <v>10435.07</v>
      </c>
      <c r="H252">
        <f t="shared" si="6"/>
        <v>1</v>
      </c>
      <c r="I252">
        <f t="shared" si="7"/>
        <v>10435.07</v>
      </c>
    </row>
    <row r="253" spans="1:9" ht="30.75" thickBot="1" x14ac:dyDescent="0.3">
      <c r="A253" s="2">
        <v>54</v>
      </c>
      <c r="B253" s="3" t="s">
        <v>7</v>
      </c>
      <c r="C253" s="2">
        <v>25.1</v>
      </c>
      <c r="D253" s="2">
        <v>3</v>
      </c>
      <c r="E253" s="3" t="s">
        <v>11</v>
      </c>
      <c r="F253" s="3" t="s">
        <v>12</v>
      </c>
      <c r="G253" s="2">
        <v>25382.3</v>
      </c>
      <c r="H253">
        <f t="shared" si="6"/>
        <v>4</v>
      </c>
      <c r="I253">
        <f t="shared" si="7"/>
        <v>6345.5749999999998</v>
      </c>
    </row>
    <row r="254" spans="1:9" ht="30.75" thickBot="1" x14ac:dyDescent="0.3">
      <c r="A254" s="2">
        <v>54</v>
      </c>
      <c r="B254" s="3" t="s">
        <v>10</v>
      </c>
      <c r="C254" s="2">
        <v>21.5</v>
      </c>
      <c r="D254" s="2">
        <v>3</v>
      </c>
      <c r="E254" s="3" t="s">
        <v>8</v>
      </c>
      <c r="F254" s="3" t="s">
        <v>9</v>
      </c>
      <c r="G254" s="2">
        <v>12475.35</v>
      </c>
      <c r="H254">
        <f t="shared" si="6"/>
        <v>4</v>
      </c>
      <c r="I254">
        <f t="shared" si="7"/>
        <v>3118.8375000000001</v>
      </c>
    </row>
    <row r="255" spans="1:9" ht="30.75" thickBot="1" x14ac:dyDescent="0.3">
      <c r="A255" s="2">
        <v>54</v>
      </c>
      <c r="B255" s="3" t="s">
        <v>10</v>
      </c>
      <c r="C255" s="2">
        <v>47.4</v>
      </c>
      <c r="D255" s="2">
        <v>0</v>
      </c>
      <c r="E255" s="3" t="s">
        <v>11</v>
      </c>
      <c r="F255" s="3" t="s">
        <v>14</v>
      </c>
      <c r="G255" s="2">
        <v>63770.43</v>
      </c>
      <c r="H255">
        <f t="shared" si="6"/>
        <v>1</v>
      </c>
      <c r="I255">
        <f t="shared" si="7"/>
        <v>63770.43</v>
      </c>
    </row>
    <row r="256" spans="1:9" ht="30.75" thickBot="1" x14ac:dyDescent="0.3">
      <c r="A256" s="2">
        <v>54</v>
      </c>
      <c r="B256" s="3" t="s">
        <v>7</v>
      </c>
      <c r="C256" s="2">
        <v>30.2</v>
      </c>
      <c r="D256" s="2">
        <v>0</v>
      </c>
      <c r="E256" s="3" t="s">
        <v>8</v>
      </c>
      <c r="F256" s="3" t="s">
        <v>9</v>
      </c>
      <c r="G256" s="2">
        <v>10231.5</v>
      </c>
      <c r="H256">
        <f t="shared" si="6"/>
        <v>1</v>
      </c>
      <c r="I256">
        <f t="shared" si="7"/>
        <v>10231.5</v>
      </c>
    </row>
    <row r="257" spans="1:9" ht="30.75" thickBot="1" x14ac:dyDescent="0.3">
      <c r="A257" s="2">
        <v>54</v>
      </c>
      <c r="B257" s="3" t="s">
        <v>10</v>
      </c>
      <c r="C257" s="2">
        <v>46.7</v>
      </c>
      <c r="D257" s="2">
        <v>2</v>
      </c>
      <c r="E257" s="3" t="s">
        <v>8</v>
      </c>
      <c r="F257" s="3" t="s">
        <v>12</v>
      </c>
      <c r="G257" s="2">
        <v>11538.42</v>
      </c>
      <c r="H257">
        <f t="shared" si="6"/>
        <v>3</v>
      </c>
      <c r="I257">
        <f t="shared" si="7"/>
        <v>3846.14</v>
      </c>
    </row>
    <row r="258" spans="1:9" ht="30.75" thickBot="1" x14ac:dyDescent="0.3">
      <c r="A258" s="2">
        <v>54</v>
      </c>
      <c r="B258" s="3" t="s">
        <v>10</v>
      </c>
      <c r="C258" s="2">
        <v>32.700000000000003</v>
      </c>
      <c r="D258" s="2">
        <v>0</v>
      </c>
      <c r="E258" s="3" t="s">
        <v>8</v>
      </c>
      <c r="F258" s="3" t="s">
        <v>13</v>
      </c>
      <c r="G258" s="2">
        <v>10923.93</v>
      </c>
      <c r="H258">
        <f t="shared" si="6"/>
        <v>1</v>
      </c>
      <c r="I258">
        <f t="shared" si="7"/>
        <v>10923.93</v>
      </c>
    </row>
    <row r="259" spans="1:9" ht="30.75" thickBot="1" x14ac:dyDescent="0.3">
      <c r="A259" s="2">
        <v>54</v>
      </c>
      <c r="B259" s="3" t="s">
        <v>7</v>
      </c>
      <c r="C259" s="2">
        <v>21</v>
      </c>
      <c r="D259" s="2">
        <v>2</v>
      </c>
      <c r="E259" s="3" t="s">
        <v>8</v>
      </c>
      <c r="F259" s="3" t="s">
        <v>14</v>
      </c>
      <c r="G259" s="2">
        <v>11013.71</v>
      </c>
      <c r="H259">
        <f t="shared" ref="H259:H322" si="8">D259+1</f>
        <v>3</v>
      </c>
      <c r="I259">
        <f t="shared" ref="I259:I322" si="9">G259/H259</f>
        <v>3671.2366666666662</v>
      </c>
    </row>
    <row r="260" spans="1:9" ht="30.75" thickBot="1" x14ac:dyDescent="0.3">
      <c r="A260" s="2">
        <v>54</v>
      </c>
      <c r="B260" s="3" t="s">
        <v>7</v>
      </c>
      <c r="C260" s="2">
        <v>24</v>
      </c>
      <c r="D260" s="2">
        <v>0</v>
      </c>
      <c r="E260" s="3" t="s">
        <v>8</v>
      </c>
      <c r="F260" s="3" t="s">
        <v>13</v>
      </c>
      <c r="G260" s="2">
        <v>10422.92</v>
      </c>
      <c r="H260">
        <f t="shared" si="8"/>
        <v>1</v>
      </c>
      <c r="I260">
        <f t="shared" si="9"/>
        <v>10422.92</v>
      </c>
    </row>
    <row r="261" spans="1:9" ht="30.75" thickBot="1" x14ac:dyDescent="0.3">
      <c r="A261" s="2">
        <v>54</v>
      </c>
      <c r="B261" s="3" t="s">
        <v>7</v>
      </c>
      <c r="C261" s="2">
        <v>30.8</v>
      </c>
      <c r="D261" s="2">
        <v>1</v>
      </c>
      <c r="E261" s="3" t="s">
        <v>11</v>
      </c>
      <c r="F261" s="3" t="s">
        <v>14</v>
      </c>
      <c r="G261" s="2">
        <v>41999.519999999997</v>
      </c>
      <c r="H261">
        <f t="shared" si="8"/>
        <v>2</v>
      </c>
      <c r="I261">
        <f t="shared" si="9"/>
        <v>20999.759999999998</v>
      </c>
    </row>
    <row r="262" spans="1:9" ht="30.75" thickBot="1" x14ac:dyDescent="0.3">
      <c r="A262" s="2">
        <v>54</v>
      </c>
      <c r="B262" s="3" t="s">
        <v>7</v>
      </c>
      <c r="C262" s="2">
        <v>25.5</v>
      </c>
      <c r="D262" s="2">
        <v>1</v>
      </c>
      <c r="E262" s="3" t="s">
        <v>8</v>
      </c>
      <c r="F262" s="3" t="s">
        <v>13</v>
      </c>
      <c r="G262" s="2">
        <v>25517.11</v>
      </c>
      <c r="H262">
        <f t="shared" si="8"/>
        <v>2</v>
      </c>
      <c r="I262">
        <f t="shared" si="9"/>
        <v>12758.555</v>
      </c>
    </row>
    <row r="263" spans="1:9" ht="30.75" thickBot="1" x14ac:dyDescent="0.3">
      <c r="A263" s="2">
        <v>54</v>
      </c>
      <c r="B263" s="3" t="s">
        <v>10</v>
      </c>
      <c r="C263" s="2">
        <v>35.799999999999997</v>
      </c>
      <c r="D263" s="2">
        <v>3</v>
      </c>
      <c r="E263" s="3" t="s">
        <v>8</v>
      </c>
      <c r="F263" s="3" t="s">
        <v>9</v>
      </c>
      <c r="G263" s="2">
        <v>12495.29</v>
      </c>
      <c r="H263">
        <f t="shared" si="8"/>
        <v>4</v>
      </c>
      <c r="I263">
        <f t="shared" si="9"/>
        <v>3123.8225000000002</v>
      </c>
    </row>
    <row r="264" spans="1:9" ht="30.75" thickBot="1" x14ac:dyDescent="0.3">
      <c r="A264" s="2">
        <v>54</v>
      </c>
      <c r="B264" s="3" t="s">
        <v>7</v>
      </c>
      <c r="C264" s="2">
        <v>31.6</v>
      </c>
      <c r="D264" s="2">
        <v>0</v>
      </c>
      <c r="E264" s="3" t="s">
        <v>8</v>
      </c>
      <c r="F264" s="3" t="s">
        <v>12</v>
      </c>
      <c r="G264" s="2">
        <v>9850.43</v>
      </c>
      <c r="H264">
        <f t="shared" si="8"/>
        <v>1</v>
      </c>
      <c r="I264">
        <f t="shared" si="9"/>
        <v>9850.43</v>
      </c>
    </row>
    <row r="265" spans="1:9" ht="30.75" thickBot="1" x14ac:dyDescent="0.3">
      <c r="A265" s="2">
        <v>54</v>
      </c>
      <c r="B265" s="3" t="s">
        <v>10</v>
      </c>
      <c r="C265" s="2">
        <v>23</v>
      </c>
      <c r="D265" s="2">
        <v>3</v>
      </c>
      <c r="E265" s="3" t="s">
        <v>8</v>
      </c>
      <c r="F265" s="3" t="s">
        <v>12</v>
      </c>
      <c r="G265" s="2">
        <v>12094.48</v>
      </c>
      <c r="H265">
        <f t="shared" si="8"/>
        <v>4</v>
      </c>
      <c r="I265">
        <f t="shared" si="9"/>
        <v>3023.62</v>
      </c>
    </row>
    <row r="266" spans="1:9" ht="30.75" thickBot="1" x14ac:dyDescent="0.3">
      <c r="A266" s="2">
        <v>54</v>
      </c>
      <c r="B266" s="3" t="s">
        <v>10</v>
      </c>
      <c r="C266" s="2">
        <v>31.9</v>
      </c>
      <c r="D266" s="2">
        <v>1</v>
      </c>
      <c r="E266" s="3" t="s">
        <v>8</v>
      </c>
      <c r="F266" s="3" t="s">
        <v>14</v>
      </c>
      <c r="G266" s="2">
        <v>10928.85</v>
      </c>
      <c r="H266">
        <f t="shared" si="8"/>
        <v>2</v>
      </c>
      <c r="I266">
        <f t="shared" si="9"/>
        <v>5464.4250000000002</v>
      </c>
    </row>
    <row r="267" spans="1:9" ht="30.75" thickBot="1" x14ac:dyDescent="0.3">
      <c r="A267" s="2">
        <v>54</v>
      </c>
      <c r="B267" s="3" t="s">
        <v>10</v>
      </c>
      <c r="C267" s="2">
        <v>28.9</v>
      </c>
      <c r="D267" s="2">
        <v>2</v>
      </c>
      <c r="E267" s="3" t="s">
        <v>8</v>
      </c>
      <c r="F267" s="3" t="s">
        <v>13</v>
      </c>
      <c r="G267" s="2">
        <v>12096.65</v>
      </c>
      <c r="H267">
        <f t="shared" si="8"/>
        <v>3</v>
      </c>
      <c r="I267">
        <f t="shared" si="9"/>
        <v>4032.2166666666667</v>
      </c>
    </row>
    <row r="268" spans="1:9" ht="30.75" thickBot="1" x14ac:dyDescent="0.3">
      <c r="A268" s="2">
        <v>54</v>
      </c>
      <c r="B268" s="3" t="s">
        <v>10</v>
      </c>
      <c r="C268" s="2">
        <v>31.2</v>
      </c>
      <c r="D268" s="2">
        <v>0</v>
      </c>
      <c r="E268" s="3" t="s">
        <v>8</v>
      </c>
      <c r="F268" s="3" t="s">
        <v>14</v>
      </c>
      <c r="G268" s="2">
        <v>10338.93</v>
      </c>
      <c r="H268">
        <f t="shared" si="8"/>
        <v>1</v>
      </c>
      <c r="I268">
        <f t="shared" si="9"/>
        <v>10338.93</v>
      </c>
    </row>
    <row r="269" spans="1:9" ht="30.75" thickBot="1" x14ac:dyDescent="0.3">
      <c r="A269" s="2">
        <v>54</v>
      </c>
      <c r="B269" s="3" t="s">
        <v>10</v>
      </c>
      <c r="C269" s="2">
        <v>32.299999999999997</v>
      </c>
      <c r="D269" s="2">
        <v>1</v>
      </c>
      <c r="E269" s="3" t="s">
        <v>8</v>
      </c>
      <c r="F269" s="3" t="s">
        <v>13</v>
      </c>
      <c r="G269" s="2">
        <v>11512.41</v>
      </c>
      <c r="H269">
        <f t="shared" si="8"/>
        <v>2</v>
      </c>
      <c r="I269">
        <f t="shared" si="9"/>
        <v>5756.2049999999999</v>
      </c>
    </row>
    <row r="270" spans="1:9" ht="30.75" thickBot="1" x14ac:dyDescent="0.3">
      <c r="A270" s="2">
        <v>54</v>
      </c>
      <c r="B270" s="3" t="s">
        <v>10</v>
      </c>
      <c r="C270" s="2">
        <v>24.6</v>
      </c>
      <c r="D270" s="2">
        <v>3</v>
      </c>
      <c r="E270" s="3" t="s">
        <v>8</v>
      </c>
      <c r="F270" s="3" t="s">
        <v>9</v>
      </c>
      <c r="G270" s="2">
        <v>12479.71</v>
      </c>
      <c r="H270">
        <f t="shared" si="8"/>
        <v>4</v>
      </c>
      <c r="I270">
        <f t="shared" si="9"/>
        <v>3119.9274999999998</v>
      </c>
    </row>
    <row r="271" spans="1:9" ht="30.75" thickBot="1" x14ac:dyDescent="0.3">
      <c r="A271" s="2">
        <v>54</v>
      </c>
      <c r="B271" s="3" t="s">
        <v>10</v>
      </c>
      <c r="C271" s="2">
        <v>27.6</v>
      </c>
      <c r="D271" s="2">
        <v>1</v>
      </c>
      <c r="E271" s="3" t="s">
        <v>8</v>
      </c>
      <c r="F271" s="3" t="s">
        <v>9</v>
      </c>
      <c r="G271" s="2">
        <v>11305.93</v>
      </c>
      <c r="H271">
        <f t="shared" si="8"/>
        <v>2</v>
      </c>
      <c r="I271">
        <f t="shared" si="9"/>
        <v>5652.9650000000001</v>
      </c>
    </row>
    <row r="272" spans="1:9" ht="30.75" thickBot="1" x14ac:dyDescent="0.3">
      <c r="A272" s="2">
        <v>53</v>
      </c>
      <c r="B272" s="3" t="s">
        <v>10</v>
      </c>
      <c r="C272" s="2">
        <v>22.9</v>
      </c>
      <c r="D272" s="2">
        <v>1</v>
      </c>
      <c r="E272" s="3" t="s">
        <v>11</v>
      </c>
      <c r="F272" s="3" t="s">
        <v>14</v>
      </c>
      <c r="G272" s="2">
        <v>23244.79</v>
      </c>
      <c r="H272">
        <f t="shared" si="8"/>
        <v>2</v>
      </c>
      <c r="I272">
        <f t="shared" si="9"/>
        <v>11622.395</v>
      </c>
    </row>
    <row r="273" spans="1:9" ht="30.75" thickBot="1" x14ac:dyDescent="0.3">
      <c r="A273" s="2">
        <v>53</v>
      </c>
      <c r="B273" s="3" t="s">
        <v>10</v>
      </c>
      <c r="C273" s="2">
        <v>28.1</v>
      </c>
      <c r="D273" s="2">
        <v>3</v>
      </c>
      <c r="E273" s="3" t="s">
        <v>8</v>
      </c>
      <c r="F273" s="3" t="s">
        <v>12</v>
      </c>
      <c r="G273" s="2">
        <v>11741.73</v>
      </c>
      <c r="H273">
        <f t="shared" si="8"/>
        <v>4</v>
      </c>
      <c r="I273">
        <f t="shared" si="9"/>
        <v>2935.4324999999999</v>
      </c>
    </row>
    <row r="274" spans="1:9" ht="30.75" thickBot="1" x14ac:dyDescent="0.3">
      <c r="A274" s="2">
        <v>53</v>
      </c>
      <c r="B274" s="3" t="s">
        <v>10</v>
      </c>
      <c r="C274" s="2">
        <v>24.8</v>
      </c>
      <c r="D274" s="2">
        <v>1</v>
      </c>
      <c r="E274" s="3" t="s">
        <v>8</v>
      </c>
      <c r="F274" s="3" t="s">
        <v>9</v>
      </c>
      <c r="G274" s="2">
        <v>10942.13</v>
      </c>
      <c r="H274">
        <f t="shared" si="8"/>
        <v>2</v>
      </c>
      <c r="I274">
        <f t="shared" si="9"/>
        <v>5471.0649999999996</v>
      </c>
    </row>
    <row r="275" spans="1:9" ht="30.75" thickBot="1" x14ac:dyDescent="0.3">
      <c r="A275" s="2">
        <v>53</v>
      </c>
      <c r="B275" s="3" t="s">
        <v>10</v>
      </c>
      <c r="C275" s="2">
        <v>35.9</v>
      </c>
      <c r="D275" s="2">
        <v>2</v>
      </c>
      <c r="E275" s="3" t="s">
        <v>8</v>
      </c>
      <c r="F275" s="3" t="s">
        <v>12</v>
      </c>
      <c r="G275" s="2">
        <v>11163.57</v>
      </c>
      <c r="H275">
        <f t="shared" si="8"/>
        <v>3</v>
      </c>
      <c r="I275">
        <f t="shared" si="9"/>
        <v>3721.19</v>
      </c>
    </row>
    <row r="276" spans="1:9" ht="30.75" thickBot="1" x14ac:dyDescent="0.3">
      <c r="A276" s="2">
        <v>53</v>
      </c>
      <c r="B276" s="3" t="s">
        <v>10</v>
      </c>
      <c r="C276" s="2">
        <v>37.4</v>
      </c>
      <c r="D276" s="2">
        <v>1</v>
      </c>
      <c r="E276" s="3" t="s">
        <v>8</v>
      </c>
      <c r="F276" s="3" t="s">
        <v>9</v>
      </c>
      <c r="G276" s="2">
        <v>10959.69</v>
      </c>
      <c r="H276">
        <f t="shared" si="8"/>
        <v>2</v>
      </c>
      <c r="I276">
        <f t="shared" si="9"/>
        <v>5479.8450000000003</v>
      </c>
    </row>
    <row r="277" spans="1:9" ht="30.75" thickBot="1" x14ac:dyDescent="0.3">
      <c r="A277" s="2">
        <v>53</v>
      </c>
      <c r="B277" s="3" t="s">
        <v>10</v>
      </c>
      <c r="C277" s="2">
        <v>26.6</v>
      </c>
      <c r="D277" s="2">
        <v>0</v>
      </c>
      <c r="E277" s="3" t="s">
        <v>8</v>
      </c>
      <c r="F277" s="3" t="s">
        <v>9</v>
      </c>
      <c r="G277" s="2">
        <v>10355.64</v>
      </c>
      <c r="H277">
        <f t="shared" si="8"/>
        <v>1</v>
      </c>
      <c r="I277">
        <f t="shared" si="9"/>
        <v>10355.64</v>
      </c>
    </row>
    <row r="278" spans="1:9" ht="30.75" thickBot="1" x14ac:dyDescent="0.3">
      <c r="A278" s="2">
        <v>53</v>
      </c>
      <c r="B278" s="3" t="s">
        <v>10</v>
      </c>
      <c r="C278" s="2">
        <v>33.299999999999997</v>
      </c>
      <c r="D278" s="2">
        <v>0</v>
      </c>
      <c r="E278" s="3" t="s">
        <v>8</v>
      </c>
      <c r="F278" s="3" t="s">
        <v>13</v>
      </c>
      <c r="G278" s="2">
        <v>10564.88</v>
      </c>
      <c r="H278">
        <f t="shared" si="8"/>
        <v>1</v>
      </c>
      <c r="I278">
        <f t="shared" si="9"/>
        <v>10564.88</v>
      </c>
    </row>
    <row r="279" spans="1:9" ht="30.75" thickBot="1" x14ac:dyDescent="0.3">
      <c r="A279" s="2">
        <v>53</v>
      </c>
      <c r="B279" s="3" t="s">
        <v>10</v>
      </c>
      <c r="C279" s="2">
        <v>38.1</v>
      </c>
      <c r="D279" s="2">
        <v>3</v>
      </c>
      <c r="E279" s="3" t="s">
        <v>8</v>
      </c>
      <c r="F279" s="3" t="s">
        <v>14</v>
      </c>
      <c r="G279" s="2">
        <v>20463</v>
      </c>
      <c r="H279">
        <f t="shared" si="8"/>
        <v>4</v>
      </c>
      <c r="I279">
        <f t="shared" si="9"/>
        <v>5115.75</v>
      </c>
    </row>
    <row r="280" spans="1:9" ht="30.75" thickBot="1" x14ac:dyDescent="0.3">
      <c r="A280" s="2">
        <v>53</v>
      </c>
      <c r="B280" s="3" t="s">
        <v>10</v>
      </c>
      <c r="C280" s="2">
        <v>22.6</v>
      </c>
      <c r="D280" s="2">
        <v>3</v>
      </c>
      <c r="E280" s="3" t="s">
        <v>11</v>
      </c>
      <c r="F280" s="3" t="s">
        <v>13</v>
      </c>
      <c r="G280" s="2">
        <v>24873.38</v>
      </c>
      <c r="H280">
        <f t="shared" si="8"/>
        <v>4</v>
      </c>
      <c r="I280">
        <f t="shared" si="9"/>
        <v>6218.3450000000003</v>
      </c>
    </row>
    <row r="281" spans="1:9" ht="30.75" thickBot="1" x14ac:dyDescent="0.3">
      <c r="A281" s="2">
        <v>53</v>
      </c>
      <c r="B281" s="3" t="s">
        <v>7</v>
      </c>
      <c r="C281" s="2">
        <v>31.2</v>
      </c>
      <c r="D281" s="2">
        <v>1</v>
      </c>
      <c r="E281" s="3" t="s">
        <v>8</v>
      </c>
      <c r="F281" s="3" t="s">
        <v>9</v>
      </c>
      <c r="G281" s="2">
        <v>10461.98</v>
      </c>
      <c r="H281">
        <f t="shared" si="8"/>
        <v>2</v>
      </c>
      <c r="I281">
        <f t="shared" si="9"/>
        <v>5230.99</v>
      </c>
    </row>
    <row r="282" spans="1:9" ht="30.75" thickBot="1" x14ac:dyDescent="0.3">
      <c r="A282" s="2">
        <v>53</v>
      </c>
      <c r="B282" s="3" t="s">
        <v>7</v>
      </c>
      <c r="C282" s="2">
        <v>31.4</v>
      </c>
      <c r="D282" s="2">
        <v>0</v>
      </c>
      <c r="E282" s="3" t="s">
        <v>8</v>
      </c>
      <c r="F282" s="3" t="s">
        <v>14</v>
      </c>
      <c r="G282" s="2">
        <v>27346.04</v>
      </c>
      <c r="H282">
        <f t="shared" si="8"/>
        <v>1</v>
      </c>
      <c r="I282">
        <f t="shared" si="9"/>
        <v>27346.04</v>
      </c>
    </row>
    <row r="283" spans="1:9" ht="30.75" thickBot="1" x14ac:dyDescent="0.3">
      <c r="A283" s="2">
        <v>53</v>
      </c>
      <c r="B283" s="3" t="s">
        <v>7</v>
      </c>
      <c r="C283" s="2">
        <v>36.1</v>
      </c>
      <c r="D283" s="2">
        <v>1</v>
      </c>
      <c r="E283" s="3" t="s">
        <v>8</v>
      </c>
      <c r="F283" s="3" t="s">
        <v>12</v>
      </c>
      <c r="G283" s="2">
        <v>10085.85</v>
      </c>
      <c r="H283">
        <f t="shared" si="8"/>
        <v>2</v>
      </c>
      <c r="I283">
        <f t="shared" si="9"/>
        <v>5042.9250000000002</v>
      </c>
    </row>
    <row r="284" spans="1:9" ht="30.75" thickBot="1" x14ac:dyDescent="0.3">
      <c r="A284" s="2">
        <v>53</v>
      </c>
      <c r="B284" s="3" t="s">
        <v>10</v>
      </c>
      <c r="C284" s="2">
        <v>39.6</v>
      </c>
      <c r="D284" s="2">
        <v>1</v>
      </c>
      <c r="E284" s="3" t="s">
        <v>8</v>
      </c>
      <c r="F284" s="3" t="s">
        <v>14</v>
      </c>
      <c r="G284" s="2">
        <v>10579.71</v>
      </c>
      <c r="H284">
        <f t="shared" si="8"/>
        <v>2</v>
      </c>
      <c r="I284">
        <f t="shared" si="9"/>
        <v>5289.8549999999996</v>
      </c>
    </row>
    <row r="285" spans="1:9" ht="30.75" thickBot="1" x14ac:dyDescent="0.3">
      <c r="A285" s="2">
        <v>53</v>
      </c>
      <c r="B285" s="3" t="s">
        <v>7</v>
      </c>
      <c r="C285" s="2">
        <v>24.3</v>
      </c>
      <c r="D285" s="2">
        <v>0</v>
      </c>
      <c r="E285" s="3" t="s">
        <v>8</v>
      </c>
      <c r="F285" s="3" t="s">
        <v>9</v>
      </c>
      <c r="G285" s="2">
        <v>9863.4699999999993</v>
      </c>
      <c r="H285">
        <f t="shared" si="8"/>
        <v>1</v>
      </c>
      <c r="I285">
        <f t="shared" si="9"/>
        <v>9863.4699999999993</v>
      </c>
    </row>
    <row r="286" spans="1:9" ht="30.75" thickBot="1" x14ac:dyDescent="0.3">
      <c r="A286" s="2">
        <v>53</v>
      </c>
      <c r="B286" s="3" t="s">
        <v>7</v>
      </c>
      <c r="C286" s="2">
        <v>26.4</v>
      </c>
      <c r="D286" s="2">
        <v>2</v>
      </c>
      <c r="E286" s="3" t="s">
        <v>8</v>
      </c>
      <c r="F286" s="3" t="s">
        <v>13</v>
      </c>
      <c r="G286" s="2">
        <v>11244.38</v>
      </c>
      <c r="H286">
        <f t="shared" si="8"/>
        <v>3</v>
      </c>
      <c r="I286">
        <f t="shared" si="9"/>
        <v>3748.1266666666666</v>
      </c>
    </row>
    <row r="287" spans="1:9" ht="30.75" thickBot="1" x14ac:dyDescent="0.3">
      <c r="A287" s="2">
        <v>53</v>
      </c>
      <c r="B287" s="3" t="s">
        <v>10</v>
      </c>
      <c r="C287" s="2">
        <v>32.299999999999997</v>
      </c>
      <c r="D287" s="2">
        <v>2</v>
      </c>
      <c r="E287" s="3" t="s">
        <v>8</v>
      </c>
      <c r="F287" s="3" t="s">
        <v>13</v>
      </c>
      <c r="G287" s="2">
        <v>29186.48</v>
      </c>
      <c r="H287">
        <f t="shared" si="8"/>
        <v>3</v>
      </c>
      <c r="I287">
        <f t="shared" si="9"/>
        <v>9728.8266666666659</v>
      </c>
    </row>
    <row r="288" spans="1:9" ht="30.75" thickBot="1" x14ac:dyDescent="0.3">
      <c r="A288" s="2">
        <v>53</v>
      </c>
      <c r="B288" s="3" t="s">
        <v>7</v>
      </c>
      <c r="C288" s="2">
        <v>41.5</v>
      </c>
      <c r="D288" s="2">
        <v>0</v>
      </c>
      <c r="E288" s="3" t="s">
        <v>8</v>
      </c>
      <c r="F288" s="3" t="s">
        <v>14</v>
      </c>
      <c r="G288" s="2">
        <v>9504.31</v>
      </c>
      <c r="H288">
        <f t="shared" si="8"/>
        <v>1</v>
      </c>
      <c r="I288">
        <f t="shared" si="9"/>
        <v>9504.31</v>
      </c>
    </row>
    <row r="289" spans="1:9" ht="30.75" thickBot="1" x14ac:dyDescent="0.3">
      <c r="A289" s="2">
        <v>53</v>
      </c>
      <c r="B289" s="3" t="s">
        <v>7</v>
      </c>
      <c r="C289" s="2">
        <v>36.6</v>
      </c>
      <c r="D289" s="2">
        <v>3</v>
      </c>
      <c r="E289" s="3" t="s">
        <v>8</v>
      </c>
      <c r="F289" s="3" t="s">
        <v>12</v>
      </c>
      <c r="G289" s="2">
        <v>11264.54</v>
      </c>
      <c r="H289">
        <f t="shared" si="8"/>
        <v>4</v>
      </c>
      <c r="I289">
        <f t="shared" si="9"/>
        <v>2816.1350000000002</v>
      </c>
    </row>
    <row r="290" spans="1:9" ht="30.75" thickBot="1" x14ac:dyDescent="0.3">
      <c r="A290" s="2">
        <v>53</v>
      </c>
      <c r="B290" s="3" t="s">
        <v>7</v>
      </c>
      <c r="C290" s="2">
        <v>21.4</v>
      </c>
      <c r="D290" s="2">
        <v>1</v>
      </c>
      <c r="E290" s="3" t="s">
        <v>8</v>
      </c>
      <c r="F290" s="3" t="s">
        <v>12</v>
      </c>
      <c r="G290" s="2">
        <v>10065.41</v>
      </c>
      <c r="H290">
        <f t="shared" si="8"/>
        <v>2</v>
      </c>
      <c r="I290">
        <f t="shared" si="9"/>
        <v>5032.7049999999999</v>
      </c>
    </row>
    <row r="291" spans="1:9" ht="30.75" thickBot="1" x14ac:dyDescent="0.3">
      <c r="A291" s="2">
        <v>53</v>
      </c>
      <c r="B291" s="3" t="s">
        <v>7</v>
      </c>
      <c r="C291" s="2">
        <v>34.1</v>
      </c>
      <c r="D291" s="2">
        <v>0</v>
      </c>
      <c r="E291" s="3" t="s">
        <v>11</v>
      </c>
      <c r="F291" s="3" t="s">
        <v>13</v>
      </c>
      <c r="G291" s="2">
        <v>43254.42</v>
      </c>
      <c r="H291">
        <f t="shared" si="8"/>
        <v>1</v>
      </c>
      <c r="I291">
        <f t="shared" si="9"/>
        <v>43254.42</v>
      </c>
    </row>
    <row r="292" spans="1:9" ht="30.75" thickBot="1" x14ac:dyDescent="0.3">
      <c r="A292" s="2">
        <v>53</v>
      </c>
      <c r="B292" s="3" t="s">
        <v>10</v>
      </c>
      <c r="C292" s="2">
        <v>26.7</v>
      </c>
      <c r="D292" s="2">
        <v>2</v>
      </c>
      <c r="E292" s="3" t="s">
        <v>8</v>
      </c>
      <c r="F292" s="3" t="s">
        <v>12</v>
      </c>
      <c r="G292" s="2">
        <v>11150.78</v>
      </c>
      <c r="H292">
        <f t="shared" si="8"/>
        <v>3</v>
      </c>
      <c r="I292">
        <f t="shared" si="9"/>
        <v>3716.9266666666667</v>
      </c>
    </row>
    <row r="293" spans="1:9" ht="30.75" thickBot="1" x14ac:dyDescent="0.3">
      <c r="A293" s="2">
        <v>53</v>
      </c>
      <c r="B293" s="3" t="s">
        <v>7</v>
      </c>
      <c r="C293" s="2">
        <v>28.9</v>
      </c>
      <c r="D293" s="2">
        <v>0</v>
      </c>
      <c r="E293" s="3" t="s">
        <v>8</v>
      </c>
      <c r="F293" s="3" t="s">
        <v>9</v>
      </c>
      <c r="G293" s="2">
        <v>9869.81</v>
      </c>
      <c r="H293">
        <f t="shared" si="8"/>
        <v>1</v>
      </c>
      <c r="I293">
        <f t="shared" si="9"/>
        <v>9869.81</v>
      </c>
    </row>
    <row r="294" spans="1:9" ht="30.75" thickBot="1" x14ac:dyDescent="0.3">
      <c r="A294" s="2">
        <v>53</v>
      </c>
      <c r="B294" s="3" t="s">
        <v>7</v>
      </c>
      <c r="C294" s="2">
        <v>20.9</v>
      </c>
      <c r="D294" s="2">
        <v>0</v>
      </c>
      <c r="E294" s="3" t="s">
        <v>11</v>
      </c>
      <c r="F294" s="3" t="s">
        <v>14</v>
      </c>
      <c r="G294" s="2">
        <v>21195.82</v>
      </c>
      <c r="H294">
        <f t="shared" si="8"/>
        <v>1</v>
      </c>
      <c r="I294">
        <f t="shared" si="9"/>
        <v>21195.82</v>
      </c>
    </row>
    <row r="295" spans="1:9" ht="30.75" thickBot="1" x14ac:dyDescent="0.3">
      <c r="A295" s="2">
        <v>53</v>
      </c>
      <c r="B295" s="3" t="s">
        <v>7</v>
      </c>
      <c r="C295" s="2">
        <v>30.5</v>
      </c>
      <c r="D295" s="2">
        <v>0</v>
      </c>
      <c r="E295" s="3" t="s">
        <v>8</v>
      </c>
      <c r="F295" s="3" t="s">
        <v>13</v>
      </c>
      <c r="G295" s="2">
        <v>10072.06</v>
      </c>
      <c r="H295">
        <f t="shared" si="8"/>
        <v>1</v>
      </c>
      <c r="I295">
        <f t="shared" si="9"/>
        <v>10072.06</v>
      </c>
    </row>
    <row r="296" spans="1:9" ht="30.75" thickBot="1" x14ac:dyDescent="0.3">
      <c r="A296" s="2">
        <v>53</v>
      </c>
      <c r="B296" s="3" t="s">
        <v>10</v>
      </c>
      <c r="C296" s="2">
        <v>23.8</v>
      </c>
      <c r="D296" s="2">
        <v>2</v>
      </c>
      <c r="E296" s="3" t="s">
        <v>8</v>
      </c>
      <c r="F296" s="3" t="s">
        <v>13</v>
      </c>
      <c r="G296" s="2">
        <v>11729.68</v>
      </c>
      <c r="H296">
        <f t="shared" si="8"/>
        <v>3</v>
      </c>
      <c r="I296">
        <f t="shared" si="9"/>
        <v>3909.8933333333334</v>
      </c>
    </row>
    <row r="297" spans="1:9" ht="30.75" thickBot="1" x14ac:dyDescent="0.3">
      <c r="A297" s="2">
        <v>53</v>
      </c>
      <c r="B297" s="3" t="s">
        <v>7</v>
      </c>
      <c r="C297" s="2">
        <v>29.5</v>
      </c>
      <c r="D297" s="2">
        <v>0</v>
      </c>
      <c r="E297" s="3" t="s">
        <v>8</v>
      </c>
      <c r="F297" s="3" t="s">
        <v>14</v>
      </c>
      <c r="G297" s="2">
        <v>9487.64</v>
      </c>
      <c r="H297">
        <f t="shared" si="8"/>
        <v>1</v>
      </c>
      <c r="I297">
        <f t="shared" si="9"/>
        <v>9487.64</v>
      </c>
    </row>
    <row r="298" spans="1:9" ht="30.75" thickBot="1" x14ac:dyDescent="0.3">
      <c r="A298" s="2">
        <v>53</v>
      </c>
      <c r="B298" s="3" t="s">
        <v>7</v>
      </c>
      <c r="C298" s="2">
        <v>28.6</v>
      </c>
      <c r="D298" s="2">
        <v>3</v>
      </c>
      <c r="E298" s="3" t="s">
        <v>8</v>
      </c>
      <c r="F298" s="3" t="s">
        <v>12</v>
      </c>
      <c r="G298" s="2">
        <v>11253.42</v>
      </c>
      <c r="H298">
        <f t="shared" si="8"/>
        <v>4</v>
      </c>
      <c r="I298">
        <f t="shared" si="9"/>
        <v>2813.355</v>
      </c>
    </row>
    <row r="299" spans="1:9" ht="30.75" thickBot="1" x14ac:dyDescent="0.3">
      <c r="A299" s="2">
        <v>53</v>
      </c>
      <c r="B299" s="3" t="s">
        <v>10</v>
      </c>
      <c r="C299" s="2">
        <v>36.9</v>
      </c>
      <c r="D299" s="2">
        <v>3</v>
      </c>
      <c r="E299" s="3" t="s">
        <v>11</v>
      </c>
      <c r="F299" s="3" t="s">
        <v>9</v>
      </c>
      <c r="G299" s="2">
        <v>46661.440000000002</v>
      </c>
      <c r="H299">
        <f t="shared" si="8"/>
        <v>4</v>
      </c>
      <c r="I299">
        <f t="shared" si="9"/>
        <v>11665.36</v>
      </c>
    </row>
    <row r="300" spans="1:9" ht="30.75" thickBot="1" x14ac:dyDescent="0.3">
      <c r="A300" s="2">
        <v>52</v>
      </c>
      <c r="B300" s="3" t="s">
        <v>10</v>
      </c>
      <c r="C300" s="2">
        <v>30.8</v>
      </c>
      <c r="D300" s="2">
        <v>1</v>
      </c>
      <c r="E300" s="3" t="s">
        <v>8</v>
      </c>
      <c r="F300" s="3" t="s">
        <v>13</v>
      </c>
      <c r="G300" s="2">
        <v>10797.34</v>
      </c>
      <c r="H300">
        <f t="shared" si="8"/>
        <v>2</v>
      </c>
      <c r="I300">
        <f t="shared" si="9"/>
        <v>5398.67</v>
      </c>
    </row>
    <row r="301" spans="1:9" ht="30.75" thickBot="1" x14ac:dyDescent="0.3">
      <c r="A301" s="2">
        <v>52</v>
      </c>
      <c r="B301" s="3" t="s">
        <v>7</v>
      </c>
      <c r="C301" s="2">
        <v>32.200000000000003</v>
      </c>
      <c r="D301" s="2">
        <v>3</v>
      </c>
      <c r="E301" s="3" t="s">
        <v>8</v>
      </c>
      <c r="F301" s="3" t="s">
        <v>13</v>
      </c>
      <c r="G301" s="2">
        <v>11488.32</v>
      </c>
      <c r="H301">
        <f t="shared" si="8"/>
        <v>4</v>
      </c>
      <c r="I301">
        <f t="shared" si="9"/>
        <v>2872.08</v>
      </c>
    </row>
    <row r="302" spans="1:9" ht="30.75" thickBot="1" x14ac:dyDescent="0.3">
      <c r="A302" s="2">
        <v>52</v>
      </c>
      <c r="B302" s="3" t="s">
        <v>10</v>
      </c>
      <c r="C302" s="2">
        <v>37.4</v>
      </c>
      <c r="D302" s="2">
        <v>0</v>
      </c>
      <c r="E302" s="3" t="s">
        <v>8</v>
      </c>
      <c r="F302" s="3" t="s">
        <v>12</v>
      </c>
      <c r="G302" s="2">
        <v>9634.5400000000009</v>
      </c>
      <c r="H302">
        <f t="shared" si="8"/>
        <v>1</v>
      </c>
      <c r="I302">
        <f t="shared" si="9"/>
        <v>9634.5400000000009</v>
      </c>
    </row>
    <row r="303" spans="1:9" ht="30.75" thickBot="1" x14ac:dyDescent="0.3">
      <c r="A303" s="2">
        <v>52</v>
      </c>
      <c r="B303" s="3" t="s">
        <v>7</v>
      </c>
      <c r="C303" s="2">
        <v>24.3</v>
      </c>
      <c r="D303" s="2">
        <v>3</v>
      </c>
      <c r="E303" s="3" t="s">
        <v>11</v>
      </c>
      <c r="F303" s="3" t="s">
        <v>13</v>
      </c>
      <c r="G303" s="2">
        <v>24869.84</v>
      </c>
      <c r="H303">
        <f t="shared" si="8"/>
        <v>4</v>
      </c>
      <c r="I303">
        <f t="shared" si="9"/>
        <v>6217.46</v>
      </c>
    </row>
    <row r="304" spans="1:9" ht="30.75" thickBot="1" x14ac:dyDescent="0.3">
      <c r="A304" s="2">
        <v>52</v>
      </c>
      <c r="B304" s="3" t="s">
        <v>10</v>
      </c>
      <c r="C304" s="2">
        <v>31.2</v>
      </c>
      <c r="D304" s="2">
        <v>0</v>
      </c>
      <c r="E304" s="3" t="s">
        <v>8</v>
      </c>
      <c r="F304" s="3" t="s">
        <v>12</v>
      </c>
      <c r="G304" s="2">
        <v>9625.92</v>
      </c>
      <c r="H304">
        <f t="shared" si="8"/>
        <v>1</v>
      </c>
      <c r="I304">
        <f t="shared" si="9"/>
        <v>9625.92</v>
      </c>
    </row>
    <row r="305" spans="1:9" ht="30.75" thickBot="1" x14ac:dyDescent="0.3">
      <c r="A305" s="2">
        <v>52</v>
      </c>
      <c r="B305" s="3" t="s">
        <v>7</v>
      </c>
      <c r="C305" s="2">
        <v>26.4</v>
      </c>
      <c r="D305" s="2">
        <v>3</v>
      </c>
      <c r="E305" s="3" t="s">
        <v>8</v>
      </c>
      <c r="F305" s="3" t="s">
        <v>14</v>
      </c>
      <c r="G305" s="2">
        <v>25992.82</v>
      </c>
      <c r="H305">
        <f t="shared" si="8"/>
        <v>4</v>
      </c>
      <c r="I305">
        <f t="shared" si="9"/>
        <v>6498.2049999999999</v>
      </c>
    </row>
    <row r="306" spans="1:9" ht="30.75" thickBot="1" x14ac:dyDescent="0.3">
      <c r="A306" s="2">
        <v>52</v>
      </c>
      <c r="B306" s="3" t="s">
        <v>7</v>
      </c>
      <c r="C306" s="2">
        <v>33.299999999999997</v>
      </c>
      <c r="D306" s="2">
        <v>0</v>
      </c>
      <c r="E306" s="3" t="s">
        <v>8</v>
      </c>
      <c r="F306" s="3" t="s">
        <v>13</v>
      </c>
      <c r="G306" s="2">
        <v>9722.77</v>
      </c>
      <c r="H306">
        <f t="shared" si="8"/>
        <v>1</v>
      </c>
      <c r="I306">
        <f t="shared" si="9"/>
        <v>9722.77</v>
      </c>
    </row>
    <row r="307" spans="1:9" ht="30.75" thickBot="1" x14ac:dyDescent="0.3">
      <c r="A307" s="2">
        <v>52</v>
      </c>
      <c r="B307" s="3" t="s">
        <v>7</v>
      </c>
      <c r="C307" s="2">
        <v>36.700000000000003</v>
      </c>
      <c r="D307" s="2">
        <v>0</v>
      </c>
      <c r="E307" s="3" t="s">
        <v>8</v>
      </c>
      <c r="F307" s="3" t="s">
        <v>12</v>
      </c>
      <c r="G307" s="2">
        <v>9144.57</v>
      </c>
      <c r="H307">
        <f t="shared" si="8"/>
        <v>1</v>
      </c>
      <c r="I307">
        <f t="shared" si="9"/>
        <v>9144.57</v>
      </c>
    </row>
    <row r="308" spans="1:9" ht="30.75" thickBot="1" x14ac:dyDescent="0.3">
      <c r="A308" s="2">
        <v>52</v>
      </c>
      <c r="B308" s="3" t="s">
        <v>7</v>
      </c>
      <c r="C308" s="2">
        <v>27.4</v>
      </c>
      <c r="D308" s="2">
        <v>0</v>
      </c>
      <c r="E308" s="3" t="s">
        <v>11</v>
      </c>
      <c r="F308" s="3" t="s">
        <v>9</v>
      </c>
      <c r="G308" s="2">
        <v>24393.62</v>
      </c>
      <c r="H308">
        <f t="shared" si="8"/>
        <v>1</v>
      </c>
      <c r="I308">
        <f t="shared" si="9"/>
        <v>24393.62</v>
      </c>
    </row>
    <row r="309" spans="1:9" ht="30.75" thickBot="1" x14ac:dyDescent="0.3">
      <c r="A309" s="2">
        <v>52</v>
      </c>
      <c r="B309" s="3" t="s">
        <v>10</v>
      </c>
      <c r="C309" s="2">
        <v>38.4</v>
      </c>
      <c r="D309" s="2">
        <v>2</v>
      </c>
      <c r="E309" s="3" t="s">
        <v>8</v>
      </c>
      <c r="F309" s="3" t="s">
        <v>13</v>
      </c>
      <c r="G309" s="2">
        <v>11396.9</v>
      </c>
      <c r="H309">
        <f t="shared" si="8"/>
        <v>3</v>
      </c>
      <c r="I309">
        <f t="shared" si="9"/>
        <v>3798.9666666666667</v>
      </c>
    </row>
    <row r="310" spans="1:9" ht="30.75" thickBot="1" x14ac:dyDescent="0.3">
      <c r="A310" s="2">
        <v>52</v>
      </c>
      <c r="B310" s="3" t="s">
        <v>7</v>
      </c>
      <c r="C310" s="2">
        <v>34.1</v>
      </c>
      <c r="D310" s="2">
        <v>0</v>
      </c>
      <c r="E310" s="3" t="s">
        <v>8</v>
      </c>
      <c r="F310" s="3" t="s">
        <v>14</v>
      </c>
      <c r="G310" s="2">
        <v>9140.9500000000007</v>
      </c>
      <c r="H310">
        <f t="shared" si="8"/>
        <v>1</v>
      </c>
      <c r="I310">
        <f t="shared" si="9"/>
        <v>9140.9500000000007</v>
      </c>
    </row>
    <row r="311" spans="1:9" ht="30.75" thickBot="1" x14ac:dyDescent="0.3">
      <c r="A311" s="2">
        <v>52</v>
      </c>
      <c r="B311" s="3" t="s">
        <v>10</v>
      </c>
      <c r="C311" s="2">
        <v>46.8</v>
      </c>
      <c r="D311" s="2">
        <v>5</v>
      </c>
      <c r="E311" s="3" t="s">
        <v>8</v>
      </c>
      <c r="F311" s="3" t="s">
        <v>14</v>
      </c>
      <c r="G311" s="2">
        <v>12592.53</v>
      </c>
      <c r="H311">
        <f t="shared" si="8"/>
        <v>6</v>
      </c>
      <c r="I311">
        <f t="shared" si="9"/>
        <v>2098.7550000000001</v>
      </c>
    </row>
    <row r="312" spans="1:9" ht="30.75" thickBot="1" x14ac:dyDescent="0.3">
      <c r="A312" s="2">
        <v>52</v>
      </c>
      <c r="B312" s="3" t="s">
        <v>10</v>
      </c>
      <c r="C312" s="2">
        <v>31.7</v>
      </c>
      <c r="D312" s="2">
        <v>2</v>
      </c>
      <c r="E312" s="3" t="s">
        <v>8</v>
      </c>
      <c r="F312" s="3" t="s">
        <v>9</v>
      </c>
      <c r="G312" s="2">
        <v>11187.66</v>
      </c>
      <c r="H312">
        <f t="shared" si="8"/>
        <v>3</v>
      </c>
      <c r="I312">
        <f t="shared" si="9"/>
        <v>3729.22</v>
      </c>
    </row>
    <row r="313" spans="1:9" ht="30.75" thickBot="1" x14ac:dyDescent="0.3">
      <c r="A313" s="2">
        <v>52</v>
      </c>
      <c r="B313" s="3" t="s">
        <v>7</v>
      </c>
      <c r="C313" s="2">
        <v>30.2</v>
      </c>
      <c r="D313" s="2">
        <v>1</v>
      </c>
      <c r="E313" s="3" t="s">
        <v>8</v>
      </c>
      <c r="F313" s="3" t="s">
        <v>12</v>
      </c>
      <c r="G313" s="2">
        <v>9724.5300000000007</v>
      </c>
      <c r="H313">
        <f t="shared" si="8"/>
        <v>2</v>
      </c>
      <c r="I313">
        <f t="shared" si="9"/>
        <v>4862.2650000000003</v>
      </c>
    </row>
    <row r="314" spans="1:9" ht="30.75" thickBot="1" x14ac:dyDescent="0.3">
      <c r="A314" s="2">
        <v>52</v>
      </c>
      <c r="B314" s="3" t="s">
        <v>10</v>
      </c>
      <c r="C314" s="2">
        <v>37.5</v>
      </c>
      <c r="D314" s="2">
        <v>2</v>
      </c>
      <c r="E314" s="3" t="s">
        <v>8</v>
      </c>
      <c r="F314" s="3" t="s">
        <v>9</v>
      </c>
      <c r="G314" s="2">
        <v>33471.97</v>
      </c>
      <c r="H314">
        <f t="shared" si="8"/>
        <v>3</v>
      </c>
      <c r="I314">
        <f t="shared" si="9"/>
        <v>11157.323333333334</v>
      </c>
    </row>
    <row r="315" spans="1:9" ht="30.75" thickBot="1" x14ac:dyDescent="0.3">
      <c r="A315" s="2">
        <v>52</v>
      </c>
      <c r="B315" s="3" t="s">
        <v>10</v>
      </c>
      <c r="C315" s="2">
        <v>25.3</v>
      </c>
      <c r="D315" s="2">
        <v>2</v>
      </c>
      <c r="E315" s="3" t="s">
        <v>11</v>
      </c>
      <c r="F315" s="3" t="s">
        <v>14</v>
      </c>
      <c r="G315" s="2">
        <v>24667.42</v>
      </c>
      <c r="H315">
        <f t="shared" si="8"/>
        <v>3</v>
      </c>
      <c r="I315">
        <f t="shared" si="9"/>
        <v>8222.4733333333334</v>
      </c>
    </row>
    <row r="316" spans="1:9" ht="30.75" thickBot="1" x14ac:dyDescent="0.3">
      <c r="A316" s="2">
        <v>52</v>
      </c>
      <c r="B316" s="3" t="s">
        <v>7</v>
      </c>
      <c r="C316" s="2">
        <v>36.799999999999997</v>
      </c>
      <c r="D316" s="2">
        <v>2</v>
      </c>
      <c r="E316" s="3" t="s">
        <v>8</v>
      </c>
      <c r="F316" s="3" t="s">
        <v>9</v>
      </c>
      <c r="G316" s="2">
        <v>26467.1</v>
      </c>
      <c r="H316">
        <f t="shared" si="8"/>
        <v>3</v>
      </c>
      <c r="I316">
        <f t="shared" si="9"/>
        <v>8822.3666666666668</v>
      </c>
    </row>
    <row r="317" spans="1:9" ht="30.75" thickBot="1" x14ac:dyDescent="0.3">
      <c r="A317" s="2">
        <v>52</v>
      </c>
      <c r="B317" s="3" t="s">
        <v>7</v>
      </c>
      <c r="C317" s="2">
        <v>47.7</v>
      </c>
      <c r="D317" s="2">
        <v>1</v>
      </c>
      <c r="E317" s="3" t="s">
        <v>8</v>
      </c>
      <c r="F317" s="3" t="s">
        <v>14</v>
      </c>
      <c r="G317" s="2">
        <v>9748.91</v>
      </c>
      <c r="H317">
        <f t="shared" si="8"/>
        <v>2</v>
      </c>
      <c r="I317">
        <f t="shared" si="9"/>
        <v>4874.4549999999999</v>
      </c>
    </row>
    <row r="318" spans="1:9" ht="30.75" thickBot="1" x14ac:dyDescent="0.3">
      <c r="A318" s="2">
        <v>52</v>
      </c>
      <c r="B318" s="3" t="s">
        <v>10</v>
      </c>
      <c r="C318" s="2">
        <v>30.9</v>
      </c>
      <c r="D318" s="2">
        <v>0</v>
      </c>
      <c r="E318" s="3" t="s">
        <v>8</v>
      </c>
      <c r="F318" s="3" t="s">
        <v>13</v>
      </c>
      <c r="G318" s="2">
        <v>23045.57</v>
      </c>
      <c r="H318">
        <f t="shared" si="8"/>
        <v>1</v>
      </c>
      <c r="I318">
        <f t="shared" si="9"/>
        <v>23045.57</v>
      </c>
    </row>
    <row r="319" spans="1:9" ht="30.75" thickBot="1" x14ac:dyDescent="0.3">
      <c r="A319" s="2">
        <v>52</v>
      </c>
      <c r="B319" s="3" t="s">
        <v>10</v>
      </c>
      <c r="C319" s="2">
        <v>18.3</v>
      </c>
      <c r="D319" s="2">
        <v>0</v>
      </c>
      <c r="E319" s="3" t="s">
        <v>8</v>
      </c>
      <c r="F319" s="3" t="s">
        <v>9</v>
      </c>
      <c r="G319" s="2">
        <v>9991.0400000000009</v>
      </c>
      <c r="H319">
        <f t="shared" si="8"/>
        <v>1</v>
      </c>
      <c r="I319">
        <f t="shared" si="9"/>
        <v>9991.0400000000009</v>
      </c>
    </row>
    <row r="320" spans="1:9" ht="30.75" thickBot="1" x14ac:dyDescent="0.3">
      <c r="A320" s="2">
        <v>52</v>
      </c>
      <c r="B320" s="3" t="s">
        <v>10</v>
      </c>
      <c r="C320" s="2">
        <v>24.9</v>
      </c>
      <c r="D320" s="2">
        <v>0</v>
      </c>
      <c r="E320" s="3" t="s">
        <v>8</v>
      </c>
      <c r="F320" s="3" t="s">
        <v>14</v>
      </c>
      <c r="G320" s="2">
        <v>27117.99</v>
      </c>
      <c r="H320">
        <f t="shared" si="8"/>
        <v>1</v>
      </c>
      <c r="I320">
        <f t="shared" si="9"/>
        <v>27117.99</v>
      </c>
    </row>
    <row r="321" spans="1:9" ht="30.75" thickBot="1" x14ac:dyDescent="0.3">
      <c r="A321" s="2">
        <v>52</v>
      </c>
      <c r="B321" s="3" t="s">
        <v>7</v>
      </c>
      <c r="C321" s="2">
        <v>32.799999999999997</v>
      </c>
      <c r="D321" s="2">
        <v>3</v>
      </c>
      <c r="E321" s="3" t="s">
        <v>8</v>
      </c>
      <c r="F321" s="3" t="s">
        <v>9</v>
      </c>
      <c r="G321" s="2">
        <v>11289.11</v>
      </c>
      <c r="H321">
        <f t="shared" si="8"/>
        <v>4</v>
      </c>
      <c r="I321">
        <f t="shared" si="9"/>
        <v>2822.2775000000001</v>
      </c>
    </row>
    <row r="322" spans="1:9" ht="30.75" thickBot="1" x14ac:dyDescent="0.3">
      <c r="A322" s="2">
        <v>52</v>
      </c>
      <c r="B322" s="3" t="s">
        <v>10</v>
      </c>
      <c r="C322" s="2">
        <v>24.1</v>
      </c>
      <c r="D322" s="2">
        <v>1</v>
      </c>
      <c r="E322" s="3" t="s">
        <v>11</v>
      </c>
      <c r="F322" s="3" t="s">
        <v>9</v>
      </c>
      <c r="G322" s="2">
        <v>23887.66</v>
      </c>
      <c r="H322">
        <f t="shared" si="8"/>
        <v>2</v>
      </c>
      <c r="I322">
        <f t="shared" si="9"/>
        <v>11943.83</v>
      </c>
    </row>
    <row r="323" spans="1:9" ht="30.75" thickBot="1" x14ac:dyDescent="0.3">
      <c r="A323" s="2">
        <v>52</v>
      </c>
      <c r="B323" s="3" t="s">
        <v>10</v>
      </c>
      <c r="C323" s="2">
        <v>33.299999999999997</v>
      </c>
      <c r="D323" s="2">
        <v>2</v>
      </c>
      <c r="E323" s="3" t="s">
        <v>8</v>
      </c>
      <c r="F323" s="3" t="s">
        <v>12</v>
      </c>
      <c r="G323" s="2">
        <v>10806.84</v>
      </c>
      <c r="H323">
        <f t="shared" ref="H323:H386" si="10">D323+1</f>
        <v>3</v>
      </c>
      <c r="I323">
        <f t="shared" ref="I323:I386" si="11">G323/H323</f>
        <v>3602.28</v>
      </c>
    </row>
    <row r="324" spans="1:9" ht="30.75" thickBot="1" x14ac:dyDescent="0.3">
      <c r="A324" s="2">
        <v>52</v>
      </c>
      <c r="B324" s="3" t="s">
        <v>7</v>
      </c>
      <c r="C324" s="2">
        <v>34.5</v>
      </c>
      <c r="D324" s="2">
        <v>3</v>
      </c>
      <c r="E324" s="3" t="s">
        <v>11</v>
      </c>
      <c r="F324" s="3" t="s">
        <v>9</v>
      </c>
      <c r="G324" s="2">
        <v>60021.4</v>
      </c>
      <c r="H324">
        <f t="shared" si="10"/>
        <v>4</v>
      </c>
      <c r="I324">
        <f t="shared" si="11"/>
        <v>15005.35</v>
      </c>
    </row>
    <row r="325" spans="1:9" ht="30.75" thickBot="1" x14ac:dyDescent="0.3">
      <c r="A325" s="2">
        <v>52</v>
      </c>
      <c r="B325" s="3" t="s">
        <v>7</v>
      </c>
      <c r="C325" s="2">
        <v>41.8</v>
      </c>
      <c r="D325" s="2">
        <v>2</v>
      </c>
      <c r="E325" s="3" t="s">
        <v>11</v>
      </c>
      <c r="F325" s="3" t="s">
        <v>14</v>
      </c>
      <c r="G325" s="2">
        <v>47269.85</v>
      </c>
      <c r="H325">
        <f t="shared" si="10"/>
        <v>3</v>
      </c>
      <c r="I325">
        <f t="shared" si="11"/>
        <v>15756.616666666667</v>
      </c>
    </row>
    <row r="326" spans="1:9" ht="30.75" thickBot="1" x14ac:dyDescent="0.3">
      <c r="A326" s="2">
        <v>52</v>
      </c>
      <c r="B326" s="3" t="s">
        <v>10</v>
      </c>
      <c r="C326" s="2">
        <v>23.2</v>
      </c>
      <c r="D326" s="2">
        <v>0</v>
      </c>
      <c r="E326" s="3" t="s">
        <v>8</v>
      </c>
      <c r="F326" s="3" t="s">
        <v>13</v>
      </c>
      <c r="G326" s="2">
        <v>10197.77</v>
      </c>
      <c r="H326">
        <f t="shared" si="10"/>
        <v>1</v>
      </c>
      <c r="I326">
        <f t="shared" si="11"/>
        <v>10197.77</v>
      </c>
    </row>
    <row r="327" spans="1:9" ht="30.75" thickBot="1" x14ac:dyDescent="0.3">
      <c r="A327" s="2">
        <v>52</v>
      </c>
      <c r="B327" s="3" t="s">
        <v>7</v>
      </c>
      <c r="C327" s="2">
        <v>38.6</v>
      </c>
      <c r="D327" s="2">
        <v>2</v>
      </c>
      <c r="E327" s="3" t="s">
        <v>8</v>
      </c>
      <c r="F327" s="3" t="s">
        <v>12</v>
      </c>
      <c r="G327" s="2">
        <v>10325.209999999999</v>
      </c>
      <c r="H327">
        <f t="shared" si="10"/>
        <v>3</v>
      </c>
      <c r="I327">
        <f t="shared" si="11"/>
        <v>3441.7366666666662</v>
      </c>
    </row>
    <row r="328" spans="1:9" ht="30.75" thickBot="1" x14ac:dyDescent="0.3">
      <c r="A328" s="2">
        <v>52</v>
      </c>
      <c r="B328" s="3" t="s">
        <v>10</v>
      </c>
      <c r="C328" s="2">
        <v>44.7</v>
      </c>
      <c r="D328" s="2">
        <v>3</v>
      </c>
      <c r="E328" s="3" t="s">
        <v>8</v>
      </c>
      <c r="F328" s="3" t="s">
        <v>12</v>
      </c>
      <c r="G328" s="2">
        <v>11411.69</v>
      </c>
      <c r="H328">
        <f t="shared" si="10"/>
        <v>4</v>
      </c>
      <c r="I328">
        <f t="shared" si="11"/>
        <v>2852.9225000000001</v>
      </c>
    </row>
    <row r="329" spans="1:9" ht="30.75" thickBot="1" x14ac:dyDescent="0.3">
      <c r="A329" s="2">
        <v>51</v>
      </c>
      <c r="B329" s="3" t="s">
        <v>10</v>
      </c>
      <c r="C329" s="2">
        <v>37.700000000000003</v>
      </c>
      <c r="D329" s="2">
        <v>1</v>
      </c>
      <c r="E329" s="3" t="s">
        <v>8</v>
      </c>
      <c r="F329" s="3" t="s">
        <v>14</v>
      </c>
      <c r="G329" s="2">
        <v>9877.61</v>
      </c>
      <c r="H329">
        <f t="shared" si="10"/>
        <v>2</v>
      </c>
      <c r="I329">
        <f t="shared" si="11"/>
        <v>4938.8050000000003</v>
      </c>
    </row>
    <row r="330" spans="1:9" ht="30.75" thickBot="1" x14ac:dyDescent="0.3">
      <c r="A330" s="2">
        <v>51</v>
      </c>
      <c r="B330" s="3" t="s">
        <v>10</v>
      </c>
      <c r="C330" s="2">
        <v>18.100000000000001</v>
      </c>
      <c r="D330" s="2">
        <v>0</v>
      </c>
      <c r="E330" s="3" t="s">
        <v>8</v>
      </c>
      <c r="F330" s="3" t="s">
        <v>9</v>
      </c>
      <c r="G330" s="2">
        <v>9644.25</v>
      </c>
      <c r="H330">
        <f t="shared" si="10"/>
        <v>1</v>
      </c>
      <c r="I330">
        <f t="shared" si="11"/>
        <v>9644.25</v>
      </c>
    </row>
    <row r="331" spans="1:9" ht="30.75" thickBot="1" x14ac:dyDescent="0.3">
      <c r="A331" s="2">
        <v>51</v>
      </c>
      <c r="B331" s="3" t="s">
        <v>7</v>
      </c>
      <c r="C331" s="2">
        <v>24.4</v>
      </c>
      <c r="D331" s="2">
        <v>4</v>
      </c>
      <c r="E331" s="3" t="s">
        <v>8</v>
      </c>
      <c r="F331" s="3" t="s">
        <v>9</v>
      </c>
      <c r="G331" s="2">
        <v>11520.1</v>
      </c>
      <c r="H331">
        <f t="shared" si="10"/>
        <v>5</v>
      </c>
      <c r="I331">
        <f t="shared" si="11"/>
        <v>2304.02</v>
      </c>
    </row>
    <row r="332" spans="1:9" ht="30.75" thickBot="1" x14ac:dyDescent="0.3">
      <c r="A332" s="2">
        <v>51</v>
      </c>
      <c r="B332" s="3" t="s">
        <v>10</v>
      </c>
      <c r="C332" s="2">
        <v>21.6</v>
      </c>
      <c r="D332" s="2">
        <v>1</v>
      </c>
      <c r="E332" s="3" t="s">
        <v>8</v>
      </c>
      <c r="F332" s="3" t="s">
        <v>14</v>
      </c>
      <c r="G332" s="2">
        <v>9855.1299999999992</v>
      </c>
      <c r="H332">
        <f t="shared" si="10"/>
        <v>2</v>
      </c>
      <c r="I332">
        <f t="shared" si="11"/>
        <v>4927.5649999999996</v>
      </c>
    </row>
    <row r="333" spans="1:9" ht="30.75" thickBot="1" x14ac:dyDescent="0.3">
      <c r="A333" s="2">
        <v>51</v>
      </c>
      <c r="B333" s="3" t="s">
        <v>10</v>
      </c>
      <c r="C333" s="2">
        <v>20.6</v>
      </c>
      <c r="D333" s="2">
        <v>0</v>
      </c>
      <c r="E333" s="3" t="s">
        <v>8</v>
      </c>
      <c r="F333" s="3" t="s">
        <v>12</v>
      </c>
      <c r="G333" s="2">
        <v>9264.7999999999993</v>
      </c>
      <c r="H333">
        <f t="shared" si="10"/>
        <v>1</v>
      </c>
      <c r="I333">
        <f t="shared" si="11"/>
        <v>9264.7999999999993</v>
      </c>
    </row>
    <row r="334" spans="1:9" ht="30.75" thickBot="1" x14ac:dyDescent="0.3">
      <c r="A334" s="2">
        <v>51</v>
      </c>
      <c r="B334" s="3" t="s">
        <v>10</v>
      </c>
      <c r="C334" s="2">
        <v>39.5</v>
      </c>
      <c r="D334" s="2">
        <v>1</v>
      </c>
      <c r="E334" s="3" t="s">
        <v>8</v>
      </c>
      <c r="F334" s="3" t="s">
        <v>12</v>
      </c>
      <c r="G334" s="2">
        <v>9880.07</v>
      </c>
      <c r="H334">
        <f t="shared" si="10"/>
        <v>2</v>
      </c>
      <c r="I334">
        <f t="shared" si="11"/>
        <v>4940.0349999999999</v>
      </c>
    </row>
    <row r="335" spans="1:9" ht="30.75" thickBot="1" x14ac:dyDescent="0.3">
      <c r="A335" s="2">
        <v>51</v>
      </c>
      <c r="B335" s="3" t="s">
        <v>7</v>
      </c>
      <c r="C335" s="2">
        <v>23.2</v>
      </c>
      <c r="D335" s="2">
        <v>1</v>
      </c>
      <c r="E335" s="3" t="s">
        <v>11</v>
      </c>
      <c r="F335" s="3" t="s">
        <v>14</v>
      </c>
      <c r="G335" s="2">
        <v>22218.11</v>
      </c>
      <c r="H335">
        <f t="shared" si="10"/>
        <v>2</v>
      </c>
      <c r="I335">
        <f t="shared" si="11"/>
        <v>11109.055</v>
      </c>
    </row>
    <row r="336" spans="1:9" ht="30.75" thickBot="1" x14ac:dyDescent="0.3">
      <c r="A336" s="2">
        <v>51</v>
      </c>
      <c r="B336" s="3" t="s">
        <v>7</v>
      </c>
      <c r="C336" s="2">
        <v>22.4</v>
      </c>
      <c r="D336" s="2">
        <v>0</v>
      </c>
      <c r="E336" s="3" t="s">
        <v>8</v>
      </c>
      <c r="F336" s="3" t="s">
        <v>13</v>
      </c>
      <c r="G336" s="2">
        <v>9361.33</v>
      </c>
      <c r="H336">
        <f t="shared" si="10"/>
        <v>1</v>
      </c>
      <c r="I336">
        <f t="shared" si="11"/>
        <v>9361.33</v>
      </c>
    </row>
    <row r="337" spans="1:9" ht="30.75" thickBot="1" x14ac:dyDescent="0.3">
      <c r="A337" s="2">
        <v>51</v>
      </c>
      <c r="B337" s="3" t="s">
        <v>10</v>
      </c>
      <c r="C337" s="2">
        <v>33.9</v>
      </c>
      <c r="D337" s="2">
        <v>0</v>
      </c>
      <c r="E337" s="3" t="s">
        <v>8</v>
      </c>
      <c r="F337" s="3" t="s">
        <v>13</v>
      </c>
      <c r="G337" s="2">
        <v>9866.2999999999993</v>
      </c>
      <c r="H337">
        <f t="shared" si="10"/>
        <v>1</v>
      </c>
      <c r="I337">
        <f t="shared" si="11"/>
        <v>9866.2999999999993</v>
      </c>
    </row>
    <row r="338" spans="1:9" ht="30.75" thickBot="1" x14ac:dyDescent="0.3">
      <c r="A338" s="2">
        <v>51</v>
      </c>
      <c r="B338" s="3" t="s">
        <v>10</v>
      </c>
      <c r="C338" s="2">
        <v>25.8</v>
      </c>
      <c r="D338" s="2">
        <v>1</v>
      </c>
      <c r="E338" s="3" t="s">
        <v>8</v>
      </c>
      <c r="F338" s="3" t="s">
        <v>12</v>
      </c>
      <c r="G338" s="2">
        <v>9861.0300000000007</v>
      </c>
      <c r="H338">
        <f t="shared" si="10"/>
        <v>2</v>
      </c>
      <c r="I338">
        <f t="shared" si="11"/>
        <v>4930.5150000000003</v>
      </c>
    </row>
    <row r="339" spans="1:9" ht="30.75" thickBot="1" x14ac:dyDescent="0.3">
      <c r="A339" s="2">
        <v>51</v>
      </c>
      <c r="B339" s="3" t="s">
        <v>7</v>
      </c>
      <c r="C339" s="2">
        <v>31.6</v>
      </c>
      <c r="D339" s="2">
        <v>0</v>
      </c>
      <c r="E339" s="3" t="s">
        <v>8</v>
      </c>
      <c r="F339" s="3" t="s">
        <v>9</v>
      </c>
      <c r="G339" s="2">
        <v>9174.14</v>
      </c>
      <c r="H339">
        <f t="shared" si="10"/>
        <v>1</v>
      </c>
      <c r="I339">
        <f t="shared" si="11"/>
        <v>9174.14</v>
      </c>
    </row>
    <row r="340" spans="1:9" ht="30.75" thickBot="1" x14ac:dyDescent="0.3">
      <c r="A340" s="2">
        <v>51</v>
      </c>
      <c r="B340" s="3" t="s">
        <v>10</v>
      </c>
      <c r="C340" s="2">
        <v>34.1</v>
      </c>
      <c r="D340" s="2">
        <v>0</v>
      </c>
      <c r="E340" s="3" t="s">
        <v>8</v>
      </c>
      <c r="F340" s="3" t="s">
        <v>14</v>
      </c>
      <c r="G340" s="2">
        <v>9283.56</v>
      </c>
      <c r="H340">
        <f t="shared" si="10"/>
        <v>1</v>
      </c>
      <c r="I340">
        <f t="shared" si="11"/>
        <v>9283.56</v>
      </c>
    </row>
    <row r="341" spans="1:9" ht="30.75" thickBot="1" x14ac:dyDescent="0.3">
      <c r="A341" s="2">
        <v>51</v>
      </c>
      <c r="B341" s="3" t="s">
        <v>7</v>
      </c>
      <c r="C341" s="2">
        <v>39.700000000000003</v>
      </c>
      <c r="D341" s="2">
        <v>1</v>
      </c>
      <c r="E341" s="3" t="s">
        <v>8</v>
      </c>
      <c r="F341" s="3" t="s">
        <v>12</v>
      </c>
      <c r="G341" s="2">
        <v>9391.35</v>
      </c>
      <c r="H341">
        <f t="shared" si="10"/>
        <v>2</v>
      </c>
      <c r="I341">
        <f t="shared" si="11"/>
        <v>4695.6750000000002</v>
      </c>
    </row>
    <row r="342" spans="1:9" ht="30.75" thickBot="1" x14ac:dyDescent="0.3">
      <c r="A342" s="2">
        <v>51</v>
      </c>
      <c r="B342" s="3" t="s">
        <v>10</v>
      </c>
      <c r="C342" s="2">
        <v>38.1</v>
      </c>
      <c r="D342" s="2">
        <v>0</v>
      </c>
      <c r="E342" s="3" t="s">
        <v>11</v>
      </c>
      <c r="F342" s="3" t="s">
        <v>14</v>
      </c>
      <c r="G342" s="2">
        <v>44400.41</v>
      </c>
      <c r="H342">
        <f t="shared" si="10"/>
        <v>1</v>
      </c>
      <c r="I342">
        <f t="shared" si="11"/>
        <v>44400.41</v>
      </c>
    </row>
    <row r="343" spans="1:9" ht="30.75" thickBot="1" x14ac:dyDescent="0.3">
      <c r="A343" s="2">
        <v>51</v>
      </c>
      <c r="B343" s="3" t="s">
        <v>10</v>
      </c>
      <c r="C343" s="2">
        <v>36.700000000000003</v>
      </c>
      <c r="D343" s="2">
        <v>2</v>
      </c>
      <c r="E343" s="3" t="s">
        <v>8</v>
      </c>
      <c r="F343" s="3" t="s">
        <v>9</v>
      </c>
      <c r="G343" s="2">
        <v>10848.13</v>
      </c>
      <c r="H343">
        <f t="shared" si="10"/>
        <v>3</v>
      </c>
      <c r="I343">
        <f t="shared" si="11"/>
        <v>3616.0433333333331</v>
      </c>
    </row>
    <row r="344" spans="1:9" ht="30.75" thickBot="1" x14ac:dyDescent="0.3">
      <c r="A344" s="2">
        <v>51</v>
      </c>
      <c r="B344" s="3" t="s">
        <v>10</v>
      </c>
      <c r="C344" s="2">
        <v>40.700000000000003</v>
      </c>
      <c r="D344" s="2">
        <v>0</v>
      </c>
      <c r="E344" s="3" t="s">
        <v>8</v>
      </c>
      <c r="F344" s="3" t="s">
        <v>13</v>
      </c>
      <c r="G344" s="2">
        <v>9875.68</v>
      </c>
      <c r="H344">
        <f t="shared" si="10"/>
        <v>1</v>
      </c>
      <c r="I344">
        <f t="shared" si="11"/>
        <v>9875.68</v>
      </c>
    </row>
    <row r="345" spans="1:9" ht="30.75" thickBot="1" x14ac:dyDescent="0.3">
      <c r="A345" s="2">
        <v>51</v>
      </c>
      <c r="B345" s="3" t="s">
        <v>7</v>
      </c>
      <c r="C345" s="2">
        <v>33.299999999999997</v>
      </c>
      <c r="D345" s="2">
        <v>3</v>
      </c>
      <c r="E345" s="3" t="s">
        <v>8</v>
      </c>
      <c r="F345" s="3" t="s">
        <v>14</v>
      </c>
      <c r="G345" s="2">
        <v>10560.49</v>
      </c>
      <c r="H345">
        <f t="shared" si="10"/>
        <v>4</v>
      </c>
      <c r="I345">
        <f t="shared" si="11"/>
        <v>2640.1224999999999</v>
      </c>
    </row>
    <row r="346" spans="1:9" ht="30.75" thickBot="1" x14ac:dyDescent="0.3">
      <c r="A346" s="2">
        <v>51</v>
      </c>
      <c r="B346" s="3" t="s">
        <v>7</v>
      </c>
      <c r="C346" s="2">
        <v>36</v>
      </c>
      <c r="D346" s="2">
        <v>1</v>
      </c>
      <c r="E346" s="3" t="s">
        <v>8</v>
      </c>
      <c r="F346" s="3" t="s">
        <v>14</v>
      </c>
      <c r="G346" s="2">
        <v>9386.16</v>
      </c>
      <c r="H346">
        <f t="shared" si="10"/>
        <v>2</v>
      </c>
      <c r="I346">
        <f t="shared" si="11"/>
        <v>4693.08</v>
      </c>
    </row>
    <row r="347" spans="1:9" ht="30.75" thickBot="1" x14ac:dyDescent="0.3">
      <c r="A347" s="2">
        <v>51</v>
      </c>
      <c r="B347" s="3" t="s">
        <v>10</v>
      </c>
      <c r="C347" s="2">
        <v>34.200000000000003</v>
      </c>
      <c r="D347" s="2">
        <v>1</v>
      </c>
      <c r="E347" s="3" t="s">
        <v>8</v>
      </c>
      <c r="F347" s="3" t="s">
        <v>12</v>
      </c>
      <c r="G347" s="2">
        <v>9872.7000000000007</v>
      </c>
      <c r="H347">
        <f t="shared" si="10"/>
        <v>2</v>
      </c>
      <c r="I347">
        <f t="shared" si="11"/>
        <v>4936.3500000000004</v>
      </c>
    </row>
    <row r="348" spans="1:9" ht="30.75" thickBot="1" x14ac:dyDescent="0.3">
      <c r="A348" s="2">
        <v>51</v>
      </c>
      <c r="B348" s="3" t="s">
        <v>7</v>
      </c>
      <c r="C348" s="2">
        <v>25.4</v>
      </c>
      <c r="D348" s="2">
        <v>0</v>
      </c>
      <c r="E348" s="3" t="s">
        <v>8</v>
      </c>
      <c r="F348" s="3" t="s">
        <v>12</v>
      </c>
      <c r="G348" s="2">
        <v>8782.4699999999993</v>
      </c>
      <c r="H348">
        <f t="shared" si="10"/>
        <v>1</v>
      </c>
      <c r="I348">
        <f t="shared" si="11"/>
        <v>8782.4699999999993</v>
      </c>
    </row>
    <row r="349" spans="1:9" ht="30.75" thickBot="1" x14ac:dyDescent="0.3">
      <c r="A349" s="2">
        <v>51</v>
      </c>
      <c r="B349" s="3" t="s">
        <v>10</v>
      </c>
      <c r="C349" s="2">
        <v>37.1</v>
      </c>
      <c r="D349" s="2">
        <v>3</v>
      </c>
      <c r="E349" s="3" t="s">
        <v>11</v>
      </c>
      <c r="F349" s="3" t="s">
        <v>13</v>
      </c>
      <c r="G349" s="2">
        <v>46255.11</v>
      </c>
      <c r="H349">
        <f t="shared" si="10"/>
        <v>4</v>
      </c>
      <c r="I349">
        <f t="shared" si="11"/>
        <v>11563.7775</v>
      </c>
    </row>
    <row r="350" spans="1:9" ht="30.75" thickBot="1" x14ac:dyDescent="0.3">
      <c r="A350" s="2">
        <v>51</v>
      </c>
      <c r="B350" s="3" t="s">
        <v>7</v>
      </c>
      <c r="C350" s="2">
        <v>42.9</v>
      </c>
      <c r="D350" s="2">
        <v>2</v>
      </c>
      <c r="E350" s="3" t="s">
        <v>11</v>
      </c>
      <c r="F350" s="3" t="s">
        <v>14</v>
      </c>
      <c r="G350" s="2">
        <v>47462.89</v>
      </c>
      <c r="H350">
        <f t="shared" si="10"/>
        <v>3</v>
      </c>
      <c r="I350">
        <f t="shared" si="11"/>
        <v>15820.963333333333</v>
      </c>
    </row>
    <row r="351" spans="1:9" ht="30.75" thickBot="1" x14ac:dyDescent="0.3">
      <c r="A351" s="2">
        <v>51</v>
      </c>
      <c r="B351" s="3" t="s">
        <v>7</v>
      </c>
      <c r="C351" s="2">
        <v>24.8</v>
      </c>
      <c r="D351" s="2">
        <v>2</v>
      </c>
      <c r="E351" s="3" t="s">
        <v>11</v>
      </c>
      <c r="F351" s="3" t="s">
        <v>9</v>
      </c>
      <c r="G351" s="2">
        <v>23967.38</v>
      </c>
      <c r="H351">
        <f t="shared" si="10"/>
        <v>3</v>
      </c>
      <c r="I351">
        <f t="shared" si="11"/>
        <v>7989.126666666667</v>
      </c>
    </row>
    <row r="352" spans="1:9" ht="30.75" thickBot="1" x14ac:dyDescent="0.3">
      <c r="A352" s="2">
        <v>51</v>
      </c>
      <c r="B352" s="3" t="s">
        <v>7</v>
      </c>
      <c r="C352" s="2">
        <v>27.7</v>
      </c>
      <c r="D352" s="2">
        <v>1</v>
      </c>
      <c r="E352" s="3" t="s">
        <v>8</v>
      </c>
      <c r="F352" s="3" t="s">
        <v>13</v>
      </c>
      <c r="G352" s="2">
        <v>9957.7199999999993</v>
      </c>
      <c r="H352">
        <f t="shared" si="10"/>
        <v>2</v>
      </c>
      <c r="I352">
        <f t="shared" si="11"/>
        <v>4978.8599999999997</v>
      </c>
    </row>
    <row r="353" spans="1:9" ht="30.75" thickBot="1" x14ac:dyDescent="0.3">
      <c r="A353" s="2">
        <v>51</v>
      </c>
      <c r="B353" s="3" t="s">
        <v>7</v>
      </c>
      <c r="C353" s="2">
        <v>37</v>
      </c>
      <c r="D353" s="2">
        <v>0</v>
      </c>
      <c r="E353" s="3" t="s">
        <v>8</v>
      </c>
      <c r="F353" s="3" t="s">
        <v>12</v>
      </c>
      <c r="G353" s="2">
        <v>8798.59</v>
      </c>
      <c r="H353">
        <f t="shared" si="10"/>
        <v>1</v>
      </c>
      <c r="I353">
        <f t="shared" si="11"/>
        <v>8798.59</v>
      </c>
    </row>
    <row r="354" spans="1:9" ht="30.75" thickBot="1" x14ac:dyDescent="0.3">
      <c r="A354" s="2">
        <v>51</v>
      </c>
      <c r="B354" s="3" t="s">
        <v>10</v>
      </c>
      <c r="C354" s="2">
        <v>35</v>
      </c>
      <c r="D354" s="2">
        <v>2</v>
      </c>
      <c r="E354" s="3" t="s">
        <v>11</v>
      </c>
      <c r="F354" s="3" t="s">
        <v>13</v>
      </c>
      <c r="G354" s="2">
        <v>44641.2</v>
      </c>
      <c r="H354">
        <f t="shared" si="10"/>
        <v>3</v>
      </c>
      <c r="I354">
        <f t="shared" si="11"/>
        <v>14880.4</v>
      </c>
    </row>
    <row r="355" spans="1:9" ht="30.75" thickBot="1" x14ac:dyDescent="0.3">
      <c r="A355" s="2">
        <v>51</v>
      </c>
      <c r="B355" s="3" t="s">
        <v>7</v>
      </c>
      <c r="C355" s="2">
        <v>32.299999999999997</v>
      </c>
      <c r="D355" s="2">
        <v>1</v>
      </c>
      <c r="E355" s="3" t="s">
        <v>8</v>
      </c>
      <c r="F355" s="3" t="s">
        <v>13</v>
      </c>
      <c r="G355" s="2">
        <v>9964.06</v>
      </c>
      <c r="H355">
        <f t="shared" si="10"/>
        <v>2</v>
      </c>
      <c r="I355">
        <f t="shared" si="11"/>
        <v>4982.03</v>
      </c>
    </row>
    <row r="356" spans="1:9" ht="30.75" thickBot="1" x14ac:dyDescent="0.3">
      <c r="A356" s="2">
        <v>51</v>
      </c>
      <c r="B356" s="3" t="s">
        <v>10</v>
      </c>
      <c r="C356" s="2">
        <v>36.4</v>
      </c>
      <c r="D356" s="2">
        <v>3</v>
      </c>
      <c r="E356" s="3" t="s">
        <v>8</v>
      </c>
      <c r="F356" s="3" t="s">
        <v>9</v>
      </c>
      <c r="G356" s="2">
        <v>11436.74</v>
      </c>
      <c r="H356">
        <f t="shared" si="10"/>
        <v>4</v>
      </c>
      <c r="I356">
        <f t="shared" si="11"/>
        <v>2859.1849999999999</v>
      </c>
    </row>
    <row r="357" spans="1:9" ht="30.75" thickBot="1" x14ac:dyDescent="0.3">
      <c r="A357" s="2">
        <v>51</v>
      </c>
      <c r="B357" s="3" t="s">
        <v>7</v>
      </c>
      <c r="C357" s="2">
        <v>30</v>
      </c>
      <c r="D357" s="2">
        <v>1</v>
      </c>
      <c r="E357" s="3" t="s">
        <v>8</v>
      </c>
      <c r="F357" s="3" t="s">
        <v>14</v>
      </c>
      <c r="G357" s="2">
        <v>9377.9</v>
      </c>
      <c r="H357">
        <f t="shared" si="10"/>
        <v>2</v>
      </c>
      <c r="I357">
        <f t="shared" si="11"/>
        <v>4688.95</v>
      </c>
    </row>
    <row r="358" spans="1:9" ht="30.75" thickBot="1" x14ac:dyDescent="0.3">
      <c r="A358" s="2">
        <v>50</v>
      </c>
      <c r="B358" s="3" t="s">
        <v>10</v>
      </c>
      <c r="C358" s="2">
        <v>27.8</v>
      </c>
      <c r="D358" s="2">
        <v>3</v>
      </c>
      <c r="E358" s="3" t="s">
        <v>8</v>
      </c>
      <c r="F358" s="3" t="s">
        <v>14</v>
      </c>
      <c r="G358" s="2">
        <v>19749.38</v>
      </c>
      <c r="H358">
        <f t="shared" si="10"/>
        <v>4</v>
      </c>
      <c r="I358">
        <f t="shared" si="11"/>
        <v>4937.3450000000003</v>
      </c>
    </row>
    <row r="359" spans="1:9" ht="30.75" thickBot="1" x14ac:dyDescent="0.3">
      <c r="A359" s="2">
        <v>50</v>
      </c>
      <c r="B359" s="3" t="s">
        <v>7</v>
      </c>
      <c r="C359" s="2">
        <v>31.8</v>
      </c>
      <c r="D359" s="2">
        <v>0</v>
      </c>
      <c r="E359" s="3" t="s">
        <v>11</v>
      </c>
      <c r="F359" s="3" t="s">
        <v>13</v>
      </c>
      <c r="G359" s="2">
        <v>41097.160000000003</v>
      </c>
      <c r="H359">
        <f t="shared" si="10"/>
        <v>1</v>
      </c>
      <c r="I359">
        <f t="shared" si="11"/>
        <v>41097.160000000003</v>
      </c>
    </row>
    <row r="360" spans="1:9" ht="30.75" thickBot="1" x14ac:dyDescent="0.3">
      <c r="A360" s="2">
        <v>50</v>
      </c>
      <c r="B360" s="3" t="s">
        <v>7</v>
      </c>
      <c r="C360" s="2">
        <v>34.200000000000003</v>
      </c>
      <c r="D360" s="2">
        <v>2</v>
      </c>
      <c r="E360" s="3" t="s">
        <v>11</v>
      </c>
      <c r="F360" s="3" t="s">
        <v>12</v>
      </c>
      <c r="G360" s="2">
        <v>42856.84</v>
      </c>
      <c r="H360">
        <f t="shared" si="10"/>
        <v>3</v>
      </c>
      <c r="I360">
        <f t="shared" si="11"/>
        <v>14285.613333333333</v>
      </c>
    </row>
    <row r="361" spans="1:9" ht="30.75" thickBot="1" x14ac:dyDescent="0.3">
      <c r="A361" s="2">
        <v>50</v>
      </c>
      <c r="B361" s="3" t="s">
        <v>7</v>
      </c>
      <c r="C361" s="2">
        <v>27.5</v>
      </c>
      <c r="D361" s="2">
        <v>1</v>
      </c>
      <c r="E361" s="3" t="s">
        <v>8</v>
      </c>
      <c r="F361" s="3" t="s">
        <v>13</v>
      </c>
      <c r="G361" s="2">
        <v>9617.66</v>
      </c>
      <c r="H361">
        <f t="shared" si="10"/>
        <v>2</v>
      </c>
      <c r="I361">
        <f t="shared" si="11"/>
        <v>4808.83</v>
      </c>
    </row>
    <row r="362" spans="1:9" ht="30.75" thickBot="1" x14ac:dyDescent="0.3">
      <c r="A362" s="2">
        <v>50</v>
      </c>
      <c r="B362" s="3" t="s">
        <v>7</v>
      </c>
      <c r="C362" s="2">
        <v>26.6</v>
      </c>
      <c r="D362" s="2">
        <v>0</v>
      </c>
      <c r="E362" s="3" t="s">
        <v>8</v>
      </c>
      <c r="F362" s="3" t="s">
        <v>12</v>
      </c>
      <c r="G362" s="2">
        <v>8444.4699999999993</v>
      </c>
      <c r="H362">
        <f t="shared" si="10"/>
        <v>1</v>
      </c>
      <c r="I362">
        <f t="shared" si="11"/>
        <v>8444.4699999999993</v>
      </c>
    </row>
    <row r="363" spans="1:9" ht="30.75" thickBot="1" x14ac:dyDescent="0.3">
      <c r="A363" s="2">
        <v>50</v>
      </c>
      <c r="B363" s="3" t="s">
        <v>7</v>
      </c>
      <c r="C363" s="2">
        <v>32.200000000000003</v>
      </c>
      <c r="D363" s="2">
        <v>0</v>
      </c>
      <c r="E363" s="3" t="s">
        <v>8</v>
      </c>
      <c r="F363" s="3" t="s">
        <v>9</v>
      </c>
      <c r="G363" s="2">
        <v>8835.26</v>
      </c>
      <c r="H363">
        <f t="shared" si="10"/>
        <v>1</v>
      </c>
      <c r="I363">
        <f t="shared" si="11"/>
        <v>8835.26</v>
      </c>
    </row>
    <row r="364" spans="1:9" ht="30.75" thickBot="1" x14ac:dyDescent="0.3">
      <c r="A364" s="2">
        <v>50</v>
      </c>
      <c r="B364" s="3" t="s">
        <v>7</v>
      </c>
      <c r="C364" s="2">
        <v>32.299999999999997</v>
      </c>
      <c r="D364" s="2">
        <v>1</v>
      </c>
      <c r="E364" s="3" t="s">
        <v>11</v>
      </c>
      <c r="F364" s="3" t="s">
        <v>13</v>
      </c>
      <c r="G364" s="2">
        <v>41919.1</v>
      </c>
      <c r="H364">
        <f t="shared" si="10"/>
        <v>2</v>
      </c>
      <c r="I364">
        <f t="shared" si="11"/>
        <v>20959.55</v>
      </c>
    </row>
    <row r="365" spans="1:9" ht="30.75" thickBot="1" x14ac:dyDescent="0.3">
      <c r="A365" s="2">
        <v>50</v>
      </c>
      <c r="B365" s="3" t="s">
        <v>10</v>
      </c>
      <c r="C365" s="2">
        <v>25.6</v>
      </c>
      <c r="D365" s="2">
        <v>0</v>
      </c>
      <c r="E365" s="3" t="s">
        <v>8</v>
      </c>
      <c r="F365" s="3" t="s">
        <v>12</v>
      </c>
      <c r="G365" s="2">
        <v>8932.08</v>
      </c>
      <c r="H365">
        <f t="shared" si="10"/>
        <v>1</v>
      </c>
      <c r="I365">
        <f t="shared" si="11"/>
        <v>8932.08</v>
      </c>
    </row>
    <row r="366" spans="1:9" ht="30.75" thickBot="1" x14ac:dyDescent="0.3">
      <c r="A366" s="2">
        <v>50</v>
      </c>
      <c r="B366" s="3" t="s">
        <v>7</v>
      </c>
      <c r="C366" s="2">
        <v>25.4</v>
      </c>
      <c r="D366" s="2">
        <v>2</v>
      </c>
      <c r="E366" s="3" t="s">
        <v>8</v>
      </c>
      <c r="F366" s="3" t="s">
        <v>9</v>
      </c>
      <c r="G366" s="2">
        <v>30284.639999999999</v>
      </c>
      <c r="H366">
        <f t="shared" si="10"/>
        <v>3</v>
      </c>
      <c r="I366">
        <f t="shared" si="11"/>
        <v>10094.879999999999</v>
      </c>
    </row>
    <row r="367" spans="1:9" ht="30.75" thickBot="1" x14ac:dyDescent="0.3">
      <c r="A367" s="2">
        <v>50</v>
      </c>
      <c r="B367" s="3" t="s">
        <v>10</v>
      </c>
      <c r="C367" s="2">
        <v>27.4</v>
      </c>
      <c r="D367" s="2">
        <v>0</v>
      </c>
      <c r="E367" s="3" t="s">
        <v>8</v>
      </c>
      <c r="F367" s="3" t="s">
        <v>13</v>
      </c>
      <c r="G367" s="2">
        <v>25656.58</v>
      </c>
      <c r="H367">
        <f t="shared" si="10"/>
        <v>1</v>
      </c>
      <c r="I367">
        <f t="shared" si="11"/>
        <v>25656.58</v>
      </c>
    </row>
    <row r="368" spans="1:9" ht="30.75" thickBot="1" x14ac:dyDescent="0.3">
      <c r="A368" s="2">
        <v>50</v>
      </c>
      <c r="B368" s="3" t="s">
        <v>7</v>
      </c>
      <c r="C368" s="2">
        <v>44.8</v>
      </c>
      <c r="D368" s="2">
        <v>1</v>
      </c>
      <c r="E368" s="3" t="s">
        <v>8</v>
      </c>
      <c r="F368" s="3" t="s">
        <v>14</v>
      </c>
      <c r="G368" s="2">
        <v>9058.73</v>
      </c>
      <c r="H368">
        <f t="shared" si="10"/>
        <v>2</v>
      </c>
      <c r="I368">
        <f t="shared" si="11"/>
        <v>4529.3649999999998</v>
      </c>
    </row>
    <row r="369" spans="1:9" ht="30.75" thickBot="1" x14ac:dyDescent="0.3">
      <c r="A369" s="2">
        <v>50</v>
      </c>
      <c r="B369" s="3" t="s">
        <v>10</v>
      </c>
      <c r="C369" s="2">
        <v>44.7</v>
      </c>
      <c r="D369" s="2">
        <v>0</v>
      </c>
      <c r="E369" s="3" t="s">
        <v>8</v>
      </c>
      <c r="F369" s="3" t="s">
        <v>13</v>
      </c>
      <c r="G369" s="2">
        <v>9541.7000000000007</v>
      </c>
      <c r="H369">
        <f t="shared" si="10"/>
        <v>1</v>
      </c>
      <c r="I369">
        <f t="shared" si="11"/>
        <v>9541.7000000000007</v>
      </c>
    </row>
    <row r="370" spans="1:9" ht="30.75" thickBot="1" x14ac:dyDescent="0.3">
      <c r="A370" s="2">
        <v>50</v>
      </c>
      <c r="B370" s="3" t="s">
        <v>10</v>
      </c>
      <c r="C370" s="2">
        <v>23.5</v>
      </c>
      <c r="D370" s="2">
        <v>2</v>
      </c>
      <c r="E370" s="3" t="s">
        <v>8</v>
      </c>
      <c r="F370" s="3" t="s">
        <v>14</v>
      </c>
      <c r="G370" s="2">
        <v>10107.219999999999</v>
      </c>
      <c r="H370">
        <f t="shared" si="10"/>
        <v>3</v>
      </c>
      <c r="I370">
        <f t="shared" si="11"/>
        <v>3369.0733333333333</v>
      </c>
    </row>
    <row r="371" spans="1:9" ht="30.75" thickBot="1" x14ac:dyDescent="0.3">
      <c r="A371" s="2">
        <v>50</v>
      </c>
      <c r="B371" s="3" t="s">
        <v>10</v>
      </c>
      <c r="C371" s="2">
        <v>27.1</v>
      </c>
      <c r="D371" s="2">
        <v>1</v>
      </c>
      <c r="E371" s="3" t="s">
        <v>8</v>
      </c>
      <c r="F371" s="3" t="s">
        <v>13</v>
      </c>
      <c r="G371" s="2">
        <v>10106.129999999999</v>
      </c>
      <c r="H371">
        <f t="shared" si="10"/>
        <v>2</v>
      </c>
      <c r="I371">
        <f t="shared" si="11"/>
        <v>5053.0649999999996</v>
      </c>
    </row>
    <row r="372" spans="1:9" ht="30.75" thickBot="1" x14ac:dyDescent="0.3">
      <c r="A372" s="2">
        <v>50</v>
      </c>
      <c r="B372" s="3" t="s">
        <v>7</v>
      </c>
      <c r="C372" s="2">
        <v>26.4</v>
      </c>
      <c r="D372" s="2">
        <v>0</v>
      </c>
      <c r="E372" s="3" t="s">
        <v>8</v>
      </c>
      <c r="F372" s="3" t="s">
        <v>9</v>
      </c>
      <c r="G372" s="2">
        <v>8827.2099999999991</v>
      </c>
      <c r="H372">
        <f t="shared" si="10"/>
        <v>1</v>
      </c>
      <c r="I372">
        <f t="shared" si="11"/>
        <v>8827.2099999999991</v>
      </c>
    </row>
    <row r="373" spans="1:9" ht="30.75" thickBot="1" x14ac:dyDescent="0.3">
      <c r="A373" s="2">
        <v>50</v>
      </c>
      <c r="B373" s="3" t="s">
        <v>10</v>
      </c>
      <c r="C373" s="2">
        <v>30.1</v>
      </c>
      <c r="D373" s="2">
        <v>1</v>
      </c>
      <c r="E373" s="3" t="s">
        <v>8</v>
      </c>
      <c r="F373" s="3" t="s">
        <v>9</v>
      </c>
      <c r="G373" s="2">
        <v>9910.36</v>
      </c>
      <c r="H373">
        <f t="shared" si="10"/>
        <v>2</v>
      </c>
      <c r="I373">
        <f t="shared" si="11"/>
        <v>4955.18</v>
      </c>
    </row>
    <row r="374" spans="1:9" ht="30.75" thickBot="1" x14ac:dyDescent="0.3">
      <c r="A374" s="2">
        <v>50</v>
      </c>
      <c r="B374" s="3" t="s">
        <v>10</v>
      </c>
      <c r="C374" s="2">
        <v>27.6</v>
      </c>
      <c r="D374" s="2">
        <v>1</v>
      </c>
      <c r="E374" s="3" t="s">
        <v>11</v>
      </c>
      <c r="F374" s="3" t="s">
        <v>12</v>
      </c>
      <c r="G374" s="2">
        <v>24520.26</v>
      </c>
      <c r="H374">
        <f t="shared" si="10"/>
        <v>2</v>
      </c>
      <c r="I374">
        <f t="shared" si="11"/>
        <v>12260.13</v>
      </c>
    </row>
    <row r="375" spans="1:9" ht="30.75" thickBot="1" x14ac:dyDescent="0.3">
      <c r="A375" s="2">
        <v>50</v>
      </c>
      <c r="B375" s="3" t="s">
        <v>7</v>
      </c>
      <c r="C375" s="2">
        <v>36.200000000000003</v>
      </c>
      <c r="D375" s="2">
        <v>0</v>
      </c>
      <c r="E375" s="3" t="s">
        <v>8</v>
      </c>
      <c r="F375" s="3" t="s">
        <v>12</v>
      </c>
      <c r="G375" s="2">
        <v>8457.82</v>
      </c>
      <c r="H375">
        <f t="shared" si="10"/>
        <v>1</v>
      </c>
      <c r="I375">
        <f t="shared" si="11"/>
        <v>8457.82</v>
      </c>
    </row>
    <row r="376" spans="1:9" ht="30.75" thickBot="1" x14ac:dyDescent="0.3">
      <c r="A376" s="2">
        <v>50</v>
      </c>
      <c r="B376" s="3" t="s">
        <v>7</v>
      </c>
      <c r="C376" s="2">
        <v>32.1</v>
      </c>
      <c r="D376" s="2">
        <v>2</v>
      </c>
      <c r="E376" s="3" t="s">
        <v>8</v>
      </c>
      <c r="F376" s="3" t="s">
        <v>13</v>
      </c>
      <c r="G376" s="2">
        <v>25333.33</v>
      </c>
      <c r="H376">
        <f t="shared" si="10"/>
        <v>3</v>
      </c>
      <c r="I376">
        <f t="shared" si="11"/>
        <v>8444.4433333333345</v>
      </c>
    </row>
    <row r="377" spans="1:9" ht="30.75" thickBot="1" x14ac:dyDescent="0.3">
      <c r="A377" s="2">
        <v>50</v>
      </c>
      <c r="B377" s="3" t="s">
        <v>10</v>
      </c>
      <c r="C377" s="2">
        <v>46.1</v>
      </c>
      <c r="D377" s="2">
        <v>1</v>
      </c>
      <c r="E377" s="3" t="s">
        <v>8</v>
      </c>
      <c r="F377" s="3" t="s">
        <v>14</v>
      </c>
      <c r="G377" s="2">
        <v>9549.57</v>
      </c>
      <c r="H377">
        <f t="shared" si="10"/>
        <v>2</v>
      </c>
      <c r="I377">
        <f t="shared" si="11"/>
        <v>4774.7849999999999</v>
      </c>
    </row>
    <row r="378" spans="1:9" ht="30.75" thickBot="1" x14ac:dyDescent="0.3">
      <c r="A378" s="2">
        <v>50</v>
      </c>
      <c r="B378" s="3" t="s">
        <v>10</v>
      </c>
      <c r="C378" s="2">
        <v>28.2</v>
      </c>
      <c r="D378" s="2">
        <v>3</v>
      </c>
      <c r="E378" s="3" t="s">
        <v>8</v>
      </c>
      <c r="F378" s="3" t="s">
        <v>14</v>
      </c>
      <c r="G378" s="2">
        <v>10702.64</v>
      </c>
      <c r="H378">
        <f t="shared" si="10"/>
        <v>4</v>
      </c>
      <c r="I378">
        <f t="shared" si="11"/>
        <v>2675.66</v>
      </c>
    </row>
    <row r="379" spans="1:9" ht="30.75" thickBot="1" x14ac:dyDescent="0.3">
      <c r="A379" s="2">
        <v>50</v>
      </c>
      <c r="B379" s="3" t="s">
        <v>10</v>
      </c>
      <c r="C379" s="2">
        <v>31.6</v>
      </c>
      <c r="D379" s="2">
        <v>2</v>
      </c>
      <c r="E379" s="3" t="s">
        <v>8</v>
      </c>
      <c r="F379" s="3" t="s">
        <v>12</v>
      </c>
      <c r="G379" s="2">
        <v>10118.42</v>
      </c>
      <c r="H379">
        <f t="shared" si="10"/>
        <v>3</v>
      </c>
      <c r="I379">
        <f t="shared" si="11"/>
        <v>3372.8066666666668</v>
      </c>
    </row>
    <row r="380" spans="1:9" ht="30.75" thickBot="1" x14ac:dyDescent="0.3">
      <c r="A380" s="2">
        <v>50</v>
      </c>
      <c r="B380" s="3" t="s">
        <v>10</v>
      </c>
      <c r="C380" s="2">
        <v>33.700000000000003</v>
      </c>
      <c r="D380" s="2">
        <v>4</v>
      </c>
      <c r="E380" s="3" t="s">
        <v>8</v>
      </c>
      <c r="F380" s="3" t="s">
        <v>12</v>
      </c>
      <c r="G380" s="2">
        <v>11299.34</v>
      </c>
      <c r="H380">
        <f t="shared" si="10"/>
        <v>5</v>
      </c>
      <c r="I380">
        <f t="shared" si="11"/>
        <v>2259.8679999999999</v>
      </c>
    </row>
    <row r="381" spans="1:9" ht="30.75" thickBot="1" x14ac:dyDescent="0.3">
      <c r="A381" s="2">
        <v>50</v>
      </c>
      <c r="B381" s="3" t="s">
        <v>10</v>
      </c>
      <c r="C381" s="2">
        <v>26.2</v>
      </c>
      <c r="D381" s="2">
        <v>2</v>
      </c>
      <c r="E381" s="3" t="s">
        <v>8</v>
      </c>
      <c r="F381" s="3" t="s">
        <v>9</v>
      </c>
      <c r="G381" s="2">
        <v>10493.95</v>
      </c>
      <c r="H381">
        <f t="shared" si="10"/>
        <v>3</v>
      </c>
      <c r="I381">
        <f t="shared" si="11"/>
        <v>3497.9833333333336</v>
      </c>
    </row>
    <row r="382" spans="1:9" ht="30.75" thickBot="1" x14ac:dyDescent="0.3">
      <c r="A382" s="2">
        <v>50</v>
      </c>
      <c r="B382" s="3" t="s">
        <v>10</v>
      </c>
      <c r="C382" s="2">
        <v>28.1</v>
      </c>
      <c r="D382" s="2">
        <v>3</v>
      </c>
      <c r="E382" s="3" t="s">
        <v>8</v>
      </c>
      <c r="F382" s="3" t="s">
        <v>9</v>
      </c>
      <c r="G382" s="2">
        <v>11085.59</v>
      </c>
      <c r="H382">
        <f t="shared" si="10"/>
        <v>4</v>
      </c>
      <c r="I382">
        <f t="shared" si="11"/>
        <v>2771.3975</v>
      </c>
    </row>
    <row r="383" spans="1:9" ht="30.75" thickBot="1" x14ac:dyDescent="0.3">
      <c r="A383" s="2">
        <v>50</v>
      </c>
      <c r="B383" s="3" t="s">
        <v>7</v>
      </c>
      <c r="C383" s="2">
        <v>37.1</v>
      </c>
      <c r="D383" s="2">
        <v>1</v>
      </c>
      <c r="E383" s="3" t="s">
        <v>8</v>
      </c>
      <c r="F383" s="3" t="s">
        <v>14</v>
      </c>
      <c r="G383" s="2">
        <v>9048.0300000000007</v>
      </c>
      <c r="H383">
        <f t="shared" si="10"/>
        <v>2</v>
      </c>
      <c r="I383">
        <f t="shared" si="11"/>
        <v>4524.0150000000003</v>
      </c>
    </row>
    <row r="384" spans="1:9" ht="30.75" thickBot="1" x14ac:dyDescent="0.3">
      <c r="A384" s="2">
        <v>50</v>
      </c>
      <c r="B384" s="3" t="s">
        <v>7</v>
      </c>
      <c r="C384" s="2">
        <v>32.299999999999997</v>
      </c>
      <c r="D384" s="2">
        <v>2</v>
      </c>
      <c r="E384" s="3" t="s">
        <v>8</v>
      </c>
      <c r="F384" s="3" t="s">
        <v>12</v>
      </c>
      <c r="G384" s="2">
        <v>9630.4</v>
      </c>
      <c r="H384">
        <f t="shared" si="10"/>
        <v>3</v>
      </c>
      <c r="I384">
        <f t="shared" si="11"/>
        <v>3210.1333333333332</v>
      </c>
    </row>
    <row r="385" spans="1:9" ht="30.75" thickBot="1" x14ac:dyDescent="0.3">
      <c r="A385" s="2">
        <v>50</v>
      </c>
      <c r="B385" s="3" t="s">
        <v>7</v>
      </c>
      <c r="C385" s="2">
        <v>25.3</v>
      </c>
      <c r="D385" s="2">
        <v>0</v>
      </c>
      <c r="E385" s="3" t="s">
        <v>8</v>
      </c>
      <c r="F385" s="3" t="s">
        <v>14</v>
      </c>
      <c r="G385" s="2">
        <v>8442.67</v>
      </c>
      <c r="H385">
        <f t="shared" si="10"/>
        <v>1</v>
      </c>
      <c r="I385">
        <f t="shared" si="11"/>
        <v>8442.67</v>
      </c>
    </row>
    <row r="386" spans="1:9" ht="30.75" thickBot="1" x14ac:dyDescent="0.3">
      <c r="A386" s="2">
        <v>50</v>
      </c>
      <c r="B386" s="3" t="s">
        <v>7</v>
      </c>
      <c r="C386" s="2">
        <v>31</v>
      </c>
      <c r="D386" s="2">
        <v>3</v>
      </c>
      <c r="E386" s="3" t="s">
        <v>8</v>
      </c>
      <c r="F386" s="3" t="s">
        <v>9</v>
      </c>
      <c r="G386" s="2">
        <v>10600.55</v>
      </c>
      <c r="H386">
        <f t="shared" si="10"/>
        <v>4</v>
      </c>
      <c r="I386">
        <f t="shared" si="11"/>
        <v>2650.1374999999998</v>
      </c>
    </row>
    <row r="387" spans="1:9" ht="30.75" thickBot="1" x14ac:dyDescent="0.3">
      <c r="A387" s="2">
        <v>49</v>
      </c>
      <c r="B387" s="3" t="s">
        <v>10</v>
      </c>
      <c r="C387" s="2">
        <v>27.2</v>
      </c>
      <c r="D387" s="2">
        <v>0</v>
      </c>
      <c r="E387" s="3" t="s">
        <v>8</v>
      </c>
      <c r="F387" s="3" t="s">
        <v>14</v>
      </c>
      <c r="G387" s="2">
        <v>8601.33</v>
      </c>
      <c r="H387">
        <f t="shared" ref="H387:H450" si="12">D387+1</f>
        <v>1</v>
      </c>
      <c r="I387">
        <f t="shared" ref="I387:I450" si="13">G387/H387</f>
        <v>8601.33</v>
      </c>
    </row>
    <row r="388" spans="1:9" ht="30.75" thickBot="1" x14ac:dyDescent="0.3">
      <c r="A388" s="2">
        <v>49</v>
      </c>
      <c r="B388" s="3" t="s">
        <v>7</v>
      </c>
      <c r="C388" s="2">
        <v>30.3</v>
      </c>
      <c r="D388" s="2">
        <v>0</v>
      </c>
      <c r="E388" s="3" t="s">
        <v>8</v>
      </c>
      <c r="F388" s="3" t="s">
        <v>12</v>
      </c>
      <c r="G388" s="2">
        <v>8116.68</v>
      </c>
      <c r="H388">
        <f t="shared" si="12"/>
        <v>1</v>
      </c>
      <c r="I388">
        <f t="shared" si="13"/>
        <v>8116.68</v>
      </c>
    </row>
    <row r="389" spans="1:9" ht="30.75" thickBot="1" x14ac:dyDescent="0.3">
      <c r="A389" s="2">
        <v>49</v>
      </c>
      <c r="B389" s="3" t="s">
        <v>7</v>
      </c>
      <c r="C389" s="2">
        <v>25.8</v>
      </c>
      <c r="D389" s="2">
        <v>1</v>
      </c>
      <c r="E389" s="3" t="s">
        <v>8</v>
      </c>
      <c r="F389" s="3" t="s">
        <v>13</v>
      </c>
      <c r="G389" s="2">
        <v>9282.48</v>
      </c>
      <c r="H389">
        <f t="shared" si="12"/>
        <v>2</v>
      </c>
      <c r="I389">
        <f t="shared" si="13"/>
        <v>4641.24</v>
      </c>
    </row>
    <row r="390" spans="1:9" ht="30.75" thickBot="1" x14ac:dyDescent="0.3">
      <c r="A390" s="2">
        <v>49</v>
      </c>
      <c r="B390" s="3" t="s">
        <v>7</v>
      </c>
      <c r="C390" s="2">
        <v>35.9</v>
      </c>
      <c r="D390" s="2">
        <v>0</v>
      </c>
      <c r="E390" s="3" t="s">
        <v>8</v>
      </c>
      <c r="F390" s="3" t="s">
        <v>14</v>
      </c>
      <c r="G390" s="2">
        <v>8124.41</v>
      </c>
      <c r="H390">
        <f t="shared" si="12"/>
        <v>1</v>
      </c>
      <c r="I390">
        <f t="shared" si="13"/>
        <v>8124.41</v>
      </c>
    </row>
    <row r="391" spans="1:9" ht="30.75" thickBot="1" x14ac:dyDescent="0.3">
      <c r="A391" s="2">
        <v>49</v>
      </c>
      <c r="B391" s="3" t="s">
        <v>10</v>
      </c>
      <c r="C391" s="2">
        <v>41.5</v>
      </c>
      <c r="D391" s="2">
        <v>4</v>
      </c>
      <c r="E391" s="3" t="s">
        <v>8</v>
      </c>
      <c r="F391" s="3" t="s">
        <v>14</v>
      </c>
      <c r="G391" s="2">
        <v>10977.21</v>
      </c>
      <c r="H391">
        <f t="shared" si="12"/>
        <v>5</v>
      </c>
      <c r="I391">
        <f t="shared" si="13"/>
        <v>2195.442</v>
      </c>
    </row>
    <row r="392" spans="1:9" ht="30.75" thickBot="1" x14ac:dyDescent="0.3">
      <c r="A392" s="2">
        <v>49</v>
      </c>
      <c r="B392" s="3" t="s">
        <v>10</v>
      </c>
      <c r="C392" s="2">
        <v>30.8</v>
      </c>
      <c r="D392" s="2">
        <v>1</v>
      </c>
      <c r="E392" s="3" t="s">
        <v>8</v>
      </c>
      <c r="F392" s="3" t="s">
        <v>13</v>
      </c>
      <c r="G392" s="2">
        <v>9778.35</v>
      </c>
      <c r="H392">
        <f t="shared" si="12"/>
        <v>2</v>
      </c>
      <c r="I392">
        <f t="shared" si="13"/>
        <v>4889.1750000000002</v>
      </c>
    </row>
    <row r="393" spans="1:9" ht="30.75" thickBot="1" x14ac:dyDescent="0.3">
      <c r="A393" s="2">
        <v>49</v>
      </c>
      <c r="B393" s="3" t="s">
        <v>7</v>
      </c>
      <c r="C393" s="2">
        <v>31.4</v>
      </c>
      <c r="D393" s="2">
        <v>1</v>
      </c>
      <c r="E393" s="3" t="s">
        <v>8</v>
      </c>
      <c r="F393" s="3" t="s">
        <v>13</v>
      </c>
      <c r="G393" s="2">
        <v>9290.14</v>
      </c>
      <c r="H393">
        <f t="shared" si="12"/>
        <v>2</v>
      </c>
      <c r="I393">
        <f t="shared" si="13"/>
        <v>4645.07</v>
      </c>
    </row>
    <row r="394" spans="1:9" ht="30.75" thickBot="1" x14ac:dyDescent="0.3">
      <c r="A394" s="2">
        <v>49</v>
      </c>
      <c r="B394" s="3" t="s">
        <v>7</v>
      </c>
      <c r="C394" s="2">
        <v>32.299999999999997</v>
      </c>
      <c r="D394" s="2">
        <v>3</v>
      </c>
      <c r="E394" s="3" t="s">
        <v>8</v>
      </c>
      <c r="F394" s="3" t="s">
        <v>9</v>
      </c>
      <c r="G394" s="2">
        <v>10269.459999999999</v>
      </c>
      <c r="H394">
        <f t="shared" si="12"/>
        <v>4</v>
      </c>
      <c r="I394">
        <f t="shared" si="13"/>
        <v>2567.3649999999998</v>
      </c>
    </row>
    <row r="395" spans="1:9" ht="30.75" thickBot="1" x14ac:dyDescent="0.3">
      <c r="A395" s="2">
        <v>49</v>
      </c>
      <c r="B395" s="3" t="s">
        <v>10</v>
      </c>
      <c r="C395" s="2">
        <v>36.6</v>
      </c>
      <c r="D395" s="2">
        <v>3</v>
      </c>
      <c r="E395" s="3" t="s">
        <v>8</v>
      </c>
      <c r="F395" s="3" t="s">
        <v>14</v>
      </c>
      <c r="G395" s="2">
        <v>10381.48</v>
      </c>
      <c r="H395">
        <f t="shared" si="12"/>
        <v>4</v>
      </c>
      <c r="I395">
        <f t="shared" si="13"/>
        <v>2595.37</v>
      </c>
    </row>
    <row r="396" spans="1:9" ht="30.75" thickBot="1" x14ac:dyDescent="0.3">
      <c r="A396" s="2">
        <v>49</v>
      </c>
      <c r="B396" s="3" t="s">
        <v>7</v>
      </c>
      <c r="C396" s="2">
        <v>37.5</v>
      </c>
      <c r="D396" s="2">
        <v>2</v>
      </c>
      <c r="E396" s="3" t="s">
        <v>8</v>
      </c>
      <c r="F396" s="3" t="s">
        <v>14</v>
      </c>
      <c r="G396" s="2">
        <v>9304.7000000000007</v>
      </c>
      <c r="H396">
        <f t="shared" si="12"/>
        <v>3</v>
      </c>
      <c r="I396">
        <f t="shared" si="13"/>
        <v>3101.5666666666671</v>
      </c>
    </row>
    <row r="397" spans="1:9" ht="30.75" thickBot="1" x14ac:dyDescent="0.3">
      <c r="A397" s="2">
        <v>49</v>
      </c>
      <c r="B397" s="3" t="s">
        <v>7</v>
      </c>
      <c r="C397" s="2">
        <v>25.8</v>
      </c>
      <c r="D397" s="2">
        <v>2</v>
      </c>
      <c r="E397" s="3" t="s">
        <v>11</v>
      </c>
      <c r="F397" s="3" t="s">
        <v>9</v>
      </c>
      <c r="G397" s="2">
        <v>23807.24</v>
      </c>
      <c r="H397">
        <f t="shared" si="12"/>
        <v>3</v>
      </c>
      <c r="I397">
        <f t="shared" si="13"/>
        <v>7935.7466666666669</v>
      </c>
    </row>
    <row r="398" spans="1:9" ht="30.75" thickBot="1" x14ac:dyDescent="0.3">
      <c r="A398" s="2">
        <v>49</v>
      </c>
      <c r="B398" s="3" t="s">
        <v>10</v>
      </c>
      <c r="C398" s="2">
        <v>31.9</v>
      </c>
      <c r="D398" s="2">
        <v>5</v>
      </c>
      <c r="E398" s="3" t="s">
        <v>8</v>
      </c>
      <c r="F398" s="3" t="s">
        <v>12</v>
      </c>
      <c r="G398" s="2">
        <v>11552.9</v>
      </c>
      <c r="H398">
        <f t="shared" si="12"/>
        <v>6</v>
      </c>
      <c r="I398">
        <f t="shared" si="13"/>
        <v>1925.4833333333333</v>
      </c>
    </row>
    <row r="399" spans="1:9" ht="30.75" thickBot="1" x14ac:dyDescent="0.3">
      <c r="A399" s="2">
        <v>49</v>
      </c>
      <c r="B399" s="3" t="s">
        <v>7</v>
      </c>
      <c r="C399" s="2">
        <v>25.6</v>
      </c>
      <c r="D399" s="2">
        <v>2</v>
      </c>
      <c r="E399" s="3" t="s">
        <v>11</v>
      </c>
      <c r="F399" s="3" t="s">
        <v>12</v>
      </c>
      <c r="G399" s="2">
        <v>23306.55</v>
      </c>
      <c r="H399">
        <f t="shared" si="12"/>
        <v>3</v>
      </c>
      <c r="I399">
        <f t="shared" si="13"/>
        <v>7768.8499999999995</v>
      </c>
    </row>
    <row r="400" spans="1:9" ht="30.75" thickBot="1" x14ac:dyDescent="0.3">
      <c r="A400" s="2">
        <v>49</v>
      </c>
      <c r="B400" s="3" t="s">
        <v>10</v>
      </c>
      <c r="C400" s="2">
        <v>21.3</v>
      </c>
      <c r="D400" s="2">
        <v>1</v>
      </c>
      <c r="E400" s="3" t="s">
        <v>8</v>
      </c>
      <c r="F400" s="3" t="s">
        <v>12</v>
      </c>
      <c r="G400" s="2">
        <v>9182.17</v>
      </c>
      <c r="H400">
        <f t="shared" si="12"/>
        <v>2</v>
      </c>
      <c r="I400">
        <f t="shared" si="13"/>
        <v>4591.085</v>
      </c>
    </row>
    <row r="401" spans="1:9" ht="30.75" thickBot="1" x14ac:dyDescent="0.3">
      <c r="A401" s="2">
        <v>49</v>
      </c>
      <c r="B401" s="3" t="s">
        <v>10</v>
      </c>
      <c r="C401" s="2">
        <v>42.7</v>
      </c>
      <c r="D401" s="2">
        <v>2</v>
      </c>
      <c r="E401" s="3" t="s">
        <v>8</v>
      </c>
      <c r="F401" s="3" t="s">
        <v>14</v>
      </c>
      <c r="G401" s="2">
        <v>9800.89</v>
      </c>
      <c r="H401">
        <f t="shared" si="12"/>
        <v>3</v>
      </c>
      <c r="I401">
        <f t="shared" si="13"/>
        <v>3266.9633333333331</v>
      </c>
    </row>
    <row r="402" spans="1:9" ht="30.75" thickBot="1" x14ac:dyDescent="0.3">
      <c r="A402" s="2">
        <v>49</v>
      </c>
      <c r="B402" s="3" t="s">
        <v>7</v>
      </c>
      <c r="C402" s="2">
        <v>28.7</v>
      </c>
      <c r="D402" s="2">
        <v>1</v>
      </c>
      <c r="E402" s="3" t="s">
        <v>8</v>
      </c>
      <c r="F402" s="3" t="s">
        <v>12</v>
      </c>
      <c r="G402" s="2">
        <v>8703.4599999999991</v>
      </c>
      <c r="H402">
        <f t="shared" si="12"/>
        <v>2</v>
      </c>
      <c r="I402">
        <f t="shared" si="13"/>
        <v>4351.7299999999996</v>
      </c>
    </row>
    <row r="403" spans="1:9" ht="30.75" thickBot="1" x14ac:dyDescent="0.3">
      <c r="A403" s="2">
        <v>49</v>
      </c>
      <c r="B403" s="3" t="s">
        <v>10</v>
      </c>
      <c r="C403" s="2">
        <v>23.2</v>
      </c>
      <c r="D403" s="2">
        <v>2</v>
      </c>
      <c r="E403" s="3" t="s">
        <v>8</v>
      </c>
      <c r="F403" s="3" t="s">
        <v>9</v>
      </c>
      <c r="G403" s="2">
        <v>10156.780000000001</v>
      </c>
      <c r="H403">
        <f t="shared" si="12"/>
        <v>3</v>
      </c>
      <c r="I403">
        <f t="shared" si="13"/>
        <v>3385.5933333333337</v>
      </c>
    </row>
    <row r="404" spans="1:9" ht="30.75" thickBot="1" x14ac:dyDescent="0.3">
      <c r="A404" s="2">
        <v>49</v>
      </c>
      <c r="B404" s="3" t="s">
        <v>7</v>
      </c>
      <c r="C404" s="2">
        <v>28.7</v>
      </c>
      <c r="D404" s="2">
        <v>3</v>
      </c>
      <c r="E404" s="3" t="s">
        <v>8</v>
      </c>
      <c r="F404" s="3" t="s">
        <v>9</v>
      </c>
      <c r="G404" s="2">
        <v>10264.44</v>
      </c>
      <c r="H404">
        <f t="shared" si="12"/>
        <v>4</v>
      </c>
      <c r="I404">
        <f t="shared" si="13"/>
        <v>2566.11</v>
      </c>
    </row>
    <row r="405" spans="1:9" ht="30.75" thickBot="1" x14ac:dyDescent="0.3">
      <c r="A405" s="2">
        <v>49</v>
      </c>
      <c r="B405" s="3" t="s">
        <v>10</v>
      </c>
      <c r="C405" s="2">
        <v>22.6</v>
      </c>
      <c r="D405" s="2">
        <v>1</v>
      </c>
      <c r="E405" s="3" t="s">
        <v>8</v>
      </c>
      <c r="F405" s="3" t="s">
        <v>9</v>
      </c>
      <c r="G405" s="2">
        <v>9566.99</v>
      </c>
      <c r="H405">
        <f t="shared" si="12"/>
        <v>2</v>
      </c>
      <c r="I405">
        <f t="shared" si="13"/>
        <v>4783.4949999999999</v>
      </c>
    </row>
    <row r="406" spans="1:9" ht="30.75" thickBot="1" x14ac:dyDescent="0.3">
      <c r="A406" s="2">
        <v>49</v>
      </c>
      <c r="B406" s="3" t="s">
        <v>10</v>
      </c>
      <c r="C406" s="2">
        <v>34.799999999999997</v>
      </c>
      <c r="D406" s="2">
        <v>1</v>
      </c>
      <c r="E406" s="3" t="s">
        <v>8</v>
      </c>
      <c r="F406" s="3" t="s">
        <v>9</v>
      </c>
      <c r="G406" s="2">
        <v>9583.89</v>
      </c>
      <c r="H406">
        <f t="shared" si="12"/>
        <v>2</v>
      </c>
      <c r="I406">
        <f t="shared" si="13"/>
        <v>4791.9449999999997</v>
      </c>
    </row>
    <row r="407" spans="1:9" ht="30.75" thickBot="1" x14ac:dyDescent="0.3">
      <c r="A407" s="2">
        <v>49</v>
      </c>
      <c r="B407" s="3" t="s">
        <v>10</v>
      </c>
      <c r="C407" s="2">
        <v>23.8</v>
      </c>
      <c r="D407" s="2">
        <v>3</v>
      </c>
      <c r="E407" s="3" t="s">
        <v>11</v>
      </c>
      <c r="F407" s="3" t="s">
        <v>13</v>
      </c>
      <c r="G407" s="2">
        <v>24106.91</v>
      </c>
      <c r="H407">
        <f t="shared" si="12"/>
        <v>4</v>
      </c>
      <c r="I407">
        <f t="shared" si="13"/>
        <v>6026.7275</v>
      </c>
    </row>
    <row r="408" spans="1:9" ht="30.75" thickBot="1" x14ac:dyDescent="0.3">
      <c r="A408" s="2">
        <v>49</v>
      </c>
      <c r="B408" s="3" t="s">
        <v>10</v>
      </c>
      <c r="C408" s="2">
        <v>27.1</v>
      </c>
      <c r="D408" s="2">
        <v>1</v>
      </c>
      <c r="E408" s="3" t="s">
        <v>8</v>
      </c>
      <c r="F408" s="3" t="s">
        <v>12</v>
      </c>
      <c r="G408" s="2">
        <v>26140.36</v>
      </c>
      <c r="H408">
        <f t="shared" si="12"/>
        <v>2</v>
      </c>
      <c r="I408">
        <f t="shared" si="13"/>
        <v>13070.18</v>
      </c>
    </row>
    <row r="409" spans="1:9" ht="30.75" thickBot="1" x14ac:dyDescent="0.3">
      <c r="A409" s="2">
        <v>49</v>
      </c>
      <c r="B409" s="3" t="s">
        <v>7</v>
      </c>
      <c r="C409" s="2">
        <v>22.5</v>
      </c>
      <c r="D409" s="2">
        <v>0</v>
      </c>
      <c r="E409" s="3" t="s">
        <v>8</v>
      </c>
      <c r="F409" s="3" t="s">
        <v>13</v>
      </c>
      <c r="G409" s="2">
        <v>8688.86</v>
      </c>
      <c r="H409">
        <f t="shared" si="12"/>
        <v>1</v>
      </c>
      <c r="I409">
        <f t="shared" si="13"/>
        <v>8688.86</v>
      </c>
    </row>
    <row r="410" spans="1:9" ht="30.75" thickBot="1" x14ac:dyDescent="0.3">
      <c r="A410" s="2">
        <v>49</v>
      </c>
      <c r="B410" s="3" t="s">
        <v>7</v>
      </c>
      <c r="C410" s="2">
        <v>36.9</v>
      </c>
      <c r="D410" s="2">
        <v>0</v>
      </c>
      <c r="E410" s="3" t="s">
        <v>8</v>
      </c>
      <c r="F410" s="3" t="s">
        <v>14</v>
      </c>
      <c r="G410" s="2">
        <v>8125.78</v>
      </c>
      <c r="H410">
        <f t="shared" si="12"/>
        <v>1</v>
      </c>
      <c r="I410">
        <f t="shared" si="13"/>
        <v>8125.78</v>
      </c>
    </row>
    <row r="411" spans="1:9" ht="30.75" thickBot="1" x14ac:dyDescent="0.3">
      <c r="A411" s="2">
        <v>49</v>
      </c>
      <c r="B411" s="3" t="s">
        <v>7</v>
      </c>
      <c r="C411" s="2">
        <v>30.9</v>
      </c>
      <c r="D411" s="2">
        <v>0</v>
      </c>
      <c r="E411" s="3" t="s">
        <v>11</v>
      </c>
      <c r="F411" s="3" t="s">
        <v>12</v>
      </c>
      <c r="G411" s="2">
        <v>39727.61</v>
      </c>
      <c r="H411">
        <f t="shared" si="12"/>
        <v>1</v>
      </c>
      <c r="I411">
        <f t="shared" si="13"/>
        <v>39727.61</v>
      </c>
    </row>
    <row r="412" spans="1:9" ht="30.75" thickBot="1" x14ac:dyDescent="0.3">
      <c r="A412" s="2">
        <v>49</v>
      </c>
      <c r="B412" s="3" t="s">
        <v>7</v>
      </c>
      <c r="C412" s="2">
        <v>29.8</v>
      </c>
      <c r="D412" s="2">
        <v>1</v>
      </c>
      <c r="E412" s="3" t="s">
        <v>8</v>
      </c>
      <c r="F412" s="3" t="s">
        <v>13</v>
      </c>
      <c r="G412" s="2">
        <v>9288.0300000000007</v>
      </c>
      <c r="H412">
        <f t="shared" si="12"/>
        <v>2</v>
      </c>
      <c r="I412">
        <f t="shared" si="13"/>
        <v>4644.0150000000003</v>
      </c>
    </row>
    <row r="413" spans="1:9" ht="30.75" thickBot="1" x14ac:dyDescent="0.3">
      <c r="A413" s="2">
        <v>49</v>
      </c>
      <c r="B413" s="3" t="s">
        <v>10</v>
      </c>
      <c r="C413" s="2">
        <v>29.9</v>
      </c>
      <c r="D413" s="2">
        <v>0</v>
      </c>
      <c r="E413" s="3" t="s">
        <v>8</v>
      </c>
      <c r="F413" s="3" t="s">
        <v>9</v>
      </c>
      <c r="G413" s="2">
        <v>8988.16</v>
      </c>
      <c r="H413">
        <f t="shared" si="12"/>
        <v>1</v>
      </c>
      <c r="I413">
        <f t="shared" si="13"/>
        <v>8988.16</v>
      </c>
    </row>
    <row r="414" spans="1:9" ht="30.75" thickBot="1" x14ac:dyDescent="0.3">
      <c r="A414" s="2">
        <v>49</v>
      </c>
      <c r="B414" s="3" t="s">
        <v>10</v>
      </c>
      <c r="C414" s="2">
        <v>33.299999999999997</v>
      </c>
      <c r="D414" s="2">
        <v>2</v>
      </c>
      <c r="E414" s="3" t="s">
        <v>8</v>
      </c>
      <c r="F414" s="3" t="s">
        <v>13</v>
      </c>
      <c r="G414" s="2">
        <v>10370.91</v>
      </c>
      <c r="H414">
        <f t="shared" si="12"/>
        <v>3</v>
      </c>
      <c r="I414">
        <f t="shared" si="13"/>
        <v>3456.97</v>
      </c>
    </row>
    <row r="415" spans="1:9" ht="30.75" thickBot="1" x14ac:dyDescent="0.3">
      <c r="A415" s="2">
        <v>48</v>
      </c>
      <c r="B415" s="3" t="s">
        <v>7</v>
      </c>
      <c r="C415" s="2">
        <v>28</v>
      </c>
      <c r="D415" s="2">
        <v>1</v>
      </c>
      <c r="E415" s="3" t="s">
        <v>11</v>
      </c>
      <c r="F415" s="3" t="s">
        <v>12</v>
      </c>
      <c r="G415" s="2">
        <v>23568.27</v>
      </c>
      <c r="H415">
        <f t="shared" si="12"/>
        <v>2</v>
      </c>
      <c r="I415">
        <f t="shared" si="13"/>
        <v>11784.135</v>
      </c>
    </row>
    <row r="416" spans="1:9" ht="30.75" thickBot="1" x14ac:dyDescent="0.3">
      <c r="A416" s="2">
        <v>48</v>
      </c>
      <c r="B416" s="3" t="s">
        <v>10</v>
      </c>
      <c r="C416" s="2">
        <v>41.2</v>
      </c>
      <c r="D416" s="2">
        <v>4</v>
      </c>
      <c r="E416" s="3" t="s">
        <v>8</v>
      </c>
      <c r="F416" s="3" t="s">
        <v>9</v>
      </c>
      <c r="G416" s="2">
        <v>11033.66</v>
      </c>
      <c r="H416">
        <f t="shared" si="12"/>
        <v>5</v>
      </c>
      <c r="I416">
        <f t="shared" si="13"/>
        <v>2206.732</v>
      </c>
    </row>
    <row r="417" spans="1:9" ht="30.75" thickBot="1" x14ac:dyDescent="0.3">
      <c r="A417" s="2">
        <v>48</v>
      </c>
      <c r="B417" s="3" t="s">
        <v>7</v>
      </c>
      <c r="C417" s="2">
        <v>29.7</v>
      </c>
      <c r="D417" s="2">
        <v>0</v>
      </c>
      <c r="E417" s="3" t="s">
        <v>8</v>
      </c>
      <c r="F417" s="3" t="s">
        <v>14</v>
      </c>
      <c r="G417" s="2">
        <v>7789.64</v>
      </c>
      <c r="H417">
        <f t="shared" si="12"/>
        <v>1</v>
      </c>
      <c r="I417">
        <f t="shared" si="13"/>
        <v>7789.64</v>
      </c>
    </row>
    <row r="418" spans="1:9" ht="30.75" thickBot="1" x14ac:dyDescent="0.3">
      <c r="A418" s="2">
        <v>48</v>
      </c>
      <c r="B418" s="3" t="s">
        <v>7</v>
      </c>
      <c r="C418" s="2">
        <v>24.4</v>
      </c>
      <c r="D418" s="2">
        <v>0</v>
      </c>
      <c r="E418" s="3" t="s">
        <v>11</v>
      </c>
      <c r="F418" s="3" t="s">
        <v>14</v>
      </c>
      <c r="G418" s="2">
        <v>21223.68</v>
      </c>
      <c r="H418">
        <f t="shared" si="12"/>
        <v>1</v>
      </c>
      <c r="I418">
        <f t="shared" si="13"/>
        <v>21223.68</v>
      </c>
    </row>
    <row r="419" spans="1:9" ht="30.75" thickBot="1" x14ac:dyDescent="0.3">
      <c r="A419" s="2">
        <v>48</v>
      </c>
      <c r="B419" s="3" t="s">
        <v>10</v>
      </c>
      <c r="C419" s="2">
        <v>32.200000000000003</v>
      </c>
      <c r="D419" s="2">
        <v>1</v>
      </c>
      <c r="E419" s="3" t="s">
        <v>8</v>
      </c>
      <c r="F419" s="3" t="s">
        <v>14</v>
      </c>
      <c r="G419" s="2">
        <v>8871.15</v>
      </c>
      <c r="H419">
        <f t="shared" si="12"/>
        <v>2</v>
      </c>
      <c r="I419">
        <f t="shared" si="13"/>
        <v>4435.5749999999998</v>
      </c>
    </row>
    <row r="420" spans="1:9" ht="30.75" thickBot="1" x14ac:dyDescent="0.3">
      <c r="A420" s="2">
        <v>48</v>
      </c>
      <c r="B420" s="3" t="s">
        <v>10</v>
      </c>
      <c r="C420" s="2">
        <v>28.9</v>
      </c>
      <c r="D420" s="2">
        <v>1</v>
      </c>
      <c r="E420" s="3" t="s">
        <v>8</v>
      </c>
      <c r="F420" s="3" t="s">
        <v>9</v>
      </c>
      <c r="G420" s="2">
        <v>9249.5</v>
      </c>
      <c r="H420">
        <f t="shared" si="12"/>
        <v>2</v>
      </c>
      <c r="I420">
        <f t="shared" si="13"/>
        <v>4624.75</v>
      </c>
    </row>
    <row r="421" spans="1:9" ht="30.75" thickBot="1" x14ac:dyDescent="0.3">
      <c r="A421" s="2">
        <v>48</v>
      </c>
      <c r="B421" s="3" t="s">
        <v>10</v>
      </c>
      <c r="C421" s="2">
        <v>32.299999999999997</v>
      </c>
      <c r="D421" s="2">
        <v>2</v>
      </c>
      <c r="E421" s="3" t="s">
        <v>8</v>
      </c>
      <c r="F421" s="3" t="s">
        <v>13</v>
      </c>
      <c r="G421" s="2">
        <v>10043.25</v>
      </c>
      <c r="H421">
        <f t="shared" si="12"/>
        <v>3</v>
      </c>
      <c r="I421">
        <f t="shared" si="13"/>
        <v>3347.75</v>
      </c>
    </row>
    <row r="422" spans="1:9" ht="30.75" thickBot="1" x14ac:dyDescent="0.3">
      <c r="A422" s="2">
        <v>48</v>
      </c>
      <c r="B422" s="3" t="s">
        <v>7</v>
      </c>
      <c r="C422" s="2">
        <v>35.6</v>
      </c>
      <c r="D422" s="2">
        <v>4</v>
      </c>
      <c r="E422" s="3" t="s">
        <v>8</v>
      </c>
      <c r="F422" s="3" t="s">
        <v>13</v>
      </c>
      <c r="G422" s="2">
        <v>10736.87</v>
      </c>
      <c r="H422">
        <f t="shared" si="12"/>
        <v>5</v>
      </c>
      <c r="I422">
        <f t="shared" si="13"/>
        <v>2147.3740000000003</v>
      </c>
    </row>
    <row r="423" spans="1:9" ht="30.75" thickBot="1" x14ac:dyDescent="0.3">
      <c r="A423" s="2">
        <v>48</v>
      </c>
      <c r="B423" s="3" t="s">
        <v>7</v>
      </c>
      <c r="C423" s="2">
        <v>31.4</v>
      </c>
      <c r="D423" s="2">
        <v>1</v>
      </c>
      <c r="E423" s="3" t="s">
        <v>8</v>
      </c>
      <c r="F423" s="3" t="s">
        <v>13</v>
      </c>
      <c r="G423" s="2">
        <v>8964.06</v>
      </c>
      <c r="H423">
        <f t="shared" si="12"/>
        <v>2</v>
      </c>
      <c r="I423">
        <f t="shared" si="13"/>
        <v>4482.03</v>
      </c>
    </row>
    <row r="424" spans="1:9" ht="30.75" thickBot="1" x14ac:dyDescent="0.3">
      <c r="A424" s="2">
        <v>48</v>
      </c>
      <c r="B424" s="3" t="s">
        <v>7</v>
      </c>
      <c r="C424" s="2">
        <v>30.2</v>
      </c>
      <c r="D424" s="2">
        <v>2</v>
      </c>
      <c r="E424" s="3" t="s">
        <v>8</v>
      </c>
      <c r="F424" s="3" t="s">
        <v>12</v>
      </c>
      <c r="G424" s="2">
        <v>8968.33</v>
      </c>
      <c r="H424">
        <f t="shared" si="12"/>
        <v>3</v>
      </c>
      <c r="I424">
        <f t="shared" si="13"/>
        <v>2989.4433333333332</v>
      </c>
    </row>
    <row r="425" spans="1:9" ht="30.75" thickBot="1" x14ac:dyDescent="0.3">
      <c r="A425" s="2">
        <v>48</v>
      </c>
      <c r="B425" s="3" t="s">
        <v>7</v>
      </c>
      <c r="C425" s="2">
        <v>34.299999999999997</v>
      </c>
      <c r="D425" s="2">
        <v>3</v>
      </c>
      <c r="E425" s="3" t="s">
        <v>8</v>
      </c>
      <c r="F425" s="3" t="s">
        <v>12</v>
      </c>
      <c r="G425" s="2">
        <v>9563.0300000000007</v>
      </c>
      <c r="H425">
        <f t="shared" si="12"/>
        <v>4</v>
      </c>
      <c r="I425">
        <f t="shared" si="13"/>
        <v>2390.7575000000002</v>
      </c>
    </row>
    <row r="426" spans="1:9" ht="30.75" thickBot="1" x14ac:dyDescent="0.3">
      <c r="A426" s="2">
        <v>48</v>
      </c>
      <c r="B426" s="3" t="s">
        <v>7</v>
      </c>
      <c r="C426" s="2">
        <v>40.6</v>
      </c>
      <c r="D426" s="2">
        <v>2</v>
      </c>
      <c r="E426" s="3" t="s">
        <v>11</v>
      </c>
      <c r="F426" s="3" t="s">
        <v>9</v>
      </c>
      <c r="G426" s="2">
        <v>45702.02</v>
      </c>
      <c r="H426">
        <f t="shared" si="12"/>
        <v>3</v>
      </c>
      <c r="I426">
        <f t="shared" si="13"/>
        <v>15234.006666666666</v>
      </c>
    </row>
    <row r="427" spans="1:9" ht="30.75" thickBot="1" x14ac:dyDescent="0.3">
      <c r="A427" s="2">
        <v>48</v>
      </c>
      <c r="B427" s="3" t="s">
        <v>7</v>
      </c>
      <c r="C427" s="2">
        <v>30.8</v>
      </c>
      <c r="D427" s="2">
        <v>3</v>
      </c>
      <c r="E427" s="3" t="s">
        <v>8</v>
      </c>
      <c r="F427" s="3" t="s">
        <v>13</v>
      </c>
      <c r="G427" s="2">
        <v>10141.14</v>
      </c>
      <c r="H427">
        <f t="shared" si="12"/>
        <v>4</v>
      </c>
      <c r="I427">
        <f t="shared" si="13"/>
        <v>2535.2849999999999</v>
      </c>
    </row>
    <row r="428" spans="1:9" ht="30.75" thickBot="1" x14ac:dyDescent="0.3">
      <c r="A428" s="2">
        <v>48</v>
      </c>
      <c r="B428" s="3" t="s">
        <v>10</v>
      </c>
      <c r="C428" s="2">
        <v>31.1</v>
      </c>
      <c r="D428" s="2">
        <v>0</v>
      </c>
      <c r="E428" s="3" t="s">
        <v>8</v>
      </c>
      <c r="F428" s="3" t="s">
        <v>14</v>
      </c>
      <c r="G428" s="2">
        <v>8280.6200000000008</v>
      </c>
      <c r="H428">
        <f t="shared" si="12"/>
        <v>1</v>
      </c>
      <c r="I428">
        <f t="shared" si="13"/>
        <v>8280.6200000000008</v>
      </c>
    </row>
    <row r="429" spans="1:9" ht="30.75" thickBot="1" x14ac:dyDescent="0.3">
      <c r="A429" s="2">
        <v>48</v>
      </c>
      <c r="B429" s="3" t="s">
        <v>10</v>
      </c>
      <c r="C429" s="2">
        <v>35.9</v>
      </c>
      <c r="D429" s="2">
        <v>1</v>
      </c>
      <c r="E429" s="3" t="s">
        <v>8</v>
      </c>
      <c r="F429" s="3" t="s">
        <v>13</v>
      </c>
      <c r="G429" s="2">
        <v>26392.26</v>
      </c>
      <c r="H429">
        <f t="shared" si="12"/>
        <v>2</v>
      </c>
      <c r="I429">
        <f t="shared" si="13"/>
        <v>13196.13</v>
      </c>
    </row>
    <row r="430" spans="1:9" ht="30.75" thickBot="1" x14ac:dyDescent="0.3">
      <c r="A430" s="2">
        <v>48</v>
      </c>
      <c r="B430" s="3" t="s">
        <v>10</v>
      </c>
      <c r="C430" s="2">
        <v>27.3</v>
      </c>
      <c r="D430" s="2">
        <v>1</v>
      </c>
      <c r="E430" s="3" t="s">
        <v>8</v>
      </c>
      <c r="F430" s="3" t="s">
        <v>13</v>
      </c>
      <c r="G430" s="2">
        <v>9447.25</v>
      </c>
      <c r="H430">
        <f t="shared" si="12"/>
        <v>2</v>
      </c>
      <c r="I430">
        <f t="shared" si="13"/>
        <v>4723.625</v>
      </c>
    </row>
    <row r="431" spans="1:9" ht="30.75" thickBot="1" x14ac:dyDescent="0.3">
      <c r="A431" s="2">
        <v>48</v>
      </c>
      <c r="B431" s="3" t="s">
        <v>10</v>
      </c>
      <c r="C431" s="2">
        <v>33.1</v>
      </c>
      <c r="D431" s="2">
        <v>0</v>
      </c>
      <c r="E431" s="3" t="s">
        <v>11</v>
      </c>
      <c r="F431" s="3" t="s">
        <v>14</v>
      </c>
      <c r="G431" s="2">
        <v>40974.160000000003</v>
      </c>
      <c r="H431">
        <f t="shared" si="12"/>
        <v>1</v>
      </c>
      <c r="I431">
        <f t="shared" si="13"/>
        <v>40974.160000000003</v>
      </c>
    </row>
    <row r="432" spans="1:9" ht="30.75" thickBot="1" x14ac:dyDescent="0.3">
      <c r="A432" s="2">
        <v>48</v>
      </c>
      <c r="B432" s="3" t="s">
        <v>7</v>
      </c>
      <c r="C432" s="2">
        <v>36.700000000000003</v>
      </c>
      <c r="D432" s="2">
        <v>1</v>
      </c>
      <c r="E432" s="3" t="s">
        <v>8</v>
      </c>
      <c r="F432" s="3" t="s">
        <v>9</v>
      </c>
      <c r="G432" s="2">
        <v>28468.92</v>
      </c>
      <c r="H432">
        <f t="shared" si="12"/>
        <v>2</v>
      </c>
      <c r="I432">
        <f t="shared" si="13"/>
        <v>14234.46</v>
      </c>
    </row>
    <row r="433" spans="1:9" ht="30.75" thickBot="1" x14ac:dyDescent="0.3">
      <c r="A433" s="2">
        <v>48</v>
      </c>
      <c r="B433" s="3" t="s">
        <v>7</v>
      </c>
      <c r="C433" s="2">
        <v>40.200000000000003</v>
      </c>
      <c r="D433" s="2">
        <v>0</v>
      </c>
      <c r="E433" s="3" t="s">
        <v>8</v>
      </c>
      <c r="F433" s="3" t="s">
        <v>14</v>
      </c>
      <c r="G433" s="2">
        <v>7804.16</v>
      </c>
      <c r="H433">
        <f t="shared" si="12"/>
        <v>1</v>
      </c>
      <c r="I433">
        <f t="shared" si="13"/>
        <v>7804.16</v>
      </c>
    </row>
    <row r="434" spans="1:9" ht="30.75" thickBot="1" x14ac:dyDescent="0.3">
      <c r="A434" s="2">
        <v>48</v>
      </c>
      <c r="B434" s="3" t="s">
        <v>7</v>
      </c>
      <c r="C434" s="2">
        <v>29.6</v>
      </c>
      <c r="D434" s="2">
        <v>0</v>
      </c>
      <c r="E434" s="3" t="s">
        <v>8</v>
      </c>
      <c r="F434" s="3" t="s">
        <v>12</v>
      </c>
      <c r="G434" s="2">
        <v>21232.18</v>
      </c>
      <c r="H434">
        <f t="shared" si="12"/>
        <v>1</v>
      </c>
      <c r="I434">
        <f t="shared" si="13"/>
        <v>21232.18</v>
      </c>
    </row>
    <row r="435" spans="1:9" ht="30.75" thickBot="1" x14ac:dyDescent="0.3">
      <c r="A435" s="2">
        <v>48</v>
      </c>
      <c r="B435" s="3" t="s">
        <v>10</v>
      </c>
      <c r="C435" s="2">
        <v>22.8</v>
      </c>
      <c r="D435" s="2">
        <v>0</v>
      </c>
      <c r="E435" s="3" t="s">
        <v>8</v>
      </c>
      <c r="F435" s="3" t="s">
        <v>12</v>
      </c>
      <c r="G435" s="2">
        <v>8269.0400000000009</v>
      </c>
      <c r="H435">
        <f t="shared" si="12"/>
        <v>1</v>
      </c>
      <c r="I435">
        <f t="shared" si="13"/>
        <v>8269.0400000000009</v>
      </c>
    </row>
    <row r="436" spans="1:9" ht="30.75" thickBot="1" x14ac:dyDescent="0.3">
      <c r="A436" s="2">
        <v>48</v>
      </c>
      <c r="B436" s="3" t="s">
        <v>7</v>
      </c>
      <c r="C436" s="2">
        <v>32.299999999999997</v>
      </c>
      <c r="D436" s="2">
        <v>1</v>
      </c>
      <c r="E436" s="3" t="s">
        <v>8</v>
      </c>
      <c r="F436" s="3" t="s">
        <v>9</v>
      </c>
      <c r="G436" s="2">
        <v>8765.25</v>
      </c>
      <c r="H436">
        <f t="shared" si="12"/>
        <v>2</v>
      </c>
      <c r="I436">
        <f t="shared" si="13"/>
        <v>4382.625</v>
      </c>
    </row>
    <row r="437" spans="1:9" ht="30.75" thickBot="1" x14ac:dyDescent="0.3">
      <c r="A437" s="2">
        <v>48</v>
      </c>
      <c r="B437" s="3" t="s">
        <v>10</v>
      </c>
      <c r="C437" s="2">
        <v>28.9</v>
      </c>
      <c r="D437" s="2">
        <v>0</v>
      </c>
      <c r="E437" s="3" t="s">
        <v>8</v>
      </c>
      <c r="F437" s="3" t="s">
        <v>12</v>
      </c>
      <c r="G437" s="2">
        <v>8277.52</v>
      </c>
      <c r="H437">
        <f t="shared" si="12"/>
        <v>1</v>
      </c>
      <c r="I437">
        <f t="shared" si="13"/>
        <v>8277.52</v>
      </c>
    </row>
    <row r="438" spans="1:9" ht="30.75" thickBot="1" x14ac:dyDescent="0.3">
      <c r="A438" s="2">
        <v>48</v>
      </c>
      <c r="B438" s="3" t="s">
        <v>7</v>
      </c>
      <c r="C438" s="2">
        <v>37.299999999999997</v>
      </c>
      <c r="D438" s="2">
        <v>2</v>
      </c>
      <c r="E438" s="3" t="s">
        <v>8</v>
      </c>
      <c r="F438" s="3" t="s">
        <v>14</v>
      </c>
      <c r="G438" s="2">
        <v>8978.19</v>
      </c>
      <c r="H438">
        <f t="shared" si="12"/>
        <v>3</v>
      </c>
      <c r="I438">
        <f t="shared" si="13"/>
        <v>2992.73</v>
      </c>
    </row>
    <row r="439" spans="1:9" ht="30.75" thickBot="1" x14ac:dyDescent="0.3">
      <c r="A439" s="2">
        <v>48</v>
      </c>
      <c r="B439" s="3" t="s">
        <v>10</v>
      </c>
      <c r="C439" s="2">
        <v>25.9</v>
      </c>
      <c r="D439" s="2">
        <v>3</v>
      </c>
      <c r="E439" s="3" t="s">
        <v>11</v>
      </c>
      <c r="F439" s="3" t="s">
        <v>14</v>
      </c>
      <c r="G439" s="2">
        <v>24180.93</v>
      </c>
      <c r="H439">
        <f t="shared" si="12"/>
        <v>4</v>
      </c>
      <c r="I439">
        <f t="shared" si="13"/>
        <v>6045.2325000000001</v>
      </c>
    </row>
    <row r="440" spans="1:9" ht="30.75" thickBot="1" x14ac:dyDescent="0.3">
      <c r="A440" s="2">
        <v>48</v>
      </c>
      <c r="B440" s="3" t="s">
        <v>10</v>
      </c>
      <c r="C440" s="2">
        <v>27.9</v>
      </c>
      <c r="D440" s="2">
        <v>4</v>
      </c>
      <c r="E440" s="3" t="s">
        <v>8</v>
      </c>
      <c r="F440" s="3" t="s">
        <v>9</v>
      </c>
      <c r="G440" s="2">
        <v>11015.17</v>
      </c>
      <c r="H440">
        <f t="shared" si="12"/>
        <v>5</v>
      </c>
      <c r="I440">
        <f t="shared" si="13"/>
        <v>2203.0340000000001</v>
      </c>
    </row>
    <row r="441" spans="1:9" ht="30.75" thickBot="1" x14ac:dyDescent="0.3">
      <c r="A441" s="2">
        <v>48</v>
      </c>
      <c r="B441" s="3" t="s">
        <v>10</v>
      </c>
      <c r="C441" s="2">
        <v>27.4</v>
      </c>
      <c r="D441" s="2">
        <v>1</v>
      </c>
      <c r="E441" s="3" t="s">
        <v>8</v>
      </c>
      <c r="F441" s="3" t="s">
        <v>13</v>
      </c>
      <c r="G441" s="2">
        <v>9447.3799999999992</v>
      </c>
      <c r="H441">
        <f t="shared" si="12"/>
        <v>2</v>
      </c>
      <c r="I441">
        <f t="shared" si="13"/>
        <v>4723.6899999999996</v>
      </c>
    </row>
    <row r="442" spans="1:9" ht="30.75" thickBot="1" x14ac:dyDescent="0.3">
      <c r="A442" s="2">
        <v>48</v>
      </c>
      <c r="B442" s="3" t="s">
        <v>10</v>
      </c>
      <c r="C442" s="2">
        <v>36.6</v>
      </c>
      <c r="D442" s="2">
        <v>0</v>
      </c>
      <c r="E442" s="3" t="s">
        <v>8</v>
      </c>
      <c r="F442" s="3" t="s">
        <v>9</v>
      </c>
      <c r="G442" s="2">
        <v>8671.19</v>
      </c>
      <c r="H442">
        <f t="shared" si="12"/>
        <v>1</v>
      </c>
      <c r="I442">
        <f t="shared" si="13"/>
        <v>8671.19</v>
      </c>
    </row>
    <row r="443" spans="1:9" ht="30.75" thickBot="1" x14ac:dyDescent="0.3">
      <c r="A443" s="2">
        <v>48</v>
      </c>
      <c r="B443" s="3" t="s">
        <v>10</v>
      </c>
      <c r="C443" s="2">
        <v>33.299999999999997</v>
      </c>
      <c r="D443" s="2">
        <v>0</v>
      </c>
      <c r="E443" s="3" t="s">
        <v>8</v>
      </c>
      <c r="F443" s="3" t="s">
        <v>14</v>
      </c>
      <c r="G443" s="2">
        <v>8283.68</v>
      </c>
      <c r="H443">
        <f t="shared" si="12"/>
        <v>1</v>
      </c>
      <c r="I443">
        <f t="shared" si="13"/>
        <v>8283.68</v>
      </c>
    </row>
    <row r="444" spans="1:9" ht="30.75" thickBot="1" x14ac:dyDescent="0.3">
      <c r="A444" s="2">
        <v>47</v>
      </c>
      <c r="B444" s="3" t="s">
        <v>10</v>
      </c>
      <c r="C444" s="2">
        <v>33.9</v>
      </c>
      <c r="D444" s="2">
        <v>3</v>
      </c>
      <c r="E444" s="3" t="s">
        <v>8</v>
      </c>
      <c r="F444" s="3" t="s">
        <v>9</v>
      </c>
      <c r="G444" s="2">
        <v>10115.01</v>
      </c>
      <c r="H444">
        <f t="shared" si="12"/>
        <v>4</v>
      </c>
      <c r="I444">
        <f t="shared" si="13"/>
        <v>2528.7525000000001</v>
      </c>
    </row>
    <row r="445" spans="1:9" ht="30.75" thickBot="1" x14ac:dyDescent="0.3">
      <c r="A445" s="2">
        <v>47</v>
      </c>
      <c r="B445" s="3" t="s">
        <v>7</v>
      </c>
      <c r="C445" s="2">
        <v>28.2</v>
      </c>
      <c r="D445" s="2">
        <v>4</v>
      </c>
      <c r="E445" s="3" t="s">
        <v>8</v>
      </c>
      <c r="F445" s="3" t="s">
        <v>13</v>
      </c>
      <c r="G445" s="2">
        <v>10407.09</v>
      </c>
      <c r="H445">
        <f t="shared" si="12"/>
        <v>5</v>
      </c>
      <c r="I445">
        <f t="shared" si="13"/>
        <v>2081.4180000000001</v>
      </c>
    </row>
    <row r="446" spans="1:9" ht="30.75" thickBot="1" x14ac:dyDescent="0.3">
      <c r="A446" s="2">
        <v>47</v>
      </c>
      <c r="B446" s="3" t="s">
        <v>7</v>
      </c>
      <c r="C446" s="2">
        <v>25.5</v>
      </c>
      <c r="D446" s="2">
        <v>2</v>
      </c>
      <c r="E446" s="3" t="s">
        <v>8</v>
      </c>
      <c r="F446" s="3" t="s">
        <v>13</v>
      </c>
      <c r="G446" s="2">
        <v>9225.26</v>
      </c>
      <c r="H446">
        <f t="shared" si="12"/>
        <v>3</v>
      </c>
      <c r="I446">
        <f t="shared" si="13"/>
        <v>3075.0866666666666</v>
      </c>
    </row>
    <row r="447" spans="1:9" ht="30.75" thickBot="1" x14ac:dyDescent="0.3">
      <c r="A447" s="2">
        <v>47</v>
      </c>
      <c r="B447" s="3" t="s">
        <v>10</v>
      </c>
      <c r="C447" s="2">
        <v>26.6</v>
      </c>
      <c r="D447" s="2">
        <v>2</v>
      </c>
      <c r="E447" s="3" t="s">
        <v>8</v>
      </c>
      <c r="F447" s="3" t="s">
        <v>13</v>
      </c>
      <c r="G447" s="2">
        <v>9715.84</v>
      </c>
      <c r="H447">
        <f t="shared" si="12"/>
        <v>3</v>
      </c>
      <c r="I447">
        <f t="shared" si="13"/>
        <v>3238.6133333333332</v>
      </c>
    </row>
    <row r="448" spans="1:9" ht="30.75" thickBot="1" x14ac:dyDescent="0.3">
      <c r="A448" s="2">
        <v>47</v>
      </c>
      <c r="B448" s="3" t="s">
        <v>7</v>
      </c>
      <c r="C448" s="2">
        <v>25.4</v>
      </c>
      <c r="D448" s="2">
        <v>1</v>
      </c>
      <c r="E448" s="3" t="s">
        <v>11</v>
      </c>
      <c r="F448" s="3" t="s">
        <v>14</v>
      </c>
      <c r="G448" s="2">
        <v>21978.68</v>
      </c>
      <c r="H448">
        <f t="shared" si="12"/>
        <v>2</v>
      </c>
      <c r="I448">
        <f t="shared" si="13"/>
        <v>10989.34</v>
      </c>
    </row>
    <row r="449" spans="1:9" ht="30.75" thickBot="1" x14ac:dyDescent="0.3">
      <c r="A449" s="2">
        <v>47</v>
      </c>
      <c r="B449" s="3" t="s">
        <v>7</v>
      </c>
      <c r="C449" s="2">
        <v>29.8</v>
      </c>
      <c r="D449" s="2">
        <v>3</v>
      </c>
      <c r="E449" s="3" t="s">
        <v>8</v>
      </c>
      <c r="F449" s="3" t="s">
        <v>9</v>
      </c>
      <c r="G449" s="2">
        <v>9620.33</v>
      </c>
      <c r="H449">
        <f t="shared" si="12"/>
        <v>4</v>
      </c>
      <c r="I449">
        <f t="shared" si="13"/>
        <v>2405.0825</v>
      </c>
    </row>
    <row r="450" spans="1:9" ht="30.75" thickBot="1" x14ac:dyDescent="0.3">
      <c r="A450" s="2">
        <v>47</v>
      </c>
      <c r="B450" s="3" t="s">
        <v>7</v>
      </c>
      <c r="C450" s="2">
        <v>47.5</v>
      </c>
      <c r="D450" s="2">
        <v>1</v>
      </c>
      <c r="E450" s="3" t="s">
        <v>8</v>
      </c>
      <c r="F450" s="3" t="s">
        <v>14</v>
      </c>
      <c r="G450" s="2">
        <v>8083.92</v>
      </c>
      <c r="H450">
        <f t="shared" si="12"/>
        <v>2</v>
      </c>
      <c r="I450">
        <f t="shared" si="13"/>
        <v>4041.96</v>
      </c>
    </row>
    <row r="451" spans="1:9" ht="30.75" thickBot="1" x14ac:dyDescent="0.3">
      <c r="A451" s="2">
        <v>47</v>
      </c>
      <c r="B451" s="3" t="s">
        <v>10</v>
      </c>
      <c r="C451" s="2">
        <v>23.6</v>
      </c>
      <c r="D451" s="2">
        <v>1</v>
      </c>
      <c r="E451" s="3" t="s">
        <v>8</v>
      </c>
      <c r="F451" s="3" t="s">
        <v>12</v>
      </c>
      <c r="G451" s="2">
        <v>8539.67</v>
      </c>
      <c r="H451">
        <f t="shared" ref="H451:H514" si="14">D451+1</f>
        <v>2</v>
      </c>
      <c r="I451">
        <f t="shared" ref="I451:I514" si="15">G451/H451</f>
        <v>4269.835</v>
      </c>
    </row>
    <row r="452" spans="1:9" ht="30.75" thickBot="1" x14ac:dyDescent="0.3">
      <c r="A452" s="2">
        <v>47</v>
      </c>
      <c r="B452" s="3" t="s">
        <v>10</v>
      </c>
      <c r="C452" s="2">
        <v>33.299999999999997</v>
      </c>
      <c r="D452" s="2">
        <v>0</v>
      </c>
      <c r="E452" s="3" t="s">
        <v>8</v>
      </c>
      <c r="F452" s="3" t="s">
        <v>13</v>
      </c>
      <c r="G452" s="2">
        <v>20878.78</v>
      </c>
      <c r="H452">
        <f t="shared" si="14"/>
        <v>1</v>
      </c>
      <c r="I452">
        <f t="shared" si="15"/>
        <v>20878.78</v>
      </c>
    </row>
    <row r="453" spans="1:9" ht="30.75" thickBot="1" x14ac:dyDescent="0.3">
      <c r="A453" s="2">
        <v>47</v>
      </c>
      <c r="B453" s="3" t="s">
        <v>7</v>
      </c>
      <c r="C453" s="2">
        <v>19.600000000000001</v>
      </c>
      <c r="D453" s="2">
        <v>1</v>
      </c>
      <c r="E453" s="3" t="s">
        <v>8</v>
      </c>
      <c r="F453" s="3" t="s">
        <v>9</v>
      </c>
      <c r="G453" s="2">
        <v>8428.07</v>
      </c>
      <c r="H453">
        <f t="shared" si="14"/>
        <v>2</v>
      </c>
      <c r="I453">
        <f t="shared" si="15"/>
        <v>4214.0349999999999</v>
      </c>
    </row>
    <row r="454" spans="1:9" ht="30.75" thickBot="1" x14ac:dyDescent="0.3">
      <c r="A454" s="2">
        <v>47</v>
      </c>
      <c r="B454" s="3" t="s">
        <v>10</v>
      </c>
      <c r="C454" s="2">
        <v>29.4</v>
      </c>
      <c r="D454" s="2">
        <v>1</v>
      </c>
      <c r="E454" s="3" t="s">
        <v>8</v>
      </c>
      <c r="F454" s="3" t="s">
        <v>14</v>
      </c>
      <c r="G454" s="2">
        <v>8547.69</v>
      </c>
      <c r="H454">
        <f t="shared" si="14"/>
        <v>2</v>
      </c>
      <c r="I454">
        <f t="shared" si="15"/>
        <v>4273.8450000000003</v>
      </c>
    </row>
    <row r="455" spans="1:9" ht="30.75" thickBot="1" x14ac:dyDescent="0.3">
      <c r="A455" s="2">
        <v>47</v>
      </c>
      <c r="B455" s="3" t="s">
        <v>10</v>
      </c>
      <c r="C455" s="2">
        <v>36.6</v>
      </c>
      <c r="D455" s="2">
        <v>1</v>
      </c>
      <c r="E455" s="3" t="s">
        <v>11</v>
      </c>
      <c r="F455" s="3" t="s">
        <v>14</v>
      </c>
      <c r="G455" s="2">
        <v>42969.85</v>
      </c>
      <c r="H455">
        <f t="shared" si="14"/>
        <v>2</v>
      </c>
      <c r="I455">
        <f t="shared" si="15"/>
        <v>21484.924999999999</v>
      </c>
    </row>
    <row r="456" spans="1:9" ht="30.75" thickBot="1" x14ac:dyDescent="0.3">
      <c r="A456" s="2">
        <v>47</v>
      </c>
      <c r="B456" s="3" t="s">
        <v>10</v>
      </c>
      <c r="C456" s="2">
        <v>24.1</v>
      </c>
      <c r="D456" s="2">
        <v>1</v>
      </c>
      <c r="E456" s="3" t="s">
        <v>8</v>
      </c>
      <c r="F456" s="3" t="s">
        <v>12</v>
      </c>
      <c r="G456" s="2">
        <v>26236.58</v>
      </c>
      <c r="H456">
        <f t="shared" si="14"/>
        <v>2</v>
      </c>
      <c r="I456">
        <f t="shared" si="15"/>
        <v>13118.29</v>
      </c>
    </row>
    <row r="457" spans="1:9" ht="30.75" thickBot="1" x14ac:dyDescent="0.3">
      <c r="A457" s="2">
        <v>47</v>
      </c>
      <c r="B457" s="3" t="s">
        <v>7</v>
      </c>
      <c r="C457" s="2">
        <v>36.200000000000003</v>
      </c>
      <c r="D457" s="2">
        <v>1</v>
      </c>
      <c r="E457" s="3" t="s">
        <v>8</v>
      </c>
      <c r="F457" s="3" t="s">
        <v>12</v>
      </c>
      <c r="G457" s="2">
        <v>8068.19</v>
      </c>
      <c r="H457">
        <f t="shared" si="14"/>
        <v>2</v>
      </c>
      <c r="I457">
        <f t="shared" si="15"/>
        <v>4034.0949999999998</v>
      </c>
    </row>
    <row r="458" spans="1:9" ht="30.75" thickBot="1" x14ac:dyDescent="0.3">
      <c r="A458" s="2">
        <v>47</v>
      </c>
      <c r="B458" s="3" t="s">
        <v>10</v>
      </c>
      <c r="C458" s="2">
        <v>29.5</v>
      </c>
      <c r="D458" s="2">
        <v>1</v>
      </c>
      <c r="E458" s="3" t="s">
        <v>8</v>
      </c>
      <c r="F458" s="3" t="s">
        <v>9</v>
      </c>
      <c r="G458" s="2">
        <v>8930.93</v>
      </c>
      <c r="H458">
        <f t="shared" si="14"/>
        <v>2</v>
      </c>
      <c r="I458">
        <f t="shared" si="15"/>
        <v>4465.4650000000001</v>
      </c>
    </row>
    <row r="459" spans="1:9" ht="30.75" thickBot="1" x14ac:dyDescent="0.3">
      <c r="A459" s="2">
        <v>47</v>
      </c>
      <c r="B459" s="3" t="s">
        <v>10</v>
      </c>
      <c r="C459" s="2">
        <v>36</v>
      </c>
      <c r="D459" s="2">
        <v>1</v>
      </c>
      <c r="E459" s="3" t="s">
        <v>8</v>
      </c>
      <c r="F459" s="3" t="s">
        <v>12</v>
      </c>
      <c r="G459" s="2">
        <v>8556.91</v>
      </c>
      <c r="H459">
        <f t="shared" si="14"/>
        <v>2</v>
      </c>
      <c r="I459">
        <f t="shared" si="15"/>
        <v>4278.4549999999999</v>
      </c>
    </row>
    <row r="460" spans="1:9" ht="30.75" thickBot="1" x14ac:dyDescent="0.3">
      <c r="A460" s="2">
        <v>47</v>
      </c>
      <c r="B460" s="3" t="s">
        <v>10</v>
      </c>
      <c r="C460" s="2">
        <v>27.8</v>
      </c>
      <c r="D460" s="2">
        <v>0</v>
      </c>
      <c r="E460" s="3" t="s">
        <v>11</v>
      </c>
      <c r="F460" s="3" t="s">
        <v>14</v>
      </c>
      <c r="G460" s="2">
        <v>23065.42</v>
      </c>
      <c r="H460">
        <f t="shared" si="14"/>
        <v>1</v>
      </c>
      <c r="I460">
        <f t="shared" si="15"/>
        <v>23065.42</v>
      </c>
    </row>
    <row r="461" spans="1:9" ht="30.75" thickBot="1" x14ac:dyDescent="0.3">
      <c r="A461" s="2">
        <v>47</v>
      </c>
      <c r="B461" s="3" t="s">
        <v>7</v>
      </c>
      <c r="C461" s="2">
        <v>32.299999999999997</v>
      </c>
      <c r="D461" s="2">
        <v>1</v>
      </c>
      <c r="E461" s="3" t="s">
        <v>8</v>
      </c>
      <c r="F461" s="3" t="s">
        <v>12</v>
      </c>
      <c r="G461" s="2">
        <v>8062.76</v>
      </c>
      <c r="H461">
        <f t="shared" si="14"/>
        <v>2</v>
      </c>
      <c r="I461">
        <f t="shared" si="15"/>
        <v>4031.38</v>
      </c>
    </row>
    <row r="462" spans="1:9" ht="30.75" thickBot="1" x14ac:dyDescent="0.3">
      <c r="A462" s="2">
        <v>47</v>
      </c>
      <c r="B462" s="3" t="s">
        <v>10</v>
      </c>
      <c r="C462" s="2">
        <v>26.1</v>
      </c>
      <c r="D462" s="2">
        <v>1</v>
      </c>
      <c r="E462" s="3" t="s">
        <v>11</v>
      </c>
      <c r="F462" s="3" t="s">
        <v>13</v>
      </c>
      <c r="G462" s="2">
        <v>23401.31</v>
      </c>
      <c r="H462">
        <f t="shared" si="14"/>
        <v>2</v>
      </c>
      <c r="I462">
        <f t="shared" si="15"/>
        <v>11700.655000000001</v>
      </c>
    </row>
    <row r="463" spans="1:9" ht="30.75" thickBot="1" x14ac:dyDescent="0.3">
      <c r="A463" s="2">
        <v>47</v>
      </c>
      <c r="B463" s="3" t="s">
        <v>7</v>
      </c>
      <c r="C463" s="2">
        <v>38.9</v>
      </c>
      <c r="D463" s="2">
        <v>2</v>
      </c>
      <c r="E463" s="3" t="s">
        <v>11</v>
      </c>
      <c r="F463" s="3" t="s">
        <v>14</v>
      </c>
      <c r="G463" s="2">
        <v>44202.65</v>
      </c>
      <c r="H463">
        <f t="shared" si="14"/>
        <v>3</v>
      </c>
      <c r="I463">
        <f t="shared" si="15"/>
        <v>14734.216666666667</v>
      </c>
    </row>
    <row r="464" spans="1:9" ht="30.75" thickBot="1" x14ac:dyDescent="0.3">
      <c r="A464" s="2">
        <v>47</v>
      </c>
      <c r="B464" s="3" t="s">
        <v>7</v>
      </c>
      <c r="C464" s="2">
        <v>19.2</v>
      </c>
      <c r="D464" s="2">
        <v>1</v>
      </c>
      <c r="E464" s="3" t="s">
        <v>8</v>
      </c>
      <c r="F464" s="3" t="s">
        <v>13</v>
      </c>
      <c r="G464" s="2">
        <v>8627.5400000000009</v>
      </c>
      <c r="H464">
        <f t="shared" si="14"/>
        <v>2</v>
      </c>
      <c r="I464">
        <f t="shared" si="15"/>
        <v>4313.7700000000004</v>
      </c>
    </row>
    <row r="465" spans="1:9" ht="30.75" thickBot="1" x14ac:dyDescent="0.3">
      <c r="A465" s="2">
        <v>47</v>
      </c>
      <c r="B465" s="3" t="s">
        <v>7</v>
      </c>
      <c r="C465" s="2">
        <v>28.2</v>
      </c>
      <c r="D465" s="2">
        <v>3</v>
      </c>
      <c r="E465" s="3" t="s">
        <v>11</v>
      </c>
      <c r="F465" s="3" t="s">
        <v>9</v>
      </c>
      <c r="G465" s="2">
        <v>24915.22</v>
      </c>
      <c r="H465">
        <f t="shared" si="14"/>
        <v>4</v>
      </c>
      <c r="I465">
        <f t="shared" si="15"/>
        <v>6228.8050000000003</v>
      </c>
    </row>
    <row r="466" spans="1:9" ht="30.75" thickBot="1" x14ac:dyDescent="0.3">
      <c r="A466" s="2">
        <v>47</v>
      </c>
      <c r="B466" s="3" t="s">
        <v>7</v>
      </c>
      <c r="C466" s="2">
        <v>36.1</v>
      </c>
      <c r="D466" s="2">
        <v>1</v>
      </c>
      <c r="E466" s="3" t="s">
        <v>11</v>
      </c>
      <c r="F466" s="3" t="s">
        <v>14</v>
      </c>
      <c r="G466" s="2">
        <v>42211.14</v>
      </c>
      <c r="H466">
        <f t="shared" si="14"/>
        <v>2</v>
      </c>
      <c r="I466">
        <f t="shared" si="15"/>
        <v>21105.57</v>
      </c>
    </row>
    <row r="467" spans="1:9" ht="30.75" thickBot="1" x14ac:dyDescent="0.3">
      <c r="A467" s="2">
        <v>47</v>
      </c>
      <c r="B467" s="3" t="s">
        <v>10</v>
      </c>
      <c r="C467" s="2">
        <v>45.3</v>
      </c>
      <c r="D467" s="2">
        <v>1</v>
      </c>
      <c r="E467" s="3" t="s">
        <v>8</v>
      </c>
      <c r="F467" s="3" t="s">
        <v>14</v>
      </c>
      <c r="G467" s="2">
        <v>8569.86</v>
      </c>
      <c r="H467">
        <f t="shared" si="14"/>
        <v>2</v>
      </c>
      <c r="I467">
        <f t="shared" si="15"/>
        <v>4284.93</v>
      </c>
    </row>
    <row r="468" spans="1:9" ht="30.75" thickBot="1" x14ac:dyDescent="0.3">
      <c r="A468" s="2">
        <v>47</v>
      </c>
      <c r="B468" s="3" t="s">
        <v>7</v>
      </c>
      <c r="C468" s="2">
        <v>29.8</v>
      </c>
      <c r="D468" s="2">
        <v>3</v>
      </c>
      <c r="E468" s="3" t="s">
        <v>11</v>
      </c>
      <c r="F468" s="3" t="s">
        <v>12</v>
      </c>
      <c r="G468" s="2">
        <v>25309.49</v>
      </c>
      <c r="H468">
        <f t="shared" si="14"/>
        <v>4</v>
      </c>
      <c r="I468">
        <f t="shared" si="15"/>
        <v>6327.3725000000004</v>
      </c>
    </row>
    <row r="469" spans="1:9" ht="30.75" thickBot="1" x14ac:dyDescent="0.3">
      <c r="A469" s="2">
        <v>47</v>
      </c>
      <c r="B469" s="3" t="s">
        <v>10</v>
      </c>
      <c r="C469" s="2">
        <v>32</v>
      </c>
      <c r="D469" s="2">
        <v>1</v>
      </c>
      <c r="E469" s="3" t="s">
        <v>8</v>
      </c>
      <c r="F469" s="3" t="s">
        <v>12</v>
      </c>
      <c r="G469" s="2">
        <v>8551.35</v>
      </c>
      <c r="H469">
        <f t="shared" si="14"/>
        <v>2</v>
      </c>
      <c r="I469">
        <f t="shared" si="15"/>
        <v>4275.6750000000002</v>
      </c>
    </row>
    <row r="470" spans="1:9" ht="30.75" thickBot="1" x14ac:dyDescent="0.3">
      <c r="A470" s="2">
        <v>47</v>
      </c>
      <c r="B470" s="3" t="s">
        <v>7</v>
      </c>
      <c r="C470" s="2">
        <v>36.200000000000003</v>
      </c>
      <c r="D470" s="2">
        <v>0</v>
      </c>
      <c r="E470" s="3" t="s">
        <v>11</v>
      </c>
      <c r="F470" s="3" t="s">
        <v>14</v>
      </c>
      <c r="G470" s="2">
        <v>41676.080000000002</v>
      </c>
      <c r="H470">
        <f t="shared" si="14"/>
        <v>1</v>
      </c>
      <c r="I470">
        <f t="shared" si="15"/>
        <v>41676.080000000002</v>
      </c>
    </row>
    <row r="471" spans="1:9" ht="30.75" thickBot="1" x14ac:dyDescent="0.3">
      <c r="A471" s="2">
        <v>47</v>
      </c>
      <c r="B471" s="3" t="s">
        <v>10</v>
      </c>
      <c r="C471" s="2">
        <v>27.6</v>
      </c>
      <c r="D471" s="2">
        <v>2</v>
      </c>
      <c r="E471" s="3" t="s">
        <v>11</v>
      </c>
      <c r="F471" s="3" t="s">
        <v>9</v>
      </c>
      <c r="G471" s="2">
        <v>24535.7</v>
      </c>
      <c r="H471">
        <f t="shared" si="14"/>
        <v>3</v>
      </c>
      <c r="I471">
        <f t="shared" si="15"/>
        <v>8178.5666666666666</v>
      </c>
    </row>
    <row r="472" spans="1:9" ht="30.75" thickBot="1" x14ac:dyDescent="0.3">
      <c r="A472" s="2">
        <v>47</v>
      </c>
      <c r="B472" s="3" t="s">
        <v>10</v>
      </c>
      <c r="C472" s="2">
        <v>24.3</v>
      </c>
      <c r="D472" s="2">
        <v>0</v>
      </c>
      <c r="E472" s="3" t="s">
        <v>8</v>
      </c>
      <c r="F472" s="3" t="s">
        <v>13</v>
      </c>
      <c r="G472" s="2">
        <v>8534.67</v>
      </c>
      <c r="H472">
        <f t="shared" si="14"/>
        <v>1</v>
      </c>
      <c r="I472">
        <f t="shared" si="15"/>
        <v>8534.67</v>
      </c>
    </row>
    <row r="473" spans="1:9" ht="30.75" thickBot="1" x14ac:dyDescent="0.3">
      <c r="A473" s="2">
        <v>46</v>
      </c>
      <c r="B473" s="3" t="s">
        <v>10</v>
      </c>
      <c r="C473" s="2">
        <v>33.4</v>
      </c>
      <c r="D473" s="2">
        <v>1</v>
      </c>
      <c r="E473" s="3" t="s">
        <v>8</v>
      </c>
      <c r="F473" s="3" t="s">
        <v>14</v>
      </c>
      <c r="G473" s="2">
        <v>8240.59</v>
      </c>
      <c r="H473">
        <f t="shared" si="14"/>
        <v>2</v>
      </c>
      <c r="I473">
        <f t="shared" si="15"/>
        <v>4120.2950000000001</v>
      </c>
    </row>
    <row r="474" spans="1:9" ht="30.75" thickBot="1" x14ac:dyDescent="0.3">
      <c r="A474" s="2">
        <v>46</v>
      </c>
      <c r="B474" s="3" t="s">
        <v>10</v>
      </c>
      <c r="C474" s="2">
        <v>27.7</v>
      </c>
      <c r="D474" s="2">
        <v>0</v>
      </c>
      <c r="E474" s="3" t="s">
        <v>8</v>
      </c>
      <c r="F474" s="3" t="s">
        <v>9</v>
      </c>
      <c r="G474" s="2">
        <v>8026.67</v>
      </c>
      <c r="H474">
        <f t="shared" si="14"/>
        <v>1</v>
      </c>
      <c r="I474">
        <f t="shared" si="15"/>
        <v>8026.67</v>
      </c>
    </row>
    <row r="475" spans="1:9" ht="30.75" thickBot="1" x14ac:dyDescent="0.3">
      <c r="A475" s="2">
        <v>46</v>
      </c>
      <c r="B475" s="3" t="s">
        <v>7</v>
      </c>
      <c r="C475" s="2">
        <v>30.5</v>
      </c>
      <c r="D475" s="2">
        <v>3</v>
      </c>
      <c r="E475" s="3" t="s">
        <v>11</v>
      </c>
      <c r="F475" s="3" t="s">
        <v>9</v>
      </c>
      <c r="G475" s="2">
        <v>40720.550000000003</v>
      </c>
      <c r="H475">
        <f t="shared" si="14"/>
        <v>4</v>
      </c>
      <c r="I475">
        <f t="shared" si="15"/>
        <v>10180.137500000001</v>
      </c>
    </row>
    <row r="476" spans="1:9" ht="30.75" thickBot="1" x14ac:dyDescent="0.3">
      <c r="A476" s="2">
        <v>46</v>
      </c>
      <c r="B476" s="3" t="s">
        <v>10</v>
      </c>
      <c r="C476" s="2">
        <v>28.9</v>
      </c>
      <c r="D476" s="2">
        <v>2</v>
      </c>
      <c r="E476" s="3" t="s">
        <v>8</v>
      </c>
      <c r="F476" s="3" t="s">
        <v>12</v>
      </c>
      <c r="G476" s="2">
        <v>8823.2800000000007</v>
      </c>
      <c r="H476">
        <f t="shared" si="14"/>
        <v>3</v>
      </c>
      <c r="I476">
        <f t="shared" si="15"/>
        <v>2941.0933333333337</v>
      </c>
    </row>
    <row r="477" spans="1:9" ht="30.75" thickBot="1" x14ac:dyDescent="0.3">
      <c r="A477" s="2">
        <v>46</v>
      </c>
      <c r="B477" s="3" t="s">
        <v>7</v>
      </c>
      <c r="C477" s="2">
        <v>22.3</v>
      </c>
      <c r="D477" s="2">
        <v>0</v>
      </c>
      <c r="E477" s="3" t="s">
        <v>8</v>
      </c>
      <c r="F477" s="3" t="s">
        <v>12</v>
      </c>
      <c r="G477" s="2">
        <v>7147.11</v>
      </c>
      <c r="H477">
        <f t="shared" si="14"/>
        <v>1</v>
      </c>
      <c r="I477">
        <f t="shared" si="15"/>
        <v>7147.11</v>
      </c>
    </row>
    <row r="478" spans="1:9" ht="30.75" thickBot="1" x14ac:dyDescent="0.3">
      <c r="A478" s="2">
        <v>46</v>
      </c>
      <c r="B478" s="3" t="s">
        <v>7</v>
      </c>
      <c r="C478" s="2">
        <v>42.4</v>
      </c>
      <c r="D478" s="2">
        <v>3</v>
      </c>
      <c r="E478" s="3" t="s">
        <v>11</v>
      </c>
      <c r="F478" s="3" t="s">
        <v>14</v>
      </c>
      <c r="G478" s="2">
        <v>46151.12</v>
      </c>
      <c r="H478">
        <f t="shared" si="14"/>
        <v>4</v>
      </c>
      <c r="I478">
        <f t="shared" si="15"/>
        <v>11537.78</v>
      </c>
    </row>
    <row r="479" spans="1:9" ht="30.75" thickBot="1" x14ac:dyDescent="0.3">
      <c r="A479" s="2">
        <v>46</v>
      </c>
      <c r="B479" s="3" t="s">
        <v>7</v>
      </c>
      <c r="C479" s="2">
        <v>26.6</v>
      </c>
      <c r="D479" s="2">
        <v>1</v>
      </c>
      <c r="E479" s="3" t="s">
        <v>8</v>
      </c>
      <c r="F479" s="3" t="s">
        <v>14</v>
      </c>
      <c r="G479" s="2">
        <v>7742.11</v>
      </c>
      <c r="H479">
        <f t="shared" si="14"/>
        <v>2</v>
      </c>
      <c r="I479">
        <f t="shared" si="15"/>
        <v>3871.0549999999998</v>
      </c>
    </row>
    <row r="480" spans="1:9" ht="30.75" thickBot="1" x14ac:dyDescent="0.3">
      <c r="A480" s="2">
        <v>46</v>
      </c>
      <c r="B480" s="3" t="s">
        <v>10</v>
      </c>
      <c r="C480" s="2">
        <v>48.1</v>
      </c>
      <c r="D480" s="2">
        <v>2</v>
      </c>
      <c r="E480" s="3" t="s">
        <v>8</v>
      </c>
      <c r="F480" s="3" t="s">
        <v>13</v>
      </c>
      <c r="G480" s="2">
        <v>9432.93</v>
      </c>
      <c r="H480">
        <f t="shared" si="14"/>
        <v>3</v>
      </c>
      <c r="I480">
        <f t="shared" si="15"/>
        <v>3144.31</v>
      </c>
    </row>
    <row r="481" spans="1:9" ht="30.75" thickBot="1" x14ac:dyDescent="0.3">
      <c r="A481" s="2">
        <v>46</v>
      </c>
      <c r="B481" s="3" t="s">
        <v>10</v>
      </c>
      <c r="C481" s="2">
        <v>27.7</v>
      </c>
      <c r="D481" s="2">
        <v>1</v>
      </c>
      <c r="E481" s="3" t="s">
        <v>8</v>
      </c>
      <c r="F481" s="3" t="s">
        <v>14</v>
      </c>
      <c r="G481" s="2">
        <v>8232.64</v>
      </c>
      <c r="H481">
        <f t="shared" si="14"/>
        <v>2</v>
      </c>
      <c r="I481">
        <f t="shared" si="15"/>
        <v>4116.32</v>
      </c>
    </row>
    <row r="482" spans="1:9" ht="30.75" thickBot="1" x14ac:dyDescent="0.3">
      <c r="A482" s="2">
        <v>46</v>
      </c>
      <c r="B482" s="3" t="s">
        <v>7</v>
      </c>
      <c r="C482" s="2">
        <v>33.299999999999997</v>
      </c>
      <c r="D482" s="2">
        <v>1</v>
      </c>
      <c r="E482" s="3" t="s">
        <v>8</v>
      </c>
      <c r="F482" s="3" t="s">
        <v>13</v>
      </c>
      <c r="G482" s="2">
        <v>8334.4599999999991</v>
      </c>
      <c r="H482">
        <f t="shared" si="14"/>
        <v>2</v>
      </c>
      <c r="I482">
        <f t="shared" si="15"/>
        <v>4167.2299999999996</v>
      </c>
    </row>
    <row r="483" spans="1:9" ht="30.75" thickBot="1" x14ac:dyDescent="0.3">
      <c r="A483" s="2">
        <v>46</v>
      </c>
      <c r="B483" s="3" t="s">
        <v>7</v>
      </c>
      <c r="C483" s="2">
        <v>27.6</v>
      </c>
      <c r="D483" s="2">
        <v>0</v>
      </c>
      <c r="E483" s="3" t="s">
        <v>8</v>
      </c>
      <c r="F483" s="3" t="s">
        <v>12</v>
      </c>
      <c r="G483" s="2">
        <v>24603.05</v>
      </c>
      <c r="H483">
        <f t="shared" si="14"/>
        <v>1</v>
      </c>
      <c r="I483">
        <f t="shared" si="15"/>
        <v>24603.05</v>
      </c>
    </row>
    <row r="484" spans="1:9" ht="30.75" thickBot="1" x14ac:dyDescent="0.3">
      <c r="A484" s="2">
        <v>46</v>
      </c>
      <c r="B484" s="3" t="s">
        <v>7</v>
      </c>
      <c r="C484" s="2">
        <v>43.9</v>
      </c>
      <c r="D484" s="2">
        <v>3</v>
      </c>
      <c r="E484" s="3" t="s">
        <v>8</v>
      </c>
      <c r="F484" s="3" t="s">
        <v>14</v>
      </c>
      <c r="G484" s="2">
        <v>8944.1200000000008</v>
      </c>
      <c r="H484">
        <f t="shared" si="14"/>
        <v>4</v>
      </c>
      <c r="I484">
        <f t="shared" si="15"/>
        <v>2236.0300000000002</v>
      </c>
    </row>
    <row r="485" spans="1:9" ht="30.75" thickBot="1" x14ac:dyDescent="0.3">
      <c r="A485" s="2">
        <v>46</v>
      </c>
      <c r="B485" s="3" t="s">
        <v>10</v>
      </c>
      <c r="C485" s="2">
        <v>32.299999999999997</v>
      </c>
      <c r="D485" s="2">
        <v>2</v>
      </c>
      <c r="E485" s="3" t="s">
        <v>8</v>
      </c>
      <c r="F485" s="3" t="s">
        <v>13</v>
      </c>
      <c r="G485" s="2">
        <v>9411.01</v>
      </c>
      <c r="H485">
        <f t="shared" si="14"/>
        <v>3</v>
      </c>
      <c r="I485">
        <f t="shared" si="15"/>
        <v>3137.0033333333336</v>
      </c>
    </row>
    <row r="486" spans="1:9" ht="30.75" thickBot="1" x14ac:dyDescent="0.3">
      <c r="A486" s="2">
        <v>46</v>
      </c>
      <c r="B486" s="3" t="s">
        <v>7</v>
      </c>
      <c r="C486" s="2">
        <v>19.899999999999999</v>
      </c>
      <c r="D486" s="2">
        <v>0</v>
      </c>
      <c r="E486" s="3" t="s">
        <v>8</v>
      </c>
      <c r="F486" s="3" t="s">
        <v>9</v>
      </c>
      <c r="G486" s="2">
        <v>7526.71</v>
      </c>
      <c r="H486">
        <f t="shared" si="14"/>
        <v>1</v>
      </c>
      <c r="I486">
        <f t="shared" si="15"/>
        <v>7526.71</v>
      </c>
    </row>
    <row r="487" spans="1:9" ht="30.75" thickBot="1" x14ac:dyDescent="0.3">
      <c r="A487" s="2">
        <v>46</v>
      </c>
      <c r="B487" s="3" t="s">
        <v>7</v>
      </c>
      <c r="C487" s="2">
        <v>39.4</v>
      </c>
      <c r="D487" s="2">
        <v>1</v>
      </c>
      <c r="E487" s="3" t="s">
        <v>8</v>
      </c>
      <c r="F487" s="3" t="s">
        <v>13</v>
      </c>
      <c r="G487" s="2">
        <v>8342.91</v>
      </c>
      <c r="H487">
        <f t="shared" si="14"/>
        <v>2</v>
      </c>
      <c r="I487">
        <f t="shared" si="15"/>
        <v>4171.4549999999999</v>
      </c>
    </row>
    <row r="488" spans="1:9" ht="30.75" thickBot="1" x14ac:dyDescent="0.3">
      <c r="A488" s="2">
        <v>46</v>
      </c>
      <c r="B488" s="3" t="s">
        <v>10</v>
      </c>
      <c r="C488" s="2">
        <v>30.2</v>
      </c>
      <c r="D488" s="2">
        <v>2</v>
      </c>
      <c r="E488" s="3" t="s">
        <v>8</v>
      </c>
      <c r="F488" s="3" t="s">
        <v>12</v>
      </c>
      <c r="G488" s="2">
        <v>8825.09</v>
      </c>
      <c r="H488">
        <f t="shared" si="14"/>
        <v>3</v>
      </c>
      <c r="I488">
        <f t="shared" si="15"/>
        <v>2941.6966666666667</v>
      </c>
    </row>
    <row r="489" spans="1:9" ht="30.75" thickBot="1" x14ac:dyDescent="0.3">
      <c r="A489" s="2">
        <v>46</v>
      </c>
      <c r="B489" s="3" t="s">
        <v>10</v>
      </c>
      <c r="C489" s="2">
        <v>28.1</v>
      </c>
      <c r="D489" s="2">
        <v>1</v>
      </c>
      <c r="E489" s="3" t="s">
        <v>8</v>
      </c>
      <c r="F489" s="3" t="s">
        <v>14</v>
      </c>
      <c r="G489" s="2">
        <v>8233.1</v>
      </c>
      <c r="H489">
        <f t="shared" si="14"/>
        <v>2</v>
      </c>
      <c r="I489">
        <f t="shared" si="15"/>
        <v>4116.55</v>
      </c>
    </row>
    <row r="490" spans="1:9" ht="30.75" thickBot="1" x14ac:dyDescent="0.3">
      <c r="A490" s="2">
        <v>46</v>
      </c>
      <c r="B490" s="3" t="s">
        <v>7</v>
      </c>
      <c r="C490" s="2">
        <v>33.4</v>
      </c>
      <c r="D490" s="2">
        <v>1</v>
      </c>
      <c r="E490" s="3" t="s">
        <v>8</v>
      </c>
      <c r="F490" s="3" t="s">
        <v>13</v>
      </c>
      <c r="G490" s="2">
        <v>8334.59</v>
      </c>
      <c r="H490">
        <f t="shared" si="14"/>
        <v>2</v>
      </c>
      <c r="I490">
        <f t="shared" si="15"/>
        <v>4167.2950000000001</v>
      </c>
    </row>
    <row r="491" spans="1:9" ht="30.75" thickBot="1" x14ac:dyDescent="0.3">
      <c r="A491" s="2">
        <v>46</v>
      </c>
      <c r="B491" s="3" t="s">
        <v>10</v>
      </c>
      <c r="C491" s="2">
        <v>20</v>
      </c>
      <c r="D491" s="2">
        <v>2</v>
      </c>
      <c r="E491" s="3" t="s">
        <v>8</v>
      </c>
      <c r="F491" s="3" t="s">
        <v>9</v>
      </c>
      <c r="G491" s="2">
        <v>9193.84</v>
      </c>
      <c r="H491">
        <f t="shared" si="14"/>
        <v>3</v>
      </c>
      <c r="I491">
        <f t="shared" si="15"/>
        <v>3064.6133333333332</v>
      </c>
    </row>
    <row r="492" spans="1:9" ht="30.75" thickBot="1" x14ac:dyDescent="0.3">
      <c r="A492" s="2">
        <v>46</v>
      </c>
      <c r="B492" s="3" t="s">
        <v>10</v>
      </c>
      <c r="C492" s="2">
        <v>33.700000000000003</v>
      </c>
      <c r="D492" s="2">
        <v>1</v>
      </c>
      <c r="E492" s="3" t="s">
        <v>8</v>
      </c>
      <c r="F492" s="3" t="s">
        <v>13</v>
      </c>
      <c r="G492" s="2">
        <v>8823.99</v>
      </c>
      <c r="H492">
        <f t="shared" si="14"/>
        <v>2</v>
      </c>
      <c r="I492">
        <f t="shared" si="15"/>
        <v>4411.9949999999999</v>
      </c>
    </row>
    <row r="493" spans="1:9" ht="30.75" thickBot="1" x14ac:dyDescent="0.3">
      <c r="A493" s="2">
        <v>46</v>
      </c>
      <c r="B493" s="3" t="s">
        <v>10</v>
      </c>
      <c r="C493" s="2">
        <v>30.8</v>
      </c>
      <c r="D493" s="2">
        <v>3</v>
      </c>
      <c r="E493" s="3" t="s">
        <v>8</v>
      </c>
      <c r="F493" s="3" t="s">
        <v>12</v>
      </c>
      <c r="G493" s="2">
        <v>9414.92</v>
      </c>
      <c r="H493">
        <f t="shared" si="14"/>
        <v>4</v>
      </c>
      <c r="I493">
        <f t="shared" si="15"/>
        <v>2353.73</v>
      </c>
    </row>
    <row r="494" spans="1:9" ht="30.75" thickBot="1" x14ac:dyDescent="0.3">
      <c r="A494" s="2">
        <v>46</v>
      </c>
      <c r="B494" s="3" t="s">
        <v>10</v>
      </c>
      <c r="C494" s="2">
        <v>35.5</v>
      </c>
      <c r="D494" s="2">
        <v>0</v>
      </c>
      <c r="E494" s="3" t="s">
        <v>11</v>
      </c>
      <c r="F494" s="3" t="s">
        <v>13</v>
      </c>
      <c r="G494" s="2">
        <v>42111.66</v>
      </c>
      <c r="H494">
        <f t="shared" si="14"/>
        <v>1</v>
      </c>
      <c r="I494">
        <f t="shared" si="15"/>
        <v>42111.66</v>
      </c>
    </row>
    <row r="495" spans="1:9" ht="30.75" thickBot="1" x14ac:dyDescent="0.3">
      <c r="A495" s="2">
        <v>46</v>
      </c>
      <c r="B495" s="3" t="s">
        <v>7</v>
      </c>
      <c r="C495" s="2">
        <v>25.8</v>
      </c>
      <c r="D495" s="2">
        <v>5</v>
      </c>
      <c r="E495" s="3" t="s">
        <v>8</v>
      </c>
      <c r="F495" s="3" t="s">
        <v>12</v>
      </c>
      <c r="G495" s="2">
        <v>10096.969999999999</v>
      </c>
      <c r="H495">
        <f t="shared" si="14"/>
        <v>6</v>
      </c>
      <c r="I495">
        <f t="shared" si="15"/>
        <v>1682.8283333333331</v>
      </c>
    </row>
    <row r="496" spans="1:9" ht="30.75" thickBot="1" x14ac:dyDescent="0.3">
      <c r="A496" s="2">
        <v>46</v>
      </c>
      <c r="B496" s="3" t="s">
        <v>7</v>
      </c>
      <c r="C496" s="2">
        <v>24.8</v>
      </c>
      <c r="D496" s="2">
        <v>3</v>
      </c>
      <c r="E496" s="3" t="s">
        <v>8</v>
      </c>
      <c r="F496" s="3" t="s">
        <v>13</v>
      </c>
      <c r="G496" s="2">
        <v>9500.57</v>
      </c>
      <c r="H496">
        <f t="shared" si="14"/>
        <v>4</v>
      </c>
      <c r="I496">
        <f t="shared" si="15"/>
        <v>2375.1424999999999</v>
      </c>
    </row>
    <row r="497" spans="1:9" ht="30.75" thickBot="1" x14ac:dyDescent="0.3">
      <c r="A497" s="2">
        <v>46</v>
      </c>
      <c r="B497" s="3" t="s">
        <v>10</v>
      </c>
      <c r="C497" s="2">
        <v>23.7</v>
      </c>
      <c r="D497" s="2">
        <v>1</v>
      </c>
      <c r="E497" s="3" t="s">
        <v>11</v>
      </c>
      <c r="F497" s="3" t="s">
        <v>9</v>
      </c>
      <c r="G497" s="2">
        <v>21677.279999999999</v>
      </c>
      <c r="H497">
        <f t="shared" si="14"/>
        <v>2</v>
      </c>
      <c r="I497">
        <f t="shared" si="15"/>
        <v>10838.64</v>
      </c>
    </row>
    <row r="498" spans="1:9" ht="30.75" thickBot="1" x14ac:dyDescent="0.3">
      <c r="A498" s="2">
        <v>46</v>
      </c>
      <c r="B498" s="3" t="s">
        <v>7</v>
      </c>
      <c r="C498" s="2">
        <v>38.200000000000003</v>
      </c>
      <c r="D498" s="2">
        <v>2</v>
      </c>
      <c r="E498" s="3" t="s">
        <v>8</v>
      </c>
      <c r="F498" s="3" t="s">
        <v>14</v>
      </c>
      <c r="G498" s="2">
        <v>8347.16</v>
      </c>
      <c r="H498">
        <f t="shared" si="14"/>
        <v>3</v>
      </c>
      <c r="I498">
        <f t="shared" si="15"/>
        <v>2782.3866666666668</v>
      </c>
    </row>
    <row r="499" spans="1:9" ht="30.75" thickBot="1" x14ac:dyDescent="0.3">
      <c r="A499" s="2">
        <v>46</v>
      </c>
      <c r="B499" s="3" t="s">
        <v>7</v>
      </c>
      <c r="C499" s="2">
        <v>40.4</v>
      </c>
      <c r="D499" s="2">
        <v>2</v>
      </c>
      <c r="E499" s="3" t="s">
        <v>8</v>
      </c>
      <c r="F499" s="3" t="s">
        <v>9</v>
      </c>
      <c r="G499" s="2">
        <v>8733.23</v>
      </c>
      <c r="H499">
        <f t="shared" si="14"/>
        <v>3</v>
      </c>
      <c r="I499">
        <f t="shared" si="15"/>
        <v>2911.0766666666664</v>
      </c>
    </row>
    <row r="500" spans="1:9" ht="30.75" thickBot="1" x14ac:dyDescent="0.3">
      <c r="A500" s="2">
        <v>46</v>
      </c>
      <c r="B500" s="3" t="s">
        <v>10</v>
      </c>
      <c r="C500" s="2">
        <v>34.6</v>
      </c>
      <c r="D500" s="2">
        <v>1</v>
      </c>
      <c r="E500" s="3" t="s">
        <v>11</v>
      </c>
      <c r="F500" s="3" t="s">
        <v>12</v>
      </c>
      <c r="G500" s="2">
        <v>41661.599999999999</v>
      </c>
      <c r="H500">
        <f t="shared" si="14"/>
        <v>2</v>
      </c>
      <c r="I500">
        <f t="shared" si="15"/>
        <v>20830.8</v>
      </c>
    </row>
    <row r="501" spans="1:9" ht="30.75" thickBot="1" x14ac:dyDescent="0.3">
      <c r="A501" s="2">
        <v>46</v>
      </c>
      <c r="B501" s="3" t="s">
        <v>7</v>
      </c>
      <c r="C501" s="2">
        <v>25.7</v>
      </c>
      <c r="D501" s="2">
        <v>3</v>
      </c>
      <c r="E501" s="3" t="s">
        <v>8</v>
      </c>
      <c r="F501" s="3" t="s">
        <v>9</v>
      </c>
      <c r="G501" s="2">
        <v>9301.89</v>
      </c>
      <c r="H501">
        <f t="shared" si="14"/>
        <v>4</v>
      </c>
      <c r="I501">
        <f t="shared" si="15"/>
        <v>2325.4724999999999</v>
      </c>
    </row>
    <row r="502" spans="1:9" ht="30.75" thickBot="1" x14ac:dyDescent="0.3">
      <c r="A502" s="2">
        <v>45</v>
      </c>
      <c r="B502" s="3" t="s">
        <v>10</v>
      </c>
      <c r="C502" s="2">
        <v>38.299999999999997</v>
      </c>
      <c r="D502" s="2">
        <v>0</v>
      </c>
      <c r="E502" s="3" t="s">
        <v>8</v>
      </c>
      <c r="F502" s="3" t="s">
        <v>13</v>
      </c>
      <c r="G502" s="2">
        <v>7935.29</v>
      </c>
      <c r="H502">
        <f t="shared" si="14"/>
        <v>1</v>
      </c>
      <c r="I502">
        <f t="shared" si="15"/>
        <v>7935.29</v>
      </c>
    </row>
    <row r="503" spans="1:9" ht="30.75" thickBot="1" x14ac:dyDescent="0.3">
      <c r="A503" s="2">
        <v>45</v>
      </c>
      <c r="B503" s="3" t="s">
        <v>7</v>
      </c>
      <c r="C503" s="2">
        <v>22.9</v>
      </c>
      <c r="D503" s="2">
        <v>2</v>
      </c>
      <c r="E503" s="3" t="s">
        <v>11</v>
      </c>
      <c r="F503" s="3" t="s">
        <v>9</v>
      </c>
      <c r="G503" s="2">
        <v>21098.55</v>
      </c>
      <c r="H503">
        <f t="shared" si="14"/>
        <v>3</v>
      </c>
      <c r="I503">
        <f t="shared" si="15"/>
        <v>7032.8499999999995</v>
      </c>
    </row>
    <row r="504" spans="1:9" ht="30.75" thickBot="1" x14ac:dyDescent="0.3">
      <c r="A504" s="2">
        <v>45</v>
      </c>
      <c r="B504" s="3" t="s">
        <v>10</v>
      </c>
      <c r="C504" s="2">
        <v>28.6</v>
      </c>
      <c r="D504" s="2">
        <v>2</v>
      </c>
      <c r="E504" s="3" t="s">
        <v>8</v>
      </c>
      <c r="F504" s="3" t="s">
        <v>14</v>
      </c>
      <c r="G504" s="2">
        <v>8516.83</v>
      </c>
      <c r="H504">
        <f t="shared" si="14"/>
        <v>3</v>
      </c>
      <c r="I504">
        <f t="shared" si="15"/>
        <v>2838.9433333333332</v>
      </c>
    </row>
    <row r="505" spans="1:9" ht="30.75" thickBot="1" x14ac:dyDescent="0.3">
      <c r="A505" s="2">
        <v>45</v>
      </c>
      <c r="B505" s="3" t="s">
        <v>10</v>
      </c>
      <c r="C505" s="2">
        <v>30.9</v>
      </c>
      <c r="D505" s="2">
        <v>2</v>
      </c>
      <c r="E505" s="3" t="s">
        <v>8</v>
      </c>
      <c r="F505" s="3" t="s">
        <v>12</v>
      </c>
      <c r="G505" s="2">
        <v>8520.0300000000007</v>
      </c>
      <c r="H505">
        <f t="shared" si="14"/>
        <v>3</v>
      </c>
      <c r="I505">
        <f t="shared" si="15"/>
        <v>2840.01</v>
      </c>
    </row>
    <row r="506" spans="1:9" ht="30.75" thickBot="1" x14ac:dyDescent="0.3">
      <c r="A506" s="2">
        <v>45</v>
      </c>
      <c r="B506" s="3" t="s">
        <v>7</v>
      </c>
      <c r="C506" s="2">
        <v>30.2</v>
      </c>
      <c r="D506" s="2">
        <v>1</v>
      </c>
      <c r="E506" s="3" t="s">
        <v>8</v>
      </c>
      <c r="F506" s="3" t="s">
        <v>12</v>
      </c>
      <c r="G506" s="2">
        <v>7441.05</v>
      </c>
      <c r="H506">
        <f t="shared" si="14"/>
        <v>2</v>
      </c>
      <c r="I506">
        <f t="shared" si="15"/>
        <v>3720.5250000000001</v>
      </c>
    </row>
    <row r="507" spans="1:9" ht="30.75" thickBot="1" x14ac:dyDescent="0.3">
      <c r="A507" s="2">
        <v>45</v>
      </c>
      <c r="B507" s="3" t="s">
        <v>7</v>
      </c>
      <c r="C507" s="2">
        <v>36.5</v>
      </c>
      <c r="D507" s="2">
        <v>2</v>
      </c>
      <c r="E507" s="3" t="s">
        <v>11</v>
      </c>
      <c r="F507" s="3" t="s">
        <v>9</v>
      </c>
      <c r="G507" s="2">
        <v>42760.5</v>
      </c>
      <c r="H507">
        <f t="shared" si="14"/>
        <v>3</v>
      </c>
      <c r="I507">
        <f t="shared" si="15"/>
        <v>14253.5</v>
      </c>
    </row>
    <row r="508" spans="1:9" ht="30.75" thickBot="1" x14ac:dyDescent="0.3">
      <c r="A508" s="2">
        <v>45</v>
      </c>
      <c r="B508" s="3" t="s">
        <v>7</v>
      </c>
      <c r="C508" s="2">
        <v>24.3</v>
      </c>
      <c r="D508" s="2">
        <v>5</v>
      </c>
      <c r="E508" s="3" t="s">
        <v>8</v>
      </c>
      <c r="F508" s="3" t="s">
        <v>14</v>
      </c>
      <c r="G508" s="2">
        <v>9788.8700000000008</v>
      </c>
      <c r="H508">
        <f t="shared" si="14"/>
        <v>6</v>
      </c>
      <c r="I508">
        <f t="shared" si="15"/>
        <v>1631.4783333333335</v>
      </c>
    </row>
    <row r="509" spans="1:9" ht="30.75" thickBot="1" x14ac:dyDescent="0.3">
      <c r="A509" s="2">
        <v>45</v>
      </c>
      <c r="B509" s="3" t="s">
        <v>10</v>
      </c>
      <c r="C509" s="2">
        <v>33.1</v>
      </c>
      <c r="D509" s="2">
        <v>0</v>
      </c>
      <c r="E509" s="3" t="s">
        <v>8</v>
      </c>
      <c r="F509" s="3" t="s">
        <v>12</v>
      </c>
      <c r="G509" s="2">
        <v>7345.08</v>
      </c>
      <c r="H509">
        <f t="shared" si="14"/>
        <v>1</v>
      </c>
      <c r="I509">
        <f t="shared" si="15"/>
        <v>7345.08</v>
      </c>
    </row>
    <row r="510" spans="1:9" ht="30.75" thickBot="1" x14ac:dyDescent="0.3">
      <c r="A510" s="2">
        <v>45</v>
      </c>
      <c r="B510" s="3" t="s">
        <v>7</v>
      </c>
      <c r="C510" s="2">
        <v>28.7</v>
      </c>
      <c r="D510" s="2">
        <v>2</v>
      </c>
      <c r="E510" s="3" t="s">
        <v>8</v>
      </c>
      <c r="F510" s="3" t="s">
        <v>12</v>
      </c>
      <c r="G510" s="2">
        <v>8027.97</v>
      </c>
      <c r="H510">
        <f t="shared" si="14"/>
        <v>3</v>
      </c>
      <c r="I510">
        <f t="shared" si="15"/>
        <v>2675.9900000000002</v>
      </c>
    </row>
    <row r="511" spans="1:9" ht="30.75" thickBot="1" x14ac:dyDescent="0.3">
      <c r="A511" s="2">
        <v>45</v>
      </c>
      <c r="B511" s="3" t="s">
        <v>7</v>
      </c>
      <c r="C511" s="2">
        <v>30.5</v>
      </c>
      <c r="D511" s="2">
        <v>2</v>
      </c>
      <c r="E511" s="3" t="s">
        <v>8</v>
      </c>
      <c r="F511" s="3" t="s">
        <v>9</v>
      </c>
      <c r="G511" s="2">
        <v>8413.4599999999991</v>
      </c>
      <c r="H511">
        <f t="shared" si="14"/>
        <v>3</v>
      </c>
      <c r="I511">
        <f t="shared" si="15"/>
        <v>2804.4866666666662</v>
      </c>
    </row>
    <row r="512" spans="1:9" ht="30.75" thickBot="1" x14ac:dyDescent="0.3">
      <c r="A512" s="2">
        <v>45</v>
      </c>
      <c r="B512" s="3" t="s">
        <v>10</v>
      </c>
      <c r="C512" s="2">
        <v>36.299999999999997</v>
      </c>
      <c r="D512" s="2">
        <v>2</v>
      </c>
      <c r="E512" s="3" t="s">
        <v>8</v>
      </c>
      <c r="F512" s="3" t="s">
        <v>14</v>
      </c>
      <c r="G512" s="2">
        <v>8527.5300000000007</v>
      </c>
      <c r="H512">
        <f t="shared" si="14"/>
        <v>3</v>
      </c>
      <c r="I512">
        <f t="shared" si="15"/>
        <v>2842.51</v>
      </c>
    </row>
    <row r="513" spans="1:9" ht="30.75" thickBot="1" x14ac:dyDescent="0.3">
      <c r="A513" s="2">
        <v>45</v>
      </c>
      <c r="B513" s="3" t="s">
        <v>7</v>
      </c>
      <c r="C513" s="2">
        <v>21.4</v>
      </c>
      <c r="D513" s="2">
        <v>0</v>
      </c>
      <c r="E513" s="3" t="s">
        <v>8</v>
      </c>
      <c r="F513" s="3" t="s">
        <v>9</v>
      </c>
      <c r="G513" s="2">
        <v>7222.79</v>
      </c>
      <c r="H513">
        <f t="shared" si="14"/>
        <v>1</v>
      </c>
      <c r="I513">
        <f t="shared" si="15"/>
        <v>7222.79</v>
      </c>
    </row>
    <row r="514" spans="1:9" ht="30.75" thickBot="1" x14ac:dyDescent="0.3">
      <c r="A514" s="2">
        <v>45</v>
      </c>
      <c r="B514" s="3" t="s">
        <v>7</v>
      </c>
      <c r="C514" s="2">
        <v>24</v>
      </c>
      <c r="D514" s="2">
        <v>2</v>
      </c>
      <c r="E514" s="3" t="s">
        <v>8</v>
      </c>
      <c r="F514" s="3" t="s">
        <v>13</v>
      </c>
      <c r="G514" s="2">
        <v>8604.48</v>
      </c>
      <c r="H514">
        <f t="shared" si="14"/>
        <v>3</v>
      </c>
      <c r="I514">
        <f t="shared" si="15"/>
        <v>2868.16</v>
      </c>
    </row>
    <row r="515" spans="1:9" ht="30.75" thickBot="1" x14ac:dyDescent="0.3">
      <c r="A515" s="2">
        <v>45</v>
      </c>
      <c r="B515" s="3" t="s">
        <v>10</v>
      </c>
      <c r="C515" s="2">
        <v>25.2</v>
      </c>
      <c r="D515" s="2">
        <v>2</v>
      </c>
      <c r="E515" s="3" t="s">
        <v>8</v>
      </c>
      <c r="F515" s="3" t="s">
        <v>13</v>
      </c>
      <c r="G515" s="2">
        <v>9095.07</v>
      </c>
      <c r="H515">
        <f t="shared" ref="H515:H578" si="16">D515+1</f>
        <v>3</v>
      </c>
      <c r="I515">
        <f t="shared" ref="I515:I578" si="17">G515/H515</f>
        <v>3031.69</v>
      </c>
    </row>
    <row r="516" spans="1:9" ht="30.75" thickBot="1" x14ac:dyDescent="0.3">
      <c r="A516" s="2">
        <v>45</v>
      </c>
      <c r="B516" s="3" t="s">
        <v>7</v>
      </c>
      <c r="C516" s="2">
        <v>39.799999999999997</v>
      </c>
      <c r="D516" s="2">
        <v>0</v>
      </c>
      <c r="E516" s="3" t="s">
        <v>8</v>
      </c>
      <c r="F516" s="3" t="s">
        <v>13</v>
      </c>
      <c r="G516" s="2">
        <v>7448.4</v>
      </c>
      <c r="H516">
        <f t="shared" si="16"/>
        <v>1</v>
      </c>
      <c r="I516">
        <f t="shared" si="17"/>
        <v>7448.4</v>
      </c>
    </row>
    <row r="517" spans="1:9" ht="30.75" thickBot="1" x14ac:dyDescent="0.3">
      <c r="A517" s="2">
        <v>45</v>
      </c>
      <c r="B517" s="3" t="s">
        <v>10</v>
      </c>
      <c r="C517" s="2">
        <v>35.799999999999997</v>
      </c>
      <c r="D517" s="2">
        <v>0</v>
      </c>
      <c r="E517" s="3" t="s">
        <v>8</v>
      </c>
      <c r="F517" s="3" t="s">
        <v>9</v>
      </c>
      <c r="G517" s="2">
        <v>7731.86</v>
      </c>
      <c r="H517">
        <f t="shared" si="16"/>
        <v>1</v>
      </c>
      <c r="I517">
        <f t="shared" si="17"/>
        <v>7731.86</v>
      </c>
    </row>
    <row r="518" spans="1:9" ht="30.75" thickBot="1" x14ac:dyDescent="0.3">
      <c r="A518" s="2">
        <v>45</v>
      </c>
      <c r="B518" s="3" t="s">
        <v>7</v>
      </c>
      <c r="C518" s="2">
        <v>33.700000000000003</v>
      </c>
      <c r="D518" s="2">
        <v>1</v>
      </c>
      <c r="E518" s="3" t="s">
        <v>8</v>
      </c>
      <c r="F518" s="3" t="s">
        <v>12</v>
      </c>
      <c r="G518" s="2">
        <v>7445.92</v>
      </c>
      <c r="H518">
        <f t="shared" si="16"/>
        <v>2</v>
      </c>
      <c r="I518">
        <f t="shared" si="17"/>
        <v>3722.96</v>
      </c>
    </row>
    <row r="519" spans="1:9" ht="30.75" thickBot="1" x14ac:dyDescent="0.3">
      <c r="A519" s="2">
        <v>45</v>
      </c>
      <c r="B519" s="3" t="s">
        <v>7</v>
      </c>
      <c r="C519" s="2">
        <v>22.9</v>
      </c>
      <c r="D519" s="2">
        <v>0</v>
      </c>
      <c r="E519" s="3" t="s">
        <v>11</v>
      </c>
      <c r="F519" s="3" t="s">
        <v>13</v>
      </c>
      <c r="G519" s="2">
        <v>35069.370000000003</v>
      </c>
      <c r="H519">
        <f t="shared" si="16"/>
        <v>1</v>
      </c>
      <c r="I519">
        <f t="shared" si="17"/>
        <v>35069.370000000003</v>
      </c>
    </row>
    <row r="520" spans="1:9" ht="30.75" thickBot="1" x14ac:dyDescent="0.3">
      <c r="A520" s="2">
        <v>45</v>
      </c>
      <c r="B520" s="3" t="s">
        <v>10</v>
      </c>
      <c r="C520" s="2">
        <v>35.299999999999997</v>
      </c>
      <c r="D520" s="2">
        <v>0</v>
      </c>
      <c r="E520" s="3" t="s">
        <v>8</v>
      </c>
      <c r="F520" s="3" t="s">
        <v>12</v>
      </c>
      <c r="G520" s="2">
        <v>7348.14</v>
      </c>
      <c r="H520">
        <f t="shared" si="16"/>
        <v>1</v>
      </c>
      <c r="I520">
        <f t="shared" si="17"/>
        <v>7348.14</v>
      </c>
    </row>
    <row r="521" spans="1:9" ht="30.75" thickBot="1" x14ac:dyDescent="0.3">
      <c r="A521" s="2">
        <v>45</v>
      </c>
      <c r="B521" s="3" t="s">
        <v>10</v>
      </c>
      <c r="C521" s="2">
        <v>40</v>
      </c>
      <c r="D521" s="2">
        <v>3</v>
      </c>
      <c r="E521" s="3" t="s">
        <v>8</v>
      </c>
      <c r="F521" s="3" t="s">
        <v>13</v>
      </c>
      <c r="G521" s="2">
        <v>9704.67</v>
      </c>
      <c r="H521">
        <f t="shared" si="16"/>
        <v>4</v>
      </c>
      <c r="I521">
        <f t="shared" si="17"/>
        <v>2426.1675</v>
      </c>
    </row>
    <row r="522" spans="1:9" ht="30.75" thickBot="1" x14ac:dyDescent="0.3">
      <c r="A522" s="2">
        <v>45</v>
      </c>
      <c r="B522" s="3" t="s">
        <v>10</v>
      </c>
      <c r="C522" s="2">
        <v>27.6</v>
      </c>
      <c r="D522" s="2">
        <v>1</v>
      </c>
      <c r="E522" s="3" t="s">
        <v>8</v>
      </c>
      <c r="F522" s="3" t="s">
        <v>9</v>
      </c>
      <c r="G522" s="2">
        <v>28340.19</v>
      </c>
      <c r="H522">
        <f t="shared" si="16"/>
        <v>2</v>
      </c>
      <c r="I522">
        <f t="shared" si="17"/>
        <v>14170.094999999999</v>
      </c>
    </row>
    <row r="523" spans="1:9" ht="30.75" thickBot="1" x14ac:dyDescent="0.3">
      <c r="A523" s="2">
        <v>45</v>
      </c>
      <c r="B523" s="3" t="s">
        <v>10</v>
      </c>
      <c r="C523" s="2">
        <v>30.5</v>
      </c>
      <c r="D523" s="2">
        <v>1</v>
      </c>
      <c r="E523" s="3" t="s">
        <v>11</v>
      </c>
      <c r="F523" s="3" t="s">
        <v>9</v>
      </c>
      <c r="G523" s="2">
        <v>39725.519999999997</v>
      </c>
      <c r="H523">
        <f t="shared" si="16"/>
        <v>2</v>
      </c>
      <c r="I523">
        <f t="shared" si="17"/>
        <v>19862.759999999998</v>
      </c>
    </row>
    <row r="524" spans="1:9" ht="30.75" thickBot="1" x14ac:dyDescent="0.3">
      <c r="A524" s="2">
        <v>45</v>
      </c>
      <c r="B524" s="3" t="s">
        <v>10</v>
      </c>
      <c r="C524" s="2">
        <v>31.8</v>
      </c>
      <c r="D524" s="2">
        <v>0</v>
      </c>
      <c r="E524" s="3" t="s">
        <v>8</v>
      </c>
      <c r="F524" s="3" t="s">
        <v>14</v>
      </c>
      <c r="G524" s="2">
        <v>17929.3</v>
      </c>
      <c r="H524">
        <f t="shared" si="16"/>
        <v>1</v>
      </c>
      <c r="I524">
        <f t="shared" si="17"/>
        <v>17929.3</v>
      </c>
    </row>
    <row r="525" spans="1:9" ht="30.75" thickBot="1" x14ac:dyDescent="0.3">
      <c r="A525" s="2">
        <v>45</v>
      </c>
      <c r="B525" s="3" t="s">
        <v>7</v>
      </c>
      <c r="C525" s="2">
        <v>20.399999999999999</v>
      </c>
      <c r="D525" s="2">
        <v>3</v>
      </c>
      <c r="E525" s="3" t="s">
        <v>8</v>
      </c>
      <c r="F525" s="3" t="s">
        <v>14</v>
      </c>
      <c r="G525" s="2">
        <v>8605.36</v>
      </c>
      <c r="H525">
        <f t="shared" si="16"/>
        <v>4</v>
      </c>
      <c r="I525">
        <f t="shared" si="17"/>
        <v>2151.34</v>
      </c>
    </row>
    <row r="526" spans="1:9" ht="30.75" thickBot="1" x14ac:dyDescent="0.3">
      <c r="A526" s="2">
        <v>45</v>
      </c>
      <c r="B526" s="3" t="s">
        <v>7</v>
      </c>
      <c r="C526" s="2">
        <v>23.6</v>
      </c>
      <c r="D526" s="2">
        <v>2</v>
      </c>
      <c r="E526" s="3" t="s">
        <v>8</v>
      </c>
      <c r="F526" s="3" t="s">
        <v>13</v>
      </c>
      <c r="G526" s="2">
        <v>8603.82</v>
      </c>
      <c r="H526">
        <f t="shared" si="16"/>
        <v>3</v>
      </c>
      <c r="I526">
        <f t="shared" si="17"/>
        <v>2867.94</v>
      </c>
    </row>
    <row r="527" spans="1:9" ht="30.75" thickBot="1" x14ac:dyDescent="0.3">
      <c r="A527" s="2">
        <v>45</v>
      </c>
      <c r="B527" s="3" t="s">
        <v>10</v>
      </c>
      <c r="C527" s="2">
        <v>27.8</v>
      </c>
      <c r="D527" s="2">
        <v>2</v>
      </c>
      <c r="E527" s="3" t="s">
        <v>8</v>
      </c>
      <c r="F527" s="3" t="s">
        <v>14</v>
      </c>
      <c r="G527" s="2">
        <v>8515.76</v>
      </c>
      <c r="H527">
        <f t="shared" si="16"/>
        <v>3</v>
      </c>
      <c r="I527">
        <f t="shared" si="17"/>
        <v>2838.5866666666666</v>
      </c>
    </row>
    <row r="528" spans="1:9" ht="30.75" thickBot="1" x14ac:dyDescent="0.3">
      <c r="A528" s="2">
        <v>45</v>
      </c>
      <c r="B528" s="3" t="s">
        <v>10</v>
      </c>
      <c r="C528" s="2">
        <v>25.7</v>
      </c>
      <c r="D528" s="2">
        <v>3</v>
      </c>
      <c r="E528" s="3" t="s">
        <v>8</v>
      </c>
      <c r="F528" s="3" t="s">
        <v>12</v>
      </c>
      <c r="G528" s="2">
        <v>9101.7999999999993</v>
      </c>
      <c r="H528">
        <f t="shared" si="16"/>
        <v>4</v>
      </c>
      <c r="I528">
        <f t="shared" si="17"/>
        <v>2275.4499999999998</v>
      </c>
    </row>
    <row r="529" spans="1:9" ht="30.75" thickBot="1" x14ac:dyDescent="0.3">
      <c r="A529" s="2">
        <v>45</v>
      </c>
      <c r="B529" s="3" t="s">
        <v>7</v>
      </c>
      <c r="C529" s="2">
        <v>27.5</v>
      </c>
      <c r="D529" s="2">
        <v>3</v>
      </c>
      <c r="E529" s="3" t="s">
        <v>8</v>
      </c>
      <c r="F529" s="3" t="s">
        <v>12</v>
      </c>
      <c r="G529" s="2">
        <v>8615.2999999999993</v>
      </c>
      <c r="H529">
        <f t="shared" si="16"/>
        <v>4</v>
      </c>
      <c r="I529">
        <f t="shared" si="17"/>
        <v>2153.8249999999998</v>
      </c>
    </row>
    <row r="530" spans="1:9" ht="30.75" thickBot="1" x14ac:dyDescent="0.3">
      <c r="A530" s="2">
        <v>45</v>
      </c>
      <c r="B530" s="3" t="s">
        <v>7</v>
      </c>
      <c r="C530" s="2">
        <v>30.4</v>
      </c>
      <c r="D530" s="2">
        <v>0</v>
      </c>
      <c r="E530" s="3" t="s">
        <v>11</v>
      </c>
      <c r="F530" s="3" t="s">
        <v>14</v>
      </c>
      <c r="G530" s="2">
        <v>62592.87</v>
      </c>
      <c r="H530">
        <f t="shared" si="16"/>
        <v>1</v>
      </c>
      <c r="I530">
        <f t="shared" si="17"/>
        <v>62592.87</v>
      </c>
    </row>
    <row r="531" spans="1:9" ht="30.75" thickBot="1" x14ac:dyDescent="0.3">
      <c r="A531" s="2">
        <v>44</v>
      </c>
      <c r="B531" s="3" t="s">
        <v>7</v>
      </c>
      <c r="C531" s="2">
        <v>27.4</v>
      </c>
      <c r="D531" s="2">
        <v>2</v>
      </c>
      <c r="E531" s="3" t="s">
        <v>8</v>
      </c>
      <c r="F531" s="3" t="s">
        <v>12</v>
      </c>
      <c r="G531" s="2">
        <v>7726.85</v>
      </c>
      <c r="H531">
        <f t="shared" si="16"/>
        <v>3</v>
      </c>
      <c r="I531">
        <f t="shared" si="17"/>
        <v>2575.6166666666668</v>
      </c>
    </row>
    <row r="532" spans="1:9" ht="30.75" thickBot="1" x14ac:dyDescent="0.3">
      <c r="A532" s="2">
        <v>44</v>
      </c>
      <c r="B532" s="3" t="s">
        <v>7</v>
      </c>
      <c r="C532" s="2">
        <v>37.1</v>
      </c>
      <c r="D532" s="2">
        <v>2</v>
      </c>
      <c r="E532" s="3" t="s">
        <v>8</v>
      </c>
      <c r="F532" s="3" t="s">
        <v>12</v>
      </c>
      <c r="G532" s="2">
        <v>7740.34</v>
      </c>
      <c r="H532">
        <f t="shared" si="16"/>
        <v>3</v>
      </c>
      <c r="I532">
        <f t="shared" si="17"/>
        <v>2580.1133333333332</v>
      </c>
    </row>
    <row r="533" spans="1:9" ht="30.75" thickBot="1" x14ac:dyDescent="0.3">
      <c r="A533" s="2">
        <v>44</v>
      </c>
      <c r="B533" s="3" t="s">
        <v>7</v>
      </c>
      <c r="C533" s="2">
        <v>31.4</v>
      </c>
      <c r="D533" s="2">
        <v>1</v>
      </c>
      <c r="E533" s="3" t="s">
        <v>11</v>
      </c>
      <c r="F533" s="3" t="s">
        <v>13</v>
      </c>
      <c r="G533" s="2">
        <v>39556.49</v>
      </c>
      <c r="H533">
        <f t="shared" si="16"/>
        <v>2</v>
      </c>
      <c r="I533">
        <f t="shared" si="17"/>
        <v>19778.244999999999</v>
      </c>
    </row>
    <row r="534" spans="1:9" ht="30.75" thickBot="1" x14ac:dyDescent="0.3">
      <c r="A534" s="2">
        <v>44</v>
      </c>
      <c r="B534" s="3" t="s">
        <v>7</v>
      </c>
      <c r="C534" s="2">
        <v>39.5</v>
      </c>
      <c r="D534" s="2">
        <v>0</v>
      </c>
      <c r="E534" s="3" t="s">
        <v>8</v>
      </c>
      <c r="F534" s="3" t="s">
        <v>9</v>
      </c>
      <c r="G534" s="2">
        <v>6948.7</v>
      </c>
      <c r="H534">
        <f t="shared" si="16"/>
        <v>1</v>
      </c>
      <c r="I534">
        <f t="shared" si="17"/>
        <v>6948.7</v>
      </c>
    </row>
    <row r="535" spans="1:9" ht="30.75" thickBot="1" x14ac:dyDescent="0.3">
      <c r="A535" s="2">
        <v>44</v>
      </c>
      <c r="B535" s="3" t="s">
        <v>10</v>
      </c>
      <c r="C535" s="2">
        <v>26.4</v>
      </c>
      <c r="D535" s="2">
        <v>0</v>
      </c>
      <c r="E535" s="3" t="s">
        <v>8</v>
      </c>
      <c r="F535" s="3" t="s">
        <v>9</v>
      </c>
      <c r="G535" s="2">
        <v>7419.48</v>
      </c>
      <c r="H535">
        <f t="shared" si="16"/>
        <v>1</v>
      </c>
      <c r="I535">
        <f t="shared" si="17"/>
        <v>7419.48</v>
      </c>
    </row>
    <row r="536" spans="1:9" ht="30.75" thickBot="1" x14ac:dyDescent="0.3">
      <c r="A536" s="2">
        <v>44</v>
      </c>
      <c r="B536" s="3" t="s">
        <v>7</v>
      </c>
      <c r="C536" s="2">
        <v>30.7</v>
      </c>
      <c r="D536" s="2">
        <v>2</v>
      </c>
      <c r="E536" s="3" t="s">
        <v>8</v>
      </c>
      <c r="F536" s="3" t="s">
        <v>14</v>
      </c>
      <c r="G536" s="2">
        <v>7731.43</v>
      </c>
      <c r="H536">
        <f t="shared" si="16"/>
        <v>3</v>
      </c>
      <c r="I536">
        <f t="shared" si="17"/>
        <v>2577.1433333333334</v>
      </c>
    </row>
    <row r="537" spans="1:9" ht="30.75" thickBot="1" x14ac:dyDescent="0.3">
      <c r="A537" s="2">
        <v>44</v>
      </c>
      <c r="B537" s="3" t="s">
        <v>7</v>
      </c>
      <c r="C537" s="2">
        <v>38.1</v>
      </c>
      <c r="D537" s="2">
        <v>1</v>
      </c>
      <c r="E537" s="3" t="s">
        <v>8</v>
      </c>
      <c r="F537" s="3" t="s">
        <v>14</v>
      </c>
      <c r="G537" s="2">
        <v>7152.67</v>
      </c>
      <c r="H537">
        <f t="shared" si="16"/>
        <v>2</v>
      </c>
      <c r="I537">
        <f t="shared" si="17"/>
        <v>3576.335</v>
      </c>
    </row>
    <row r="538" spans="1:9" ht="30.75" thickBot="1" x14ac:dyDescent="0.3">
      <c r="A538" s="2">
        <v>44</v>
      </c>
      <c r="B538" s="3" t="s">
        <v>10</v>
      </c>
      <c r="C538" s="2">
        <v>27.6</v>
      </c>
      <c r="D538" s="2">
        <v>0</v>
      </c>
      <c r="E538" s="3" t="s">
        <v>8</v>
      </c>
      <c r="F538" s="3" t="s">
        <v>9</v>
      </c>
      <c r="G538" s="2">
        <v>7421.19</v>
      </c>
      <c r="H538">
        <f t="shared" si="16"/>
        <v>1</v>
      </c>
      <c r="I538">
        <f t="shared" si="17"/>
        <v>7421.19</v>
      </c>
    </row>
    <row r="539" spans="1:9" ht="30.75" thickBot="1" x14ac:dyDescent="0.3">
      <c r="A539" s="2">
        <v>44</v>
      </c>
      <c r="B539" s="3" t="s">
        <v>7</v>
      </c>
      <c r="C539" s="2">
        <v>32</v>
      </c>
      <c r="D539" s="2">
        <v>2</v>
      </c>
      <c r="E539" s="3" t="s">
        <v>8</v>
      </c>
      <c r="F539" s="3" t="s">
        <v>9</v>
      </c>
      <c r="G539" s="2">
        <v>8116.27</v>
      </c>
      <c r="H539">
        <f t="shared" si="16"/>
        <v>3</v>
      </c>
      <c r="I539">
        <f t="shared" si="17"/>
        <v>2705.4233333333336</v>
      </c>
    </row>
    <row r="540" spans="1:9" ht="30.75" thickBot="1" x14ac:dyDescent="0.3">
      <c r="A540" s="2">
        <v>44</v>
      </c>
      <c r="B540" s="3" t="s">
        <v>7</v>
      </c>
      <c r="C540" s="2">
        <v>22.1</v>
      </c>
      <c r="D540" s="2">
        <v>2</v>
      </c>
      <c r="E540" s="3" t="s">
        <v>8</v>
      </c>
      <c r="F540" s="3" t="s">
        <v>13</v>
      </c>
      <c r="G540" s="2">
        <v>8302.5400000000009</v>
      </c>
      <c r="H540">
        <f t="shared" si="16"/>
        <v>3</v>
      </c>
      <c r="I540">
        <f t="shared" si="17"/>
        <v>2767.5133333333338</v>
      </c>
    </row>
    <row r="541" spans="1:9" ht="30.75" thickBot="1" x14ac:dyDescent="0.3">
      <c r="A541" s="2">
        <v>44</v>
      </c>
      <c r="B541" s="3" t="s">
        <v>10</v>
      </c>
      <c r="C541" s="2">
        <v>20.2</v>
      </c>
      <c r="D541" s="2">
        <v>1</v>
      </c>
      <c r="E541" s="3" t="s">
        <v>11</v>
      </c>
      <c r="F541" s="3" t="s">
        <v>13</v>
      </c>
      <c r="G541" s="2">
        <v>19594.810000000001</v>
      </c>
      <c r="H541">
        <f t="shared" si="16"/>
        <v>2</v>
      </c>
      <c r="I541">
        <f t="shared" si="17"/>
        <v>9797.4050000000007</v>
      </c>
    </row>
    <row r="542" spans="1:9" ht="30.75" thickBot="1" x14ac:dyDescent="0.3">
      <c r="A542" s="2">
        <v>44</v>
      </c>
      <c r="B542" s="3" t="s">
        <v>10</v>
      </c>
      <c r="C542" s="2">
        <v>38.1</v>
      </c>
      <c r="D542" s="2">
        <v>0</v>
      </c>
      <c r="E542" s="3" t="s">
        <v>11</v>
      </c>
      <c r="F542" s="3" t="s">
        <v>14</v>
      </c>
      <c r="G542" s="2">
        <v>48885.14</v>
      </c>
      <c r="H542">
        <f t="shared" si="16"/>
        <v>1</v>
      </c>
      <c r="I542">
        <f t="shared" si="17"/>
        <v>48885.14</v>
      </c>
    </row>
    <row r="543" spans="1:9" ht="30.75" thickBot="1" x14ac:dyDescent="0.3">
      <c r="A543" s="2">
        <v>44</v>
      </c>
      <c r="B543" s="3" t="s">
        <v>10</v>
      </c>
      <c r="C543" s="2">
        <v>24</v>
      </c>
      <c r="D543" s="2">
        <v>2</v>
      </c>
      <c r="E543" s="3" t="s">
        <v>8</v>
      </c>
      <c r="F543" s="3" t="s">
        <v>14</v>
      </c>
      <c r="G543" s="2">
        <v>8211.1</v>
      </c>
      <c r="H543">
        <f t="shared" si="16"/>
        <v>3</v>
      </c>
      <c r="I543">
        <f t="shared" si="17"/>
        <v>2737.0333333333333</v>
      </c>
    </row>
    <row r="544" spans="1:9" ht="30.75" thickBot="1" x14ac:dyDescent="0.3">
      <c r="A544" s="2">
        <v>44</v>
      </c>
      <c r="B544" s="3" t="s">
        <v>10</v>
      </c>
      <c r="C544" s="2">
        <v>39</v>
      </c>
      <c r="D544" s="2">
        <v>0</v>
      </c>
      <c r="E544" s="3" t="s">
        <v>11</v>
      </c>
      <c r="F544" s="3" t="s">
        <v>9</v>
      </c>
      <c r="G544" s="2">
        <v>42983.46</v>
      </c>
      <c r="H544">
        <f t="shared" si="16"/>
        <v>1</v>
      </c>
      <c r="I544">
        <f t="shared" si="17"/>
        <v>42983.46</v>
      </c>
    </row>
    <row r="545" spans="1:9" ht="30.75" thickBot="1" x14ac:dyDescent="0.3">
      <c r="A545" s="2">
        <v>44</v>
      </c>
      <c r="B545" s="3" t="s">
        <v>10</v>
      </c>
      <c r="C545" s="2">
        <v>43.9</v>
      </c>
      <c r="D545" s="2">
        <v>2</v>
      </c>
      <c r="E545" s="3" t="s">
        <v>11</v>
      </c>
      <c r="F545" s="3" t="s">
        <v>14</v>
      </c>
      <c r="G545" s="2">
        <v>46200.99</v>
      </c>
      <c r="H545">
        <f t="shared" si="16"/>
        <v>3</v>
      </c>
      <c r="I545">
        <f t="shared" si="17"/>
        <v>15400.33</v>
      </c>
    </row>
    <row r="546" spans="1:9" ht="30.75" thickBot="1" x14ac:dyDescent="0.3">
      <c r="A546" s="2">
        <v>44</v>
      </c>
      <c r="B546" s="3" t="s">
        <v>10</v>
      </c>
      <c r="C546" s="2">
        <v>36.5</v>
      </c>
      <c r="D546" s="2">
        <v>0</v>
      </c>
      <c r="E546" s="3" t="s">
        <v>8</v>
      </c>
      <c r="F546" s="3" t="s">
        <v>13</v>
      </c>
      <c r="G546" s="2">
        <v>12797.21</v>
      </c>
      <c r="H546">
        <f t="shared" si="16"/>
        <v>1</v>
      </c>
      <c r="I546">
        <f t="shared" si="17"/>
        <v>12797.21</v>
      </c>
    </row>
    <row r="547" spans="1:9" ht="30.75" thickBot="1" x14ac:dyDescent="0.3">
      <c r="A547" s="2">
        <v>44</v>
      </c>
      <c r="B547" s="3" t="s">
        <v>10</v>
      </c>
      <c r="C547" s="2">
        <v>29.8</v>
      </c>
      <c r="D547" s="2">
        <v>2</v>
      </c>
      <c r="E547" s="3" t="s">
        <v>8</v>
      </c>
      <c r="F547" s="3" t="s">
        <v>14</v>
      </c>
      <c r="G547" s="2">
        <v>8219.2000000000007</v>
      </c>
      <c r="H547">
        <f t="shared" si="16"/>
        <v>3</v>
      </c>
      <c r="I547">
        <f t="shared" si="17"/>
        <v>2739.7333333333336</v>
      </c>
    </row>
    <row r="548" spans="1:9" ht="30.75" thickBot="1" x14ac:dyDescent="0.3">
      <c r="A548" s="2">
        <v>44</v>
      </c>
      <c r="B548" s="3" t="s">
        <v>7</v>
      </c>
      <c r="C548" s="2">
        <v>21.9</v>
      </c>
      <c r="D548" s="2">
        <v>3</v>
      </c>
      <c r="E548" s="3" t="s">
        <v>8</v>
      </c>
      <c r="F548" s="3" t="s">
        <v>13</v>
      </c>
      <c r="G548" s="2">
        <v>8891.14</v>
      </c>
      <c r="H548">
        <f t="shared" si="16"/>
        <v>4</v>
      </c>
      <c r="I548">
        <f t="shared" si="17"/>
        <v>2222.7849999999999</v>
      </c>
    </row>
    <row r="549" spans="1:9" ht="30.75" thickBot="1" x14ac:dyDescent="0.3">
      <c r="A549" s="2">
        <v>44</v>
      </c>
      <c r="B549" s="3" t="s">
        <v>10</v>
      </c>
      <c r="C549" s="2">
        <v>32.299999999999997</v>
      </c>
      <c r="D549" s="2">
        <v>1</v>
      </c>
      <c r="E549" s="3" t="s">
        <v>8</v>
      </c>
      <c r="F549" s="3" t="s">
        <v>14</v>
      </c>
      <c r="G549" s="2">
        <v>7633.72</v>
      </c>
      <c r="H549">
        <f t="shared" si="16"/>
        <v>2</v>
      </c>
      <c r="I549">
        <f t="shared" si="17"/>
        <v>3816.86</v>
      </c>
    </row>
    <row r="550" spans="1:9" ht="30.75" thickBot="1" x14ac:dyDescent="0.3">
      <c r="A550" s="2">
        <v>44</v>
      </c>
      <c r="B550" s="3" t="s">
        <v>10</v>
      </c>
      <c r="C550" s="2">
        <v>27.5</v>
      </c>
      <c r="D550" s="2">
        <v>1</v>
      </c>
      <c r="E550" s="3" t="s">
        <v>8</v>
      </c>
      <c r="F550" s="3" t="s">
        <v>12</v>
      </c>
      <c r="G550" s="2">
        <v>7626.99</v>
      </c>
      <c r="H550">
        <f t="shared" si="16"/>
        <v>2</v>
      </c>
      <c r="I550">
        <f t="shared" si="17"/>
        <v>3813.4949999999999</v>
      </c>
    </row>
    <row r="551" spans="1:9" ht="30.75" thickBot="1" x14ac:dyDescent="0.3">
      <c r="A551" s="2">
        <v>44</v>
      </c>
      <c r="B551" s="3" t="s">
        <v>7</v>
      </c>
      <c r="C551" s="2">
        <v>29.7</v>
      </c>
      <c r="D551" s="2">
        <v>2</v>
      </c>
      <c r="E551" s="3" t="s">
        <v>8</v>
      </c>
      <c r="F551" s="3" t="s">
        <v>13</v>
      </c>
      <c r="G551" s="2">
        <v>32108.66</v>
      </c>
      <c r="H551">
        <f t="shared" si="16"/>
        <v>3</v>
      </c>
      <c r="I551">
        <f t="shared" si="17"/>
        <v>10702.886666666667</v>
      </c>
    </row>
    <row r="552" spans="1:9" ht="30.75" thickBot="1" x14ac:dyDescent="0.3">
      <c r="A552" s="2">
        <v>44</v>
      </c>
      <c r="B552" s="3" t="s">
        <v>7</v>
      </c>
      <c r="C552" s="2">
        <v>30.2</v>
      </c>
      <c r="D552" s="2">
        <v>2</v>
      </c>
      <c r="E552" s="3" t="s">
        <v>11</v>
      </c>
      <c r="F552" s="3" t="s">
        <v>12</v>
      </c>
      <c r="G552" s="2">
        <v>38998.550000000003</v>
      </c>
      <c r="H552">
        <f t="shared" si="16"/>
        <v>3</v>
      </c>
      <c r="I552">
        <f t="shared" si="17"/>
        <v>12999.516666666668</v>
      </c>
    </row>
    <row r="553" spans="1:9" ht="30.75" thickBot="1" x14ac:dyDescent="0.3">
      <c r="A553" s="2">
        <v>44</v>
      </c>
      <c r="B553" s="3" t="s">
        <v>7</v>
      </c>
      <c r="C553" s="2">
        <v>25.4</v>
      </c>
      <c r="D553" s="2">
        <v>1</v>
      </c>
      <c r="E553" s="3" t="s">
        <v>8</v>
      </c>
      <c r="F553" s="3" t="s">
        <v>9</v>
      </c>
      <c r="G553" s="2">
        <v>7518.03</v>
      </c>
      <c r="H553">
        <f t="shared" si="16"/>
        <v>2</v>
      </c>
      <c r="I553">
        <f t="shared" si="17"/>
        <v>3759.0149999999999</v>
      </c>
    </row>
    <row r="554" spans="1:9" ht="30.75" thickBot="1" x14ac:dyDescent="0.3">
      <c r="A554" s="2">
        <v>44</v>
      </c>
      <c r="B554" s="3" t="s">
        <v>10</v>
      </c>
      <c r="C554" s="2">
        <v>25.8</v>
      </c>
      <c r="D554" s="2">
        <v>1</v>
      </c>
      <c r="E554" s="3" t="s">
        <v>8</v>
      </c>
      <c r="F554" s="3" t="s">
        <v>12</v>
      </c>
      <c r="G554" s="2">
        <v>7624.63</v>
      </c>
      <c r="H554">
        <f t="shared" si="16"/>
        <v>2</v>
      </c>
      <c r="I554">
        <f t="shared" si="17"/>
        <v>3812.3150000000001</v>
      </c>
    </row>
    <row r="555" spans="1:9" ht="30.75" thickBot="1" x14ac:dyDescent="0.3">
      <c r="A555" s="2">
        <v>44</v>
      </c>
      <c r="B555" s="3" t="s">
        <v>10</v>
      </c>
      <c r="C555" s="2">
        <v>37</v>
      </c>
      <c r="D555" s="2">
        <v>1</v>
      </c>
      <c r="E555" s="3" t="s">
        <v>8</v>
      </c>
      <c r="F555" s="3" t="s">
        <v>9</v>
      </c>
      <c r="G555" s="2">
        <v>8023.14</v>
      </c>
      <c r="H555">
        <f t="shared" si="16"/>
        <v>2</v>
      </c>
      <c r="I555">
        <f t="shared" si="17"/>
        <v>4011.57</v>
      </c>
    </row>
    <row r="556" spans="1:9" ht="30.75" thickBot="1" x14ac:dyDescent="0.3">
      <c r="A556" s="2">
        <v>44</v>
      </c>
      <c r="B556" s="3" t="s">
        <v>10</v>
      </c>
      <c r="C556" s="2">
        <v>25</v>
      </c>
      <c r="D556" s="2">
        <v>1</v>
      </c>
      <c r="E556" s="3" t="s">
        <v>8</v>
      </c>
      <c r="F556" s="3" t="s">
        <v>12</v>
      </c>
      <c r="G556" s="2">
        <v>7623.52</v>
      </c>
      <c r="H556">
        <f t="shared" si="16"/>
        <v>2</v>
      </c>
      <c r="I556">
        <f t="shared" si="17"/>
        <v>3811.76</v>
      </c>
    </row>
    <row r="557" spans="1:9" ht="30.75" thickBot="1" x14ac:dyDescent="0.3">
      <c r="A557" s="2">
        <v>44</v>
      </c>
      <c r="B557" s="3" t="s">
        <v>7</v>
      </c>
      <c r="C557" s="2">
        <v>34.299999999999997</v>
      </c>
      <c r="D557" s="2">
        <v>1</v>
      </c>
      <c r="E557" s="3" t="s">
        <v>8</v>
      </c>
      <c r="F557" s="3" t="s">
        <v>14</v>
      </c>
      <c r="G557" s="2">
        <v>7147.47</v>
      </c>
      <c r="H557">
        <f t="shared" si="16"/>
        <v>2</v>
      </c>
      <c r="I557">
        <f t="shared" si="17"/>
        <v>3573.7350000000001</v>
      </c>
    </row>
    <row r="558" spans="1:9" ht="30.75" thickBot="1" x14ac:dyDescent="0.3">
      <c r="A558" s="2">
        <v>43</v>
      </c>
      <c r="B558" s="3" t="s">
        <v>7</v>
      </c>
      <c r="C558" s="2">
        <v>27.4</v>
      </c>
      <c r="D558" s="2">
        <v>3</v>
      </c>
      <c r="E558" s="3" t="s">
        <v>8</v>
      </c>
      <c r="F558" s="3" t="s">
        <v>13</v>
      </c>
      <c r="G558" s="2">
        <v>8606.2199999999993</v>
      </c>
      <c r="H558">
        <f t="shared" si="16"/>
        <v>4</v>
      </c>
      <c r="I558">
        <f t="shared" si="17"/>
        <v>2151.5549999999998</v>
      </c>
    </row>
    <row r="559" spans="1:9" ht="30.75" thickBot="1" x14ac:dyDescent="0.3">
      <c r="A559" s="2">
        <v>43</v>
      </c>
      <c r="B559" s="3" t="s">
        <v>7</v>
      </c>
      <c r="C559" s="2">
        <v>36</v>
      </c>
      <c r="D559" s="2">
        <v>3</v>
      </c>
      <c r="E559" s="3" t="s">
        <v>11</v>
      </c>
      <c r="F559" s="3" t="s">
        <v>14</v>
      </c>
      <c r="G559" s="2">
        <v>42124.52</v>
      </c>
      <c r="H559">
        <f t="shared" si="16"/>
        <v>4</v>
      </c>
      <c r="I559">
        <f t="shared" si="17"/>
        <v>10531.13</v>
      </c>
    </row>
    <row r="560" spans="1:9" ht="30.75" thickBot="1" x14ac:dyDescent="0.3">
      <c r="A560" s="2">
        <v>43</v>
      </c>
      <c r="B560" s="3" t="s">
        <v>10</v>
      </c>
      <c r="C560" s="2">
        <v>35.700000000000003</v>
      </c>
      <c r="D560" s="2">
        <v>2</v>
      </c>
      <c r="E560" s="3" t="s">
        <v>8</v>
      </c>
      <c r="F560" s="3" t="s">
        <v>13</v>
      </c>
      <c r="G560" s="2">
        <v>19144.580000000002</v>
      </c>
      <c r="H560">
        <f t="shared" si="16"/>
        <v>3</v>
      </c>
      <c r="I560">
        <f t="shared" si="17"/>
        <v>6381.5266666666676</v>
      </c>
    </row>
    <row r="561" spans="1:9" ht="30.75" thickBot="1" x14ac:dyDescent="0.3">
      <c r="A561" s="2">
        <v>43</v>
      </c>
      <c r="B561" s="3" t="s">
        <v>10</v>
      </c>
      <c r="C561" s="2">
        <v>34.4</v>
      </c>
      <c r="D561" s="2">
        <v>3</v>
      </c>
      <c r="E561" s="3" t="s">
        <v>8</v>
      </c>
      <c r="F561" s="3" t="s">
        <v>12</v>
      </c>
      <c r="G561" s="2">
        <v>8522</v>
      </c>
      <c r="H561">
        <f t="shared" si="16"/>
        <v>4</v>
      </c>
      <c r="I561">
        <f t="shared" si="17"/>
        <v>2130.5</v>
      </c>
    </row>
    <row r="562" spans="1:9" ht="30.75" thickBot="1" x14ac:dyDescent="0.3">
      <c r="A562" s="2">
        <v>43</v>
      </c>
      <c r="B562" s="3" t="s">
        <v>10</v>
      </c>
      <c r="C562" s="2">
        <v>35.6</v>
      </c>
      <c r="D562" s="2">
        <v>1</v>
      </c>
      <c r="E562" s="3" t="s">
        <v>8</v>
      </c>
      <c r="F562" s="3" t="s">
        <v>14</v>
      </c>
      <c r="G562" s="2">
        <v>7345.73</v>
      </c>
      <c r="H562">
        <f t="shared" si="16"/>
        <v>2</v>
      </c>
      <c r="I562">
        <f t="shared" si="17"/>
        <v>3672.8649999999998</v>
      </c>
    </row>
    <row r="563" spans="1:9" ht="30.75" thickBot="1" x14ac:dyDescent="0.3">
      <c r="A563" s="2">
        <v>43</v>
      </c>
      <c r="B563" s="3" t="s">
        <v>7</v>
      </c>
      <c r="C563" s="2">
        <v>26</v>
      </c>
      <c r="D563" s="2">
        <v>0</v>
      </c>
      <c r="E563" s="3" t="s">
        <v>8</v>
      </c>
      <c r="F563" s="3" t="s">
        <v>13</v>
      </c>
      <c r="G563" s="2">
        <v>6837.37</v>
      </c>
      <c r="H563">
        <f t="shared" si="16"/>
        <v>1</v>
      </c>
      <c r="I563">
        <f t="shared" si="17"/>
        <v>6837.37</v>
      </c>
    </row>
    <row r="564" spans="1:9" ht="30.75" thickBot="1" x14ac:dyDescent="0.3">
      <c r="A564" s="2">
        <v>43</v>
      </c>
      <c r="B564" s="3" t="s">
        <v>10</v>
      </c>
      <c r="C564" s="2">
        <v>46.2</v>
      </c>
      <c r="D564" s="2">
        <v>0</v>
      </c>
      <c r="E564" s="3" t="s">
        <v>11</v>
      </c>
      <c r="F564" s="3" t="s">
        <v>14</v>
      </c>
      <c r="G564" s="2">
        <v>45863.21</v>
      </c>
      <c r="H564">
        <f t="shared" si="16"/>
        <v>1</v>
      </c>
      <c r="I564">
        <f t="shared" si="17"/>
        <v>45863.21</v>
      </c>
    </row>
    <row r="565" spans="1:9" ht="30.75" thickBot="1" x14ac:dyDescent="0.3">
      <c r="A565" s="2">
        <v>43</v>
      </c>
      <c r="B565" s="3" t="s">
        <v>7</v>
      </c>
      <c r="C565" s="2">
        <v>32.6</v>
      </c>
      <c r="D565" s="2">
        <v>2</v>
      </c>
      <c r="E565" s="3" t="s">
        <v>8</v>
      </c>
      <c r="F565" s="3" t="s">
        <v>12</v>
      </c>
      <c r="G565" s="2">
        <v>7441.5</v>
      </c>
      <c r="H565">
        <f t="shared" si="16"/>
        <v>3</v>
      </c>
      <c r="I565">
        <f t="shared" si="17"/>
        <v>2480.5</v>
      </c>
    </row>
    <row r="566" spans="1:9" ht="30.75" thickBot="1" x14ac:dyDescent="0.3">
      <c r="A566" s="2">
        <v>43</v>
      </c>
      <c r="B566" s="3" t="s">
        <v>7</v>
      </c>
      <c r="C566" s="2">
        <v>35.299999999999997</v>
      </c>
      <c r="D566" s="2">
        <v>2</v>
      </c>
      <c r="E566" s="3" t="s">
        <v>8</v>
      </c>
      <c r="F566" s="3" t="s">
        <v>14</v>
      </c>
      <c r="G566" s="2">
        <v>18806.150000000001</v>
      </c>
      <c r="H566">
        <f t="shared" si="16"/>
        <v>3</v>
      </c>
      <c r="I566">
        <f t="shared" si="17"/>
        <v>6268.7166666666672</v>
      </c>
    </row>
    <row r="567" spans="1:9" ht="30.75" thickBot="1" x14ac:dyDescent="0.3">
      <c r="A567" s="2">
        <v>43</v>
      </c>
      <c r="B567" s="3" t="s">
        <v>7</v>
      </c>
      <c r="C567" s="2">
        <v>38.1</v>
      </c>
      <c r="D567" s="2">
        <v>2</v>
      </c>
      <c r="E567" s="3" t="s">
        <v>11</v>
      </c>
      <c r="F567" s="3" t="s">
        <v>14</v>
      </c>
      <c r="G567" s="2">
        <v>42560.43</v>
      </c>
      <c r="H567">
        <f t="shared" si="16"/>
        <v>3</v>
      </c>
      <c r="I567">
        <f t="shared" si="17"/>
        <v>14186.81</v>
      </c>
    </row>
    <row r="568" spans="1:9" ht="30.75" thickBot="1" x14ac:dyDescent="0.3">
      <c r="A568" s="2">
        <v>43</v>
      </c>
      <c r="B568" s="3" t="s">
        <v>10</v>
      </c>
      <c r="C568" s="2">
        <v>30.7</v>
      </c>
      <c r="D568" s="2">
        <v>2</v>
      </c>
      <c r="E568" s="3" t="s">
        <v>8</v>
      </c>
      <c r="F568" s="3" t="s">
        <v>9</v>
      </c>
      <c r="G568" s="2">
        <v>8310.84</v>
      </c>
      <c r="H568">
        <f t="shared" si="16"/>
        <v>3</v>
      </c>
      <c r="I568">
        <f t="shared" si="17"/>
        <v>2770.28</v>
      </c>
    </row>
    <row r="569" spans="1:9" ht="30.75" thickBot="1" x14ac:dyDescent="0.3">
      <c r="A569" s="2">
        <v>43</v>
      </c>
      <c r="B569" s="3" t="s">
        <v>7</v>
      </c>
      <c r="C569" s="2">
        <v>30.1</v>
      </c>
      <c r="D569" s="2">
        <v>1</v>
      </c>
      <c r="E569" s="3" t="s">
        <v>8</v>
      </c>
      <c r="F569" s="3" t="s">
        <v>12</v>
      </c>
      <c r="G569" s="2">
        <v>6849.03</v>
      </c>
      <c r="H569">
        <f t="shared" si="16"/>
        <v>2</v>
      </c>
      <c r="I569">
        <f t="shared" si="17"/>
        <v>3424.5149999999999</v>
      </c>
    </row>
    <row r="570" spans="1:9" ht="30.75" thickBot="1" x14ac:dyDescent="0.3">
      <c r="A570" s="2">
        <v>43</v>
      </c>
      <c r="B570" s="3" t="s">
        <v>10</v>
      </c>
      <c r="C570" s="2">
        <v>20</v>
      </c>
      <c r="D570" s="2">
        <v>2</v>
      </c>
      <c r="E570" s="3" t="s">
        <v>11</v>
      </c>
      <c r="F570" s="3" t="s">
        <v>13</v>
      </c>
      <c r="G570" s="2">
        <v>19798.05</v>
      </c>
      <c r="H570">
        <f t="shared" si="16"/>
        <v>3</v>
      </c>
      <c r="I570">
        <f t="shared" si="17"/>
        <v>6599.3499999999995</v>
      </c>
    </row>
    <row r="571" spans="1:9" ht="30.75" thickBot="1" x14ac:dyDescent="0.3">
      <c r="A571" s="2">
        <v>43</v>
      </c>
      <c r="B571" s="3" t="s">
        <v>10</v>
      </c>
      <c r="C571" s="2">
        <v>26.9</v>
      </c>
      <c r="D571" s="2">
        <v>0</v>
      </c>
      <c r="E571" s="3" t="s">
        <v>11</v>
      </c>
      <c r="F571" s="3" t="s">
        <v>9</v>
      </c>
      <c r="G571" s="2">
        <v>21774.32</v>
      </c>
      <c r="H571">
        <f t="shared" si="16"/>
        <v>1</v>
      </c>
      <c r="I571">
        <f t="shared" si="17"/>
        <v>21774.32</v>
      </c>
    </row>
    <row r="572" spans="1:9" ht="30.75" thickBot="1" x14ac:dyDescent="0.3">
      <c r="A572" s="2">
        <v>43</v>
      </c>
      <c r="B572" s="3" t="s">
        <v>7</v>
      </c>
      <c r="C572" s="2">
        <v>23.2</v>
      </c>
      <c r="D572" s="2">
        <v>0</v>
      </c>
      <c r="E572" s="3" t="s">
        <v>8</v>
      </c>
      <c r="F572" s="3" t="s">
        <v>12</v>
      </c>
      <c r="G572" s="2">
        <v>6250.44</v>
      </c>
      <c r="H572">
        <f t="shared" si="16"/>
        <v>1</v>
      </c>
      <c r="I572">
        <f t="shared" si="17"/>
        <v>6250.44</v>
      </c>
    </row>
    <row r="573" spans="1:9" ht="30.75" thickBot="1" x14ac:dyDescent="0.3">
      <c r="A573" s="2">
        <v>43</v>
      </c>
      <c r="B573" s="3" t="s">
        <v>7</v>
      </c>
      <c r="C573" s="2">
        <v>35</v>
      </c>
      <c r="D573" s="2">
        <v>1</v>
      </c>
      <c r="E573" s="3" t="s">
        <v>11</v>
      </c>
      <c r="F573" s="3" t="s">
        <v>13</v>
      </c>
      <c r="G573" s="2">
        <v>41034.22</v>
      </c>
      <c r="H573">
        <f t="shared" si="16"/>
        <v>2</v>
      </c>
      <c r="I573">
        <f t="shared" si="17"/>
        <v>20517.11</v>
      </c>
    </row>
    <row r="574" spans="1:9" ht="30.75" thickBot="1" x14ac:dyDescent="0.3">
      <c r="A574" s="2">
        <v>43</v>
      </c>
      <c r="B574" s="3" t="s">
        <v>7</v>
      </c>
      <c r="C574" s="2">
        <v>30.1</v>
      </c>
      <c r="D574" s="2">
        <v>3</v>
      </c>
      <c r="E574" s="3" t="s">
        <v>8</v>
      </c>
      <c r="F574" s="3" t="s">
        <v>9</v>
      </c>
      <c r="G574" s="2">
        <v>8410.0499999999993</v>
      </c>
      <c r="H574">
        <f t="shared" si="16"/>
        <v>4</v>
      </c>
      <c r="I574">
        <f t="shared" si="17"/>
        <v>2102.5124999999998</v>
      </c>
    </row>
    <row r="575" spans="1:9" ht="30.75" thickBot="1" x14ac:dyDescent="0.3">
      <c r="A575" s="2">
        <v>43</v>
      </c>
      <c r="B575" s="3" t="s">
        <v>7</v>
      </c>
      <c r="C575" s="2">
        <v>20.100000000000001</v>
      </c>
      <c r="D575" s="2">
        <v>2</v>
      </c>
      <c r="E575" s="3" t="s">
        <v>11</v>
      </c>
      <c r="F575" s="3" t="s">
        <v>14</v>
      </c>
      <c r="G575" s="2">
        <v>18767.740000000002</v>
      </c>
      <c r="H575">
        <f t="shared" si="16"/>
        <v>3</v>
      </c>
      <c r="I575">
        <f t="shared" si="17"/>
        <v>6255.9133333333339</v>
      </c>
    </row>
    <row r="576" spans="1:9" ht="30.75" thickBot="1" x14ac:dyDescent="0.3">
      <c r="A576" s="2">
        <v>43</v>
      </c>
      <c r="B576" s="3" t="s">
        <v>10</v>
      </c>
      <c r="C576" s="2">
        <v>24.7</v>
      </c>
      <c r="D576" s="2">
        <v>2</v>
      </c>
      <c r="E576" s="3" t="s">
        <v>11</v>
      </c>
      <c r="F576" s="3" t="s">
        <v>9</v>
      </c>
      <c r="G576" s="2">
        <v>21880.82</v>
      </c>
      <c r="H576">
        <f t="shared" si="16"/>
        <v>3</v>
      </c>
      <c r="I576">
        <f t="shared" si="17"/>
        <v>7293.6066666666666</v>
      </c>
    </row>
    <row r="577" spans="1:9" ht="30.75" thickBot="1" x14ac:dyDescent="0.3">
      <c r="A577" s="2">
        <v>43</v>
      </c>
      <c r="B577" s="3" t="s">
        <v>10</v>
      </c>
      <c r="C577" s="2">
        <v>25.1</v>
      </c>
      <c r="D577" s="2">
        <v>0</v>
      </c>
      <c r="E577" s="3" t="s">
        <v>8</v>
      </c>
      <c r="F577" s="3" t="s">
        <v>13</v>
      </c>
      <c r="G577" s="2">
        <v>7325.05</v>
      </c>
      <c r="H577">
        <f t="shared" si="16"/>
        <v>1</v>
      </c>
      <c r="I577">
        <f t="shared" si="17"/>
        <v>7325.05</v>
      </c>
    </row>
    <row r="578" spans="1:9" ht="30.75" thickBot="1" x14ac:dyDescent="0.3">
      <c r="A578" s="2">
        <v>43</v>
      </c>
      <c r="B578" s="3" t="s">
        <v>10</v>
      </c>
      <c r="C578" s="2">
        <v>32.6</v>
      </c>
      <c r="D578" s="2">
        <v>3</v>
      </c>
      <c r="E578" s="3" t="s">
        <v>11</v>
      </c>
      <c r="F578" s="3" t="s">
        <v>14</v>
      </c>
      <c r="G578" s="2">
        <v>40941.29</v>
      </c>
      <c r="H578">
        <f t="shared" si="16"/>
        <v>4</v>
      </c>
      <c r="I578">
        <f t="shared" si="17"/>
        <v>10235.3225</v>
      </c>
    </row>
    <row r="579" spans="1:9" ht="30.75" thickBot="1" x14ac:dyDescent="0.3">
      <c r="A579" s="2">
        <v>43</v>
      </c>
      <c r="B579" s="3" t="s">
        <v>10</v>
      </c>
      <c r="C579" s="2">
        <v>34.6</v>
      </c>
      <c r="D579" s="2">
        <v>1</v>
      </c>
      <c r="E579" s="3" t="s">
        <v>8</v>
      </c>
      <c r="F579" s="3" t="s">
        <v>9</v>
      </c>
      <c r="G579" s="2">
        <v>7727.25</v>
      </c>
      <c r="H579">
        <f t="shared" ref="H579:H642" si="18">D579+1</f>
        <v>2</v>
      </c>
      <c r="I579">
        <f t="shared" ref="I579:I642" si="19">G579/H579</f>
        <v>3863.625</v>
      </c>
    </row>
    <row r="580" spans="1:9" ht="30.75" thickBot="1" x14ac:dyDescent="0.3">
      <c r="A580" s="2">
        <v>43</v>
      </c>
      <c r="B580" s="3" t="s">
        <v>10</v>
      </c>
      <c r="C580" s="2">
        <v>26.7</v>
      </c>
      <c r="D580" s="2">
        <v>2</v>
      </c>
      <c r="E580" s="3" t="s">
        <v>11</v>
      </c>
      <c r="F580" s="3" t="s">
        <v>12</v>
      </c>
      <c r="G580" s="2">
        <v>22478.6</v>
      </c>
      <c r="H580">
        <f t="shared" si="18"/>
        <v>3</v>
      </c>
      <c r="I580">
        <f t="shared" si="19"/>
        <v>7492.8666666666659</v>
      </c>
    </row>
    <row r="581" spans="1:9" ht="30.75" thickBot="1" x14ac:dyDescent="0.3">
      <c r="A581" s="2">
        <v>43</v>
      </c>
      <c r="B581" s="3" t="s">
        <v>10</v>
      </c>
      <c r="C581" s="2">
        <v>25.3</v>
      </c>
      <c r="D581" s="2">
        <v>1</v>
      </c>
      <c r="E581" s="3" t="s">
        <v>11</v>
      </c>
      <c r="F581" s="3" t="s">
        <v>13</v>
      </c>
      <c r="G581" s="2">
        <v>21771.34</v>
      </c>
      <c r="H581">
        <f t="shared" si="18"/>
        <v>2</v>
      </c>
      <c r="I581">
        <f t="shared" si="19"/>
        <v>10885.67</v>
      </c>
    </row>
    <row r="582" spans="1:9" ht="30.75" thickBot="1" x14ac:dyDescent="0.3">
      <c r="A582" s="2">
        <v>43</v>
      </c>
      <c r="B582" s="3" t="s">
        <v>10</v>
      </c>
      <c r="C582" s="2">
        <v>29.9</v>
      </c>
      <c r="D582" s="2">
        <v>1</v>
      </c>
      <c r="E582" s="3" t="s">
        <v>8</v>
      </c>
      <c r="F582" s="3" t="s">
        <v>12</v>
      </c>
      <c r="G582" s="2">
        <v>7337.75</v>
      </c>
      <c r="H582">
        <f t="shared" si="18"/>
        <v>2</v>
      </c>
      <c r="I582">
        <f t="shared" si="19"/>
        <v>3668.875</v>
      </c>
    </row>
    <row r="583" spans="1:9" ht="30.75" thickBot="1" x14ac:dyDescent="0.3">
      <c r="A583" s="2">
        <v>43</v>
      </c>
      <c r="B583" s="3" t="s">
        <v>7</v>
      </c>
      <c r="C583" s="2">
        <v>25.5</v>
      </c>
      <c r="D583" s="2">
        <v>5</v>
      </c>
      <c r="E583" s="3" t="s">
        <v>8</v>
      </c>
      <c r="F583" s="3" t="s">
        <v>14</v>
      </c>
      <c r="G583" s="2">
        <v>14478.33</v>
      </c>
      <c r="H583">
        <f t="shared" si="18"/>
        <v>6</v>
      </c>
      <c r="I583">
        <f t="shared" si="19"/>
        <v>2413.0549999999998</v>
      </c>
    </row>
    <row r="584" spans="1:9" ht="30.75" thickBot="1" x14ac:dyDescent="0.3">
      <c r="A584" s="2">
        <v>43</v>
      </c>
      <c r="B584" s="3" t="s">
        <v>7</v>
      </c>
      <c r="C584" s="2">
        <v>27.8</v>
      </c>
      <c r="D584" s="2">
        <v>0</v>
      </c>
      <c r="E584" s="3" t="s">
        <v>11</v>
      </c>
      <c r="F584" s="3" t="s">
        <v>12</v>
      </c>
      <c r="G584" s="2">
        <v>37829.72</v>
      </c>
      <c r="H584">
        <f t="shared" si="18"/>
        <v>1</v>
      </c>
      <c r="I584">
        <f t="shared" si="19"/>
        <v>37829.72</v>
      </c>
    </row>
    <row r="585" spans="1:9" ht="30.75" thickBot="1" x14ac:dyDescent="0.3">
      <c r="A585" s="2">
        <v>42</v>
      </c>
      <c r="B585" s="3" t="s">
        <v>10</v>
      </c>
      <c r="C585" s="2">
        <v>23.4</v>
      </c>
      <c r="D585" s="2">
        <v>0</v>
      </c>
      <c r="E585" s="3" t="s">
        <v>11</v>
      </c>
      <c r="F585" s="3" t="s">
        <v>13</v>
      </c>
      <c r="G585" s="2">
        <v>19964.75</v>
      </c>
      <c r="H585">
        <f t="shared" si="18"/>
        <v>1</v>
      </c>
      <c r="I585">
        <f t="shared" si="19"/>
        <v>19964.75</v>
      </c>
    </row>
    <row r="586" spans="1:9" ht="30.75" thickBot="1" x14ac:dyDescent="0.3">
      <c r="A586" s="2">
        <v>42</v>
      </c>
      <c r="B586" s="3" t="s">
        <v>10</v>
      </c>
      <c r="C586" s="2">
        <v>26.6</v>
      </c>
      <c r="D586" s="2">
        <v>0</v>
      </c>
      <c r="E586" s="3" t="s">
        <v>11</v>
      </c>
      <c r="F586" s="3" t="s">
        <v>9</v>
      </c>
      <c r="G586" s="2">
        <v>21348.71</v>
      </c>
      <c r="H586">
        <f t="shared" si="18"/>
        <v>1</v>
      </c>
      <c r="I586">
        <f t="shared" si="19"/>
        <v>21348.71</v>
      </c>
    </row>
    <row r="587" spans="1:9" ht="30.75" thickBot="1" x14ac:dyDescent="0.3">
      <c r="A587" s="2">
        <v>42</v>
      </c>
      <c r="B587" s="3" t="s">
        <v>7</v>
      </c>
      <c r="C587" s="2">
        <v>24.6</v>
      </c>
      <c r="D587" s="2">
        <v>0</v>
      </c>
      <c r="E587" s="3" t="s">
        <v>11</v>
      </c>
      <c r="F587" s="3" t="s">
        <v>14</v>
      </c>
      <c r="G587" s="2">
        <v>19515.54</v>
      </c>
      <c r="H587">
        <f t="shared" si="18"/>
        <v>1</v>
      </c>
      <c r="I587">
        <f t="shared" si="19"/>
        <v>19515.54</v>
      </c>
    </row>
    <row r="588" spans="1:9" ht="30.75" thickBot="1" x14ac:dyDescent="0.3">
      <c r="A588" s="2">
        <v>42</v>
      </c>
      <c r="B588" s="3" t="s">
        <v>10</v>
      </c>
      <c r="C588" s="2">
        <v>36.200000000000003</v>
      </c>
      <c r="D588" s="2">
        <v>1</v>
      </c>
      <c r="E588" s="3" t="s">
        <v>8</v>
      </c>
      <c r="F588" s="3" t="s">
        <v>9</v>
      </c>
      <c r="G588" s="2">
        <v>7443.64</v>
      </c>
      <c r="H588">
        <f t="shared" si="18"/>
        <v>2</v>
      </c>
      <c r="I588">
        <f t="shared" si="19"/>
        <v>3721.82</v>
      </c>
    </row>
    <row r="589" spans="1:9" ht="30.75" thickBot="1" x14ac:dyDescent="0.3">
      <c r="A589" s="2">
        <v>42</v>
      </c>
      <c r="B589" s="3" t="s">
        <v>10</v>
      </c>
      <c r="C589" s="2">
        <v>25</v>
      </c>
      <c r="D589" s="2">
        <v>2</v>
      </c>
      <c r="E589" s="3" t="s">
        <v>8</v>
      </c>
      <c r="F589" s="3" t="s">
        <v>9</v>
      </c>
      <c r="G589" s="2">
        <v>8017.06</v>
      </c>
      <c r="H589">
        <f t="shared" si="18"/>
        <v>3</v>
      </c>
      <c r="I589">
        <f t="shared" si="19"/>
        <v>2672.3533333333335</v>
      </c>
    </row>
    <row r="590" spans="1:9" ht="30.75" thickBot="1" x14ac:dyDescent="0.3">
      <c r="A590" s="2">
        <v>42</v>
      </c>
      <c r="B590" s="3" t="s">
        <v>10</v>
      </c>
      <c r="C590" s="2">
        <v>33.200000000000003</v>
      </c>
      <c r="D590" s="2">
        <v>1</v>
      </c>
      <c r="E590" s="3" t="s">
        <v>8</v>
      </c>
      <c r="F590" s="3" t="s">
        <v>13</v>
      </c>
      <c r="G590" s="2">
        <v>7639.42</v>
      </c>
      <c r="H590">
        <f t="shared" si="18"/>
        <v>2</v>
      </c>
      <c r="I590">
        <f t="shared" si="19"/>
        <v>3819.71</v>
      </c>
    </row>
    <row r="591" spans="1:9" ht="30.75" thickBot="1" x14ac:dyDescent="0.3">
      <c r="A591" s="2">
        <v>42</v>
      </c>
      <c r="B591" s="3" t="s">
        <v>7</v>
      </c>
      <c r="C591" s="2">
        <v>26.9</v>
      </c>
      <c r="D591" s="2">
        <v>0</v>
      </c>
      <c r="E591" s="3" t="s">
        <v>8</v>
      </c>
      <c r="F591" s="3" t="s">
        <v>12</v>
      </c>
      <c r="G591" s="2">
        <v>5969.72</v>
      </c>
      <c r="H591">
        <f t="shared" si="18"/>
        <v>1</v>
      </c>
      <c r="I591">
        <f t="shared" si="19"/>
        <v>5969.72</v>
      </c>
    </row>
    <row r="592" spans="1:9" ht="30.75" thickBot="1" x14ac:dyDescent="0.3">
      <c r="A592" s="2">
        <v>42</v>
      </c>
      <c r="B592" s="3" t="s">
        <v>7</v>
      </c>
      <c r="C592" s="2">
        <v>30</v>
      </c>
      <c r="D592" s="2">
        <v>0</v>
      </c>
      <c r="E592" s="3" t="s">
        <v>11</v>
      </c>
      <c r="F592" s="3" t="s">
        <v>12</v>
      </c>
      <c r="G592" s="2">
        <v>22144.03</v>
      </c>
      <c r="H592">
        <f t="shared" si="18"/>
        <v>1</v>
      </c>
      <c r="I592">
        <f t="shared" si="19"/>
        <v>22144.03</v>
      </c>
    </row>
    <row r="593" spans="1:9" ht="30.75" thickBot="1" x14ac:dyDescent="0.3">
      <c r="A593" s="2">
        <v>42</v>
      </c>
      <c r="B593" s="3" t="s">
        <v>7</v>
      </c>
      <c r="C593" s="2">
        <v>26.1</v>
      </c>
      <c r="D593" s="2">
        <v>1</v>
      </c>
      <c r="E593" s="3" t="s">
        <v>11</v>
      </c>
      <c r="F593" s="3" t="s">
        <v>14</v>
      </c>
      <c r="G593" s="2">
        <v>38245.589999999997</v>
      </c>
      <c r="H593">
        <f t="shared" si="18"/>
        <v>2</v>
      </c>
      <c r="I593">
        <f t="shared" si="19"/>
        <v>19122.794999999998</v>
      </c>
    </row>
    <row r="594" spans="1:9" ht="30.75" thickBot="1" x14ac:dyDescent="0.3">
      <c r="A594" s="2">
        <v>42</v>
      </c>
      <c r="B594" s="3" t="s">
        <v>10</v>
      </c>
      <c r="C594" s="2">
        <v>29.5</v>
      </c>
      <c r="D594" s="2">
        <v>2</v>
      </c>
      <c r="E594" s="3" t="s">
        <v>8</v>
      </c>
      <c r="F594" s="3" t="s">
        <v>14</v>
      </c>
      <c r="G594" s="2">
        <v>7640.31</v>
      </c>
      <c r="H594">
        <f t="shared" si="18"/>
        <v>3</v>
      </c>
      <c r="I594">
        <f t="shared" si="19"/>
        <v>2546.77</v>
      </c>
    </row>
    <row r="595" spans="1:9" ht="30.75" thickBot="1" x14ac:dyDescent="0.3">
      <c r="A595" s="2">
        <v>42</v>
      </c>
      <c r="B595" s="3" t="s">
        <v>7</v>
      </c>
      <c r="C595" s="2">
        <v>28.3</v>
      </c>
      <c r="D595" s="2">
        <v>3</v>
      </c>
      <c r="E595" s="3" t="s">
        <v>11</v>
      </c>
      <c r="F595" s="3" t="s">
        <v>9</v>
      </c>
      <c r="G595" s="2">
        <v>32787.46</v>
      </c>
      <c r="H595">
        <f t="shared" si="18"/>
        <v>4</v>
      </c>
      <c r="I595">
        <f t="shared" si="19"/>
        <v>8196.8649999999998</v>
      </c>
    </row>
    <row r="596" spans="1:9" ht="30.75" thickBot="1" x14ac:dyDescent="0.3">
      <c r="A596" s="2">
        <v>42</v>
      </c>
      <c r="B596" s="3" t="s">
        <v>7</v>
      </c>
      <c r="C596" s="2">
        <v>26.1</v>
      </c>
      <c r="D596" s="2">
        <v>2</v>
      </c>
      <c r="E596" s="3" t="s">
        <v>8</v>
      </c>
      <c r="F596" s="3" t="s">
        <v>13</v>
      </c>
      <c r="G596" s="2">
        <v>7729.65</v>
      </c>
      <c r="H596">
        <f t="shared" si="18"/>
        <v>3</v>
      </c>
      <c r="I596">
        <f t="shared" si="19"/>
        <v>2576.5499999999997</v>
      </c>
    </row>
    <row r="597" spans="1:9" ht="30.75" thickBot="1" x14ac:dyDescent="0.3">
      <c r="A597" s="2">
        <v>42</v>
      </c>
      <c r="B597" s="3" t="s">
        <v>10</v>
      </c>
      <c r="C597" s="2">
        <v>29</v>
      </c>
      <c r="D597" s="2">
        <v>1</v>
      </c>
      <c r="E597" s="3" t="s">
        <v>8</v>
      </c>
      <c r="F597" s="3" t="s">
        <v>12</v>
      </c>
      <c r="G597" s="2">
        <v>7050.64</v>
      </c>
      <c r="H597">
        <f t="shared" si="18"/>
        <v>2</v>
      </c>
      <c r="I597">
        <f t="shared" si="19"/>
        <v>3525.32</v>
      </c>
    </row>
    <row r="598" spans="1:9" ht="30.75" thickBot="1" x14ac:dyDescent="0.3">
      <c r="A598" s="2">
        <v>42</v>
      </c>
      <c r="B598" s="3" t="s">
        <v>10</v>
      </c>
      <c r="C598" s="2">
        <v>26.2</v>
      </c>
      <c r="D598" s="2">
        <v>1</v>
      </c>
      <c r="E598" s="3" t="s">
        <v>8</v>
      </c>
      <c r="F598" s="3" t="s">
        <v>14</v>
      </c>
      <c r="G598" s="2">
        <v>7046.72</v>
      </c>
      <c r="H598">
        <f t="shared" si="18"/>
        <v>2</v>
      </c>
      <c r="I598">
        <f t="shared" si="19"/>
        <v>3523.36</v>
      </c>
    </row>
    <row r="599" spans="1:9" ht="30.75" thickBot="1" x14ac:dyDescent="0.3">
      <c r="A599" s="2">
        <v>42</v>
      </c>
      <c r="B599" s="3" t="s">
        <v>7</v>
      </c>
      <c r="C599" s="2">
        <v>36</v>
      </c>
      <c r="D599" s="2">
        <v>2</v>
      </c>
      <c r="E599" s="3" t="s">
        <v>8</v>
      </c>
      <c r="F599" s="3" t="s">
        <v>14</v>
      </c>
      <c r="G599" s="2">
        <v>7160.33</v>
      </c>
      <c r="H599">
        <f t="shared" si="18"/>
        <v>3</v>
      </c>
      <c r="I599">
        <f t="shared" si="19"/>
        <v>2386.7766666666666</v>
      </c>
    </row>
    <row r="600" spans="1:9" ht="30.75" thickBot="1" x14ac:dyDescent="0.3">
      <c r="A600" s="2">
        <v>42</v>
      </c>
      <c r="B600" s="3" t="s">
        <v>7</v>
      </c>
      <c r="C600" s="2">
        <v>24.9</v>
      </c>
      <c r="D600" s="2">
        <v>0</v>
      </c>
      <c r="E600" s="3" t="s">
        <v>8</v>
      </c>
      <c r="F600" s="3" t="s">
        <v>14</v>
      </c>
      <c r="G600" s="2">
        <v>5966.89</v>
      </c>
      <c r="H600">
        <f t="shared" si="18"/>
        <v>1</v>
      </c>
      <c r="I600">
        <f t="shared" si="19"/>
        <v>5966.89</v>
      </c>
    </row>
    <row r="601" spans="1:9" ht="30.75" thickBot="1" x14ac:dyDescent="0.3">
      <c r="A601" s="2">
        <v>42</v>
      </c>
      <c r="B601" s="3" t="s">
        <v>7</v>
      </c>
      <c r="C601" s="2">
        <v>35.799999999999997</v>
      </c>
      <c r="D601" s="2">
        <v>2</v>
      </c>
      <c r="E601" s="3" t="s">
        <v>8</v>
      </c>
      <c r="F601" s="3" t="s">
        <v>12</v>
      </c>
      <c r="G601" s="2">
        <v>7160.09</v>
      </c>
      <c r="H601">
        <f t="shared" si="18"/>
        <v>3</v>
      </c>
      <c r="I601">
        <f t="shared" si="19"/>
        <v>2386.6966666666667</v>
      </c>
    </row>
    <row r="602" spans="1:9" ht="30.75" thickBot="1" x14ac:dyDescent="0.3">
      <c r="A602" s="2">
        <v>42</v>
      </c>
      <c r="B602" s="3" t="s">
        <v>7</v>
      </c>
      <c r="C602" s="2">
        <v>31.3</v>
      </c>
      <c r="D602" s="2">
        <v>0</v>
      </c>
      <c r="E602" s="3" t="s">
        <v>8</v>
      </c>
      <c r="F602" s="3" t="s">
        <v>9</v>
      </c>
      <c r="G602" s="2">
        <v>6358.78</v>
      </c>
      <c r="H602">
        <f t="shared" si="18"/>
        <v>1</v>
      </c>
      <c r="I602">
        <f t="shared" si="19"/>
        <v>6358.78</v>
      </c>
    </row>
    <row r="603" spans="1:9" ht="30.75" thickBot="1" x14ac:dyDescent="0.3">
      <c r="A603" s="2">
        <v>42</v>
      </c>
      <c r="B603" s="3" t="s">
        <v>10</v>
      </c>
      <c r="C603" s="2">
        <v>25.3</v>
      </c>
      <c r="D603" s="2">
        <v>1</v>
      </c>
      <c r="E603" s="3" t="s">
        <v>8</v>
      </c>
      <c r="F603" s="3" t="s">
        <v>12</v>
      </c>
      <c r="G603" s="2">
        <v>7045.5</v>
      </c>
      <c r="H603">
        <f t="shared" si="18"/>
        <v>2</v>
      </c>
      <c r="I603">
        <f t="shared" si="19"/>
        <v>3522.75</v>
      </c>
    </row>
    <row r="604" spans="1:9" ht="30.75" thickBot="1" x14ac:dyDescent="0.3">
      <c r="A604" s="2">
        <v>42</v>
      </c>
      <c r="B604" s="3" t="s">
        <v>7</v>
      </c>
      <c r="C604" s="2">
        <v>34.1</v>
      </c>
      <c r="D604" s="2">
        <v>0</v>
      </c>
      <c r="E604" s="3" t="s">
        <v>8</v>
      </c>
      <c r="F604" s="3" t="s">
        <v>12</v>
      </c>
      <c r="G604" s="2">
        <v>5979.73</v>
      </c>
      <c r="H604">
        <f t="shared" si="18"/>
        <v>1</v>
      </c>
      <c r="I604">
        <f t="shared" si="19"/>
        <v>5979.73</v>
      </c>
    </row>
    <row r="605" spans="1:9" ht="30.75" thickBot="1" x14ac:dyDescent="0.3">
      <c r="A605" s="2">
        <v>42</v>
      </c>
      <c r="B605" s="3" t="s">
        <v>10</v>
      </c>
      <c r="C605" s="2">
        <v>41.3</v>
      </c>
      <c r="D605" s="2">
        <v>1</v>
      </c>
      <c r="E605" s="3" t="s">
        <v>8</v>
      </c>
      <c r="F605" s="3" t="s">
        <v>13</v>
      </c>
      <c r="G605" s="2">
        <v>7650.77</v>
      </c>
      <c r="H605">
        <f t="shared" si="18"/>
        <v>2</v>
      </c>
      <c r="I605">
        <f t="shared" si="19"/>
        <v>3825.3850000000002</v>
      </c>
    </row>
    <row r="606" spans="1:9" ht="30.75" thickBot="1" x14ac:dyDescent="0.3">
      <c r="A606" s="2">
        <v>42</v>
      </c>
      <c r="B606" s="3" t="s">
        <v>7</v>
      </c>
      <c r="C606" s="2">
        <v>37.200000000000003</v>
      </c>
      <c r="D606" s="2">
        <v>2</v>
      </c>
      <c r="E606" s="3" t="s">
        <v>8</v>
      </c>
      <c r="F606" s="3" t="s">
        <v>14</v>
      </c>
      <c r="G606" s="2">
        <v>7162.01</v>
      </c>
      <c r="H606">
        <f t="shared" si="18"/>
        <v>3</v>
      </c>
      <c r="I606">
        <f t="shared" si="19"/>
        <v>2387.3366666666666</v>
      </c>
    </row>
    <row r="607" spans="1:9" ht="30.75" thickBot="1" x14ac:dyDescent="0.3">
      <c r="A607" s="2">
        <v>42</v>
      </c>
      <c r="B607" s="3" t="s">
        <v>10</v>
      </c>
      <c r="C607" s="2">
        <v>37.9</v>
      </c>
      <c r="D607" s="2">
        <v>0</v>
      </c>
      <c r="E607" s="3" t="s">
        <v>8</v>
      </c>
      <c r="F607" s="3" t="s">
        <v>12</v>
      </c>
      <c r="G607" s="2">
        <v>6474.01</v>
      </c>
      <c r="H607">
        <f t="shared" si="18"/>
        <v>1</v>
      </c>
      <c r="I607">
        <f t="shared" si="19"/>
        <v>6474.01</v>
      </c>
    </row>
    <row r="608" spans="1:9" ht="30.75" thickBot="1" x14ac:dyDescent="0.3">
      <c r="A608" s="2">
        <v>42</v>
      </c>
      <c r="B608" s="3" t="s">
        <v>7</v>
      </c>
      <c r="C608" s="2">
        <v>24.6</v>
      </c>
      <c r="D608" s="2">
        <v>2</v>
      </c>
      <c r="E608" s="3" t="s">
        <v>11</v>
      </c>
      <c r="F608" s="3" t="s">
        <v>13</v>
      </c>
      <c r="G608" s="2">
        <v>21259.38</v>
      </c>
      <c r="H608">
        <f t="shared" si="18"/>
        <v>3</v>
      </c>
      <c r="I608">
        <f t="shared" si="19"/>
        <v>7086.46</v>
      </c>
    </row>
    <row r="609" spans="1:9" ht="30.75" thickBot="1" x14ac:dyDescent="0.3">
      <c r="A609" s="2">
        <v>42</v>
      </c>
      <c r="B609" s="3" t="s">
        <v>7</v>
      </c>
      <c r="C609" s="2">
        <v>26.3</v>
      </c>
      <c r="D609" s="2">
        <v>1</v>
      </c>
      <c r="E609" s="3" t="s">
        <v>8</v>
      </c>
      <c r="F609" s="3" t="s">
        <v>9</v>
      </c>
      <c r="G609" s="2">
        <v>6940.91</v>
      </c>
      <c r="H609">
        <f t="shared" si="18"/>
        <v>2</v>
      </c>
      <c r="I609">
        <f t="shared" si="19"/>
        <v>3470.4549999999999</v>
      </c>
    </row>
    <row r="610" spans="1:9" ht="30.75" thickBot="1" x14ac:dyDescent="0.3">
      <c r="A610" s="2">
        <v>42</v>
      </c>
      <c r="B610" s="3" t="s">
        <v>10</v>
      </c>
      <c r="C610" s="2">
        <v>40.4</v>
      </c>
      <c r="D610" s="2">
        <v>2</v>
      </c>
      <c r="E610" s="3" t="s">
        <v>11</v>
      </c>
      <c r="F610" s="3" t="s">
        <v>14</v>
      </c>
      <c r="G610" s="2">
        <v>43896.38</v>
      </c>
      <c r="H610">
        <f t="shared" si="18"/>
        <v>3</v>
      </c>
      <c r="I610">
        <f t="shared" si="19"/>
        <v>14632.126666666665</v>
      </c>
    </row>
    <row r="611" spans="1:9" ht="30.75" thickBot="1" x14ac:dyDescent="0.3">
      <c r="A611" s="2">
        <v>42</v>
      </c>
      <c r="B611" s="3" t="s">
        <v>10</v>
      </c>
      <c r="C611" s="2">
        <v>32.9</v>
      </c>
      <c r="D611" s="2">
        <v>0</v>
      </c>
      <c r="E611" s="3" t="s">
        <v>8</v>
      </c>
      <c r="F611" s="3" t="s">
        <v>13</v>
      </c>
      <c r="G611" s="2">
        <v>7050.02</v>
      </c>
      <c r="H611">
        <f t="shared" si="18"/>
        <v>1</v>
      </c>
      <c r="I611">
        <f t="shared" si="19"/>
        <v>7050.02</v>
      </c>
    </row>
    <row r="612" spans="1:9" ht="30.75" thickBot="1" x14ac:dyDescent="0.3">
      <c r="A612" s="2">
        <v>41</v>
      </c>
      <c r="B612" s="3" t="s">
        <v>7</v>
      </c>
      <c r="C612" s="2">
        <v>21.8</v>
      </c>
      <c r="D612" s="2">
        <v>1</v>
      </c>
      <c r="E612" s="3" t="s">
        <v>8</v>
      </c>
      <c r="F612" s="3" t="s">
        <v>14</v>
      </c>
      <c r="G612" s="2">
        <v>6272.48</v>
      </c>
      <c r="H612">
        <f t="shared" si="18"/>
        <v>2</v>
      </c>
      <c r="I612">
        <f t="shared" si="19"/>
        <v>3136.24</v>
      </c>
    </row>
    <row r="613" spans="1:9" ht="30.75" thickBot="1" x14ac:dyDescent="0.3">
      <c r="A613" s="2">
        <v>41</v>
      </c>
      <c r="B613" s="3" t="s">
        <v>10</v>
      </c>
      <c r="C613" s="2">
        <v>33</v>
      </c>
      <c r="D613" s="2">
        <v>0</v>
      </c>
      <c r="E613" s="3" t="s">
        <v>8</v>
      </c>
      <c r="F613" s="3" t="s">
        <v>9</v>
      </c>
      <c r="G613" s="2">
        <v>6571.02</v>
      </c>
      <c r="H613">
        <f t="shared" si="18"/>
        <v>1</v>
      </c>
      <c r="I613">
        <f t="shared" si="19"/>
        <v>6571.02</v>
      </c>
    </row>
    <row r="614" spans="1:9" ht="30.75" thickBot="1" x14ac:dyDescent="0.3">
      <c r="A614" s="2">
        <v>41</v>
      </c>
      <c r="B614" s="3" t="s">
        <v>10</v>
      </c>
      <c r="C614" s="2">
        <v>31.6</v>
      </c>
      <c r="D614" s="2">
        <v>0</v>
      </c>
      <c r="E614" s="3" t="s">
        <v>8</v>
      </c>
      <c r="F614" s="3" t="s">
        <v>12</v>
      </c>
      <c r="G614" s="2">
        <v>6186.13</v>
      </c>
      <c r="H614">
        <f t="shared" si="18"/>
        <v>1</v>
      </c>
      <c r="I614">
        <f t="shared" si="19"/>
        <v>6186.13</v>
      </c>
    </row>
    <row r="615" spans="1:9" ht="30.75" thickBot="1" x14ac:dyDescent="0.3">
      <c r="A615" s="2">
        <v>41</v>
      </c>
      <c r="B615" s="3" t="s">
        <v>10</v>
      </c>
      <c r="C615" s="2">
        <v>33.200000000000003</v>
      </c>
      <c r="D615" s="2">
        <v>3</v>
      </c>
      <c r="E615" s="3" t="s">
        <v>8</v>
      </c>
      <c r="F615" s="3" t="s">
        <v>13</v>
      </c>
      <c r="G615" s="2">
        <v>8538.2900000000009</v>
      </c>
      <c r="H615">
        <f t="shared" si="18"/>
        <v>4</v>
      </c>
      <c r="I615">
        <f t="shared" si="19"/>
        <v>2134.5725000000002</v>
      </c>
    </row>
    <row r="616" spans="1:9" ht="30.75" thickBot="1" x14ac:dyDescent="0.3">
      <c r="A616" s="2">
        <v>41</v>
      </c>
      <c r="B616" s="3" t="s">
        <v>10</v>
      </c>
      <c r="C616" s="2">
        <v>32.200000000000003</v>
      </c>
      <c r="D616" s="2">
        <v>1</v>
      </c>
      <c r="E616" s="3" t="s">
        <v>8</v>
      </c>
      <c r="F616" s="3" t="s">
        <v>12</v>
      </c>
      <c r="G616" s="2">
        <v>6775.96</v>
      </c>
      <c r="H616">
        <f t="shared" si="18"/>
        <v>2</v>
      </c>
      <c r="I616">
        <f t="shared" si="19"/>
        <v>3387.98</v>
      </c>
    </row>
    <row r="617" spans="1:9" ht="30.75" thickBot="1" x14ac:dyDescent="0.3">
      <c r="A617" s="2">
        <v>41</v>
      </c>
      <c r="B617" s="3" t="s">
        <v>10</v>
      </c>
      <c r="C617" s="2">
        <v>37.1</v>
      </c>
      <c r="D617" s="2">
        <v>2</v>
      </c>
      <c r="E617" s="3" t="s">
        <v>8</v>
      </c>
      <c r="F617" s="3" t="s">
        <v>12</v>
      </c>
      <c r="G617" s="2">
        <v>7371.77</v>
      </c>
      <c r="H617">
        <f t="shared" si="18"/>
        <v>3</v>
      </c>
      <c r="I617">
        <f t="shared" si="19"/>
        <v>2457.2566666666667</v>
      </c>
    </row>
    <row r="618" spans="1:9" ht="30.75" thickBot="1" x14ac:dyDescent="0.3">
      <c r="A618" s="2">
        <v>41</v>
      </c>
      <c r="B618" s="3" t="s">
        <v>10</v>
      </c>
      <c r="C618" s="2">
        <v>31.6</v>
      </c>
      <c r="D618" s="2">
        <v>1</v>
      </c>
      <c r="E618" s="3" t="s">
        <v>8</v>
      </c>
      <c r="F618" s="3" t="s">
        <v>13</v>
      </c>
      <c r="G618" s="2">
        <v>7358.18</v>
      </c>
      <c r="H618">
        <f t="shared" si="18"/>
        <v>2</v>
      </c>
      <c r="I618">
        <f t="shared" si="19"/>
        <v>3679.09</v>
      </c>
    </row>
    <row r="619" spans="1:9" ht="30.75" thickBot="1" x14ac:dyDescent="0.3">
      <c r="A619" s="2">
        <v>41</v>
      </c>
      <c r="B619" s="3" t="s">
        <v>7</v>
      </c>
      <c r="C619" s="2">
        <v>37.1</v>
      </c>
      <c r="D619" s="2">
        <v>2</v>
      </c>
      <c r="E619" s="3" t="s">
        <v>8</v>
      </c>
      <c r="F619" s="3" t="s">
        <v>9</v>
      </c>
      <c r="G619" s="2">
        <v>7265.7</v>
      </c>
      <c r="H619">
        <f t="shared" si="18"/>
        <v>3</v>
      </c>
      <c r="I619">
        <f t="shared" si="19"/>
        <v>2421.9</v>
      </c>
    </row>
    <row r="620" spans="1:9" ht="30.75" thickBot="1" x14ac:dyDescent="0.3">
      <c r="A620" s="2">
        <v>41</v>
      </c>
      <c r="B620" s="3" t="s">
        <v>10</v>
      </c>
      <c r="C620" s="2">
        <v>33.1</v>
      </c>
      <c r="D620" s="2">
        <v>2</v>
      </c>
      <c r="E620" s="3" t="s">
        <v>8</v>
      </c>
      <c r="F620" s="3" t="s">
        <v>9</v>
      </c>
      <c r="G620" s="2">
        <v>7749.16</v>
      </c>
      <c r="H620">
        <f t="shared" si="18"/>
        <v>3</v>
      </c>
      <c r="I620">
        <f t="shared" si="19"/>
        <v>2583.0533333333333</v>
      </c>
    </row>
    <row r="621" spans="1:9" ht="30.75" thickBot="1" x14ac:dyDescent="0.3">
      <c r="A621" s="2">
        <v>41</v>
      </c>
      <c r="B621" s="3" t="s">
        <v>7</v>
      </c>
      <c r="C621" s="2">
        <v>30.6</v>
      </c>
      <c r="D621" s="2">
        <v>2</v>
      </c>
      <c r="E621" s="3" t="s">
        <v>8</v>
      </c>
      <c r="F621" s="3" t="s">
        <v>9</v>
      </c>
      <c r="G621" s="2">
        <v>7256.72</v>
      </c>
      <c r="H621">
        <f t="shared" si="18"/>
        <v>3</v>
      </c>
      <c r="I621">
        <f t="shared" si="19"/>
        <v>2418.9066666666668</v>
      </c>
    </row>
    <row r="622" spans="1:9" ht="30.75" thickBot="1" x14ac:dyDescent="0.3">
      <c r="A622" s="2">
        <v>41</v>
      </c>
      <c r="B622" s="3" t="s">
        <v>7</v>
      </c>
      <c r="C622" s="2">
        <v>40.299999999999997</v>
      </c>
      <c r="D622" s="2">
        <v>0</v>
      </c>
      <c r="E622" s="3" t="s">
        <v>8</v>
      </c>
      <c r="F622" s="3" t="s">
        <v>14</v>
      </c>
      <c r="G622" s="2">
        <v>5709.16</v>
      </c>
      <c r="H622">
        <f t="shared" si="18"/>
        <v>1</v>
      </c>
      <c r="I622">
        <f t="shared" si="19"/>
        <v>5709.16</v>
      </c>
    </row>
    <row r="623" spans="1:9" ht="30.75" thickBot="1" x14ac:dyDescent="0.3">
      <c r="A623" s="2">
        <v>41</v>
      </c>
      <c r="B623" s="3" t="s">
        <v>10</v>
      </c>
      <c r="C623" s="2">
        <v>31</v>
      </c>
      <c r="D623" s="2">
        <v>0</v>
      </c>
      <c r="E623" s="3" t="s">
        <v>8</v>
      </c>
      <c r="F623" s="3" t="s">
        <v>14</v>
      </c>
      <c r="G623" s="2">
        <v>6185.32</v>
      </c>
      <c r="H623">
        <f t="shared" si="18"/>
        <v>1</v>
      </c>
      <c r="I623">
        <f t="shared" si="19"/>
        <v>6185.32</v>
      </c>
    </row>
    <row r="624" spans="1:9" ht="30.75" thickBot="1" x14ac:dyDescent="0.3">
      <c r="A624" s="2">
        <v>41</v>
      </c>
      <c r="B624" s="3" t="s">
        <v>7</v>
      </c>
      <c r="C624" s="2">
        <v>35.799999999999997</v>
      </c>
      <c r="D624" s="2">
        <v>1</v>
      </c>
      <c r="E624" s="3" t="s">
        <v>11</v>
      </c>
      <c r="F624" s="3" t="s">
        <v>14</v>
      </c>
      <c r="G624" s="2">
        <v>40273.65</v>
      </c>
      <c r="H624">
        <f t="shared" si="18"/>
        <v>2</v>
      </c>
      <c r="I624">
        <f t="shared" si="19"/>
        <v>20136.825000000001</v>
      </c>
    </row>
    <row r="625" spans="1:9" ht="30.75" thickBot="1" x14ac:dyDescent="0.3">
      <c r="A625" s="2">
        <v>41</v>
      </c>
      <c r="B625" s="3" t="s">
        <v>7</v>
      </c>
      <c r="C625" s="2">
        <v>28.4</v>
      </c>
      <c r="D625" s="2">
        <v>1</v>
      </c>
      <c r="E625" s="3" t="s">
        <v>8</v>
      </c>
      <c r="F625" s="3" t="s">
        <v>9</v>
      </c>
      <c r="G625" s="2">
        <v>6664.69</v>
      </c>
      <c r="H625">
        <f t="shared" si="18"/>
        <v>2</v>
      </c>
      <c r="I625">
        <f t="shared" si="19"/>
        <v>3332.3449999999998</v>
      </c>
    </row>
    <row r="626" spans="1:9" ht="30.75" thickBot="1" x14ac:dyDescent="0.3">
      <c r="A626" s="2">
        <v>41</v>
      </c>
      <c r="B626" s="3" t="s">
        <v>10</v>
      </c>
      <c r="C626" s="2">
        <v>36.1</v>
      </c>
      <c r="D626" s="2">
        <v>1</v>
      </c>
      <c r="E626" s="3" t="s">
        <v>8</v>
      </c>
      <c r="F626" s="3" t="s">
        <v>14</v>
      </c>
      <c r="G626" s="2">
        <v>6781.35</v>
      </c>
      <c r="H626">
        <f t="shared" si="18"/>
        <v>2</v>
      </c>
      <c r="I626">
        <f t="shared" si="19"/>
        <v>3390.6750000000002</v>
      </c>
    </row>
    <row r="627" spans="1:9" ht="30.75" thickBot="1" x14ac:dyDescent="0.3">
      <c r="A627" s="2">
        <v>41</v>
      </c>
      <c r="B627" s="3" t="s">
        <v>7</v>
      </c>
      <c r="C627" s="2">
        <v>34.200000000000003</v>
      </c>
      <c r="D627" s="2">
        <v>2</v>
      </c>
      <c r="E627" s="3" t="s">
        <v>8</v>
      </c>
      <c r="F627" s="3" t="s">
        <v>9</v>
      </c>
      <c r="G627" s="2">
        <v>7261.74</v>
      </c>
      <c r="H627">
        <f t="shared" si="18"/>
        <v>3</v>
      </c>
      <c r="I627">
        <f t="shared" si="19"/>
        <v>2420.58</v>
      </c>
    </row>
    <row r="628" spans="1:9" ht="30.75" thickBot="1" x14ac:dyDescent="0.3">
      <c r="A628" s="2">
        <v>41</v>
      </c>
      <c r="B628" s="3" t="s">
        <v>7</v>
      </c>
      <c r="C628" s="2">
        <v>30.8</v>
      </c>
      <c r="D628" s="2">
        <v>3</v>
      </c>
      <c r="E628" s="3" t="s">
        <v>11</v>
      </c>
      <c r="F628" s="3" t="s">
        <v>13</v>
      </c>
      <c r="G628" s="2">
        <v>39597.410000000003</v>
      </c>
      <c r="H628">
        <f t="shared" si="18"/>
        <v>4</v>
      </c>
      <c r="I628">
        <f t="shared" si="19"/>
        <v>9899.3525000000009</v>
      </c>
    </row>
    <row r="629" spans="1:9" ht="30.75" thickBot="1" x14ac:dyDescent="0.3">
      <c r="A629" s="2">
        <v>41</v>
      </c>
      <c r="B629" s="3" t="s">
        <v>7</v>
      </c>
      <c r="C629" s="2">
        <v>28.8</v>
      </c>
      <c r="D629" s="2">
        <v>1</v>
      </c>
      <c r="E629" s="3" t="s">
        <v>8</v>
      </c>
      <c r="F629" s="3" t="s">
        <v>12</v>
      </c>
      <c r="G629" s="2">
        <v>6282.24</v>
      </c>
      <c r="H629">
        <f t="shared" si="18"/>
        <v>2</v>
      </c>
      <c r="I629">
        <f t="shared" si="19"/>
        <v>3141.12</v>
      </c>
    </row>
    <row r="630" spans="1:9" ht="30.75" thickBot="1" x14ac:dyDescent="0.3">
      <c r="A630" s="2">
        <v>41</v>
      </c>
      <c r="B630" s="3" t="s">
        <v>7</v>
      </c>
      <c r="C630" s="2">
        <v>34.200000000000003</v>
      </c>
      <c r="D630" s="2">
        <v>1</v>
      </c>
      <c r="E630" s="3" t="s">
        <v>8</v>
      </c>
      <c r="F630" s="3" t="s">
        <v>14</v>
      </c>
      <c r="G630" s="2">
        <v>6289.75</v>
      </c>
      <c r="H630">
        <f t="shared" si="18"/>
        <v>2</v>
      </c>
      <c r="I630">
        <f t="shared" si="19"/>
        <v>3144.875</v>
      </c>
    </row>
    <row r="631" spans="1:9" ht="30.75" thickBot="1" x14ac:dyDescent="0.3">
      <c r="A631" s="2">
        <v>41</v>
      </c>
      <c r="B631" s="3" t="s">
        <v>7</v>
      </c>
      <c r="C631" s="2">
        <v>29.6</v>
      </c>
      <c r="D631" s="2">
        <v>5</v>
      </c>
      <c r="E631" s="3" t="s">
        <v>8</v>
      </c>
      <c r="F631" s="3" t="s">
        <v>13</v>
      </c>
      <c r="G631" s="2">
        <v>9222.4</v>
      </c>
      <c r="H631">
        <f t="shared" si="18"/>
        <v>6</v>
      </c>
      <c r="I631">
        <f t="shared" si="19"/>
        <v>1537.0666666666666</v>
      </c>
    </row>
    <row r="632" spans="1:9" ht="30.75" thickBot="1" x14ac:dyDescent="0.3">
      <c r="A632" s="2">
        <v>41</v>
      </c>
      <c r="B632" s="3" t="s">
        <v>10</v>
      </c>
      <c r="C632" s="2">
        <v>32.6</v>
      </c>
      <c r="D632" s="2">
        <v>3</v>
      </c>
      <c r="E632" s="3" t="s">
        <v>8</v>
      </c>
      <c r="F632" s="3" t="s">
        <v>12</v>
      </c>
      <c r="G632" s="2">
        <v>7954.52</v>
      </c>
      <c r="H632">
        <f t="shared" si="18"/>
        <v>4</v>
      </c>
      <c r="I632">
        <f t="shared" si="19"/>
        <v>1988.63</v>
      </c>
    </row>
    <row r="633" spans="1:9" ht="30.75" thickBot="1" x14ac:dyDescent="0.3">
      <c r="A633" s="2">
        <v>41</v>
      </c>
      <c r="B633" s="3" t="s">
        <v>10</v>
      </c>
      <c r="C633" s="2">
        <v>28.3</v>
      </c>
      <c r="D633" s="2">
        <v>1</v>
      </c>
      <c r="E633" s="3" t="s">
        <v>8</v>
      </c>
      <c r="F633" s="3" t="s">
        <v>9</v>
      </c>
      <c r="G633" s="2">
        <v>7153.55</v>
      </c>
      <c r="H633">
        <f t="shared" si="18"/>
        <v>2</v>
      </c>
      <c r="I633">
        <f t="shared" si="19"/>
        <v>3576.7750000000001</v>
      </c>
    </row>
    <row r="634" spans="1:9" ht="30.75" thickBot="1" x14ac:dyDescent="0.3">
      <c r="A634" s="2">
        <v>41</v>
      </c>
      <c r="B634" s="3" t="s">
        <v>10</v>
      </c>
      <c r="C634" s="2">
        <v>21.8</v>
      </c>
      <c r="D634" s="2">
        <v>1</v>
      </c>
      <c r="E634" s="3" t="s">
        <v>8</v>
      </c>
      <c r="F634" s="3" t="s">
        <v>13</v>
      </c>
      <c r="G634" s="2">
        <v>13725.47</v>
      </c>
      <c r="H634">
        <f t="shared" si="18"/>
        <v>2</v>
      </c>
      <c r="I634">
        <f t="shared" si="19"/>
        <v>6862.7349999999997</v>
      </c>
    </row>
    <row r="635" spans="1:9" ht="30.75" thickBot="1" x14ac:dyDescent="0.3">
      <c r="A635" s="2">
        <v>41</v>
      </c>
      <c r="B635" s="3" t="s">
        <v>7</v>
      </c>
      <c r="C635" s="2">
        <v>33.6</v>
      </c>
      <c r="D635" s="2">
        <v>0</v>
      </c>
      <c r="E635" s="3" t="s">
        <v>8</v>
      </c>
      <c r="F635" s="3" t="s">
        <v>14</v>
      </c>
      <c r="G635" s="2">
        <v>5699.84</v>
      </c>
      <c r="H635">
        <f t="shared" si="18"/>
        <v>1</v>
      </c>
      <c r="I635">
        <f t="shared" si="19"/>
        <v>5699.84</v>
      </c>
    </row>
    <row r="636" spans="1:9" ht="30.75" thickBot="1" x14ac:dyDescent="0.3">
      <c r="A636" s="2">
        <v>41</v>
      </c>
      <c r="B636" s="3" t="s">
        <v>7</v>
      </c>
      <c r="C636" s="2">
        <v>23.9</v>
      </c>
      <c r="D636" s="2">
        <v>1</v>
      </c>
      <c r="E636" s="3" t="s">
        <v>8</v>
      </c>
      <c r="F636" s="3" t="s">
        <v>13</v>
      </c>
      <c r="G636" s="2">
        <v>6858.48</v>
      </c>
      <c r="H636">
        <f t="shared" si="18"/>
        <v>2</v>
      </c>
      <c r="I636">
        <f t="shared" si="19"/>
        <v>3429.24</v>
      </c>
    </row>
    <row r="637" spans="1:9" ht="30.75" thickBot="1" x14ac:dyDescent="0.3">
      <c r="A637" s="2">
        <v>41</v>
      </c>
      <c r="B637" s="3" t="s">
        <v>10</v>
      </c>
      <c r="C637" s="2">
        <v>28.1</v>
      </c>
      <c r="D637" s="2">
        <v>1</v>
      </c>
      <c r="E637" s="3" t="s">
        <v>8</v>
      </c>
      <c r="F637" s="3" t="s">
        <v>14</v>
      </c>
      <c r="G637" s="2">
        <v>6770.19</v>
      </c>
      <c r="H637">
        <f t="shared" si="18"/>
        <v>2</v>
      </c>
      <c r="I637">
        <f t="shared" si="19"/>
        <v>3385.0949999999998</v>
      </c>
    </row>
    <row r="638" spans="1:9" ht="30.75" thickBot="1" x14ac:dyDescent="0.3">
      <c r="A638" s="2">
        <v>41</v>
      </c>
      <c r="B638" s="3" t="s">
        <v>7</v>
      </c>
      <c r="C638" s="2">
        <v>32.200000000000003</v>
      </c>
      <c r="D638" s="2">
        <v>2</v>
      </c>
      <c r="E638" s="3" t="s">
        <v>8</v>
      </c>
      <c r="F638" s="3" t="s">
        <v>12</v>
      </c>
      <c r="G638" s="2">
        <v>6875.96</v>
      </c>
      <c r="H638">
        <f t="shared" si="18"/>
        <v>3</v>
      </c>
      <c r="I638">
        <f t="shared" si="19"/>
        <v>2291.9866666666667</v>
      </c>
    </row>
    <row r="639" spans="1:9" ht="30.75" thickBot="1" x14ac:dyDescent="0.3">
      <c r="A639" s="2">
        <v>40</v>
      </c>
      <c r="B639" s="3" t="s">
        <v>10</v>
      </c>
      <c r="C639" s="2">
        <v>28.7</v>
      </c>
      <c r="D639" s="2">
        <v>3</v>
      </c>
      <c r="E639" s="3" t="s">
        <v>8</v>
      </c>
      <c r="F639" s="3" t="s">
        <v>9</v>
      </c>
      <c r="G639" s="2">
        <v>8059.68</v>
      </c>
      <c r="H639">
        <f t="shared" si="18"/>
        <v>4</v>
      </c>
      <c r="I639">
        <f t="shared" si="19"/>
        <v>2014.92</v>
      </c>
    </row>
    <row r="640" spans="1:9" ht="30.75" thickBot="1" x14ac:dyDescent="0.3">
      <c r="A640" s="2">
        <v>40</v>
      </c>
      <c r="B640" s="3" t="s">
        <v>7</v>
      </c>
      <c r="C640" s="2">
        <v>26.3</v>
      </c>
      <c r="D640" s="2">
        <v>1</v>
      </c>
      <c r="E640" s="3" t="s">
        <v>8</v>
      </c>
      <c r="F640" s="3" t="s">
        <v>9</v>
      </c>
      <c r="G640" s="2">
        <v>6389.38</v>
      </c>
      <c r="H640">
        <f t="shared" si="18"/>
        <v>2</v>
      </c>
      <c r="I640">
        <f t="shared" si="19"/>
        <v>3194.69</v>
      </c>
    </row>
    <row r="641" spans="1:9" ht="30.75" thickBot="1" x14ac:dyDescent="0.3">
      <c r="A641" s="2">
        <v>40</v>
      </c>
      <c r="B641" s="3" t="s">
        <v>10</v>
      </c>
      <c r="C641" s="2">
        <v>36.200000000000003</v>
      </c>
      <c r="D641" s="2">
        <v>0</v>
      </c>
      <c r="E641" s="3" t="s">
        <v>8</v>
      </c>
      <c r="F641" s="3" t="s">
        <v>14</v>
      </c>
      <c r="G641" s="2">
        <v>5920.1</v>
      </c>
      <c r="H641">
        <f t="shared" si="18"/>
        <v>1</v>
      </c>
      <c r="I641">
        <f t="shared" si="19"/>
        <v>5920.1</v>
      </c>
    </row>
    <row r="642" spans="1:9" ht="30.75" thickBot="1" x14ac:dyDescent="0.3">
      <c r="A642" s="2">
        <v>40</v>
      </c>
      <c r="B642" s="3" t="s">
        <v>10</v>
      </c>
      <c r="C642" s="2">
        <v>25.5</v>
      </c>
      <c r="D642" s="2">
        <v>1</v>
      </c>
      <c r="E642" s="3" t="s">
        <v>8</v>
      </c>
      <c r="F642" s="3" t="s">
        <v>13</v>
      </c>
      <c r="G642" s="2">
        <v>7077.19</v>
      </c>
      <c r="H642">
        <f t="shared" si="18"/>
        <v>2</v>
      </c>
      <c r="I642">
        <f t="shared" si="19"/>
        <v>3538.5949999999998</v>
      </c>
    </row>
    <row r="643" spans="1:9" ht="30.75" thickBot="1" x14ac:dyDescent="0.3">
      <c r="A643" s="2">
        <v>40</v>
      </c>
      <c r="B643" s="3" t="s">
        <v>7</v>
      </c>
      <c r="C643" s="2">
        <v>41.2</v>
      </c>
      <c r="D643" s="2">
        <v>1</v>
      </c>
      <c r="E643" s="3" t="s">
        <v>8</v>
      </c>
      <c r="F643" s="3" t="s">
        <v>13</v>
      </c>
      <c r="G643" s="2">
        <v>6610.11</v>
      </c>
      <c r="H643">
        <f t="shared" ref="H643:H706" si="20">D643+1</f>
        <v>2</v>
      </c>
      <c r="I643">
        <f t="shared" ref="I643:I706" si="21">G643/H643</f>
        <v>3305.0549999999998</v>
      </c>
    </row>
    <row r="644" spans="1:9" ht="30.75" thickBot="1" x14ac:dyDescent="0.3">
      <c r="A644" s="2">
        <v>40</v>
      </c>
      <c r="B644" s="3" t="s">
        <v>7</v>
      </c>
      <c r="C644" s="2">
        <v>30.9</v>
      </c>
      <c r="D644" s="2">
        <v>4</v>
      </c>
      <c r="E644" s="3" t="s">
        <v>8</v>
      </c>
      <c r="F644" s="3" t="s">
        <v>9</v>
      </c>
      <c r="G644" s="2">
        <v>8162.72</v>
      </c>
      <c r="H644">
        <f t="shared" si="20"/>
        <v>5</v>
      </c>
      <c r="I644">
        <f t="shared" si="21"/>
        <v>1632.5440000000001</v>
      </c>
    </row>
    <row r="645" spans="1:9" ht="30.75" thickBot="1" x14ac:dyDescent="0.3">
      <c r="A645" s="2">
        <v>40</v>
      </c>
      <c r="B645" s="3" t="s">
        <v>10</v>
      </c>
      <c r="C645" s="2">
        <v>22.2</v>
      </c>
      <c r="D645" s="2">
        <v>2</v>
      </c>
      <c r="E645" s="3" t="s">
        <v>11</v>
      </c>
      <c r="F645" s="3" t="s">
        <v>14</v>
      </c>
      <c r="G645" s="2">
        <v>19444.27</v>
      </c>
      <c r="H645">
        <f t="shared" si="20"/>
        <v>3</v>
      </c>
      <c r="I645">
        <f t="shared" si="21"/>
        <v>6481.4233333333332</v>
      </c>
    </row>
    <row r="646" spans="1:9" ht="30.75" thickBot="1" x14ac:dyDescent="0.3">
      <c r="A646" s="2">
        <v>40</v>
      </c>
      <c r="B646" s="3" t="s">
        <v>7</v>
      </c>
      <c r="C646" s="2">
        <v>35.299999999999997</v>
      </c>
      <c r="D646" s="2">
        <v>3</v>
      </c>
      <c r="E646" s="3" t="s">
        <v>8</v>
      </c>
      <c r="F646" s="3" t="s">
        <v>12</v>
      </c>
      <c r="G646" s="2">
        <v>7196.87</v>
      </c>
      <c r="H646">
        <f t="shared" si="20"/>
        <v>4</v>
      </c>
      <c r="I646">
        <f t="shared" si="21"/>
        <v>1799.2175</v>
      </c>
    </row>
    <row r="647" spans="1:9" ht="30.75" thickBot="1" x14ac:dyDescent="0.3">
      <c r="A647" s="2">
        <v>40</v>
      </c>
      <c r="B647" s="3" t="s">
        <v>7</v>
      </c>
      <c r="C647" s="2">
        <v>19.8</v>
      </c>
      <c r="D647" s="2">
        <v>1</v>
      </c>
      <c r="E647" s="3" t="s">
        <v>11</v>
      </c>
      <c r="F647" s="3" t="s">
        <v>14</v>
      </c>
      <c r="G647" s="2">
        <v>17179.52</v>
      </c>
      <c r="H647">
        <f t="shared" si="20"/>
        <v>2</v>
      </c>
      <c r="I647">
        <f t="shared" si="21"/>
        <v>8589.76</v>
      </c>
    </row>
    <row r="648" spans="1:9" ht="30.75" thickBot="1" x14ac:dyDescent="0.3">
      <c r="A648" s="2">
        <v>40</v>
      </c>
      <c r="B648" s="3" t="s">
        <v>10</v>
      </c>
      <c r="C648" s="2">
        <v>28.1</v>
      </c>
      <c r="D648" s="2">
        <v>1</v>
      </c>
      <c r="E648" s="3" t="s">
        <v>11</v>
      </c>
      <c r="F648" s="3" t="s">
        <v>13</v>
      </c>
      <c r="G648" s="2">
        <v>22331.57</v>
      </c>
      <c r="H648">
        <f t="shared" si="20"/>
        <v>2</v>
      </c>
      <c r="I648">
        <f t="shared" si="21"/>
        <v>11165.785</v>
      </c>
    </row>
    <row r="649" spans="1:9" ht="30.75" thickBot="1" x14ac:dyDescent="0.3">
      <c r="A649" s="2">
        <v>40</v>
      </c>
      <c r="B649" s="3" t="s">
        <v>7</v>
      </c>
      <c r="C649" s="2">
        <v>34.1</v>
      </c>
      <c r="D649" s="2">
        <v>1</v>
      </c>
      <c r="E649" s="3" t="s">
        <v>8</v>
      </c>
      <c r="F649" s="3" t="s">
        <v>13</v>
      </c>
      <c r="G649" s="2">
        <v>6600.21</v>
      </c>
      <c r="H649">
        <f t="shared" si="20"/>
        <v>2</v>
      </c>
      <c r="I649">
        <f t="shared" si="21"/>
        <v>3300.105</v>
      </c>
    </row>
    <row r="650" spans="1:9" ht="30.75" thickBot="1" x14ac:dyDescent="0.3">
      <c r="A650" s="2">
        <v>40</v>
      </c>
      <c r="B650" s="3" t="s">
        <v>7</v>
      </c>
      <c r="C650" s="2">
        <v>32.799999999999997</v>
      </c>
      <c r="D650" s="2">
        <v>1</v>
      </c>
      <c r="E650" s="3" t="s">
        <v>11</v>
      </c>
      <c r="F650" s="3" t="s">
        <v>13</v>
      </c>
      <c r="G650" s="2">
        <v>39125.33</v>
      </c>
      <c r="H650">
        <f t="shared" si="20"/>
        <v>2</v>
      </c>
      <c r="I650">
        <f t="shared" si="21"/>
        <v>19562.665000000001</v>
      </c>
    </row>
    <row r="651" spans="1:9" ht="30.75" thickBot="1" x14ac:dyDescent="0.3">
      <c r="A651" s="2">
        <v>40</v>
      </c>
      <c r="B651" s="3" t="s">
        <v>10</v>
      </c>
      <c r="C651" s="2">
        <v>29.6</v>
      </c>
      <c r="D651" s="2">
        <v>0</v>
      </c>
      <c r="E651" s="3" t="s">
        <v>8</v>
      </c>
      <c r="F651" s="3" t="s">
        <v>12</v>
      </c>
      <c r="G651" s="2">
        <v>5910.94</v>
      </c>
      <c r="H651">
        <f t="shared" si="20"/>
        <v>1</v>
      </c>
      <c r="I651">
        <f t="shared" si="21"/>
        <v>5910.94</v>
      </c>
    </row>
    <row r="652" spans="1:9" ht="30.75" thickBot="1" x14ac:dyDescent="0.3">
      <c r="A652" s="2">
        <v>40</v>
      </c>
      <c r="B652" s="3" t="s">
        <v>10</v>
      </c>
      <c r="C652" s="2">
        <v>33</v>
      </c>
      <c r="D652" s="2">
        <v>3</v>
      </c>
      <c r="E652" s="3" t="s">
        <v>8</v>
      </c>
      <c r="F652" s="3" t="s">
        <v>14</v>
      </c>
      <c r="G652" s="2">
        <v>7682.67</v>
      </c>
      <c r="H652">
        <f t="shared" si="20"/>
        <v>4</v>
      </c>
      <c r="I652">
        <f t="shared" si="21"/>
        <v>1920.6675</v>
      </c>
    </row>
    <row r="653" spans="1:9" ht="30.75" thickBot="1" x14ac:dyDescent="0.3">
      <c r="A653" s="2">
        <v>40</v>
      </c>
      <c r="B653" s="3" t="s">
        <v>7</v>
      </c>
      <c r="C653" s="2">
        <v>22.7</v>
      </c>
      <c r="D653" s="2">
        <v>2</v>
      </c>
      <c r="E653" s="3" t="s">
        <v>8</v>
      </c>
      <c r="F653" s="3" t="s">
        <v>13</v>
      </c>
      <c r="G653" s="2">
        <v>7173.36</v>
      </c>
      <c r="H653">
        <f t="shared" si="20"/>
        <v>3</v>
      </c>
      <c r="I653">
        <f t="shared" si="21"/>
        <v>2391.12</v>
      </c>
    </row>
    <row r="654" spans="1:9" ht="30.75" thickBot="1" x14ac:dyDescent="0.3">
      <c r="A654" s="2">
        <v>40</v>
      </c>
      <c r="B654" s="3" t="s">
        <v>10</v>
      </c>
      <c r="C654" s="2">
        <v>23.4</v>
      </c>
      <c r="D654" s="2">
        <v>3</v>
      </c>
      <c r="E654" s="3" t="s">
        <v>8</v>
      </c>
      <c r="F654" s="3" t="s">
        <v>13</v>
      </c>
      <c r="G654" s="2">
        <v>8252.2800000000007</v>
      </c>
      <c r="H654">
        <f t="shared" si="20"/>
        <v>4</v>
      </c>
      <c r="I654">
        <f t="shared" si="21"/>
        <v>2063.0700000000002</v>
      </c>
    </row>
    <row r="655" spans="1:9" ht="30.75" thickBot="1" x14ac:dyDescent="0.3">
      <c r="A655" s="2">
        <v>40</v>
      </c>
      <c r="B655" s="3" t="s">
        <v>10</v>
      </c>
      <c r="C655" s="2">
        <v>32.799999999999997</v>
      </c>
      <c r="D655" s="2">
        <v>2</v>
      </c>
      <c r="E655" s="3" t="s">
        <v>11</v>
      </c>
      <c r="F655" s="3" t="s">
        <v>9</v>
      </c>
      <c r="G655" s="2">
        <v>40003.33</v>
      </c>
      <c r="H655">
        <f t="shared" si="20"/>
        <v>3</v>
      </c>
      <c r="I655">
        <f t="shared" si="21"/>
        <v>13334.443333333335</v>
      </c>
    </row>
    <row r="656" spans="1:9" ht="30.75" thickBot="1" x14ac:dyDescent="0.3">
      <c r="A656" s="2">
        <v>40</v>
      </c>
      <c r="B656" s="3" t="s">
        <v>10</v>
      </c>
      <c r="C656" s="2">
        <v>29.8</v>
      </c>
      <c r="D656" s="2">
        <v>1</v>
      </c>
      <c r="E656" s="3" t="s">
        <v>8</v>
      </c>
      <c r="F656" s="3" t="s">
        <v>14</v>
      </c>
      <c r="G656" s="2">
        <v>6500.24</v>
      </c>
      <c r="H656">
        <f t="shared" si="20"/>
        <v>2</v>
      </c>
      <c r="I656">
        <f t="shared" si="21"/>
        <v>3250.12</v>
      </c>
    </row>
    <row r="657" spans="1:9" ht="30.75" thickBot="1" x14ac:dyDescent="0.3">
      <c r="A657" s="2">
        <v>40</v>
      </c>
      <c r="B657" s="3" t="s">
        <v>7</v>
      </c>
      <c r="C657" s="2">
        <v>41.7</v>
      </c>
      <c r="D657" s="2">
        <v>0</v>
      </c>
      <c r="E657" s="3" t="s">
        <v>8</v>
      </c>
      <c r="F657" s="3" t="s">
        <v>14</v>
      </c>
      <c r="G657" s="2">
        <v>5438.75</v>
      </c>
      <c r="H657">
        <f t="shared" si="20"/>
        <v>1</v>
      </c>
      <c r="I657">
        <f t="shared" si="21"/>
        <v>5438.75</v>
      </c>
    </row>
    <row r="658" spans="1:9" ht="30.75" thickBot="1" x14ac:dyDescent="0.3">
      <c r="A658" s="2">
        <v>40</v>
      </c>
      <c r="B658" s="3" t="s">
        <v>7</v>
      </c>
      <c r="C658" s="2">
        <v>32.299999999999997</v>
      </c>
      <c r="D658" s="2">
        <v>2</v>
      </c>
      <c r="E658" s="3" t="s">
        <v>8</v>
      </c>
      <c r="F658" s="3" t="s">
        <v>9</v>
      </c>
      <c r="G658" s="2">
        <v>6986.7</v>
      </c>
      <c r="H658">
        <f t="shared" si="20"/>
        <v>3</v>
      </c>
      <c r="I658">
        <f t="shared" si="21"/>
        <v>2328.9</v>
      </c>
    </row>
    <row r="659" spans="1:9" ht="30.75" thickBot="1" x14ac:dyDescent="0.3">
      <c r="A659" s="2">
        <v>40</v>
      </c>
      <c r="B659" s="3" t="s">
        <v>10</v>
      </c>
      <c r="C659" s="2">
        <v>41.4</v>
      </c>
      <c r="D659" s="2">
        <v>1</v>
      </c>
      <c r="E659" s="3" t="s">
        <v>8</v>
      </c>
      <c r="F659" s="3" t="s">
        <v>9</v>
      </c>
      <c r="G659" s="2">
        <v>28476.73</v>
      </c>
      <c r="H659">
        <f t="shared" si="20"/>
        <v>2</v>
      </c>
      <c r="I659">
        <f t="shared" si="21"/>
        <v>14238.365</v>
      </c>
    </row>
    <row r="660" spans="1:9" ht="30.75" thickBot="1" x14ac:dyDescent="0.3">
      <c r="A660" s="2">
        <v>40</v>
      </c>
      <c r="B660" s="3" t="s">
        <v>7</v>
      </c>
      <c r="C660" s="2">
        <v>29.9</v>
      </c>
      <c r="D660" s="2">
        <v>2</v>
      </c>
      <c r="E660" s="3" t="s">
        <v>8</v>
      </c>
      <c r="F660" s="3" t="s">
        <v>12</v>
      </c>
      <c r="G660" s="2">
        <v>6600.36</v>
      </c>
      <c r="H660">
        <f t="shared" si="20"/>
        <v>3</v>
      </c>
      <c r="I660">
        <f t="shared" si="21"/>
        <v>2200.12</v>
      </c>
    </row>
    <row r="661" spans="1:9" ht="30.75" thickBot="1" x14ac:dyDescent="0.3">
      <c r="A661" s="2">
        <v>40</v>
      </c>
      <c r="B661" s="3" t="s">
        <v>10</v>
      </c>
      <c r="C661" s="2">
        <v>27.4</v>
      </c>
      <c r="D661" s="2">
        <v>1</v>
      </c>
      <c r="E661" s="3" t="s">
        <v>8</v>
      </c>
      <c r="F661" s="3" t="s">
        <v>12</v>
      </c>
      <c r="G661" s="2">
        <v>6496.89</v>
      </c>
      <c r="H661">
        <f t="shared" si="20"/>
        <v>2</v>
      </c>
      <c r="I661">
        <f t="shared" si="21"/>
        <v>3248.4450000000002</v>
      </c>
    </row>
    <row r="662" spans="1:9" ht="30.75" thickBot="1" x14ac:dyDescent="0.3">
      <c r="A662" s="2">
        <v>40</v>
      </c>
      <c r="B662" s="3" t="s">
        <v>7</v>
      </c>
      <c r="C662" s="2">
        <v>29.4</v>
      </c>
      <c r="D662" s="2">
        <v>1</v>
      </c>
      <c r="E662" s="3" t="s">
        <v>8</v>
      </c>
      <c r="F662" s="3" t="s">
        <v>9</v>
      </c>
      <c r="G662" s="2">
        <v>6393.6</v>
      </c>
      <c r="H662">
        <f t="shared" si="20"/>
        <v>2</v>
      </c>
      <c r="I662">
        <f t="shared" si="21"/>
        <v>3196.8</v>
      </c>
    </row>
    <row r="663" spans="1:9" ht="30.75" thickBot="1" x14ac:dyDescent="0.3">
      <c r="A663" s="2">
        <v>40</v>
      </c>
      <c r="B663" s="3" t="s">
        <v>7</v>
      </c>
      <c r="C663" s="2">
        <v>25.1</v>
      </c>
      <c r="D663" s="2">
        <v>0</v>
      </c>
      <c r="E663" s="3" t="s">
        <v>8</v>
      </c>
      <c r="F663" s="3" t="s">
        <v>14</v>
      </c>
      <c r="G663" s="2">
        <v>5415.66</v>
      </c>
      <c r="H663">
        <f t="shared" si="20"/>
        <v>1</v>
      </c>
      <c r="I663">
        <f t="shared" si="21"/>
        <v>5415.66</v>
      </c>
    </row>
    <row r="664" spans="1:9" ht="30.75" thickBot="1" x14ac:dyDescent="0.3">
      <c r="A664" s="2">
        <v>40</v>
      </c>
      <c r="B664" s="3" t="s">
        <v>7</v>
      </c>
      <c r="C664" s="2">
        <v>25</v>
      </c>
      <c r="D664" s="2">
        <v>2</v>
      </c>
      <c r="E664" s="3" t="s">
        <v>8</v>
      </c>
      <c r="F664" s="3" t="s">
        <v>14</v>
      </c>
      <c r="G664" s="2">
        <v>6593.51</v>
      </c>
      <c r="H664">
        <f t="shared" si="20"/>
        <v>3</v>
      </c>
      <c r="I664">
        <f t="shared" si="21"/>
        <v>2197.8366666666666</v>
      </c>
    </row>
    <row r="665" spans="1:9" ht="30.75" thickBot="1" x14ac:dyDescent="0.3">
      <c r="A665" s="2">
        <v>40</v>
      </c>
      <c r="B665" s="3" t="s">
        <v>10</v>
      </c>
      <c r="C665" s="2">
        <v>29.3</v>
      </c>
      <c r="D665" s="2">
        <v>4</v>
      </c>
      <c r="E665" s="3" t="s">
        <v>8</v>
      </c>
      <c r="F665" s="3" t="s">
        <v>12</v>
      </c>
      <c r="G665" s="2">
        <v>15828.82</v>
      </c>
      <c r="H665">
        <f t="shared" si="20"/>
        <v>5</v>
      </c>
      <c r="I665">
        <f t="shared" si="21"/>
        <v>3165.7640000000001</v>
      </c>
    </row>
    <row r="666" spans="1:9" ht="30.75" thickBot="1" x14ac:dyDescent="0.3">
      <c r="A666" s="2">
        <v>39</v>
      </c>
      <c r="B666" s="3" t="s">
        <v>10</v>
      </c>
      <c r="C666" s="2">
        <v>32.799999999999997</v>
      </c>
      <c r="D666" s="2">
        <v>0</v>
      </c>
      <c r="E666" s="3" t="s">
        <v>8</v>
      </c>
      <c r="F666" s="3" t="s">
        <v>12</v>
      </c>
      <c r="G666" s="2">
        <v>5649.72</v>
      </c>
      <c r="H666">
        <f t="shared" si="20"/>
        <v>1</v>
      </c>
      <c r="I666">
        <f t="shared" si="21"/>
        <v>5649.72</v>
      </c>
    </row>
    <row r="667" spans="1:9" ht="30.75" thickBot="1" x14ac:dyDescent="0.3">
      <c r="A667" s="2">
        <v>39</v>
      </c>
      <c r="B667" s="3" t="s">
        <v>7</v>
      </c>
      <c r="C667" s="2">
        <v>24.5</v>
      </c>
      <c r="D667" s="2">
        <v>2</v>
      </c>
      <c r="E667" s="3" t="s">
        <v>8</v>
      </c>
      <c r="F667" s="3" t="s">
        <v>9</v>
      </c>
      <c r="G667" s="2">
        <v>6710.19</v>
      </c>
      <c r="H667">
        <f t="shared" si="20"/>
        <v>3</v>
      </c>
      <c r="I667">
        <f t="shared" si="21"/>
        <v>2236.73</v>
      </c>
    </row>
    <row r="668" spans="1:9" ht="30.75" thickBot="1" x14ac:dyDescent="0.3">
      <c r="A668" s="2">
        <v>39</v>
      </c>
      <c r="B668" s="3" t="s">
        <v>10</v>
      </c>
      <c r="C668" s="2">
        <v>24.9</v>
      </c>
      <c r="D668" s="2">
        <v>3</v>
      </c>
      <c r="E668" s="3" t="s">
        <v>11</v>
      </c>
      <c r="F668" s="3" t="s">
        <v>13</v>
      </c>
      <c r="G668" s="2">
        <v>21659.93</v>
      </c>
      <c r="H668">
        <f t="shared" si="20"/>
        <v>4</v>
      </c>
      <c r="I668">
        <f t="shared" si="21"/>
        <v>5414.9825000000001</v>
      </c>
    </row>
    <row r="669" spans="1:9" ht="30.75" thickBot="1" x14ac:dyDescent="0.3">
      <c r="A669" s="2">
        <v>39</v>
      </c>
      <c r="B669" s="3" t="s">
        <v>7</v>
      </c>
      <c r="C669" s="2">
        <v>29.6</v>
      </c>
      <c r="D669" s="2">
        <v>4</v>
      </c>
      <c r="E669" s="3" t="s">
        <v>8</v>
      </c>
      <c r="F669" s="3" t="s">
        <v>12</v>
      </c>
      <c r="G669" s="2">
        <v>7512.27</v>
      </c>
      <c r="H669">
        <f t="shared" si="20"/>
        <v>5</v>
      </c>
      <c r="I669">
        <f t="shared" si="21"/>
        <v>1502.4540000000002</v>
      </c>
    </row>
    <row r="670" spans="1:9" ht="30.75" thickBot="1" x14ac:dyDescent="0.3">
      <c r="A670" s="2">
        <v>39</v>
      </c>
      <c r="B670" s="3" t="s">
        <v>7</v>
      </c>
      <c r="C670" s="2">
        <v>28.3</v>
      </c>
      <c r="D670" s="2">
        <v>1</v>
      </c>
      <c r="E670" s="3" t="s">
        <v>11</v>
      </c>
      <c r="F670" s="3" t="s">
        <v>12</v>
      </c>
      <c r="G670" s="2">
        <v>21082.16</v>
      </c>
      <c r="H670">
        <f t="shared" si="20"/>
        <v>2</v>
      </c>
      <c r="I670">
        <f t="shared" si="21"/>
        <v>10541.08</v>
      </c>
    </row>
    <row r="671" spans="1:9" ht="30.75" thickBot="1" x14ac:dyDescent="0.3">
      <c r="A671" s="2">
        <v>39</v>
      </c>
      <c r="B671" s="3" t="s">
        <v>7</v>
      </c>
      <c r="C671" s="2">
        <v>45.4</v>
      </c>
      <c r="D671" s="2">
        <v>2</v>
      </c>
      <c r="E671" s="3" t="s">
        <v>8</v>
      </c>
      <c r="F671" s="3" t="s">
        <v>14</v>
      </c>
      <c r="G671" s="2">
        <v>6356.27</v>
      </c>
      <c r="H671">
        <f t="shared" si="20"/>
        <v>3</v>
      </c>
      <c r="I671">
        <f t="shared" si="21"/>
        <v>2118.7566666666667</v>
      </c>
    </row>
    <row r="672" spans="1:9" ht="30.75" thickBot="1" x14ac:dyDescent="0.3">
      <c r="A672" s="2">
        <v>39</v>
      </c>
      <c r="B672" s="3" t="s">
        <v>7</v>
      </c>
      <c r="C672" s="2">
        <v>26.4</v>
      </c>
      <c r="D672" s="2">
        <v>0</v>
      </c>
      <c r="E672" s="3" t="s">
        <v>11</v>
      </c>
      <c r="F672" s="3" t="s">
        <v>13</v>
      </c>
      <c r="G672" s="2">
        <v>20149.32</v>
      </c>
      <c r="H672">
        <f t="shared" si="20"/>
        <v>1</v>
      </c>
      <c r="I672">
        <f t="shared" si="21"/>
        <v>20149.32</v>
      </c>
    </row>
    <row r="673" spans="1:9" ht="30.75" thickBot="1" x14ac:dyDescent="0.3">
      <c r="A673" s="2">
        <v>39</v>
      </c>
      <c r="B673" s="3" t="s">
        <v>7</v>
      </c>
      <c r="C673" s="2">
        <v>26.2</v>
      </c>
      <c r="D673" s="2">
        <v>1</v>
      </c>
      <c r="E673" s="3" t="s">
        <v>8</v>
      </c>
      <c r="F673" s="3" t="s">
        <v>9</v>
      </c>
      <c r="G673" s="2">
        <v>6123.57</v>
      </c>
      <c r="H673">
        <f t="shared" si="20"/>
        <v>2</v>
      </c>
      <c r="I673">
        <f t="shared" si="21"/>
        <v>3061.7849999999999</v>
      </c>
    </row>
    <row r="674" spans="1:9" ht="30.75" thickBot="1" x14ac:dyDescent="0.3">
      <c r="A674" s="2">
        <v>39</v>
      </c>
      <c r="B674" s="3" t="s">
        <v>7</v>
      </c>
      <c r="C674" s="2">
        <v>35.299999999999997</v>
      </c>
      <c r="D674" s="2">
        <v>2</v>
      </c>
      <c r="E674" s="3" t="s">
        <v>11</v>
      </c>
      <c r="F674" s="3" t="s">
        <v>12</v>
      </c>
      <c r="G674" s="2">
        <v>40103.89</v>
      </c>
      <c r="H674">
        <f t="shared" si="20"/>
        <v>3</v>
      </c>
      <c r="I674">
        <f t="shared" si="21"/>
        <v>13367.963333333333</v>
      </c>
    </row>
    <row r="675" spans="1:9" ht="30.75" thickBot="1" x14ac:dyDescent="0.3">
      <c r="A675" s="2">
        <v>39</v>
      </c>
      <c r="B675" s="3" t="s">
        <v>10</v>
      </c>
      <c r="C675" s="2">
        <v>22.8</v>
      </c>
      <c r="D675" s="2">
        <v>3</v>
      </c>
      <c r="E675" s="3" t="s">
        <v>8</v>
      </c>
      <c r="F675" s="3" t="s">
        <v>13</v>
      </c>
      <c r="G675" s="2">
        <v>7985.82</v>
      </c>
      <c r="H675">
        <f t="shared" si="20"/>
        <v>4</v>
      </c>
      <c r="I675">
        <f t="shared" si="21"/>
        <v>1996.4549999999999</v>
      </c>
    </row>
    <row r="676" spans="1:9" ht="30.75" thickBot="1" x14ac:dyDescent="0.3">
      <c r="A676" s="2">
        <v>39</v>
      </c>
      <c r="B676" s="3" t="s">
        <v>10</v>
      </c>
      <c r="C676" s="2">
        <v>41.8</v>
      </c>
      <c r="D676" s="2">
        <v>0</v>
      </c>
      <c r="E676" s="3" t="s">
        <v>8</v>
      </c>
      <c r="F676" s="3" t="s">
        <v>14</v>
      </c>
      <c r="G676" s="2">
        <v>5662.23</v>
      </c>
      <c r="H676">
        <f t="shared" si="20"/>
        <v>1</v>
      </c>
      <c r="I676">
        <f t="shared" si="21"/>
        <v>5662.23</v>
      </c>
    </row>
    <row r="677" spans="1:9" ht="30.75" thickBot="1" x14ac:dyDescent="0.3">
      <c r="A677" s="2">
        <v>39</v>
      </c>
      <c r="B677" s="3" t="s">
        <v>10</v>
      </c>
      <c r="C677" s="2">
        <v>31.9</v>
      </c>
      <c r="D677" s="2">
        <v>2</v>
      </c>
      <c r="E677" s="3" t="s">
        <v>8</v>
      </c>
      <c r="F677" s="3" t="s">
        <v>9</v>
      </c>
      <c r="G677" s="2">
        <v>7209.49</v>
      </c>
      <c r="H677">
        <f t="shared" si="20"/>
        <v>3</v>
      </c>
      <c r="I677">
        <f t="shared" si="21"/>
        <v>2403.1633333333334</v>
      </c>
    </row>
    <row r="678" spans="1:9" ht="30.75" thickBot="1" x14ac:dyDescent="0.3">
      <c r="A678" s="2">
        <v>39</v>
      </c>
      <c r="B678" s="3" t="s">
        <v>7</v>
      </c>
      <c r="C678" s="2">
        <v>21.9</v>
      </c>
      <c r="D678" s="2">
        <v>1</v>
      </c>
      <c r="E678" s="3" t="s">
        <v>8</v>
      </c>
      <c r="F678" s="3" t="s">
        <v>9</v>
      </c>
      <c r="G678" s="2">
        <v>6117.49</v>
      </c>
      <c r="H678">
        <f t="shared" si="20"/>
        <v>2</v>
      </c>
      <c r="I678">
        <f t="shared" si="21"/>
        <v>3058.7449999999999</v>
      </c>
    </row>
    <row r="679" spans="1:9" ht="30.75" thickBot="1" x14ac:dyDescent="0.3">
      <c r="A679" s="2">
        <v>39</v>
      </c>
      <c r="B679" s="3" t="s">
        <v>10</v>
      </c>
      <c r="C679" s="2">
        <v>32.5</v>
      </c>
      <c r="D679" s="2">
        <v>1</v>
      </c>
      <c r="E679" s="3" t="s">
        <v>8</v>
      </c>
      <c r="F679" s="3" t="s">
        <v>12</v>
      </c>
      <c r="G679" s="2">
        <v>6238.3</v>
      </c>
      <c r="H679">
        <f t="shared" si="20"/>
        <v>2</v>
      </c>
      <c r="I679">
        <f t="shared" si="21"/>
        <v>3119.15</v>
      </c>
    </row>
    <row r="680" spans="1:9" ht="30.75" thickBot="1" x14ac:dyDescent="0.3">
      <c r="A680" s="2">
        <v>39</v>
      </c>
      <c r="B680" s="3" t="s">
        <v>10</v>
      </c>
      <c r="C680" s="2">
        <v>24.2</v>
      </c>
      <c r="D680" s="2">
        <v>5</v>
      </c>
      <c r="E680" s="3" t="s">
        <v>8</v>
      </c>
      <c r="F680" s="3" t="s">
        <v>9</v>
      </c>
      <c r="G680" s="2">
        <v>8965.7999999999993</v>
      </c>
      <c r="H680">
        <f t="shared" si="20"/>
        <v>6</v>
      </c>
      <c r="I680">
        <f t="shared" si="21"/>
        <v>1494.3</v>
      </c>
    </row>
    <row r="681" spans="1:9" ht="30.75" thickBot="1" x14ac:dyDescent="0.3">
      <c r="A681" s="2">
        <v>39</v>
      </c>
      <c r="B681" s="3" t="s">
        <v>10</v>
      </c>
      <c r="C681" s="2">
        <v>34.299999999999997</v>
      </c>
      <c r="D681" s="2">
        <v>5</v>
      </c>
      <c r="E681" s="3" t="s">
        <v>8</v>
      </c>
      <c r="F681" s="3" t="s">
        <v>14</v>
      </c>
      <c r="G681" s="2">
        <v>8596.83</v>
      </c>
      <c r="H681">
        <f t="shared" si="20"/>
        <v>6</v>
      </c>
      <c r="I681">
        <f t="shared" si="21"/>
        <v>1432.8050000000001</v>
      </c>
    </row>
    <row r="682" spans="1:9" ht="30.75" thickBot="1" x14ac:dyDescent="0.3">
      <c r="A682" s="2">
        <v>39</v>
      </c>
      <c r="B682" s="3" t="s">
        <v>10</v>
      </c>
      <c r="C682" s="2">
        <v>23.3</v>
      </c>
      <c r="D682" s="2">
        <v>3</v>
      </c>
      <c r="E682" s="3" t="s">
        <v>8</v>
      </c>
      <c r="F682" s="3" t="s">
        <v>13</v>
      </c>
      <c r="G682" s="2">
        <v>7986.48</v>
      </c>
      <c r="H682">
        <f t="shared" si="20"/>
        <v>4</v>
      </c>
      <c r="I682">
        <f t="shared" si="21"/>
        <v>1996.62</v>
      </c>
    </row>
    <row r="683" spans="1:9" ht="30.75" thickBot="1" x14ac:dyDescent="0.3">
      <c r="A683" s="2">
        <v>39</v>
      </c>
      <c r="B683" s="3" t="s">
        <v>10</v>
      </c>
      <c r="C683" s="2">
        <v>34.1</v>
      </c>
      <c r="D683" s="2">
        <v>3</v>
      </c>
      <c r="E683" s="3" t="s">
        <v>8</v>
      </c>
      <c r="F683" s="3" t="s">
        <v>12</v>
      </c>
      <c r="G683" s="2">
        <v>7418.52</v>
      </c>
      <c r="H683">
        <f t="shared" si="20"/>
        <v>4</v>
      </c>
      <c r="I683">
        <f t="shared" si="21"/>
        <v>1854.63</v>
      </c>
    </row>
    <row r="684" spans="1:9" ht="30.75" thickBot="1" x14ac:dyDescent="0.3">
      <c r="A684" s="2">
        <v>39</v>
      </c>
      <c r="B684" s="3" t="s">
        <v>7</v>
      </c>
      <c r="C684" s="2">
        <v>42.7</v>
      </c>
      <c r="D684" s="2">
        <v>0</v>
      </c>
      <c r="E684" s="3" t="s">
        <v>8</v>
      </c>
      <c r="F684" s="3" t="s">
        <v>13</v>
      </c>
      <c r="G684" s="2">
        <v>5757.41</v>
      </c>
      <c r="H684">
        <f t="shared" si="20"/>
        <v>1</v>
      </c>
      <c r="I684">
        <f t="shared" si="21"/>
        <v>5757.41</v>
      </c>
    </row>
    <row r="685" spans="1:9" ht="30.75" thickBot="1" x14ac:dyDescent="0.3">
      <c r="A685" s="2">
        <v>39</v>
      </c>
      <c r="B685" s="3" t="s">
        <v>10</v>
      </c>
      <c r="C685" s="2">
        <v>18.3</v>
      </c>
      <c r="D685" s="2">
        <v>5</v>
      </c>
      <c r="E685" s="3" t="s">
        <v>11</v>
      </c>
      <c r="F685" s="3" t="s">
        <v>12</v>
      </c>
      <c r="G685" s="2">
        <v>19023.259999999998</v>
      </c>
      <c r="H685">
        <f t="shared" si="20"/>
        <v>6</v>
      </c>
      <c r="I685">
        <f t="shared" si="21"/>
        <v>3170.5433333333331</v>
      </c>
    </row>
    <row r="686" spans="1:9" ht="30.75" thickBot="1" x14ac:dyDescent="0.3">
      <c r="A686" s="2">
        <v>39</v>
      </c>
      <c r="B686" s="3" t="s">
        <v>10</v>
      </c>
      <c r="C686" s="2">
        <v>23.9</v>
      </c>
      <c r="D686" s="2">
        <v>5</v>
      </c>
      <c r="E686" s="3" t="s">
        <v>8</v>
      </c>
      <c r="F686" s="3" t="s">
        <v>14</v>
      </c>
      <c r="G686" s="2">
        <v>8582.2999999999993</v>
      </c>
      <c r="H686">
        <f t="shared" si="20"/>
        <v>6</v>
      </c>
      <c r="I686">
        <f t="shared" si="21"/>
        <v>1430.3833333333332</v>
      </c>
    </row>
    <row r="687" spans="1:9" ht="30.75" thickBot="1" x14ac:dyDescent="0.3">
      <c r="A687" s="2">
        <v>39</v>
      </c>
      <c r="B687" s="3" t="s">
        <v>7</v>
      </c>
      <c r="C687" s="2">
        <v>32.299999999999997</v>
      </c>
      <c r="D687" s="2">
        <v>2</v>
      </c>
      <c r="E687" s="3" t="s">
        <v>8</v>
      </c>
      <c r="F687" s="3" t="s">
        <v>14</v>
      </c>
      <c r="G687" s="2">
        <v>6338.08</v>
      </c>
      <c r="H687">
        <f t="shared" si="20"/>
        <v>3</v>
      </c>
      <c r="I687">
        <f t="shared" si="21"/>
        <v>2112.6933333333332</v>
      </c>
    </row>
    <row r="688" spans="1:9" ht="30.75" thickBot="1" x14ac:dyDescent="0.3">
      <c r="A688" s="2">
        <v>39</v>
      </c>
      <c r="B688" s="3" t="s">
        <v>7</v>
      </c>
      <c r="C688" s="2">
        <v>34.1</v>
      </c>
      <c r="D688" s="2">
        <v>2</v>
      </c>
      <c r="E688" s="3" t="s">
        <v>8</v>
      </c>
      <c r="F688" s="3" t="s">
        <v>14</v>
      </c>
      <c r="G688" s="2">
        <v>23563.02</v>
      </c>
      <c r="H688">
        <f t="shared" si="20"/>
        <v>3</v>
      </c>
      <c r="I688">
        <f t="shared" si="21"/>
        <v>7854.34</v>
      </c>
    </row>
    <row r="689" spans="1:9" ht="30.75" thickBot="1" x14ac:dyDescent="0.3">
      <c r="A689" s="2">
        <v>39</v>
      </c>
      <c r="B689" s="3" t="s">
        <v>7</v>
      </c>
      <c r="C689" s="2">
        <v>29.9</v>
      </c>
      <c r="D689" s="2">
        <v>1</v>
      </c>
      <c r="E689" s="3" t="s">
        <v>11</v>
      </c>
      <c r="F689" s="3" t="s">
        <v>13</v>
      </c>
      <c r="G689" s="2">
        <v>22462.04</v>
      </c>
      <c r="H689">
        <f t="shared" si="20"/>
        <v>2</v>
      </c>
      <c r="I689">
        <f t="shared" si="21"/>
        <v>11231.02</v>
      </c>
    </row>
    <row r="690" spans="1:9" ht="30.75" thickBot="1" x14ac:dyDescent="0.3">
      <c r="A690" s="2">
        <v>39</v>
      </c>
      <c r="B690" s="3" t="s">
        <v>10</v>
      </c>
      <c r="C690" s="2">
        <v>26.3</v>
      </c>
      <c r="D690" s="2">
        <v>2</v>
      </c>
      <c r="E690" s="3" t="s">
        <v>8</v>
      </c>
      <c r="F690" s="3" t="s">
        <v>9</v>
      </c>
      <c r="G690" s="2">
        <v>7201.7</v>
      </c>
      <c r="H690">
        <f t="shared" si="20"/>
        <v>3</v>
      </c>
      <c r="I690">
        <f t="shared" si="21"/>
        <v>2400.5666666666666</v>
      </c>
    </row>
    <row r="691" spans="1:9" ht="30.75" thickBot="1" x14ac:dyDescent="0.3">
      <c r="A691" s="2">
        <v>38</v>
      </c>
      <c r="B691" s="3" t="s">
        <v>7</v>
      </c>
      <c r="C691" s="2">
        <v>37.1</v>
      </c>
      <c r="D691" s="2">
        <v>1</v>
      </c>
      <c r="E691" s="3" t="s">
        <v>8</v>
      </c>
      <c r="F691" s="3" t="s">
        <v>13</v>
      </c>
      <c r="G691" s="2">
        <v>6079.67</v>
      </c>
      <c r="H691">
        <f t="shared" si="20"/>
        <v>2</v>
      </c>
      <c r="I691">
        <f t="shared" si="21"/>
        <v>3039.835</v>
      </c>
    </row>
    <row r="692" spans="1:9" ht="30.75" thickBot="1" x14ac:dyDescent="0.3">
      <c r="A692" s="2">
        <v>38</v>
      </c>
      <c r="B692" s="3" t="s">
        <v>7</v>
      </c>
      <c r="C692" s="2">
        <v>19.3</v>
      </c>
      <c r="D692" s="2">
        <v>0</v>
      </c>
      <c r="E692" s="3" t="s">
        <v>11</v>
      </c>
      <c r="F692" s="3" t="s">
        <v>12</v>
      </c>
      <c r="G692" s="2">
        <v>15820.7</v>
      </c>
      <c r="H692">
        <f t="shared" si="20"/>
        <v>1</v>
      </c>
      <c r="I692">
        <f t="shared" si="21"/>
        <v>15820.7</v>
      </c>
    </row>
    <row r="693" spans="1:9" ht="30.75" thickBot="1" x14ac:dyDescent="0.3">
      <c r="A693" s="2">
        <v>38</v>
      </c>
      <c r="B693" s="3" t="s">
        <v>7</v>
      </c>
      <c r="C693" s="2">
        <v>34.700000000000003</v>
      </c>
      <c r="D693" s="2">
        <v>2</v>
      </c>
      <c r="E693" s="3" t="s">
        <v>8</v>
      </c>
      <c r="F693" s="3" t="s">
        <v>12</v>
      </c>
      <c r="G693" s="2">
        <v>6082.41</v>
      </c>
      <c r="H693">
        <f t="shared" si="20"/>
        <v>3</v>
      </c>
      <c r="I693">
        <f t="shared" si="21"/>
        <v>2027.47</v>
      </c>
    </row>
    <row r="694" spans="1:9" ht="30.75" thickBot="1" x14ac:dyDescent="0.3">
      <c r="A694" s="2">
        <v>38</v>
      </c>
      <c r="B694" s="3" t="s">
        <v>7</v>
      </c>
      <c r="C694" s="2">
        <v>27.8</v>
      </c>
      <c r="D694" s="2">
        <v>2</v>
      </c>
      <c r="E694" s="3" t="s">
        <v>8</v>
      </c>
      <c r="F694" s="3" t="s">
        <v>9</v>
      </c>
      <c r="G694" s="2">
        <v>6455.86</v>
      </c>
      <c r="H694">
        <f t="shared" si="20"/>
        <v>3</v>
      </c>
      <c r="I694">
        <f t="shared" si="21"/>
        <v>2151.9533333333334</v>
      </c>
    </row>
    <row r="695" spans="1:9" ht="30.75" thickBot="1" x14ac:dyDescent="0.3">
      <c r="A695" s="2">
        <v>38</v>
      </c>
      <c r="B695" s="3" t="s">
        <v>10</v>
      </c>
      <c r="C695" s="2">
        <v>40.200000000000003</v>
      </c>
      <c r="D695" s="2">
        <v>0</v>
      </c>
      <c r="E695" s="3" t="s">
        <v>8</v>
      </c>
      <c r="F695" s="3" t="s">
        <v>14</v>
      </c>
      <c r="G695" s="2">
        <v>5400.98</v>
      </c>
      <c r="H695">
        <f t="shared" si="20"/>
        <v>1</v>
      </c>
      <c r="I695">
        <f t="shared" si="21"/>
        <v>5400.98</v>
      </c>
    </row>
    <row r="696" spans="1:9" ht="30.75" thickBot="1" x14ac:dyDescent="0.3">
      <c r="A696" s="2">
        <v>38</v>
      </c>
      <c r="B696" s="3" t="s">
        <v>7</v>
      </c>
      <c r="C696" s="2">
        <v>21.1</v>
      </c>
      <c r="D696" s="2">
        <v>3</v>
      </c>
      <c r="E696" s="3" t="s">
        <v>8</v>
      </c>
      <c r="F696" s="3" t="s">
        <v>14</v>
      </c>
      <c r="G696" s="2">
        <v>6652.53</v>
      </c>
      <c r="H696">
        <f t="shared" si="20"/>
        <v>4</v>
      </c>
      <c r="I696">
        <f t="shared" si="21"/>
        <v>1663.1324999999999</v>
      </c>
    </row>
    <row r="697" spans="1:9" ht="30.75" thickBot="1" x14ac:dyDescent="0.3">
      <c r="A697" s="2">
        <v>38</v>
      </c>
      <c r="B697" s="3" t="s">
        <v>10</v>
      </c>
      <c r="C697" s="2">
        <v>27.3</v>
      </c>
      <c r="D697" s="2">
        <v>1</v>
      </c>
      <c r="E697" s="3" t="s">
        <v>8</v>
      </c>
      <c r="F697" s="3" t="s">
        <v>13</v>
      </c>
      <c r="G697" s="2">
        <v>6555.07</v>
      </c>
      <c r="H697">
        <f t="shared" si="20"/>
        <v>2</v>
      </c>
      <c r="I697">
        <f t="shared" si="21"/>
        <v>3277.5349999999999</v>
      </c>
    </row>
    <row r="698" spans="1:9" ht="30.75" thickBot="1" x14ac:dyDescent="0.3">
      <c r="A698" s="2">
        <v>38</v>
      </c>
      <c r="B698" s="3" t="s">
        <v>10</v>
      </c>
      <c r="C698" s="2">
        <v>28.9</v>
      </c>
      <c r="D698" s="2">
        <v>1</v>
      </c>
      <c r="E698" s="3" t="s">
        <v>8</v>
      </c>
      <c r="F698" s="3" t="s">
        <v>14</v>
      </c>
      <c r="G698" s="2">
        <v>5974.38</v>
      </c>
      <c r="H698">
        <f t="shared" si="20"/>
        <v>2</v>
      </c>
      <c r="I698">
        <f t="shared" si="21"/>
        <v>2987.19</v>
      </c>
    </row>
    <row r="699" spans="1:9" ht="30.75" thickBot="1" x14ac:dyDescent="0.3">
      <c r="A699" s="2">
        <v>38</v>
      </c>
      <c r="B699" s="3" t="s">
        <v>10</v>
      </c>
      <c r="C699" s="2">
        <v>37.700000000000003</v>
      </c>
      <c r="D699" s="2">
        <v>0</v>
      </c>
      <c r="E699" s="3" t="s">
        <v>8</v>
      </c>
      <c r="F699" s="3" t="s">
        <v>14</v>
      </c>
      <c r="G699" s="2">
        <v>5397.62</v>
      </c>
      <c r="H699">
        <f t="shared" si="20"/>
        <v>1</v>
      </c>
      <c r="I699">
        <f t="shared" si="21"/>
        <v>5397.62</v>
      </c>
    </row>
    <row r="700" spans="1:9" ht="30.75" thickBot="1" x14ac:dyDescent="0.3">
      <c r="A700" s="2">
        <v>38</v>
      </c>
      <c r="B700" s="3" t="s">
        <v>7</v>
      </c>
      <c r="C700" s="2">
        <v>28</v>
      </c>
      <c r="D700" s="2">
        <v>1</v>
      </c>
      <c r="E700" s="3" t="s">
        <v>8</v>
      </c>
      <c r="F700" s="3" t="s">
        <v>13</v>
      </c>
      <c r="G700" s="2">
        <v>6067.13</v>
      </c>
      <c r="H700">
        <f t="shared" si="20"/>
        <v>2</v>
      </c>
      <c r="I700">
        <f t="shared" si="21"/>
        <v>3033.5650000000001</v>
      </c>
    </row>
    <row r="701" spans="1:9" ht="30.75" thickBot="1" x14ac:dyDescent="0.3">
      <c r="A701" s="2">
        <v>38</v>
      </c>
      <c r="B701" s="3" t="s">
        <v>10</v>
      </c>
      <c r="C701" s="2">
        <v>40.6</v>
      </c>
      <c r="D701" s="2">
        <v>1</v>
      </c>
      <c r="E701" s="3" t="s">
        <v>8</v>
      </c>
      <c r="F701" s="3" t="s">
        <v>9</v>
      </c>
      <c r="G701" s="2">
        <v>6373.56</v>
      </c>
      <c r="H701">
        <f t="shared" si="20"/>
        <v>2</v>
      </c>
      <c r="I701">
        <f t="shared" si="21"/>
        <v>3186.78</v>
      </c>
    </row>
    <row r="702" spans="1:9" ht="30.75" thickBot="1" x14ac:dyDescent="0.3">
      <c r="A702" s="2">
        <v>38</v>
      </c>
      <c r="B702" s="3" t="s">
        <v>10</v>
      </c>
      <c r="C702" s="2">
        <v>30.7</v>
      </c>
      <c r="D702" s="2">
        <v>1</v>
      </c>
      <c r="E702" s="3" t="s">
        <v>8</v>
      </c>
      <c r="F702" s="3" t="s">
        <v>14</v>
      </c>
      <c r="G702" s="2">
        <v>5976.83</v>
      </c>
      <c r="H702">
        <f t="shared" si="20"/>
        <v>2</v>
      </c>
      <c r="I702">
        <f t="shared" si="21"/>
        <v>2988.415</v>
      </c>
    </row>
    <row r="703" spans="1:9" ht="30.75" thickBot="1" x14ac:dyDescent="0.3">
      <c r="A703" s="2">
        <v>38</v>
      </c>
      <c r="B703" s="3" t="s">
        <v>10</v>
      </c>
      <c r="C703" s="2">
        <v>34.799999999999997</v>
      </c>
      <c r="D703" s="2">
        <v>2</v>
      </c>
      <c r="E703" s="3" t="s">
        <v>8</v>
      </c>
      <c r="F703" s="3" t="s">
        <v>12</v>
      </c>
      <c r="G703" s="2">
        <v>6571.54</v>
      </c>
      <c r="H703">
        <f t="shared" si="20"/>
        <v>3</v>
      </c>
      <c r="I703">
        <f t="shared" si="21"/>
        <v>2190.5133333333333</v>
      </c>
    </row>
    <row r="704" spans="1:9" ht="30.75" thickBot="1" x14ac:dyDescent="0.3">
      <c r="A704" s="2">
        <v>38</v>
      </c>
      <c r="B704" s="3" t="s">
        <v>10</v>
      </c>
      <c r="C704" s="2">
        <v>19.5</v>
      </c>
      <c r="D704" s="2">
        <v>2</v>
      </c>
      <c r="E704" s="3" t="s">
        <v>8</v>
      </c>
      <c r="F704" s="3" t="s">
        <v>9</v>
      </c>
      <c r="G704" s="2">
        <v>6933.24</v>
      </c>
      <c r="H704">
        <f t="shared" si="20"/>
        <v>3</v>
      </c>
      <c r="I704">
        <f t="shared" si="21"/>
        <v>2311.08</v>
      </c>
    </row>
    <row r="705" spans="1:9" ht="30.75" thickBot="1" x14ac:dyDescent="0.3">
      <c r="A705" s="2">
        <v>38</v>
      </c>
      <c r="B705" s="3" t="s">
        <v>10</v>
      </c>
      <c r="C705" s="2">
        <v>28</v>
      </c>
      <c r="D705" s="2">
        <v>3</v>
      </c>
      <c r="E705" s="3" t="s">
        <v>8</v>
      </c>
      <c r="F705" s="3" t="s">
        <v>12</v>
      </c>
      <c r="G705" s="2">
        <v>7151.09</v>
      </c>
      <c r="H705">
        <f t="shared" si="20"/>
        <v>4</v>
      </c>
      <c r="I705">
        <f t="shared" si="21"/>
        <v>1787.7725</v>
      </c>
    </row>
    <row r="706" spans="1:9" ht="30.75" thickBot="1" x14ac:dyDescent="0.3">
      <c r="A706" s="2">
        <v>38</v>
      </c>
      <c r="B706" s="3" t="s">
        <v>7</v>
      </c>
      <c r="C706" s="2">
        <v>31</v>
      </c>
      <c r="D706" s="2">
        <v>1</v>
      </c>
      <c r="E706" s="3" t="s">
        <v>8</v>
      </c>
      <c r="F706" s="3" t="s">
        <v>12</v>
      </c>
      <c r="G706" s="2">
        <v>5488.26</v>
      </c>
      <c r="H706">
        <f t="shared" si="20"/>
        <v>2</v>
      </c>
      <c r="I706">
        <f t="shared" si="21"/>
        <v>2744.13</v>
      </c>
    </row>
    <row r="707" spans="1:9" ht="30.75" thickBot="1" x14ac:dyDescent="0.3">
      <c r="A707" s="2">
        <v>38</v>
      </c>
      <c r="B707" s="3" t="s">
        <v>10</v>
      </c>
      <c r="C707" s="2">
        <v>27.8</v>
      </c>
      <c r="D707" s="2">
        <v>2</v>
      </c>
      <c r="E707" s="3" t="s">
        <v>8</v>
      </c>
      <c r="F707" s="3" t="s">
        <v>13</v>
      </c>
      <c r="G707" s="2">
        <v>7144.86</v>
      </c>
      <c r="H707">
        <f t="shared" ref="H707:H770" si="22">D707+1</f>
        <v>3</v>
      </c>
      <c r="I707">
        <f t="shared" ref="I707:I770" si="23">G707/H707</f>
        <v>2381.62</v>
      </c>
    </row>
    <row r="708" spans="1:9" ht="30.75" thickBot="1" x14ac:dyDescent="0.3">
      <c r="A708" s="2">
        <v>38</v>
      </c>
      <c r="B708" s="3" t="s">
        <v>7</v>
      </c>
      <c r="C708" s="2">
        <v>28.3</v>
      </c>
      <c r="D708" s="2">
        <v>1</v>
      </c>
      <c r="E708" s="3" t="s">
        <v>8</v>
      </c>
      <c r="F708" s="3" t="s">
        <v>14</v>
      </c>
      <c r="G708" s="2">
        <v>5484.47</v>
      </c>
      <c r="H708">
        <f t="shared" si="22"/>
        <v>2</v>
      </c>
      <c r="I708">
        <f t="shared" si="23"/>
        <v>2742.2350000000001</v>
      </c>
    </row>
    <row r="709" spans="1:9" ht="30.75" thickBot="1" x14ac:dyDescent="0.3">
      <c r="A709" s="2">
        <v>38</v>
      </c>
      <c r="B709" s="3" t="s">
        <v>10</v>
      </c>
      <c r="C709" s="2">
        <v>27.6</v>
      </c>
      <c r="D709" s="2">
        <v>0</v>
      </c>
      <c r="E709" s="3" t="s">
        <v>8</v>
      </c>
      <c r="F709" s="3" t="s">
        <v>12</v>
      </c>
      <c r="G709" s="2">
        <v>5383.54</v>
      </c>
      <c r="H709">
        <f t="shared" si="22"/>
        <v>1</v>
      </c>
      <c r="I709">
        <f t="shared" si="23"/>
        <v>5383.54</v>
      </c>
    </row>
    <row r="710" spans="1:9" ht="30.75" thickBot="1" x14ac:dyDescent="0.3">
      <c r="A710" s="2">
        <v>38</v>
      </c>
      <c r="B710" s="3" t="s">
        <v>7</v>
      </c>
      <c r="C710" s="2">
        <v>20</v>
      </c>
      <c r="D710" s="2">
        <v>1</v>
      </c>
      <c r="E710" s="3" t="s">
        <v>8</v>
      </c>
      <c r="F710" s="3" t="s">
        <v>9</v>
      </c>
      <c r="G710" s="2">
        <v>5855.9</v>
      </c>
      <c r="H710">
        <f t="shared" si="22"/>
        <v>2</v>
      </c>
      <c r="I710">
        <f t="shared" si="23"/>
        <v>2927.95</v>
      </c>
    </row>
    <row r="711" spans="1:9" ht="30.75" thickBot="1" x14ac:dyDescent="0.3">
      <c r="A711" s="2">
        <v>38</v>
      </c>
      <c r="B711" s="3" t="s">
        <v>7</v>
      </c>
      <c r="C711" s="2">
        <v>38.4</v>
      </c>
      <c r="D711" s="2">
        <v>3</v>
      </c>
      <c r="E711" s="3" t="s">
        <v>11</v>
      </c>
      <c r="F711" s="3" t="s">
        <v>14</v>
      </c>
      <c r="G711" s="2">
        <v>41949.24</v>
      </c>
      <c r="H711">
        <f t="shared" si="22"/>
        <v>4</v>
      </c>
      <c r="I711">
        <f t="shared" si="23"/>
        <v>10487.31</v>
      </c>
    </row>
    <row r="712" spans="1:9" ht="30.75" thickBot="1" x14ac:dyDescent="0.3">
      <c r="A712" s="2">
        <v>38</v>
      </c>
      <c r="B712" s="3" t="s">
        <v>7</v>
      </c>
      <c r="C712" s="2">
        <v>29.3</v>
      </c>
      <c r="D712" s="2">
        <v>2</v>
      </c>
      <c r="E712" s="3" t="s">
        <v>8</v>
      </c>
      <c r="F712" s="3" t="s">
        <v>9</v>
      </c>
      <c r="G712" s="2">
        <v>6457.84</v>
      </c>
      <c r="H712">
        <f t="shared" si="22"/>
        <v>3</v>
      </c>
      <c r="I712">
        <f t="shared" si="23"/>
        <v>2152.6133333333332</v>
      </c>
    </row>
    <row r="713" spans="1:9" ht="30.75" thickBot="1" x14ac:dyDescent="0.3">
      <c r="A713" s="2">
        <v>38</v>
      </c>
      <c r="B713" s="3" t="s">
        <v>10</v>
      </c>
      <c r="C713" s="2">
        <v>30.2</v>
      </c>
      <c r="D713" s="2">
        <v>3</v>
      </c>
      <c r="E713" s="3" t="s">
        <v>8</v>
      </c>
      <c r="F713" s="3" t="s">
        <v>9</v>
      </c>
      <c r="G713" s="2">
        <v>7537.16</v>
      </c>
      <c r="H713">
        <f t="shared" si="22"/>
        <v>4</v>
      </c>
      <c r="I713">
        <f t="shared" si="23"/>
        <v>1884.29</v>
      </c>
    </row>
    <row r="714" spans="1:9" ht="30.75" thickBot="1" x14ac:dyDescent="0.3">
      <c r="A714" s="2">
        <v>38</v>
      </c>
      <c r="B714" s="3" t="s">
        <v>7</v>
      </c>
      <c r="C714" s="2">
        <v>16.8</v>
      </c>
      <c r="D714" s="2">
        <v>2</v>
      </c>
      <c r="E714" s="3" t="s">
        <v>8</v>
      </c>
      <c r="F714" s="3" t="s">
        <v>13</v>
      </c>
      <c r="G714" s="2">
        <v>6640.54</v>
      </c>
      <c r="H714">
        <f t="shared" si="22"/>
        <v>3</v>
      </c>
      <c r="I714">
        <f t="shared" si="23"/>
        <v>2213.5133333333333</v>
      </c>
    </row>
    <row r="715" spans="1:9" ht="30.75" thickBot="1" x14ac:dyDescent="0.3">
      <c r="A715" s="2">
        <v>38</v>
      </c>
      <c r="B715" s="3" t="s">
        <v>10</v>
      </c>
      <c r="C715" s="2">
        <v>20</v>
      </c>
      <c r="D715" s="2">
        <v>2</v>
      </c>
      <c r="E715" s="3" t="s">
        <v>8</v>
      </c>
      <c r="F715" s="3" t="s">
        <v>13</v>
      </c>
      <c r="G715" s="2">
        <v>7133.9</v>
      </c>
      <c r="H715">
        <f t="shared" si="22"/>
        <v>3</v>
      </c>
      <c r="I715">
        <f t="shared" si="23"/>
        <v>2377.9666666666667</v>
      </c>
    </row>
    <row r="716" spans="1:9" ht="30.75" thickBot="1" x14ac:dyDescent="0.3">
      <c r="A716" s="2">
        <v>37</v>
      </c>
      <c r="B716" s="3" t="s">
        <v>10</v>
      </c>
      <c r="C716" s="2">
        <v>27.7</v>
      </c>
      <c r="D716" s="2">
        <v>3</v>
      </c>
      <c r="E716" s="3" t="s">
        <v>8</v>
      </c>
      <c r="F716" s="3" t="s">
        <v>9</v>
      </c>
      <c r="G716" s="2">
        <v>7281.51</v>
      </c>
      <c r="H716">
        <f t="shared" si="22"/>
        <v>4</v>
      </c>
      <c r="I716">
        <f t="shared" si="23"/>
        <v>1820.3775000000001</v>
      </c>
    </row>
    <row r="717" spans="1:9" ht="30.75" thickBot="1" x14ac:dyDescent="0.3">
      <c r="A717" s="2">
        <v>37</v>
      </c>
      <c r="B717" s="3" t="s">
        <v>7</v>
      </c>
      <c r="C717" s="2">
        <v>29.8</v>
      </c>
      <c r="D717" s="2">
        <v>2</v>
      </c>
      <c r="E717" s="3" t="s">
        <v>8</v>
      </c>
      <c r="F717" s="3" t="s">
        <v>13</v>
      </c>
      <c r="G717" s="2">
        <v>6406.41</v>
      </c>
      <c r="H717">
        <f t="shared" si="22"/>
        <v>3</v>
      </c>
      <c r="I717">
        <f t="shared" si="23"/>
        <v>2135.4699999999998</v>
      </c>
    </row>
    <row r="718" spans="1:9" ht="30.75" thickBot="1" x14ac:dyDescent="0.3">
      <c r="A718" s="2">
        <v>37</v>
      </c>
      <c r="B718" s="3" t="s">
        <v>7</v>
      </c>
      <c r="C718" s="2">
        <v>28</v>
      </c>
      <c r="D718" s="2">
        <v>2</v>
      </c>
      <c r="E718" s="3" t="s">
        <v>8</v>
      </c>
      <c r="F718" s="3" t="s">
        <v>9</v>
      </c>
      <c r="G718" s="2">
        <v>6203.9</v>
      </c>
      <c r="H718">
        <f t="shared" si="22"/>
        <v>3</v>
      </c>
      <c r="I718">
        <f t="shared" si="23"/>
        <v>2067.9666666666667</v>
      </c>
    </row>
    <row r="719" spans="1:9" ht="30.75" thickBot="1" x14ac:dyDescent="0.3">
      <c r="A719" s="2">
        <v>37</v>
      </c>
      <c r="B719" s="3" t="s">
        <v>10</v>
      </c>
      <c r="C719" s="2">
        <v>30.8</v>
      </c>
      <c r="D719" s="2">
        <v>2</v>
      </c>
      <c r="E719" s="3" t="s">
        <v>8</v>
      </c>
      <c r="F719" s="3" t="s">
        <v>14</v>
      </c>
      <c r="G719" s="2">
        <v>6313.76</v>
      </c>
      <c r="H719">
        <f t="shared" si="22"/>
        <v>3</v>
      </c>
      <c r="I719">
        <f t="shared" si="23"/>
        <v>2104.5866666666666</v>
      </c>
    </row>
    <row r="720" spans="1:9" ht="30.75" thickBot="1" x14ac:dyDescent="0.3">
      <c r="A720" s="2">
        <v>37</v>
      </c>
      <c r="B720" s="3" t="s">
        <v>10</v>
      </c>
      <c r="C720" s="2">
        <v>34.799999999999997</v>
      </c>
      <c r="D720" s="2">
        <v>2</v>
      </c>
      <c r="E720" s="3" t="s">
        <v>11</v>
      </c>
      <c r="F720" s="3" t="s">
        <v>12</v>
      </c>
      <c r="G720" s="2">
        <v>39836.519999999997</v>
      </c>
      <c r="H720">
        <f t="shared" si="22"/>
        <v>3</v>
      </c>
      <c r="I720">
        <f t="shared" si="23"/>
        <v>13278.839999999998</v>
      </c>
    </row>
    <row r="721" spans="1:9" ht="30.75" thickBot="1" x14ac:dyDescent="0.3">
      <c r="A721" s="2">
        <v>37</v>
      </c>
      <c r="B721" s="3" t="s">
        <v>7</v>
      </c>
      <c r="C721" s="2">
        <v>30.8</v>
      </c>
      <c r="D721" s="2">
        <v>0</v>
      </c>
      <c r="E721" s="3" t="s">
        <v>8</v>
      </c>
      <c r="F721" s="3" t="s">
        <v>12</v>
      </c>
      <c r="G721" s="2">
        <v>4646.76</v>
      </c>
      <c r="H721">
        <f t="shared" si="22"/>
        <v>1</v>
      </c>
      <c r="I721">
        <f t="shared" si="23"/>
        <v>4646.76</v>
      </c>
    </row>
    <row r="722" spans="1:9" ht="30.75" thickBot="1" x14ac:dyDescent="0.3">
      <c r="A722" s="2">
        <v>37</v>
      </c>
      <c r="B722" s="3" t="s">
        <v>10</v>
      </c>
      <c r="C722" s="2">
        <v>23.4</v>
      </c>
      <c r="D722" s="2">
        <v>2</v>
      </c>
      <c r="E722" s="3" t="s">
        <v>8</v>
      </c>
      <c r="F722" s="3" t="s">
        <v>9</v>
      </c>
      <c r="G722" s="2">
        <v>6686.43</v>
      </c>
      <c r="H722">
        <f t="shared" si="22"/>
        <v>3</v>
      </c>
      <c r="I722">
        <f t="shared" si="23"/>
        <v>2228.81</v>
      </c>
    </row>
    <row r="723" spans="1:9" ht="30.75" thickBot="1" x14ac:dyDescent="0.3">
      <c r="A723" s="2">
        <v>37</v>
      </c>
      <c r="B723" s="3" t="s">
        <v>7</v>
      </c>
      <c r="C723" s="2">
        <v>29.6</v>
      </c>
      <c r="D723" s="2">
        <v>0</v>
      </c>
      <c r="E723" s="3" t="s">
        <v>8</v>
      </c>
      <c r="F723" s="3" t="s">
        <v>9</v>
      </c>
      <c r="G723" s="2">
        <v>5028.1499999999996</v>
      </c>
      <c r="H723">
        <f t="shared" si="22"/>
        <v>1</v>
      </c>
      <c r="I723">
        <f t="shared" si="23"/>
        <v>5028.1499999999996</v>
      </c>
    </row>
    <row r="724" spans="1:9" ht="30.75" thickBot="1" x14ac:dyDescent="0.3">
      <c r="A724" s="2">
        <v>37</v>
      </c>
      <c r="B724" s="3" t="s">
        <v>7</v>
      </c>
      <c r="C724" s="2">
        <v>30.9</v>
      </c>
      <c r="D724" s="2">
        <v>3</v>
      </c>
      <c r="E724" s="3" t="s">
        <v>8</v>
      </c>
      <c r="F724" s="3" t="s">
        <v>9</v>
      </c>
      <c r="G724" s="2">
        <v>6796.86</v>
      </c>
      <c r="H724">
        <f t="shared" si="22"/>
        <v>4</v>
      </c>
      <c r="I724">
        <f t="shared" si="23"/>
        <v>1699.2149999999999</v>
      </c>
    </row>
    <row r="725" spans="1:9" ht="30.75" thickBot="1" x14ac:dyDescent="0.3">
      <c r="A725" s="2">
        <v>37</v>
      </c>
      <c r="B725" s="3" t="s">
        <v>7</v>
      </c>
      <c r="C725" s="2">
        <v>36.200000000000003</v>
      </c>
      <c r="D725" s="2">
        <v>0</v>
      </c>
      <c r="E725" s="3" t="s">
        <v>8</v>
      </c>
      <c r="F725" s="3" t="s">
        <v>14</v>
      </c>
      <c r="G725" s="2">
        <v>19214.71</v>
      </c>
      <c r="H725">
        <f t="shared" si="22"/>
        <v>1</v>
      </c>
      <c r="I725">
        <f t="shared" si="23"/>
        <v>19214.71</v>
      </c>
    </row>
    <row r="726" spans="1:9" ht="30.75" thickBot="1" x14ac:dyDescent="0.3">
      <c r="A726" s="2">
        <v>37</v>
      </c>
      <c r="B726" s="3" t="s">
        <v>7</v>
      </c>
      <c r="C726" s="2">
        <v>34.1</v>
      </c>
      <c r="D726" s="2">
        <v>4</v>
      </c>
      <c r="E726" s="3" t="s">
        <v>11</v>
      </c>
      <c r="F726" s="3" t="s">
        <v>12</v>
      </c>
      <c r="G726" s="2">
        <v>40182.25</v>
      </c>
      <c r="H726">
        <f t="shared" si="22"/>
        <v>5</v>
      </c>
      <c r="I726">
        <f t="shared" si="23"/>
        <v>8036.45</v>
      </c>
    </row>
    <row r="727" spans="1:9" ht="30.75" thickBot="1" x14ac:dyDescent="0.3">
      <c r="A727" s="2">
        <v>37</v>
      </c>
      <c r="B727" s="3" t="s">
        <v>7</v>
      </c>
      <c r="C727" s="2">
        <v>46.5</v>
      </c>
      <c r="D727" s="2">
        <v>3</v>
      </c>
      <c r="E727" s="3" t="s">
        <v>8</v>
      </c>
      <c r="F727" s="3" t="s">
        <v>14</v>
      </c>
      <c r="G727" s="2">
        <v>6435.62</v>
      </c>
      <c r="H727">
        <f t="shared" si="22"/>
        <v>4</v>
      </c>
      <c r="I727">
        <f t="shared" si="23"/>
        <v>1608.905</v>
      </c>
    </row>
    <row r="728" spans="1:9" ht="30.75" thickBot="1" x14ac:dyDescent="0.3">
      <c r="A728" s="2">
        <v>37</v>
      </c>
      <c r="B728" s="3" t="s">
        <v>10</v>
      </c>
      <c r="C728" s="2">
        <v>38.4</v>
      </c>
      <c r="D728" s="2">
        <v>0</v>
      </c>
      <c r="E728" s="3" t="s">
        <v>11</v>
      </c>
      <c r="F728" s="3" t="s">
        <v>14</v>
      </c>
      <c r="G728" s="2">
        <v>40419.019999999997</v>
      </c>
      <c r="H728">
        <f t="shared" si="22"/>
        <v>1</v>
      </c>
      <c r="I728">
        <f t="shared" si="23"/>
        <v>40419.019999999997</v>
      </c>
    </row>
    <row r="729" spans="1:9" ht="30.75" thickBot="1" x14ac:dyDescent="0.3">
      <c r="A729" s="2">
        <v>37</v>
      </c>
      <c r="B729" s="3" t="s">
        <v>10</v>
      </c>
      <c r="C729" s="2">
        <v>26.4</v>
      </c>
      <c r="D729" s="2">
        <v>0</v>
      </c>
      <c r="E729" s="3" t="s">
        <v>11</v>
      </c>
      <c r="F729" s="3" t="s">
        <v>14</v>
      </c>
      <c r="G729" s="2">
        <v>19539.240000000002</v>
      </c>
      <c r="H729">
        <f t="shared" si="22"/>
        <v>1</v>
      </c>
      <c r="I729">
        <f t="shared" si="23"/>
        <v>19539.240000000002</v>
      </c>
    </row>
    <row r="730" spans="1:9" ht="30.75" thickBot="1" x14ac:dyDescent="0.3">
      <c r="A730" s="2">
        <v>37</v>
      </c>
      <c r="B730" s="3" t="s">
        <v>10</v>
      </c>
      <c r="C730" s="2">
        <v>30.8</v>
      </c>
      <c r="D730" s="2">
        <v>0</v>
      </c>
      <c r="E730" s="3" t="s">
        <v>11</v>
      </c>
      <c r="F730" s="3" t="s">
        <v>13</v>
      </c>
      <c r="G730" s="2">
        <v>37270.15</v>
      </c>
      <c r="H730">
        <f t="shared" si="22"/>
        <v>1</v>
      </c>
      <c r="I730">
        <f t="shared" si="23"/>
        <v>37270.15</v>
      </c>
    </row>
    <row r="731" spans="1:9" ht="30.75" thickBot="1" x14ac:dyDescent="0.3">
      <c r="A731" s="2">
        <v>37</v>
      </c>
      <c r="B731" s="3" t="s">
        <v>10</v>
      </c>
      <c r="C731" s="2">
        <v>47.6</v>
      </c>
      <c r="D731" s="2">
        <v>2</v>
      </c>
      <c r="E731" s="3" t="s">
        <v>11</v>
      </c>
      <c r="F731" s="3" t="s">
        <v>12</v>
      </c>
      <c r="G731" s="2">
        <v>46113.51</v>
      </c>
      <c r="H731">
        <f t="shared" si="22"/>
        <v>3</v>
      </c>
      <c r="I731">
        <f t="shared" si="23"/>
        <v>15371.17</v>
      </c>
    </row>
    <row r="732" spans="1:9" ht="30.75" thickBot="1" x14ac:dyDescent="0.3">
      <c r="A732" s="2">
        <v>37</v>
      </c>
      <c r="B732" s="3" t="s">
        <v>10</v>
      </c>
      <c r="C732" s="2">
        <v>29.5</v>
      </c>
      <c r="D732" s="2">
        <v>2</v>
      </c>
      <c r="E732" s="3" t="s">
        <v>8</v>
      </c>
      <c r="F732" s="3" t="s">
        <v>12</v>
      </c>
      <c r="G732" s="2">
        <v>6311.95</v>
      </c>
      <c r="H732">
        <f t="shared" si="22"/>
        <v>3</v>
      </c>
      <c r="I732">
        <f t="shared" si="23"/>
        <v>2103.9833333333331</v>
      </c>
    </row>
    <row r="733" spans="1:9" ht="30.75" thickBot="1" x14ac:dyDescent="0.3">
      <c r="A733" s="2">
        <v>37</v>
      </c>
      <c r="B733" s="3" t="s">
        <v>7</v>
      </c>
      <c r="C733" s="2">
        <v>34.200000000000003</v>
      </c>
      <c r="D733" s="2">
        <v>1</v>
      </c>
      <c r="E733" s="3" t="s">
        <v>11</v>
      </c>
      <c r="F733" s="3" t="s">
        <v>13</v>
      </c>
      <c r="G733" s="2">
        <v>39047.29</v>
      </c>
      <c r="H733">
        <f t="shared" si="22"/>
        <v>2</v>
      </c>
      <c r="I733">
        <f t="shared" si="23"/>
        <v>19523.645</v>
      </c>
    </row>
    <row r="734" spans="1:9" ht="30.75" thickBot="1" x14ac:dyDescent="0.3">
      <c r="A734" s="2">
        <v>37</v>
      </c>
      <c r="B734" s="3" t="s">
        <v>10</v>
      </c>
      <c r="C734" s="2">
        <v>17.3</v>
      </c>
      <c r="D734" s="2">
        <v>2</v>
      </c>
      <c r="E734" s="3" t="s">
        <v>8</v>
      </c>
      <c r="F734" s="3" t="s">
        <v>13</v>
      </c>
      <c r="G734" s="2">
        <v>6877.98</v>
      </c>
      <c r="H734">
        <f t="shared" si="22"/>
        <v>3</v>
      </c>
      <c r="I734">
        <f t="shared" si="23"/>
        <v>2292.66</v>
      </c>
    </row>
    <row r="735" spans="1:9" ht="30.75" thickBot="1" x14ac:dyDescent="0.3">
      <c r="A735" s="2">
        <v>37</v>
      </c>
      <c r="B735" s="3" t="s">
        <v>7</v>
      </c>
      <c r="C735" s="2">
        <v>37.1</v>
      </c>
      <c r="D735" s="2">
        <v>1</v>
      </c>
      <c r="E735" s="3" t="s">
        <v>11</v>
      </c>
      <c r="F735" s="3" t="s">
        <v>14</v>
      </c>
      <c r="G735" s="2">
        <v>39871.699999999997</v>
      </c>
      <c r="H735">
        <f t="shared" si="22"/>
        <v>2</v>
      </c>
      <c r="I735">
        <f t="shared" si="23"/>
        <v>19935.849999999999</v>
      </c>
    </row>
    <row r="736" spans="1:9" ht="30.75" thickBot="1" x14ac:dyDescent="0.3">
      <c r="A736" s="2">
        <v>37</v>
      </c>
      <c r="B736" s="3" t="s">
        <v>7</v>
      </c>
      <c r="C736" s="2">
        <v>29.8</v>
      </c>
      <c r="D736" s="2">
        <v>0</v>
      </c>
      <c r="E736" s="3" t="s">
        <v>8</v>
      </c>
      <c r="F736" s="3" t="s">
        <v>12</v>
      </c>
      <c r="G736" s="2">
        <v>20420.599999999999</v>
      </c>
      <c r="H736">
        <f t="shared" si="22"/>
        <v>1</v>
      </c>
      <c r="I736">
        <f t="shared" si="23"/>
        <v>20420.599999999999</v>
      </c>
    </row>
    <row r="737" spans="1:9" ht="30.75" thickBot="1" x14ac:dyDescent="0.3">
      <c r="A737" s="2">
        <v>37</v>
      </c>
      <c r="B737" s="3" t="s">
        <v>10</v>
      </c>
      <c r="C737" s="2">
        <v>34.1</v>
      </c>
      <c r="D737" s="2">
        <v>1</v>
      </c>
      <c r="E737" s="3" t="s">
        <v>8</v>
      </c>
      <c r="F737" s="3" t="s">
        <v>9</v>
      </c>
      <c r="G737" s="2">
        <v>6112.35</v>
      </c>
      <c r="H737">
        <f t="shared" si="22"/>
        <v>2</v>
      </c>
      <c r="I737">
        <f t="shared" si="23"/>
        <v>3056.1750000000002</v>
      </c>
    </row>
    <row r="738" spans="1:9" ht="30.75" thickBot="1" x14ac:dyDescent="0.3">
      <c r="A738" s="2">
        <v>37</v>
      </c>
      <c r="B738" s="3" t="s">
        <v>7</v>
      </c>
      <c r="C738" s="2">
        <v>24.3</v>
      </c>
      <c r="D738" s="2">
        <v>2</v>
      </c>
      <c r="E738" s="3" t="s">
        <v>8</v>
      </c>
      <c r="F738" s="3" t="s">
        <v>9</v>
      </c>
      <c r="G738" s="2">
        <v>6198.75</v>
      </c>
      <c r="H738">
        <f t="shared" si="22"/>
        <v>3</v>
      </c>
      <c r="I738">
        <f t="shared" si="23"/>
        <v>2066.25</v>
      </c>
    </row>
    <row r="739" spans="1:9" ht="30.75" thickBot="1" x14ac:dyDescent="0.3">
      <c r="A739" s="2">
        <v>37</v>
      </c>
      <c r="B739" s="3" t="s">
        <v>10</v>
      </c>
      <c r="C739" s="2">
        <v>25.6</v>
      </c>
      <c r="D739" s="2">
        <v>1</v>
      </c>
      <c r="E739" s="3" t="s">
        <v>11</v>
      </c>
      <c r="F739" s="3" t="s">
        <v>13</v>
      </c>
      <c r="G739" s="2">
        <v>20296.86</v>
      </c>
      <c r="H739">
        <f t="shared" si="22"/>
        <v>2</v>
      </c>
      <c r="I739">
        <f t="shared" si="23"/>
        <v>10148.43</v>
      </c>
    </row>
    <row r="740" spans="1:9" ht="30.75" thickBot="1" x14ac:dyDescent="0.3">
      <c r="A740" s="2">
        <v>37</v>
      </c>
      <c r="B740" s="3" t="s">
        <v>7</v>
      </c>
      <c r="C740" s="2">
        <v>22.7</v>
      </c>
      <c r="D740" s="2">
        <v>3</v>
      </c>
      <c r="E740" s="3" t="s">
        <v>8</v>
      </c>
      <c r="F740" s="3" t="s">
        <v>13</v>
      </c>
      <c r="G740" s="2">
        <v>6985.51</v>
      </c>
      <c r="H740">
        <f t="shared" si="22"/>
        <v>4</v>
      </c>
      <c r="I740">
        <f t="shared" si="23"/>
        <v>1746.3775000000001</v>
      </c>
    </row>
    <row r="741" spans="1:9" ht="30.75" thickBot="1" x14ac:dyDescent="0.3">
      <c r="A741" s="2">
        <v>36</v>
      </c>
      <c r="B741" s="3" t="s">
        <v>7</v>
      </c>
      <c r="C741" s="2">
        <v>35.200000000000003</v>
      </c>
      <c r="D741" s="2">
        <v>1</v>
      </c>
      <c r="E741" s="3" t="s">
        <v>11</v>
      </c>
      <c r="F741" s="3" t="s">
        <v>14</v>
      </c>
      <c r="G741" s="2">
        <v>38709.18</v>
      </c>
      <c r="H741">
        <f t="shared" si="22"/>
        <v>2</v>
      </c>
      <c r="I741">
        <f t="shared" si="23"/>
        <v>19354.59</v>
      </c>
    </row>
    <row r="742" spans="1:9" ht="30.75" thickBot="1" x14ac:dyDescent="0.3">
      <c r="A742" s="2">
        <v>36</v>
      </c>
      <c r="B742" s="3" t="s">
        <v>7</v>
      </c>
      <c r="C742" s="2">
        <v>34.4</v>
      </c>
      <c r="D742" s="2">
        <v>0</v>
      </c>
      <c r="E742" s="3" t="s">
        <v>11</v>
      </c>
      <c r="F742" s="3" t="s">
        <v>14</v>
      </c>
      <c r="G742" s="2">
        <v>37742.58</v>
      </c>
      <c r="H742">
        <f t="shared" si="22"/>
        <v>1</v>
      </c>
      <c r="I742">
        <f t="shared" si="23"/>
        <v>37742.58</v>
      </c>
    </row>
    <row r="743" spans="1:9" ht="30.75" thickBot="1" x14ac:dyDescent="0.3">
      <c r="A743" s="2">
        <v>36</v>
      </c>
      <c r="B743" s="3" t="s">
        <v>7</v>
      </c>
      <c r="C743" s="2">
        <v>41.9</v>
      </c>
      <c r="D743" s="2">
        <v>3</v>
      </c>
      <c r="E743" s="3" t="s">
        <v>11</v>
      </c>
      <c r="F743" s="3" t="s">
        <v>13</v>
      </c>
      <c r="G743" s="2">
        <v>43753.34</v>
      </c>
      <c r="H743">
        <f t="shared" si="22"/>
        <v>4</v>
      </c>
      <c r="I743">
        <f t="shared" si="23"/>
        <v>10938.334999999999</v>
      </c>
    </row>
    <row r="744" spans="1:9" ht="30.75" thickBot="1" x14ac:dyDescent="0.3">
      <c r="A744" s="2">
        <v>36</v>
      </c>
      <c r="B744" s="3" t="s">
        <v>10</v>
      </c>
      <c r="C744" s="2">
        <v>26.2</v>
      </c>
      <c r="D744" s="2">
        <v>0</v>
      </c>
      <c r="E744" s="3" t="s">
        <v>8</v>
      </c>
      <c r="F744" s="3" t="s">
        <v>12</v>
      </c>
      <c r="G744" s="2">
        <v>4883.87</v>
      </c>
      <c r="H744">
        <f t="shared" si="22"/>
        <v>1</v>
      </c>
      <c r="I744">
        <f t="shared" si="23"/>
        <v>4883.87</v>
      </c>
    </row>
    <row r="745" spans="1:9" ht="30.75" thickBot="1" x14ac:dyDescent="0.3">
      <c r="A745" s="2">
        <v>36</v>
      </c>
      <c r="B745" s="3" t="s">
        <v>7</v>
      </c>
      <c r="C745" s="2">
        <v>27.6</v>
      </c>
      <c r="D745" s="2">
        <v>3</v>
      </c>
      <c r="E745" s="3" t="s">
        <v>8</v>
      </c>
      <c r="F745" s="3" t="s">
        <v>13</v>
      </c>
      <c r="G745" s="2">
        <v>6746.74</v>
      </c>
      <c r="H745">
        <f t="shared" si="22"/>
        <v>4</v>
      </c>
      <c r="I745">
        <f t="shared" si="23"/>
        <v>1686.6849999999999</v>
      </c>
    </row>
    <row r="746" spans="1:9" ht="30.75" thickBot="1" x14ac:dyDescent="0.3">
      <c r="A746" s="2">
        <v>36</v>
      </c>
      <c r="B746" s="3" t="s">
        <v>10</v>
      </c>
      <c r="C746" s="2">
        <v>29.9</v>
      </c>
      <c r="D746" s="2">
        <v>1</v>
      </c>
      <c r="E746" s="3" t="s">
        <v>8</v>
      </c>
      <c r="F746" s="3" t="s">
        <v>14</v>
      </c>
      <c r="G746" s="2">
        <v>5478.04</v>
      </c>
      <c r="H746">
        <f t="shared" si="22"/>
        <v>2</v>
      </c>
      <c r="I746">
        <f t="shared" si="23"/>
        <v>2739.02</v>
      </c>
    </row>
    <row r="747" spans="1:9" ht="30.75" thickBot="1" x14ac:dyDescent="0.3">
      <c r="A747" s="2">
        <v>36</v>
      </c>
      <c r="B747" s="3" t="s">
        <v>10</v>
      </c>
      <c r="C747" s="2">
        <v>22.6</v>
      </c>
      <c r="D747" s="2">
        <v>2</v>
      </c>
      <c r="E747" s="3" t="s">
        <v>11</v>
      </c>
      <c r="F747" s="3" t="s">
        <v>12</v>
      </c>
      <c r="G747" s="2">
        <v>18608.259999999998</v>
      </c>
      <c r="H747">
        <f t="shared" si="22"/>
        <v>3</v>
      </c>
      <c r="I747">
        <f t="shared" si="23"/>
        <v>6202.7533333333331</v>
      </c>
    </row>
    <row r="748" spans="1:9" ht="30.75" thickBot="1" x14ac:dyDescent="0.3">
      <c r="A748" s="2">
        <v>36</v>
      </c>
      <c r="B748" s="3" t="s">
        <v>7</v>
      </c>
      <c r="C748" s="2">
        <v>28.9</v>
      </c>
      <c r="D748" s="2">
        <v>3</v>
      </c>
      <c r="E748" s="3" t="s">
        <v>8</v>
      </c>
      <c r="F748" s="3" t="s">
        <v>13</v>
      </c>
      <c r="G748" s="2">
        <v>6748.59</v>
      </c>
      <c r="H748">
        <f t="shared" si="22"/>
        <v>4</v>
      </c>
      <c r="I748">
        <f t="shared" si="23"/>
        <v>1687.1475</v>
      </c>
    </row>
    <row r="749" spans="1:9" ht="30.75" thickBot="1" x14ac:dyDescent="0.3">
      <c r="A749" s="2">
        <v>36</v>
      </c>
      <c r="B749" s="3" t="s">
        <v>7</v>
      </c>
      <c r="C749" s="2">
        <v>29.7</v>
      </c>
      <c r="D749" s="2">
        <v>0</v>
      </c>
      <c r="E749" s="3" t="s">
        <v>8</v>
      </c>
      <c r="F749" s="3" t="s">
        <v>14</v>
      </c>
      <c r="G749" s="2">
        <v>4399.7299999999996</v>
      </c>
      <c r="H749">
        <f t="shared" si="22"/>
        <v>1</v>
      </c>
      <c r="I749">
        <f t="shared" si="23"/>
        <v>4399.7299999999996</v>
      </c>
    </row>
    <row r="750" spans="1:9" ht="30.75" thickBot="1" x14ac:dyDescent="0.3">
      <c r="A750" s="2">
        <v>36</v>
      </c>
      <c r="B750" s="3" t="s">
        <v>10</v>
      </c>
      <c r="C750" s="2">
        <v>27.7</v>
      </c>
      <c r="D750" s="2">
        <v>0</v>
      </c>
      <c r="E750" s="3" t="s">
        <v>8</v>
      </c>
      <c r="F750" s="3" t="s">
        <v>13</v>
      </c>
      <c r="G750" s="2">
        <v>5469.01</v>
      </c>
      <c r="H750">
        <f t="shared" si="22"/>
        <v>1</v>
      </c>
      <c r="I750">
        <f t="shared" si="23"/>
        <v>5469.01</v>
      </c>
    </row>
    <row r="751" spans="1:9" ht="30.75" thickBot="1" x14ac:dyDescent="0.3">
      <c r="A751" s="2">
        <v>36</v>
      </c>
      <c r="B751" s="3" t="s">
        <v>7</v>
      </c>
      <c r="C751" s="2">
        <v>34.4</v>
      </c>
      <c r="D751" s="2">
        <v>2</v>
      </c>
      <c r="E751" s="3" t="s">
        <v>8</v>
      </c>
      <c r="F751" s="3" t="s">
        <v>14</v>
      </c>
      <c r="G751" s="2">
        <v>5584.31</v>
      </c>
      <c r="H751">
        <f t="shared" si="22"/>
        <v>3</v>
      </c>
      <c r="I751">
        <f t="shared" si="23"/>
        <v>1861.4366666666667</v>
      </c>
    </row>
    <row r="752" spans="1:9" ht="30.75" thickBot="1" x14ac:dyDescent="0.3">
      <c r="A752" s="2">
        <v>36</v>
      </c>
      <c r="B752" s="3" t="s">
        <v>7</v>
      </c>
      <c r="C752" s="2">
        <v>28</v>
      </c>
      <c r="D752" s="2">
        <v>1</v>
      </c>
      <c r="E752" s="3" t="s">
        <v>11</v>
      </c>
      <c r="F752" s="3" t="s">
        <v>13</v>
      </c>
      <c r="G752" s="2">
        <v>20773.63</v>
      </c>
      <c r="H752">
        <f t="shared" si="22"/>
        <v>2</v>
      </c>
      <c r="I752">
        <f t="shared" si="23"/>
        <v>10386.815000000001</v>
      </c>
    </row>
    <row r="753" spans="1:9" ht="30.75" thickBot="1" x14ac:dyDescent="0.3">
      <c r="A753" s="2">
        <v>36</v>
      </c>
      <c r="B753" s="3" t="s">
        <v>10</v>
      </c>
      <c r="C753" s="2">
        <v>25.8</v>
      </c>
      <c r="D753" s="2">
        <v>0</v>
      </c>
      <c r="E753" s="3" t="s">
        <v>8</v>
      </c>
      <c r="F753" s="3" t="s">
        <v>9</v>
      </c>
      <c r="G753" s="2">
        <v>5266.37</v>
      </c>
      <c r="H753">
        <f t="shared" si="22"/>
        <v>1</v>
      </c>
      <c r="I753">
        <f t="shared" si="23"/>
        <v>5266.37</v>
      </c>
    </row>
    <row r="754" spans="1:9" ht="30.75" thickBot="1" x14ac:dyDescent="0.3">
      <c r="A754" s="2">
        <v>36</v>
      </c>
      <c r="B754" s="3" t="s">
        <v>7</v>
      </c>
      <c r="C754" s="2">
        <v>33.799999999999997</v>
      </c>
      <c r="D754" s="2">
        <v>1</v>
      </c>
      <c r="E754" s="3" t="s">
        <v>8</v>
      </c>
      <c r="F754" s="3" t="s">
        <v>9</v>
      </c>
      <c r="G754" s="2">
        <v>5377.46</v>
      </c>
      <c r="H754">
        <f t="shared" si="22"/>
        <v>2</v>
      </c>
      <c r="I754">
        <f t="shared" si="23"/>
        <v>2688.73</v>
      </c>
    </row>
    <row r="755" spans="1:9" ht="30.75" thickBot="1" x14ac:dyDescent="0.3">
      <c r="A755" s="2">
        <v>36</v>
      </c>
      <c r="B755" s="3" t="s">
        <v>7</v>
      </c>
      <c r="C755" s="2">
        <v>31.5</v>
      </c>
      <c r="D755" s="2">
        <v>0</v>
      </c>
      <c r="E755" s="3" t="s">
        <v>8</v>
      </c>
      <c r="F755" s="3" t="s">
        <v>12</v>
      </c>
      <c r="G755" s="2">
        <v>4402.2299999999996</v>
      </c>
      <c r="H755">
        <f t="shared" si="22"/>
        <v>1</v>
      </c>
      <c r="I755">
        <f t="shared" si="23"/>
        <v>4402.2299999999996</v>
      </c>
    </row>
    <row r="756" spans="1:9" ht="30.75" thickBot="1" x14ac:dyDescent="0.3">
      <c r="A756" s="2">
        <v>36</v>
      </c>
      <c r="B756" s="3" t="s">
        <v>10</v>
      </c>
      <c r="C756" s="2">
        <v>19.899999999999999</v>
      </c>
      <c r="D756" s="2">
        <v>0</v>
      </c>
      <c r="E756" s="3" t="s">
        <v>8</v>
      </c>
      <c r="F756" s="3" t="s">
        <v>13</v>
      </c>
      <c r="G756" s="2">
        <v>5458.05</v>
      </c>
      <c r="H756">
        <f t="shared" si="22"/>
        <v>1</v>
      </c>
      <c r="I756">
        <f t="shared" si="23"/>
        <v>5458.05</v>
      </c>
    </row>
    <row r="757" spans="1:9" ht="30.75" thickBot="1" x14ac:dyDescent="0.3">
      <c r="A757" s="2">
        <v>36</v>
      </c>
      <c r="B757" s="3" t="s">
        <v>10</v>
      </c>
      <c r="C757" s="2">
        <v>30</v>
      </c>
      <c r="D757" s="2">
        <v>0</v>
      </c>
      <c r="E757" s="3" t="s">
        <v>8</v>
      </c>
      <c r="F757" s="3" t="s">
        <v>9</v>
      </c>
      <c r="G757" s="2">
        <v>5272.18</v>
      </c>
      <c r="H757">
        <f t="shared" si="22"/>
        <v>1</v>
      </c>
      <c r="I757">
        <f t="shared" si="23"/>
        <v>5272.18</v>
      </c>
    </row>
    <row r="758" spans="1:9" ht="30.75" thickBot="1" x14ac:dyDescent="0.3">
      <c r="A758" s="2">
        <v>36</v>
      </c>
      <c r="B758" s="3" t="s">
        <v>10</v>
      </c>
      <c r="C758" s="2">
        <v>29</v>
      </c>
      <c r="D758" s="2">
        <v>4</v>
      </c>
      <c r="E758" s="3" t="s">
        <v>8</v>
      </c>
      <c r="F758" s="3" t="s">
        <v>14</v>
      </c>
      <c r="G758" s="2">
        <v>7243.81</v>
      </c>
      <c r="H758">
        <f t="shared" si="22"/>
        <v>5</v>
      </c>
      <c r="I758">
        <f t="shared" si="23"/>
        <v>1448.7620000000002</v>
      </c>
    </row>
    <row r="759" spans="1:9" ht="30.75" thickBot="1" x14ac:dyDescent="0.3">
      <c r="A759" s="2">
        <v>36</v>
      </c>
      <c r="B759" s="3" t="s">
        <v>10</v>
      </c>
      <c r="C759" s="2">
        <v>29.9</v>
      </c>
      <c r="D759" s="2">
        <v>0</v>
      </c>
      <c r="E759" s="3" t="s">
        <v>8</v>
      </c>
      <c r="F759" s="3" t="s">
        <v>14</v>
      </c>
      <c r="G759" s="2">
        <v>4889.04</v>
      </c>
      <c r="H759">
        <f t="shared" si="22"/>
        <v>1</v>
      </c>
      <c r="I759">
        <f t="shared" si="23"/>
        <v>4889.04</v>
      </c>
    </row>
    <row r="760" spans="1:9" ht="30.75" thickBot="1" x14ac:dyDescent="0.3">
      <c r="A760" s="2">
        <v>36</v>
      </c>
      <c r="B760" s="3" t="s">
        <v>10</v>
      </c>
      <c r="C760" s="2">
        <v>26.9</v>
      </c>
      <c r="D760" s="2">
        <v>0</v>
      </c>
      <c r="E760" s="3" t="s">
        <v>8</v>
      </c>
      <c r="F760" s="3" t="s">
        <v>9</v>
      </c>
      <c r="G760" s="2">
        <v>5267.82</v>
      </c>
      <c r="H760">
        <f t="shared" si="22"/>
        <v>1</v>
      </c>
      <c r="I760">
        <f t="shared" si="23"/>
        <v>5267.82</v>
      </c>
    </row>
    <row r="761" spans="1:9" ht="30.75" thickBot="1" x14ac:dyDescent="0.3">
      <c r="A761" s="2">
        <v>36</v>
      </c>
      <c r="B761" s="3" t="s">
        <v>7</v>
      </c>
      <c r="C761" s="2">
        <v>28.6</v>
      </c>
      <c r="D761" s="2">
        <v>3</v>
      </c>
      <c r="E761" s="3" t="s">
        <v>8</v>
      </c>
      <c r="F761" s="3" t="s">
        <v>9</v>
      </c>
      <c r="G761" s="2">
        <v>6548.2</v>
      </c>
      <c r="H761">
        <f t="shared" si="22"/>
        <v>4</v>
      </c>
      <c r="I761">
        <f t="shared" si="23"/>
        <v>1637.05</v>
      </c>
    </row>
    <row r="762" spans="1:9" ht="30.75" thickBot="1" x14ac:dyDescent="0.3">
      <c r="A762" s="2">
        <v>36</v>
      </c>
      <c r="B762" s="3" t="s">
        <v>10</v>
      </c>
      <c r="C762" s="2">
        <v>22.1</v>
      </c>
      <c r="D762" s="2">
        <v>3</v>
      </c>
      <c r="E762" s="3" t="s">
        <v>8</v>
      </c>
      <c r="F762" s="3" t="s">
        <v>13</v>
      </c>
      <c r="G762" s="2">
        <v>7228.22</v>
      </c>
      <c r="H762">
        <f t="shared" si="22"/>
        <v>4</v>
      </c>
      <c r="I762">
        <f t="shared" si="23"/>
        <v>1807.0550000000001</v>
      </c>
    </row>
    <row r="763" spans="1:9" ht="30.75" thickBot="1" x14ac:dyDescent="0.3">
      <c r="A763" s="2">
        <v>36</v>
      </c>
      <c r="B763" s="3" t="s">
        <v>7</v>
      </c>
      <c r="C763" s="2">
        <v>33.4</v>
      </c>
      <c r="D763" s="2">
        <v>2</v>
      </c>
      <c r="E763" s="3" t="s">
        <v>11</v>
      </c>
      <c r="F763" s="3" t="s">
        <v>12</v>
      </c>
      <c r="G763" s="2">
        <v>38415.47</v>
      </c>
      <c r="H763">
        <f t="shared" si="22"/>
        <v>3</v>
      </c>
      <c r="I763">
        <f t="shared" si="23"/>
        <v>12805.156666666668</v>
      </c>
    </row>
    <row r="764" spans="1:9" ht="30.75" thickBot="1" x14ac:dyDescent="0.3">
      <c r="A764" s="2">
        <v>36</v>
      </c>
      <c r="B764" s="3" t="s">
        <v>7</v>
      </c>
      <c r="C764" s="2">
        <v>30.9</v>
      </c>
      <c r="D764" s="2">
        <v>1</v>
      </c>
      <c r="E764" s="3" t="s">
        <v>8</v>
      </c>
      <c r="F764" s="3" t="s">
        <v>9</v>
      </c>
      <c r="G764" s="2">
        <v>5373.36</v>
      </c>
      <c r="H764">
        <f t="shared" si="22"/>
        <v>2</v>
      </c>
      <c r="I764">
        <f t="shared" si="23"/>
        <v>2686.68</v>
      </c>
    </row>
    <row r="765" spans="1:9" ht="30.75" thickBot="1" x14ac:dyDescent="0.3">
      <c r="A765" s="2">
        <v>36</v>
      </c>
      <c r="B765" s="3" t="s">
        <v>10</v>
      </c>
      <c r="C765" s="2">
        <v>25.9</v>
      </c>
      <c r="D765" s="2">
        <v>1</v>
      </c>
      <c r="E765" s="3" t="s">
        <v>8</v>
      </c>
      <c r="F765" s="3" t="s">
        <v>12</v>
      </c>
      <c r="G765" s="2">
        <v>5472.45</v>
      </c>
      <c r="H765">
        <f t="shared" si="22"/>
        <v>2</v>
      </c>
      <c r="I765">
        <f t="shared" si="23"/>
        <v>2736.2249999999999</v>
      </c>
    </row>
    <row r="766" spans="1:9" ht="30.75" thickBot="1" x14ac:dyDescent="0.3">
      <c r="A766" s="2">
        <v>35</v>
      </c>
      <c r="B766" s="3" t="s">
        <v>7</v>
      </c>
      <c r="C766" s="2">
        <v>36.700000000000003</v>
      </c>
      <c r="D766" s="2">
        <v>1</v>
      </c>
      <c r="E766" s="3" t="s">
        <v>11</v>
      </c>
      <c r="F766" s="3" t="s">
        <v>13</v>
      </c>
      <c r="G766" s="2">
        <v>39774.28</v>
      </c>
      <c r="H766">
        <f t="shared" si="22"/>
        <v>2</v>
      </c>
      <c r="I766">
        <f t="shared" si="23"/>
        <v>19887.14</v>
      </c>
    </row>
    <row r="767" spans="1:9" ht="30.75" thickBot="1" x14ac:dyDescent="0.3">
      <c r="A767" s="2">
        <v>35</v>
      </c>
      <c r="B767" s="3" t="s">
        <v>7</v>
      </c>
      <c r="C767" s="2">
        <v>34.799999999999997</v>
      </c>
      <c r="D767" s="2">
        <v>2</v>
      </c>
      <c r="E767" s="3" t="s">
        <v>8</v>
      </c>
      <c r="F767" s="3" t="s">
        <v>9</v>
      </c>
      <c r="G767" s="2">
        <v>5729.01</v>
      </c>
      <c r="H767">
        <f t="shared" si="22"/>
        <v>3</v>
      </c>
      <c r="I767">
        <f t="shared" si="23"/>
        <v>1909.67</v>
      </c>
    </row>
    <row r="768" spans="1:9" ht="30.75" thickBot="1" x14ac:dyDescent="0.3">
      <c r="A768" s="2">
        <v>35</v>
      </c>
      <c r="B768" s="3" t="s">
        <v>7</v>
      </c>
      <c r="C768" s="2">
        <v>24.1</v>
      </c>
      <c r="D768" s="2">
        <v>1</v>
      </c>
      <c r="E768" s="3" t="s">
        <v>8</v>
      </c>
      <c r="F768" s="3" t="s">
        <v>9</v>
      </c>
      <c r="G768" s="2">
        <v>5125.22</v>
      </c>
      <c r="H768">
        <f t="shared" si="22"/>
        <v>2</v>
      </c>
      <c r="I768">
        <f t="shared" si="23"/>
        <v>2562.61</v>
      </c>
    </row>
    <row r="769" spans="1:9" ht="30.75" thickBot="1" x14ac:dyDescent="0.3">
      <c r="A769" s="2">
        <v>35</v>
      </c>
      <c r="B769" s="3" t="s">
        <v>10</v>
      </c>
      <c r="C769" s="2">
        <v>34.799999999999997</v>
      </c>
      <c r="D769" s="2">
        <v>1</v>
      </c>
      <c r="E769" s="3" t="s">
        <v>8</v>
      </c>
      <c r="F769" s="3" t="s">
        <v>12</v>
      </c>
      <c r="G769" s="2">
        <v>5246.05</v>
      </c>
      <c r="H769">
        <f t="shared" si="22"/>
        <v>2</v>
      </c>
      <c r="I769">
        <f t="shared" si="23"/>
        <v>2623.0250000000001</v>
      </c>
    </row>
    <row r="770" spans="1:9" ht="30.75" thickBot="1" x14ac:dyDescent="0.3">
      <c r="A770" s="2">
        <v>35</v>
      </c>
      <c r="B770" s="3" t="s">
        <v>7</v>
      </c>
      <c r="C770" s="2">
        <v>27.7</v>
      </c>
      <c r="D770" s="2">
        <v>2</v>
      </c>
      <c r="E770" s="3" t="s">
        <v>11</v>
      </c>
      <c r="F770" s="3" t="s">
        <v>13</v>
      </c>
      <c r="G770" s="2">
        <v>20984.09</v>
      </c>
      <c r="H770">
        <f t="shared" si="22"/>
        <v>3</v>
      </c>
      <c r="I770">
        <f t="shared" si="23"/>
        <v>6994.6966666666667</v>
      </c>
    </row>
    <row r="771" spans="1:9" ht="30.75" thickBot="1" x14ac:dyDescent="0.3">
      <c r="A771" s="2">
        <v>35</v>
      </c>
      <c r="B771" s="3" t="s">
        <v>7</v>
      </c>
      <c r="C771" s="2">
        <v>30.5</v>
      </c>
      <c r="D771" s="2">
        <v>1</v>
      </c>
      <c r="E771" s="3" t="s">
        <v>8</v>
      </c>
      <c r="F771" s="3" t="s">
        <v>12</v>
      </c>
      <c r="G771" s="2">
        <v>4751.07</v>
      </c>
      <c r="H771">
        <f t="shared" ref="H771:H834" si="24">D771+1</f>
        <v>2</v>
      </c>
      <c r="I771">
        <f t="shared" ref="I771:I834" si="25">G771/H771</f>
        <v>2375.5349999999999</v>
      </c>
    </row>
    <row r="772" spans="1:9" ht="30.75" thickBot="1" x14ac:dyDescent="0.3">
      <c r="A772" s="2">
        <v>35</v>
      </c>
      <c r="B772" s="3" t="s">
        <v>10</v>
      </c>
      <c r="C772" s="2">
        <v>43.3</v>
      </c>
      <c r="D772" s="2">
        <v>2</v>
      </c>
      <c r="E772" s="3" t="s">
        <v>8</v>
      </c>
      <c r="F772" s="3" t="s">
        <v>14</v>
      </c>
      <c r="G772" s="2">
        <v>5846.92</v>
      </c>
      <c r="H772">
        <f t="shared" si="24"/>
        <v>3</v>
      </c>
      <c r="I772">
        <f t="shared" si="25"/>
        <v>1948.9733333333334</v>
      </c>
    </row>
    <row r="773" spans="1:9" ht="30.75" thickBot="1" x14ac:dyDescent="0.3">
      <c r="A773" s="2">
        <v>35</v>
      </c>
      <c r="B773" s="3" t="s">
        <v>7</v>
      </c>
      <c r="C773" s="2">
        <v>28.9</v>
      </c>
      <c r="D773" s="2">
        <v>3</v>
      </c>
      <c r="E773" s="3" t="s">
        <v>8</v>
      </c>
      <c r="F773" s="3" t="s">
        <v>12</v>
      </c>
      <c r="G773" s="2">
        <v>5926.85</v>
      </c>
      <c r="H773">
        <f t="shared" si="24"/>
        <v>4</v>
      </c>
      <c r="I773">
        <f t="shared" si="25"/>
        <v>1481.7125000000001</v>
      </c>
    </row>
    <row r="774" spans="1:9" ht="30.75" thickBot="1" x14ac:dyDescent="0.3">
      <c r="A774" s="2">
        <v>35</v>
      </c>
      <c r="B774" s="3" t="s">
        <v>7</v>
      </c>
      <c r="C774" s="2">
        <v>38.6</v>
      </c>
      <c r="D774" s="2">
        <v>1</v>
      </c>
      <c r="E774" s="3" t="s">
        <v>8</v>
      </c>
      <c r="F774" s="3" t="s">
        <v>12</v>
      </c>
      <c r="G774" s="2">
        <v>4762.33</v>
      </c>
      <c r="H774">
        <f t="shared" si="24"/>
        <v>2</v>
      </c>
      <c r="I774">
        <f t="shared" si="25"/>
        <v>2381.165</v>
      </c>
    </row>
    <row r="775" spans="1:9" ht="30.75" thickBot="1" x14ac:dyDescent="0.3">
      <c r="A775" s="2">
        <v>35</v>
      </c>
      <c r="B775" s="3" t="s">
        <v>10</v>
      </c>
      <c r="C775" s="2">
        <v>31</v>
      </c>
      <c r="D775" s="2">
        <v>1</v>
      </c>
      <c r="E775" s="3" t="s">
        <v>8</v>
      </c>
      <c r="F775" s="3" t="s">
        <v>12</v>
      </c>
      <c r="G775" s="2">
        <v>5240.7700000000004</v>
      </c>
      <c r="H775">
        <f t="shared" si="24"/>
        <v>2</v>
      </c>
      <c r="I775">
        <f t="shared" si="25"/>
        <v>2620.3850000000002</v>
      </c>
    </row>
    <row r="776" spans="1:9" ht="30.75" thickBot="1" x14ac:dyDescent="0.3">
      <c r="A776" s="2">
        <v>35</v>
      </c>
      <c r="B776" s="3" t="s">
        <v>10</v>
      </c>
      <c r="C776" s="2">
        <v>34.1</v>
      </c>
      <c r="D776" s="2">
        <v>3</v>
      </c>
      <c r="E776" s="3" t="s">
        <v>11</v>
      </c>
      <c r="F776" s="3" t="s">
        <v>9</v>
      </c>
      <c r="G776" s="2">
        <v>39983.43</v>
      </c>
      <c r="H776">
        <f t="shared" si="24"/>
        <v>4</v>
      </c>
      <c r="I776">
        <f t="shared" si="25"/>
        <v>9995.8575000000001</v>
      </c>
    </row>
    <row r="777" spans="1:9" ht="30.75" thickBot="1" x14ac:dyDescent="0.3">
      <c r="A777" s="2">
        <v>35</v>
      </c>
      <c r="B777" s="3" t="s">
        <v>10</v>
      </c>
      <c r="C777" s="2">
        <v>38.1</v>
      </c>
      <c r="D777" s="2">
        <v>2</v>
      </c>
      <c r="E777" s="3" t="s">
        <v>8</v>
      </c>
      <c r="F777" s="3" t="s">
        <v>13</v>
      </c>
      <c r="G777" s="2">
        <v>24915.05</v>
      </c>
      <c r="H777">
        <f t="shared" si="24"/>
        <v>3</v>
      </c>
      <c r="I777">
        <f t="shared" si="25"/>
        <v>8305.0166666666664</v>
      </c>
    </row>
    <row r="778" spans="1:9" ht="30.75" thickBot="1" x14ac:dyDescent="0.3">
      <c r="A778" s="2">
        <v>35</v>
      </c>
      <c r="B778" s="3" t="s">
        <v>7</v>
      </c>
      <c r="C778" s="2">
        <v>24.4</v>
      </c>
      <c r="D778" s="2">
        <v>3</v>
      </c>
      <c r="E778" s="3" t="s">
        <v>11</v>
      </c>
      <c r="F778" s="3" t="s">
        <v>14</v>
      </c>
      <c r="G778" s="2">
        <v>19362</v>
      </c>
      <c r="H778">
        <f t="shared" si="24"/>
        <v>4</v>
      </c>
      <c r="I778">
        <f t="shared" si="25"/>
        <v>4840.5</v>
      </c>
    </row>
    <row r="779" spans="1:9" ht="30.75" thickBot="1" x14ac:dyDescent="0.3">
      <c r="A779" s="2">
        <v>35</v>
      </c>
      <c r="B779" s="3" t="s">
        <v>7</v>
      </c>
      <c r="C779" s="2">
        <v>34.299999999999997</v>
      </c>
      <c r="D779" s="2">
        <v>3</v>
      </c>
      <c r="E779" s="3" t="s">
        <v>8</v>
      </c>
      <c r="F779" s="3" t="s">
        <v>14</v>
      </c>
      <c r="G779" s="2">
        <v>5934.38</v>
      </c>
      <c r="H779">
        <f t="shared" si="24"/>
        <v>4</v>
      </c>
      <c r="I779">
        <f t="shared" si="25"/>
        <v>1483.595</v>
      </c>
    </row>
    <row r="780" spans="1:9" ht="30.75" thickBot="1" x14ac:dyDescent="0.3">
      <c r="A780" s="2">
        <v>35</v>
      </c>
      <c r="B780" s="3" t="s">
        <v>10</v>
      </c>
      <c r="C780" s="2">
        <v>27.7</v>
      </c>
      <c r="D780" s="2">
        <v>3</v>
      </c>
      <c r="E780" s="3" t="s">
        <v>8</v>
      </c>
      <c r="F780" s="3" t="s">
        <v>12</v>
      </c>
      <c r="G780" s="2">
        <v>6414.18</v>
      </c>
      <c r="H780">
        <f t="shared" si="24"/>
        <v>4</v>
      </c>
      <c r="I780">
        <f t="shared" si="25"/>
        <v>1603.5450000000001</v>
      </c>
    </row>
    <row r="781" spans="1:9" ht="30.75" thickBot="1" x14ac:dyDescent="0.3">
      <c r="A781" s="2">
        <v>35</v>
      </c>
      <c r="B781" s="3" t="s">
        <v>10</v>
      </c>
      <c r="C781" s="2">
        <v>23.5</v>
      </c>
      <c r="D781" s="2">
        <v>2</v>
      </c>
      <c r="E781" s="3" t="s">
        <v>8</v>
      </c>
      <c r="F781" s="3" t="s">
        <v>13</v>
      </c>
      <c r="G781" s="2">
        <v>6402.29</v>
      </c>
      <c r="H781">
        <f t="shared" si="24"/>
        <v>3</v>
      </c>
      <c r="I781">
        <f t="shared" si="25"/>
        <v>2134.0966666666668</v>
      </c>
    </row>
    <row r="782" spans="1:9" ht="30.75" thickBot="1" x14ac:dyDescent="0.3">
      <c r="A782" s="2">
        <v>35</v>
      </c>
      <c r="B782" s="3" t="s">
        <v>10</v>
      </c>
      <c r="C782" s="2">
        <v>34.200000000000003</v>
      </c>
      <c r="D782" s="2">
        <v>1</v>
      </c>
      <c r="E782" s="3" t="s">
        <v>8</v>
      </c>
      <c r="F782" s="3" t="s">
        <v>14</v>
      </c>
      <c r="G782" s="2">
        <v>5245.23</v>
      </c>
      <c r="H782">
        <f t="shared" si="24"/>
        <v>2</v>
      </c>
      <c r="I782">
        <f t="shared" si="25"/>
        <v>2622.6149999999998</v>
      </c>
    </row>
    <row r="783" spans="1:9" ht="30.75" thickBot="1" x14ac:dyDescent="0.3">
      <c r="A783" s="2">
        <v>35</v>
      </c>
      <c r="B783" s="3" t="s">
        <v>7</v>
      </c>
      <c r="C783" s="2">
        <v>27.1</v>
      </c>
      <c r="D783" s="2">
        <v>1</v>
      </c>
      <c r="E783" s="3" t="s">
        <v>8</v>
      </c>
      <c r="F783" s="3" t="s">
        <v>12</v>
      </c>
      <c r="G783" s="2">
        <v>4746.34</v>
      </c>
      <c r="H783">
        <f t="shared" si="24"/>
        <v>2</v>
      </c>
      <c r="I783">
        <f t="shared" si="25"/>
        <v>2373.17</v>
      </c>
    </row>
    <row r="784" spans="1:9" ht="30.75" thickBot="1" x14ac:dyDescent="0.3">
      <c r="A784" s="2">
        <v>35</v>
      </c>
      <c r="B784" s="3" t="s">
        <v>10</v>
      </c>
      <c r="C784" s="2">
        <v>28</v>
      </c>
      <c r="D784" s="2">
        <v>0</v>
      </c>
      <c r="E784" s="3" t="s">
        <v>11</v>
      </c>
      <c r="F784" s="3" t="s">
        <v>9</v>
      </c>
      <c r="G784" s="2">
        <v>20234.849999999999</v>
      </c>
      <c r="H784">
        <f t="shared" si="24"/>
        <v>1</v>
      </c>
      <c r="I784">
        <f t="shared" si="25"/>
        <v>20234.849999999999</v>
      </c>
    </row>
    <row r="785" spans="1:9" ht="30.75" thickBot="1" x14ac:dyDescent="0.3">
      <c r="A785" s="2">
        <v>35</v>
      </c>
      <c r="B785" s="3" t="s">
        <v>10</v>
      </c>
      <c r="C785" s="2">
        <v>35.9</v>
      </c>
      <c r="D785" s="2">
        <v>2</v>
      </c>
      <c r="E785" s="3" t="s">
        <v>8</v>
      </c>
      <c r="F785" s="3" t="s">
        <v>14</v>
      </c>
      <c r="G785" s="2">
        <v>5836.52</v>
      </c>
      <c r="H785">
        <f t="shared" si="24"/>
        <v>3</v>
      </c>
      <c r="I785">
        <f t="shared" si="25"/>
        <v>1945.5066666666669</v>
      </c>
    </row>
    <row r="786" spans="1:9" ht="30.75" thickBot="1" x14ac:dyDescent="0.3">
      <c r="A786" s="2">
        <v>35</v>
      </c>
      <c r="B786" s="3" t="s">
        <v>10</v>
      </c>
      <c r="C786" s="2">
        <v>35.799999999999997</v>
      </c>
      <c r="D786" s="2">
        <v>1</v>
      </c>
      <c r="E786" s="3" t="s">
        <v>8</v>
      </c>
      <c r="F786" s="3" t="s">
        <v>9</v>
      </c>
      <c r="G786" s="2">
        <v>5630.46</v>
      </c>
      <c r="H786">
        <f t="shared" si="24"/>
        <v>2</v>
      </c>
      <c r="I786">
        <f t="shared" si="25"/>
        <v>2815.23</v>
      </c>
    </row>
    <row r="787" spans="1:9" ht="30.75" thickBot="1" x14ac:dyDescent="0.3">
      <c r="A787" s="2">
        <v>35</v>
      </c>
      <c r="B787" s="3" t="s">
        <v>10</v>
      </c>
      <c r="C787" s="2">
        <v>26.1</v>
      </c>
      <c r="D787" s="2">
        <v>0</v>
      </c>
      <c r="E787" s="3" t="s">
        <v>8</v>
      </c>
      <c r="F787" s="3" t="s">
        <v>13</v>
      </c>
      <c r="G787" s="2">
        <v>5227.99</v>
      </c>
      <c r="H787">
        <f t="shared" si="24"/>
        <v>1</v>
      </c>
      <c r="I787">
        <f t="shared" si="25"/>
        <v>5227.99</v>
      </c>
    </row>
    <row r="788" spans="1:9" ht="30.75" thickBot="1" x14ac:dyDescent="0.3">
      <c r="A788" s="2">
        <v>35</v>
      </c>
      <c r="B788" s="3" t="s">
        <v>7</v>
      </c>
      <c r="C788" s="2">
        <v>17.899999999999999</v>
      </c>
      <c r="D788" s="2">
        <v>1</v>
      </c>
      <c r="E788" s="3" t="s">
        <v>8</v>
      </c>
      <c r="F788" s="3" t="s">
        <v>9</v>
      </c>
      <c r="G788" s="2">
        <v>5116.5</v>
      </c>
      <c r="H788">
        <f t="shared" si="24"/>
        <v>2</v>
      </c>
      <c r="I788">
        <f t="shared" si="25"/>
        <v>2558.25</v>
      </c>
    </row>
    <row r="789" spans="1:9" ht="30.75" thickBot="1" x14ac:dyDescent="0.3">
      <c r="A789" s="2">
        <v>35</v>
      </c>
      <c r="B789" s="3" t="s">
        <v>7</v>
      </c>
      <c r="C789" s="2">
        <v>27.6</v>
      </c>
      <c r="D789" s="2">
        <v>1</v>
      </c>
      <c r="E789" s="3" t="s">
        <v>8</v>
      </c>
      <c r="F789" s="3" t="s">
        <v>14</v>
      </c>
      <c r="G789" s="2">
        <v>4747.05</v>
      </c>
      <c r="H789">
        <f t="shared" si="24"/>
        <v>2</v>
      </c>
      <c r="I789">
        <f t="shared" si="25"/>
        <v>2373.5250000000001</v>
      </c>
    </row>
    <row r="790" spans="1:9" ht="30.75" thickBot="1" x14ac:dyDescent="0.3">
      <c r="A790" s="2">
        <v>35</v>
      </c>
      <c r="B790" s="3" t="s">
        <v>7</v>
      </c>
      <c r="C790" s="2">
        <v>39.700000000000003</v>
      </c>
      <c r="D790" s="2">
        <v>4</v>
      </c>
      <c r="E790" s="3" t="s">
        <v>8</v>
      </c>
      <c r="F790" s="3" t="s">
        <v>13</v>
      </c>
      <c r="G790" s="2">
        <v>19496.72</v>
      </c>
      <c r="H790">
        <f t="shared" si="24"/>
        <v>5</v>
      </c>
      <c r="I790">
        <f t="shared" si="25"/>
        <v>3899.3440000000001</v>
      </c>
    </row>
    <row r="791" spans="1:9" ht="30.75" thickBot="1" x14ac:dyDescent="0.3">
      <c r="A791" s="2">
        <v>34</v>
      </c>
      <c r="B791" s="3" t="s">
        <v>10</v>
      </c>
      <c r="C791" s="2">
        <v>31.9</v>
      </c>
      <c r="D791" s="2">
        <v>1</v>
      </c>
      <c r="E791" s="3" t="s">
        <v>11</v>
      </c>
      <c r="F791" s="3" t="s">
        <v>13</v>
      </c>
      <c r="G791" s="2">
        <v>37701.879999999997</v>
      </c>
      <c r="H791">
        <f t="shared" si="24"/>
        <v>2</v>
      </c>
      <c r="I791">
        <f t="shared" si="25"/>
        <v>18850.939999999999</v>
      </c>
    </row>
    <row r="792" spans="1:9" ht="30.75" thickBot="1" x14ac:dyDescent="0.3">
      <c r="A792" s="2">
        <v>34</v>
      </c>
      <c r="B792" s="3" t="s">
        <v>10</v>
      </c>
      <c r="C792" s="2">
        <v>37.299999999999997</v>
      </c>
      <c r="D792" s="2">
        <v>2</v>
      </c>
      <c r="E792" s="3" t="s">
        <v>8</v>
      </c>
      <c r="F792" s="3" t="s">
        <v>9</v>
      </c>
      <c r="G792" s="2">
        <v>5989.52</v>
      </c>
      <c r="H792">
        <f t="shared" si="24"/>
        <v>3</v>
      </c>
      <c r="I792">
        <f t="shared" si="25"/>
        <v>1996.5066666666669</v>
      </c>
    </row>
    <row r="793" spans="1:9" ht="30.75" thickBot="1" x14ac:dyDescent="0.3">
      <c r="A793" s="2">
        <v>34</v>
      </c>
      <c r="B793" s="3" t="s">
        <v>10</v>
      </c>
      <c r="C793" s="2">
        <v>27.5</v>
      </c>
      <c r="D793" s="2">
        <v>1</v>
      </c>
      <c r="E793" s="3" t="s">
        <v>8</v>
      </c>
      <c r="F793" s="3" t="s">
        <v>12</v>
      </c>
      <c r="G793" s="2">
        <v>5003.8500000000004</v>
      </c>
      <c r="H793">
        <f t="shared" si="24"/>
        <v>2</v>
      </c>
      <c r="I793">
        <f t="shared" si="25"/>
        <v>2501.9250000000002</v>
      </c>
    </row>
    <row r="794" spans="1:9" ht="30.75" thickBot="1" x14ac:dyDescent="0.3">
      <c r="A794" s="2">
        <v>34</v>
      </c>
      <c r="B794" s="3" t="s">
        <v>7</v>
      </c>
      <c r="C794" s="2">
        <v>22.4</v>
      </c>
      <c r="D794" s="2">
        <v>2</v>
      </c>
      <c r="E794" s="3" t="s">
        <v>8</v>
      </c>
      <c r="F794" s="3" t="s">
        <v>13</v>
      </c>
      <c r="G794" s="2">
        <v>27375.9</v>
      </c>
      <c r="H794">
        <f t="shared" si="24"/>
        <v>3</v>
      </c>
      <c r="I794">
        <f t="shared" si="25"/>
        <v>9125.3000000000011</v>
      </c>
    </row>
    <row r="795" spans="1:9" ht="30.75" thickBot="1" x14ac:dyDescent="0.3">
      <c r="A795" s="2">
        <v>34</v>
      </c>
      <c r="B795" s="3" t="s">
        <v>7</v>
      </c>
      <c r="C795" s="2">
        <v>25.3</v>
      </c>
      <c r="D795" s="2">
        <v>2</v>
      </c>
      <c r="E795" s="3" t="s">
        <v>11</v>
      </c>
      <c r="F795" s="3" t="s">
        <v>14</v>
      </c>
      <c r="G795" s="2">
        <v>18972.5</v>
      </c>
      <c r="H795">
        <f t="shared" si="24"/>
        <v>3</v>
      </c>
      <c r="I795">
        <f t="shared" si="25"/>
        <v>6324.166666666667</v>
      </c>
    </row>
    <row r="796" spans="1:9" ht="30.75" thickBot="1" x14ac:dyDescent="0.3">
      <c r="A796" s="2">
        <v>34</v>
      </c>
      <c r="B796" s="3" t="s">
        <v>10</v>
      </c>
      <c r="C796" s="2">
        <v>26.7</v>
      </c>
      <c r="D796" s="2">
        <v>1</v>
      </c>
      <c r="E796" s="3" t="s">
        <v>8</v>
      </c>
      <c r="F796" s="3" t="s">
        <v>14</v>
      </c>
      <c r="G796" s="2">
        <v>5002.78</v>
      </c>
      <c r="H796">
        <f t="shared" si="24"/>
        <v>2</v>
      </c>
      <c r="I796">
        <f t="shared" si="25"/>
        <v>2501.39</v>
      </c>
    </row>
    <row r="797" spans="1:9" ht="30.75" thickBot="1" x14ac:dyDescent="0.3">
      <c r="A797" s="2">
        <v>34</v>
      </c>
      <c r="B797" s="3" t="s">
        <v>10</v>
      </c>
      <c r="C797" s="2">
        <v>33.700000000000003</v>
      </c>
      <c r="D797" s="2">
        <v>1</v>
      </c>
      <c r="E797" s="3" t="s">
        <v>8</v>
      </c>
      <c r="F797" s="3" t="s">
        <v>12</v>
      </c>
      <c r="G797" s="2">
        <v>5012.47</v>
      </c>
      <c r="H797">
        <f t="shared" si="24"/>
        <v>2</v>
      </c>
      <c r="I797">
        <f t="shared" si="25"/>
        <v>2506.2350000000001</v>
      </c>
    </row>
    <row r="798" spans="1:9" ht="30.75" thickBot="1" x14ac:dyDescent="0.3">
      <c r="A798" s="2">
        <v>34</v>
      </c>
      <c r="B798" s="3" t="s">
        <v>7</v>
      </c>
      <c r="C798" s="2">
        <v>25.3</v>
      </c>
      <c r="D798" s="2">
        <v>1</v>
      </c>
      <c r="E798" s="3" t="s">
        <v>8</v>
      </c>
      <c r="F798" s="3" t="s">
        <v>9</v>
      </c>
      <c r="G798" s="2">
        <v>4894.75</v>
      </c>
      <c r="H798">
        <f t="shared" si="24"/>
        <v>2</v>
      </c>
      <c r="I798">
        <f t="shared" si="25"/>
        <v>2447.375</v>
      </c>
    </row>
    <row r="799" spans="1:9" ht="30.75" thickBot="1" x14ac:dyDescent="0.3">
      <c r="A799" s="2">
        <v>34</v>
      </c>
      <c r="B799" s="3" t="s">
        <v>7</v>
      </c>
      <c r="C799" s="2">
        <v>30.8</v>
      </c>
      <c r="D799" s="2">
        <v>0</v>
      </c>
      <c r="E799" s="3" t="s">
        <v>11</v>
      </c>
      <c r="F799" s="3" t="s">
        <v>12</v>
      </c>
      <c r="G799" s="2">
        <v>35491.64</v>
      </c>
      <c r="H799">
        <f t="shared" si="24"/>
        <v>1</v>
      </c>
      <c r="I799">
        <f t="shared" si="25"/>
        <v>35491.64</v>
      </c>
    </row>
    <row r="800" spans="1:9" ht="30.75" thickBot="1" x14ac:dyDescent="0.3">
      <c r="A800" s="2">
        <v>34</v>
      </c>
      <c r="B800" s="3" t="s">
        <v>10</v>
      </c>
      <c r="C800" s="2">
        <v>29.3</v>
      </c>
      <c r="D800" s="2">
        <v>3</v>
      </c>
      <c r="E800" s="3" t="s">
        <v>8</v>
      </c>
      <c r="F800" s="3" t="s">
        <v>14</v>
      </c>
      <c r="G800" s="2">
        <v>6184.3</v>
      </c>
      <c r="H800">
        <f t="shared" si="24"/>
        <v>4</v>
      </c>
      <c r="I800">
        <f t="shared" si="25"/>
        <v>1546.075</v>
      </c>
    </row>
    <row r="801" spans="1:9" ht="30.75" thickBot="1" x14ac:dyDescent="0.3">
      <c r="A801" s="2">
        <v>34</v>
      </c>
      <c r="B801" s="3" t="s">
        <v>10</v>
      </c>
      <c r="C801" s="2">
        <v>38</v>
      </c>
      <c r="D801" s="2">
        <v>3</v>
      </c>
      <c r="E801" s="3" t="s">
        <v>8</v>
      </c>
      <c r="F801" s="3" t="s">
        <v>12</v>
      </c>
      <c r="G801" s="2">
        <v>6196.45</v>
      </c>
      <c r="H801">
        <f t="shared" si="24"/>
        <v>4</v>
      </c>
      <c r="I801">
        <f t="shared" si="25"/>
        <v>1549.1125</v>
      </c>
    </row>
    <row r="802" spans="1:9" ht="30.75" thickBot="1" x14ac:dyDescent="0.3">
      <c r="A802" s="2">
        <v>34</v>
      </c>
      <c r="B802" s="3" t="s">
        <v>7</v>
      </c>
      <c r="C802" s="2">
        <v>34.200000000000003</v>
      </c>
      <c r="D802" s="2">
        <v>0</v>
      </c>
      <c r="E802" s="3" t="s">
        <v>8</v>
      </c>
      <c r="F802" s="3" t="s">
        <v>14</v>
      </c>
      <c r="G802" s="2">
        <v>3935.18</v>
      </c>
      <c r="H802">
        <f t="shared" si="24"/>
        <v>1</v>
      </c>
      <c r="I802">
        <f t="shared" si="25"/>
        <v>3935.18</v>
      </c>
    </row>
    <row r="803" spans="1:9" ht="30.75" thickBot="1" x14ac:dyDescent="0.3">
      <c r="A803" s="2">
        <v>34</v>
      </c>
      <c r="B803" s="3" t="s">
        <v>10</v>
      </c>
      <c r="C803" s="2">
        <v>30.2</v>
      </c>
      <c r="D803" s="2">
        <v>1</v>
      </c>
      <c r="E803" s="3" t="s">
        <v>11</v>
      </c>
      <c r="F803" s="3" t="s">
        <v>9</v>
      </c>
      <c r="G803" s="2">
        <v>43943.88</v>
      </c>
      <c r="H803">
        <f t="shared" si="24"/>
        <v>2</v>
      </c>
      <c r="I803">
        <f t="shared" si="25"/>
        <v>21971.94</v>
      </c>
    </row>
    <row r="804" spans="1:9" ht="30.75" thickBot="1" x14ac:dyDescent="0.3">
      <c r="A804" s="2">
        <v>34</v>
      </c>
      <c r="B804" s="3" t="s">
        <v>10</v>
      </c>
      <c r="C804" s="2">
        <v>33.299999999999997</v>
      </c>
      <c r="D804" s="2">
        <v>1</v>
      </c>
      <c r="E804" s="3" t="s">
        <v>8</v>
      </c>
      <c r="F804" s="3" t="s">
        <v>13</v>
      </c>
      <c r="G804" s="2">
        <v>5594.85</v>
      </c>
      <c r="H804">
        <f t="shared" si="24"/>
        <v>2</v>
      </c>
      <c r="I804">
        <f t="shared" si="25"/>
        <v>2797.4250000000002</v>
      </c>
    </row>
    <row r="805" spans="1:9" ht="30.75" thickBot="1" x14ac:dyDescent="0.3">
      <c r="A805" s="2">
        <v>34</v>
      </c>
      <c r="B805" s="3" t="s">
        <v>10</v>
      </c>
      <c r="C805" s="2">
        <v>19</v>
      </c>
      <c r="D805" s="2">
        <v>3</v>
      </c>
      <c r="E805" s="3" t="s">
        <v>8</v>
      </c>
      <c r="F805" s="3" t="s">
        <v>13</v>
      </c>
      <c r="G805" s="2">
        <v>6753.04</v>
      </c>
      <c r="H805">
        <f t="shared" si="24"/>
        <v>4</v>
      </c>
      <c r="I805">
        <f t="shared" si="25"/>
        <v>1688.26</v>
      </c>
    </row>
    <row r="806" spans="1:9" ht="30.75" thickBot="1" x14ac:dyDescent="0.3">
      <c r="A806" s="2">
        <v>34</v>
      </c>
      <c r="B806" s="3" t="s">
        <v>10</v>
      </c>
      <c r="C806" s="2">
        <v>26.4</v>
      </c>
      <c r="D806" s="2">
        <v>1</v>
      </c>
      <c r="E806" s="3" t="s">
        <v>8</v>
      </c>
      <c r="F806" s="3" t="s">
        <v>9</v>
      </c>
      <c r="G806" s="2">
        <v>5385.34</v>
      </c>
      <c r="H806">
        <f t="shared" si="24"/>
        <v>2</v>
      </c>
      <c r="I806">
        <f t="shared" si="25"/>
        <v>2692.67</v>
      </c>
    </row>
    <row r="807" spans="1:9" ht="30.75" thickBot="1" x14ac:dyDescent="0.3">
      <c r="A807" s="2">
        <v>34</v>
      </c>
      <c r="B807" s="3" t="s">
        <v>7</v>
      </c>
      <c r="C807" s="2">
        <v>27</v>
      </c>
      <c r="D807" s="2">
        <v>2</v>
      </c>
      <c r="E807" s="3" t="s">
        <v>8</v>
      </c>
      <c r="F807" s="3" t="s">
        <v>12</v>
      </c>
      <c r="G807" s="2">
        <v>11737.85</v>
      </c>
      <c r="H807">
        <f t="shared" si="24"/>
        <v>3</v>
      </c>
      <c r="I807">
        <f t="shared" si="25"/>
        <v>3912.6166666666668</v>
      </c>
    </row>
    <row r="808" spans="1:9" ht="30.75" thickBot="1" x14ac:dyDescent="0.3">
      <c r="A808" s="2">
        <v>34</v>
      </c>
      <c r="B808" s="3" t="s">
        <v>7</v>
      </c>
      <c r="C808" s="2">
        <v>35.799999999999997</v>
      </c>
      <c r="D808" s="2">
        <v>0</v>
      </c>
      <c r="E808" s="3" t="s">
        <v>8</v>
      </c>
      <c r="F808" s="3" t="s">
        <v>9</v>
      </c>
      <c r="G808" s="2">
        <v>4320.41</v>
      </c>
      <c r="H808">
        <f t="shared" si="24"/>
        <v>1</v>
      </c>
      <c r="I808">
        <f t="shared" si="25"/>
        <v>4320.41</v>
      </c>
    </row>
    <row r="809" spans="1:9" ht="30.75" thickBot="1" x14ac:dyDescent="0.3">
      <c r="A809" s="2">
        <v>34</v>
      </c>
      <c r="B809" s="3" t="s">
        <v>7</v>
      </c>
      <c r="C809" s="2">
        <v>27.8</v>
      </c>
      <c r="D809" s="2">
        <v>1</v>
      </c>
      <c r="E809" s="3" t="s">
        <v>11</v>
      </c>
      <c r="F809" s="3" t="s">
        <v>9</v>
      </c>
      <c r="G809" s="2">
        <v>20009.63</v>
      </c>
      <c r="H809">
        <f t="shared" si="24"/>
        <v>2</v>
      </c>
      <c r="I809">
        <f t="shared" si="25"/>
        <v>10004.815000000001</v>
      </c>
    </row>
    <row r="810" spans="1:9" ht="30.75" thickBot="1" x14ac:dyDescent="0.3">
      <c r="A810" s="2">
        <v>34</v>
      </c>
      <c r="B810" s="3" t="s">
        <v>10</v>
      </c>
      <c r="C810" s="2">
        <v>23.6</v>
      </c>
      <c r="D810" s="2">
        <v>0</v>
      </c>
      <c r="E810" s="3" t="s">
        <v>8</v>
      </c>
      <c r="F810" s="3" t="s">
        <v>13</v>
      </c>
      <c r="G810" s="2">
        <v>4992.38</v>
      </c>
      <c r="H810">
        <f t="shared" si="24"/>
        <v>1</v>
      </c>
      <c r="I810">
        <f t="shared" si="25"/>
        <v>4992.38</v>
      </c>
    </row>
    <row r="811" spans="1:9" ht="30.75" thickBot="1" x14ac:dyDescent="0.3">
      <c r="A811" s="2">
        <v>34</v>
      </c>
      <c r="B811" s="3" t="s">
        <v>7</v>
      </c>
      <c r="C811" s="2">
        <v>21.4</v>
      </c>
      <c r="D811" s="2">
        <v>0</v>
      </c>
      <c r="E811" s="3" t="s">
        <v>8</v>
      </c>
      <c r="F811" s="3" t="s">
        <v>13</v>
      </c>
      <c r="G811" s="2">
        <v>4500.34</v>
      </c>
      <c r="H811">
        <f t="shared" si="24"/>
        <v>1</v>
      </c>
      <c r="I811">
        <f t="shared" si="25"/>
        <v>4500.34</v>
      </c>
    </row>
    <row r="812" spans="1:9" ht="30.75" thickBot="1" x14ac:dyDescent="0.3">
      <c r="A812" s="2">
        <v>34</v>
      </c>
      <c r="B812" s="3" t="s">
        <v>7</v>
      </c>
      <c r="C812" s="2">
        <v>34.700000000000003</v>
      </c>
      <c r="D812" s="2">
        <v>0</v>
      </c>
      <c r="E812" s="3" t="s">
        <v>8</v>
      </c>
      <c r="F812" s="3" t="s">
        <v>13</v>
      </c>
      <c r="G812" s="2">
        <v>4518.83</v>
      </c>
      <c r="H812">
        <f t="shared" si="24"/>
        <v>1</v>
      </c>
      <c r="I812">
        <f t="shared" si="25"/>
        <v>4518.83</v>
      </c>
    </row>
    <row r="813" spans="1:9" ht="30.75" thickBot="1" x14ac:dyDescent="0.3">
      <c r="A813" s="2">
        <v>34</v>
      </c>
      <c r="B813" s="3" t="s">
        <v>7</v>
      </c>
      <c r="C813" s="2">
        <v>32.799999999999997</v>
      </c>
      <c r="D813" s="2">
        <v>1</v>
      </c>
      <c r="E813" s="3" t="s">
        <v>8</v>
      </c>
      <c r="F813" s="3" t="s">
        <v>12</v>
      </c>
      <c r="G813" s="2">
        <v>14358.36</v>
      </c>
      <c r="H813">
        <f t="shared" si="24"/>
        <v>2</v>
      </c>
      <c r="I813">
        <f t="shared" si="25"/>
        <v>7179.18</v>
      </c>
    </row>
    <row r="814" spans="1:9" ht="30.75" thickBot="1" x14ac:dyDescent="0.3">
      <c r="A814" s="2">
        <v>34</v>
      </c>
      <c r="B814" s="3" t="s">
        <v>7</v>
      </c>
      <c r="C814" s="2">
        <v>42.1</v>
      </c>
      <c r="D814" s="2">
        <v>2</v>
      </c>
      <c r="E814" s="3" t="s">
        <v>8</v>
      </c>
      <c r="F814" s="3" t="s">
        <v>14</v>
      </c>
      <c r="G814" s="2">
        <v>5124.1899999999996</v>
      </c>
      <c r="H814">
        <f t="shared" si="24"/>
        <v>3</v>
      </c>
      <c r="I814">
        <f t="shared" si="25"/>
        <v>1708.0633333333333</v>
      </c>
    </row>
    <row r="815" spans="1:9" ht="30.75" thickBot="1" x14ac:dyDescent="0.3">
      <c r="A815" s="2">
        <v>34</v>
      </c>
      <c r="B815" s="3" t="s">
        <v>10</v>
      </c>
      <c r="C815" s="2">
        <v>27.7</v>
      </c>
      <c r="D815" s="2">
        <v>0</v>
      </c>
      <c r="E815" s="3" t="s">
        <v>8</v>
      </c>
      <c r="F815" s="3" t="s">
        <v>14</v>
      </c>
      <c r="G815" s="2">
        <v>4415.16</v>
      </c>
      <c r="H815">
        <f t="shared" si="24"/>
        <v>1</v>
      </c>
      <c r="I815">
        <f t="shared" si="25"/>
        <v>4415.16</v>
      </c>
    </row>
    <row r="816" spans="1:9" ht="30.75" thickBot="1" x14ac:dyDescent="0.3">
      <c r="A816" s="2">
        <v>34</v>
      </c>
      <c r="B816" s="3" t="s">
        <v>7</v>
      </c>
      <c r="C816" s="2">
        <v>42.9</v>
      </c>
      <c r="D816" s="2">
        <v>1</v>
      </c>
      <c r="E816" s="3" t="s">
        <v>8</v>
      </c>
      <c r="F816" s="3" t="s">
        <v>12</v>
      </c>
      <c r="G816" s="2">
        <v>4536.26</v>
      </c>
      <c r="H816">
        <f t="shared" si="24"/>
        <v>2</v>
      </c>
      <c r="I816">
        <f t="shared" si="25"/>
        <v>2268.13</v>
      </c>
    </row>
    <row r="817" spans="1:9" ht="30.75" thickBot="1" x14ac:dyDescent="0.3">
      <c r="A817" s="2">
        <v>33</v>
      </c>
      <c r="B817" s="3" t="s">
        <v>7</v>
      </c>
      <c r="C817" s="2">
        <v>22.7</v>
      </c>
      <c r="D817" s="2">
        <v>0</v>
      </c>
      <c r="E817" s="3" t="s">
        <v>8</v>
      </c>
      <c r="F817" s="3" t="s">
        <v>9</v>
      </c>
      <c r="G817" s="2">
        <v>21984.47</v>
      </c>
      <c r="H817">
        <f t="shared" si="24"/>
        <v>1</v>
      </c>
      <c r="I817">
        <f t="shared" si="25"/>
        <v>21984.47</v>
      </c>
    </row>
    <row r="818" spans="1:9" ht="30.75" thickBot="1" x14ac:dyDescent="0.3">
      <c r="A818" s="2">
        <v>33</v>
      </c>
      <c r="B818" s="3" t="s">
        <v>10</v>
      </c>
      <c r="C818" s="2">
        <v>22.1</v>
      </c>
      <c r="D818" s="2">
        <v>1</v>
      </c>
      <c r="E818" s="3" t="s">
        <v>8</v>
      </c>
      <c r="F818" s="3" t="s">
        <v>13</v>
      </c>
      <c r="G818" s="2">
        <v>5354.07</v>
      </c>
      <c r="H818">
        <f t="shared" si="24"/>
        <v>2</v>
      </c>
      <c r="I818">
        <f t="shared" si="25"/>
        <v>2677.0349999999999</v>
      </c>
    </row>
    <row r="819" spans="1:9" ht="30.75" thickBot="1" x14ac:dyDescent="0.3">
      <c r="A819" s="2">
        <v>33</v>
      </c>
      <c r="B819" s="3" t="s">
        <v>7</v>
      </c>
      <c r="C819" s="2">
        <v>35.799999999999997</v>
      </c>
      <c r="D819" s="2">
        <v>2</v>
      </c>
      <c r="E819" s="3" t="s">
        <v>8</v>
      </c>
      <c r="F819" s="3" t="s">
        <v>14</v>
      </c>
      <c r="G819" s="2">
        <v>4890</v>
      </c>
      <c r="H819">
        <f t="shared" si="24"/>
        <v>3</v>
      </c>
      <c r="I819">
        <f t="shared" si="25"/>
        <v>1630</v>
      </c>
    </row>
    <row r="820" spans="1:9" ht="30.75" thickBot="1" x14ac:dyDescent="0.3">
      <c r="A820" s="2">
        <v>33</v>
      </c>
      <c r="B820" s="3" t="s">
        <v>7</v>
      </c>
      <c r="C820" s="2">
        <v>35.200000000000003</v>
      </c>
      <c r="D820" s="2">
        <v>0</v>
      </c>
      <c r="E820" s="3" t="s">
        <v>8</v>
      </c>
      <c r="F820" s="3" t="s">
        <v>13</v>
      </c>
      <c r="G820" s="2">
        <v>12404.88</v>
      </c>
      <c r="H820">
        <f t="shared" si="24"/>
        <v>1</v>
      </c>
      <c r="I820">
        <f t="shared" si="25"/>
        <v>12404.88</v>
      </c>
    </row>
    <row r="821" spans="1:9" ht="30.75" thickBot="1" x14ac:dyDescent="0.3">
      <c r="A821" s="2">
        <v>33</v>
      </c>
      <c r="B821" s="3" t="s">
        <v>10</v>
      </c>
      <c r="C821" s="2">
        <v>24.3</v>
      </c>
      <c r="D821" s="2">
        <v>0</v>
      </c>
      <c r="E821" s="3" t="s">
        <v>8</v>
      </c>
      <c r="F821" s="3" t="s">
        <v>14</v>
      </c>
      <c r="G821" s="2">
        <v>4185.1000000000004</v>
      </c>
      <c r="H821">
        <f t="shared" si="24"/>
        <v>1</v>
      </c>
      <c r="I821">
        <f t="shared" si="25"/>
        <v>4185.1000000000004</v>
      </c>
    </row>
    <row r="822" spans="1:9" ht="30.75" thickBot="1" x14ac:dyDescent="0.3">
      <c r="A822" s="2">
        <v>33</v>
      </c>
      <c r="B822" s="3" t="s">
        <v>10</v>
      </c>
      <c r="C822" s="2">
        <v>33.5</v>
      </c>
      <c r="D822" s="2">
        <v>0</v>
      </c>
      <c r="E822" s="3" t="s">
        <v>11</v>
      </c>
      <c r="F822" s="3" t="s">
        <v>12</v>
      </c>
      <c r="G822" s="2">
        <v>37079.370000000003</v>
      </c>
      <c r="H822">
        <f t="shared" si="24"/>
        <v>1</v>
      </c>
      <c r="I822">
        <f t="shared" si="25"/>
        <v>37079.370000000003</v>
      </c>
    </row>
    <row r="823" spans="1:9" ht="30.75" thickBot="1" x14ac:dyDescent="0.3">
      <c r="A823" s="2">
        <v>33</v>
      </c>
      <c r="B823" s="3" t="s">
        <v>10</v>
      </c>
      <c r="C823" s="2">
        <v>38.9</v>
      </c>
      <c r="D823" s="2">
        <v>3</v>
      </c>
      <c r="E823" s="3" t="s">
        <v>8</v>
      </c>
      <c r="F823" s="3" t="s">
        <v>12</v>
      </c>
      <c r="G823" s="2">
        <v>5972.38</v>
      </c>
      <c r="H823">
        <f t="shared" si="24"/>
        <v>4</v>
      </c>
      <c r="I823">
        <f t="shared" si="25"/>
        <v>1493.095</v>
      </c>
    </row>
    <row r="824" spans="1:9" ht="30.75" thickBot="1" x14ac:dyDescent="0.3">
      <c r="A824" s="2">
        <v>33</v>
      </c>
      <c r="B824" s="3" t="s">
        <v>10</v>
      </c>
      <c r="C824" s="2">
        <v>28.3</v>
      </c>
      <c r="D824" s="2">
        <v>1</v>
      </c>
      <c r="E824" s="3" t="s">
        <v>8</v>
      </c>
      <c r="F824" s="3" t="s">
        <v>14</v>
      </c>
      <c r="G824" s="2">
        <v>4779.6000000000004</v>
      </c>
      <c r="H824">
        <f t="shared" si="24"/>
        <v>2</v>
      </c>
      <c r="I824">
        <f t="shared" si="25"/>
        <v>2389.8000000000002</v>
      </c>
    </row>
    <row r="825" spans="1:9" ht="30.75" thickBot="1" x14ac:dyDescent="0.3">
      <c r="A825" s="2">
        <v>33</v>
      </c>
      <c r="B825" s="3" t="s">
        <v>7</v>
      </c>
      <c r="C825" s="2">
        <v>42.5</v>
      </c>
      <c r="D825" s="2">
        <v>1</v>
      </c>
      <c r="E825" s="3" t="s">
        <v>8</v>
      </c>
      <c r="F825" s="3" t="s">
        <v>14</v>
      </c>
      <c r="G825" s="2">
        <v>11326.71</v>
      </c>
      <c r="H825">
        <f t="shared" si="24"/>
        <v>2</v>
      </c>
      <c r="I825">
        <f t="shared" si="25"/>
        <v>5663.3549999999996</v>
      </c>
    </row>
    <row r="826" spans="1:9" ht="30.75" thickBot="1" x14ac:dyDescent="0.3">
      <c r="A826" s="2">
        <v>33</v>
      </c>
      <c r="B826" s="3" t="s">
        <v>7</v>
      </c>
      <c r="C826" s="2">
        <v>42.4</v>
      </c>
      <c r="D826" s="2">
        <v>5</v>
      </c>
      <c r="E826" s="3" t="s">
        <v>8</v>
      </c>
      <c r="F826" s="3" t="s">
        <v>12</v>
      </c>
      <c r="G826" s="2">
        <v>6666.24</v>
      </c>
      <c r="H826">
        <f t="shared" si="24"/>
        <v>6</v>
      </c>
      <c r="I826">
        <f t="shared" si="25"/>
        <v>1111.04</v>
      </c>
    </row>
    <row r="827" spans="1:9" ht="30.75" thickBot="1" x14ac:dyDescent="0.3">
      <c r="A827" s="2">
        <v>33</v>
      </c>
      <c r="B827" s="3" t="s">
        <v>10</v>
      </c>
      <c r="C827" s="2">
        <v>18.5</v>
      </c>
      <c r="D827" s="2">
        <v>1</v>
      </c>
      <c r="E827" s="3" t="s">
        <v>8</v>
      </c>
      <c r="F827" s="3" t="s">
        <v>12</v>
      </c>
      <c r="G827" s="2">
        <v>4766.0200000000004</v>
      </c>
      <c r="H827">
        <f t="shared" si="24"/>
        <v>2</v>
      </c>
      <c r="I827">
        <f t="shared" si="25"/>
        <v>2383.0100000000002</v>
      </c>
    </row>
    <row r="828" spans="1:9" ht="30.75" thickBot="1" x14ac:dyDescent="0.3">
      <c r="A828" s="2">
        <v>33</v>
      </c>
      <c r="B828" s="3" t="s">
        <v>10</v>
      </c>
      <c r="C828" s="2">
        <v>32.9</v>
      </c>
      <c r="D828" s="2">
        <v>2</v>
      </c>
      <c r="E828" s="3" t="s">
        <v>8</v>
      </c>
      <c r="F828" s="3" t="s">
        <v>12</v>
      </c>
      <c r="G828" s="2">
        <v>5375.04</v>
      </c>
      <c r="H828">
        <f t="shared" si="24"/>
        <v>3</v>
      </c>
      <c r="I828">
        <f t="shared" si="25"/>
        <v>1791.68</v>
      </c>
    </row>
    <row r="829" spans="1:9" ht="30.75" thickBot="1" x14ac:dyDescent="0.3">
      <c r="A829" s="2">
        <v>33</v>
      </c>
      <c r="B829" s="3" t="s">
        <v>7</v>
      </c>
      <c r="C829" s="2">
        <v>27.1</v>
      </c>
      <c r="D829" s="2">
        <v>1</v>
      </c>
      <c r="E829" s="3" t="s">
        <v>11</v>
      </c>
      <c r="F829" s="3" t="s">
        <v>12</v>
      </c>
      <c r="G829" s="2">
        <v>19040.88</v>
      </c>
      <c r="H829">
        <f t="shared" si="24"/>
        <v>2</v>
      </c>
      <c r="I829">
        <f t="shared" si="25"/>
        <v>9520.44</v>
      </c>
    </row>
    <row r="830" spans="1:9" ht="30.75" thickBot="1" x14ac:dyDescent="0.3">
      <c r="A830" s="2">
        <v>33</v>
      </c>
      <c r="B830" s="3" t="s">
        <v>7</v>
      </c>
      <c r="C830" s="2">
        <v>24.8</v>
      </c>
      <c r="D830" s="2">
        <v>0</v>
      </c>
      <c r="E830" s="3" t="s">
        <v>11</v>
      </c>
      <c r="F830" s="3" t="s">
        <v>13</v>
      </c>
      <c r="G830" s="2">
        <v>17904.53</v>
      </c>
      <c r="H830">
        <f t="shared" si="24"/>
        <v>1</v>
      </c>
      <c r="I830">
        <f t="shared" si="25"/>
        <v>17904.53</v>
      </c>
    </row>
    <row r="831" spans="1:9" ht="30.75" thickBot="1" x14ac:dyDescent="0.3">
      <c r="A831" s="2">
        <v>33</v>
      </c>
      <c r="B831" s="3" t="s">
        <v>10</v>
      </c>
      <c r="C831" s="2">
        <v>42.9</v>
      </c>
      <c r="D831" s="2">
        <v>3</v>
      </c>
      <c r="E831" s="3" t="s">
        <v>8</v>
      </c>
      <c r="F831" s="3" t="s">
        <v>9</v>
      </c>
      <c r="G831" s="2">
        <v>6360.99</v>
      </c>
      <c r="H831">
        <f t="shared" si="24"/>
        <v>4</v>
      </c>
      <c r="I831">
        <f t="shared" si="25"/>
        <v>1590.2474999999999</v>
      </c>
    </row>
    <row r="832" spans="1:9" ht="30.75" thickBot="1" x14ac:dyDescent="0.3">
      <c r="A832" s="2">
        <v>33</v>
      </c>
      <c r="B832" s="3" t="s">
        <v>10</v>
      </c>
      <c r="C832" s="2">
        <v>35.5</v>
      </c>
      <c r="D832" s="2">
        <v>0</v>
      </c>
      <c r="E832" s="3" t="s">
        <v>11</v>
      </c>
      <c r="F832" s="3" t="s">
        <v>9</v>
      </c>
      <c r="G832" s="2">
        <v>55135.4</v>
      </c>
      <c r="H832">
        <f t="shared" si="24"/>
        <v>1</v>
      </c>
      <c r="I832">
        <f t="shared" si="25"/>
        <v>55135.4</v>
      </c>
    </row>
    <row r="833" spans="1:9" ht="30.75" thickBot="1" x14ac:dyDescent="0.3">
      <c r="A833" s="2">
        <v>33</v>
      </c>
      <c r="B833" s="3" t="s">
        <v>7</v>
      </c>
      <c r="C833" s="2">
        <v>33.4</v>
      </c>
      <c r="D833" s="2">
        <v>5</v>
      </c>
      <c r="E833" s="3" t="s">
        <v>8</v>
      </c>
      <c r="F833" s="3" t="s">
        <v>14</v>
      </c>
      <c r="G833" s="2">
        <v>6653.79</v>
      </c>
      <c r="H833">
        <f t="shared" si="24"/>
        <v>6</v>
      </c>
      <c r="I833">
        <f t="shared" si="25"/>
        <v>1108.9649999999999</v>
      </c>
    </row>
    <row r="834" spans="1:9" ht="30.75" thickBot="1" x14ac:dyDescent="0.3">
      <c r="A834" s="2">
        <v>33</v>
      </c>
      <c r="B834" s="3" t="s">
        <v>7</v>
      </c>
      <c r="C834" s="2">
        <v>24.6</v>
      </c>
      <c r="D834" s="2">
        <v>2</v>
      </c>
      <c r="E834" s="3" t="s">
        <v>8</v>
      </c>
      <c r="F834" s="3" t="s">
        <v>9</v>
      </c>
      <c r="G834" s="2">
        <v>5257.51</v>
      </c>
      <c r="H834">
        <f t="shared" si="24"/>
        <v>3</v>
      </c>
      <c r="I834">
        <f t="shared" si="25"/>
        <v>1752.5033333333333</v>
      </c>
    </row>
    <row r="835" spans="1:9" ht="30.75" thickBot="1" x14ac:dyDescent="0.3">
      <c r="A835" s="2">
        <v>33</v>
      </c>
      <c r="B835" s="3" t="s">
        <v>10</v>
      </c>
      <c r="C835" s="2">
        <v>36.299999999999997</v>
      </c>
      <c r="D835" s="2">
        <v>3</v>
      </c>
      <c r="E835" s="3" t="s">
        <v>8</v>
      </c>
      <c r="F835" s="3" t="s">
        <v>13</v>
      </c>
      <c r="G835" s="2">
        <v>6551.75</v>
      </c>
      <c r="H835">
        <f t="shared" ref="H835:H898" si="26">D835+1</f>
        <v>4</v>
      </c>
      <c r="I835">
        <f t="shared" ref="I835:I898" si="27">G835/H835</f>
        <v>1637.9375</v>
      </c>
    </row>
    <row r="836" spans="1:9" ht="30.75" thickBot="1" x14ac:dyDescent="0.3">
      <c r="A836" s="2">
        <v>33</v>
      </c>
      <c r="B836" s="3" t="s">
        <v>10</v>
      </c>
      <c r="C836" s="2">
        <v>19.100000000000001</v>
      </c>
      <c r="D836" s="2">
        <v>2</v>
      </c>
      <c r="E836" s="3" t="s">
        <v>11</v>
      </c>
      <c r="F836" s="3" t="s">
        <v>13</v>
      </c>
      <c r="G836" s="2">
        <v>16776.3</v>
      </c>
      <c r="H836">
        <f t="shared" si="26"/>
        <v>3</v>
      </c>
      <c r="I836">
        <f t="shared" si="27"/>
        <v>5592.0999999999995</v>
      </c>
    </row>
    <row r="837" spans="1:9" ht="30.75" thickBot="1" x14ac:dyDescent="0.3">
      <c r="A837" s="2">
        <v>33</v>
      </c>
      <c r="B837" s="3" t="s">
        <v>7</v>
      </c>
      <c r="C837" s="2">
        <v>35.799999999999997</v>
      </c>
      <c r="D837" s="2">
        <v>1</v>
      </c>
      <c r="E837" s="3" t="s">
        <v>11</v>
      </c>
      <c r="F837" s="3" t="s">
        <v>14</v>
      </c>
      <c r="G837" s="2">
        <v>38282.75</v>
      </c>
      <c r="H837">
        <f t="shared" si="26"/>
        <v>2</v>
      </c>
      <c r="I837">
        <f t="shared" si="27"/>
        <v>19141.375</v>
      </c>
    </row>
    <row r="838" spans="1:9" ht="30.75" thickBot="1" x14ac:dyDescent="0.3">
      <c r="A838" s="2">
        <v>33</v>
      </c>
      <c r="B838" s="3" t="s">
        <v>7</v>
      </c>
      <c r="C838" s="2">
        <v>30.3</v>
      </c>
      <c r="D838" s="2">
        <v>0</v>
      </c>
      <c r="E838" s="3" t="s">
        <v>8</v>
      </c>
      <c r="F838" s="3" t="s">
        <v>14</v>
      </c>
      <c r="G838" s="2">
        <v>3704.35</v>
      </c>
      <c r="H838">
        <f t="shared" si="26"/>
        <v>1</v>
      </c>
      <c r="I838">
        <f t="shared" si="27"/>
        <v>3704.35</v>
      </c>
    </row>
    <row r="839" spans="1:9" ht="30.75" thickBot="1" x14ac:dyDescent="0.3">
      <c r="A839" s="2">
        <v>33</v>
      </c>
      <c r="B839" s="3" t="s">
        <v>10</v>
      </c>
      <c r="C839" s="2">
        <v>39.799999999999997</v>
      </c>
      <c r="D839" s="2">
        <v>1</v>
      </c>
      <c r="E839" s="3" t="s">
        <v>8</v>
      </c>
      <c r="F839" s="3" t="s">
        <v>14</v>
      </c>
      <c r="G839" s="2">
        <v>4795.66</v>
      </c>
      <c r="H839">
        <f t="shared" si="26"/>
        <v>2</v>
      </c>
      <c r="I839">
        <f t="shared" si="27"/>
        <v>2397.83</v>
      </c>
    </row>
    <row r="840" spans="1:9" ht="30.75" thickBot="1" x14ac:dyDescent="0.3">
      <c r="A840" s="2">
        <v>33</v>
      </c>
      <c r="B840" s="3" t="s">
        <v>7</v>
      </c>
      <c r="C840" s="2">
        <v>29.4</v>
      </c>
      <c r="D840" s="2">
        <v>4</v>
      </c>
      <c r="E840" s="3" t="s">
        <v>8</v>
      </c>
      <c r="F840" s="3" t="s">
        <v>12</v>
      </c>
      <c r="G840" s="2">
        <v>6059.17</v>
      </c>
      <c r="H840">
        <f t="shared" si="26"/>
        <v>5</v>
      </c>
      <c r="I840">
        <f t="shared" si="27"/>
        <v>1211.8340000000001</v>
      </c>
    </row>
    <row r="841" spans="1:9" ht="30.75" thickBot="1" x14ac:dyDescent="0.3">
      <c r="A841" s="2">
        <v>33</v>
      </c>
      <c r="B841" s="3" t="s">
        <v>7</v>
      </c>
      <c r="C841" s="2">
        <v>27.5</v>
      </c>
      <c r="D841" s="2">
        <v>2</v>
      </c>
      <c r="E841" s="3" t="s">
        <v>8</v>
      </c>
      <c r="F841" s="3" t="s">
        <v>9</v>
      </c>
      <c r="G841" s="2">
        <v>5261.47</v>
      </c>
      <c r="H841">
        <f t="shared" si="26"/>
        <v>3</v>
      </c>
      <c r="I841">
        <f t="shared" si="27"/>
        <v>1753.8233333333335</v>
      </c>
    </row>
    <row r="842" spans="1:9" ht="30.75" thickBot="1" x14ac:dyDescent="0.3">
      <c r="A842" s="2">
        <v>33</v>
      </c>
      <c r="B842" s="3" t="s">
        <v>10</v>
      </c>
      <c r="C842" s="2">
        <v>26.7</v>
      </c>
      <c r="D842" s="2">
        <v>0</v>
      </c>
      <c r="E842" s="3" t="s">
        <v>8</v>
      </c>
      <c r="F842" s="3" t="s">
        <v>9</v>
      </c>
      <c r="G842" s="2">
        <v>4571.41</v>
      </c>
      <c r="H842">
        <f t="shared" si="26"/>
        <v>1</v>
      </c>
      <c r="I842">
        <f t="shared" si="27"/>
        <v>4571.41</v>
      </c>
    </row>
    <row r="843" spans="1:9" ht="30.75" thickBot="1" x14ac:dyDescent="0.3">
      <c r="A843" s="2">
        <v>32</v>
      </c>
      <c r="B843" s="3" t="s">
        <v>7</v>
      </c>
      <c r="C843" s="2">
        <v>28.9</v>
      </c>
      <c r="D843" s="2">
        <v>0</v>
      </c>
      <c r="E843" s="3" t="s">
        <v>8</v>
      </c>
      <c r="F843" s="3" t="s">
        <v>9</v>
      </c>
      <c r="G843" s="2">
        <v>3866.86</v>
      </c>
      <c r="H843">
        <f t="shared" si="26"/>
        <v>1</v>
      </c>
      <c r="I843">
        <f t="shared" si="27"/>
        <v>3866.86</v>
      </c>
    </row>
    <row r="844" spans="1:9" ht="30.75" thickBot="1" x14ac:dyDescent="0.3">
      <c r="A844" s="2">
        <v>32</v>
      </c>
      <c r="B844" s="3" t="s">
        <v>10</v>
      </c>
      <c r="C844" s="2">
        <v>17.8</v>
      </c>
      <c r="D844" s="2">
        <v>2</v>
      </c>
      <c r="E844" s="3" t="s">
        <v>11</v>
      </c>
      <c r="F844" s="3" t="s">
        <v>9</v>
      </c>
      <c r="G844" s="2">
        <v>32734.19</v>
      </c>
      <c r="H844">
        <f t="shared" si="26"/>
        <v>3</v>
      </c>
      <c r="I844">
        <f t="shared" si="27"/>
        <v>10911.396666666666</v>
      </c>
    </row>
    <row r="845" spans="1:9" ht="30.75" thickBot="1" x14ac:dyDescent="0.3">
      <c r="A845" s="2">
        <v>32</v>
      </c>
      <c r="B845" s="3" t="s">
        <v>10</v>
      </c>
      <c r="C845" s="2">
        <v>37.1</v>
      </c>
      <c r="D845" s="2">
        <v>3</v>
      </c>
      <c r="E845" s="3" t="s">
        <v>8</v>
      </c>
      <c r="F845" s="3" t="s">
        <v>13</v>
      </c>
      <c r="G845" s="2">
        <v>6334.34</v>
      </c>
      <c r="H845">
        <f t="shared" si="26"/>
        <v>4</v>
      </c>
      <c r="I845">
        <f t="shared" si="27"/>
        <v>1583.585</v>
      </c>
    </row>
    <row r="846" spans="1:9" ht="30.75" thickBot="1" x14ac:dyDescent="0.3">
      <c r="A846" s="2">
        <v>32</v>
      </c>
      <c r="B846" s="3" t="s">
        <v>10</v>
      </c>
      <c r="C846" s="2">
        <v>29.8</v>
      </c>
      <c r="D846" s="2">
        <v>2</v>
      </c>
      <c r="E846" s="3" t="s">
        <v>8</v>
      </c>
      <c r="F846" s="3" t="s">
        <v>12</v>
      </c>
      <c r="G846" s="2">
        <v>5152.13</v>
      </c>
      <c r="H846">
        <f t="shared" si="26"/>
        <v>3</v>
      </c>
      <c r="I846">
        <f t="shared" si="27"/>
        <v>1717.3766666666668</v>
      </c>
    </row>
    <row r="847" spans="1:9" ht="30.75" thickBot="1" x14ac:dyDescent="0.3">
      <c r="A847" s="2">
        <v>32</v>
      </c>
      <c r="B847" s="3" t="s">
        <v>10</v>
      </c>
      <c r="C847" s="2">
        <v>33.200000000000003</v>
      </c>
      <c r="D847" s="2">
        <v>3</v>
      </c>
      <c r="E847" s="3" t="s">
        <v>8</v>
      </c>
      <c r="F847" s="3" t="s">
        <v>9</v>
      </c>
      <c r="G847" s="2">
        <v>6128.8</v>
      </c>
      <c r="H847">
        <f t="shared" si="26"/>
        <v>4</v>
      </c>
      <c r="I847">
        <f t="shared" si="27"/>
        <v>1532.2</v>
      </c>
    </row>
    <row r="848" spans="1:9" ht="30.75" thickBot="1" x14ac:dyDescent="0.3">
      <c r="A848" s="2">
        <v>32</v>
      </c>
      <c r="B848" s="3" t="s">
        <v>7</v>
      </c>
      <c r="C848" s="2">
        <v>30.8</v>
      </c>
      <c r="D848" s="2">
        <v>3</v>
      </c>
      <c r="E848" s="3" t="s">
        <v>8</v>
      </c>
      <c r="F848" s="3" t="s">
        <v>12</v>
      </c>
      <c r="G848" s="2">
        <v>5253.52</v>
      </c>
      <c r="H848">
        <f t="shared" si="26"/>
        <v>4</v>
      </c>
      <c r="I848">
        <f t="shared" si="27"/>
        <v>1313.38</v>
      </c>
    </row>
    <row r="849" spans="1:9" ht="30.75" thickBot="1" x14ac:dyDescent="0.3">
      <c r="A849" s="2">
        <v>32</v>
      </c>
      <c r="B849" s="3" t="s">
        <v>7</v>
      </c>
      <c r="C849" s="2">
        <v>37.299999999999997</v>
      </c>
      <c r="D849" s="2">
        <v>1</v>
      </c>
      <c r="E849" s="3" t="s">
        <v>8</v>
      </c>
      <c r="F849" s="3" t="s">
        <v>13</v>
      </c>
      <c r="G849" s="2">
        <v>4667.6099999999997</v>
      </c>
      <c r="H849">
        <f t="shared" si="26"/>
        <v>2</v>
      </c>
      <c r="I849">
        <f t="shared" si="27"/>
        <v>2333.8049999999998</v>
      </c>
    </row>
    <row r="850" spans="1:9" ht="30.75" thickBot="1" x14ac:dyDescent="0.3">
      <c r="A850" s="2">
        <v>32</v>
      </c>
      <c r="B850" s="3" t="s">
        <v>7</v>
      </c>
      <c r="C850" s="2">
        <v>30</v>
      </c>
      <c r="D850" s="2">
        <v>1</v>
      </c>
      <c r="E850" s="3" t="s">
        <v>8</v>
      </c>
      <c r="F850" s="3" t="s">
        <v>14</v>
      </c>
      <c r="G850" s="2">
        <v>4074.45</v>
      </c>
      <c r="H850">
        <f t="shared" si="26"/>
        <v>2</v>
      </c>
      <c r="I850">
        <f t="shared" si="27"/>
        <v>2037.2249999999999</v>
      </c>
    </row>
    <row r="851" spans="1:9" ht="30.75" thickBot="1" x14ac:dyDescent="0.3">
      <c r="A851" s="2">
        <v>32</v>
      </c>
      <c r="B851" s="3" t="s">
        <v>7</v>
      </c>
      <c r="C851" s="2">
        <v>46.5</v>
      </c>
      <c r="D851" s="2">
        <v>2</v>
      </c>
      <c r="E851" s="3" t="s">
        <v>8</v>
      </c>
      <c r="F851" s="3" t="s">
        <v>14</v>
      </c>
      <c r="G851" s="2">
        <v>4686.3900000000003</v>
      </c>
      <c r="H851">
        <f t="shared" si="26"/>
        <v>3</v>
      </c>
      <c r="I851">
        <f t="shared" si="27"/>
        <v>1562.13</v>
      </c>
    </row>
    <row r="852" spans="1:9" ht="30.75" thickBot="1" x14ac:dyDescent="0.3">
      <c r="A852" s="2">
        <v>32</v>
      </c>
      <c r="B852" s="3" t="s">
        <v>10</v>
      </c>
      <c r="C852" s="2">
        <v>44.2</v>
      </c>
      <c r="D852" s="2">
        <v>0</v>
      </c>
      <c r="E852" s="3" t="s">
        <v>8</v>
      </c>
      <c r="F852" s="3" t="s">
        <v>14</v>
      </c>
      <c r="G852" s="2">
        <v>3994.18</v>
      </c>
      <c r="H852">
        <f t="shared" si="26"/>
        <v>1</v>
      </c>
      <c r="I852">
        <f t="shared" si="27"/>
        <v>3994.18</v>
      </c>
    </row>
    <row r="853" spans="1:9" ht="30.75" thickBot="1" x14ac:dyDescent="0.3">
      <c r="A853" s="2">
        <v>32</v>
      </c>
      <c r="B853" s="3" t="s">
        <v>10</v>
      </c>
      <c r="C853" s="2">
        <v>28.9</v>
      </c>
      <c r="D853" s="2">
        <v>0</v>
      </c>
      <c r="E853" s="3" t="s">
        <v>8</v>
      </c>
      <c r="F853" s="3" t="s">
        <v>14</v>
      </c>
      <c r="G853" s="2">
        <v>3972.92</v>
      </c>
      <c r="H853">
        <f t="shared" si="26"/>
        <v>1</v>
      </c>
      <c r="I853">
        <f t="shared" si="27"/>
        <v>3972.92</v>
      </c>
    </row>
    <row r="854" spans="1:9" ht="30.75" thickBot="1" x14ac:dyDescent="0.3">
      <c r="A854" s="2">
        <v>32</v>
      </c>
      <c r="B854" s="3" t="s">
        <v>10</v>
      </c>
      <c r="C854" s="2">
        <v>23.7</v>
      </c>
      <c r="D854" s="2">
        <v>1</v>
      </c>
      <c r="E854" s="3" t="s">
        <v>8</v>
      </c>
      <c r="F854" s="3" t="s">
        <v>14</v>
      </c>
      <c r="G854" s="2">
        <v>17626.240000000002</v>
      </c>
      <c r="H854">
        <f t="shared" si="26"/>
        <v>2</v>
      </c>
      <c r="I854">
        <f t="shared" si="27"/>
        <v>8813.1200000000008</v>
      </c>
    </row>
    <row r="855" spans="1:9" ht="30.75" thickBot="1" x14ac:dyDescent="0.3">
      <c r="A855" s="2">
        <v>32</v>
      </c>
      <c r="B855" s="3" t="s">
        <v>10</v>
      </c>
      <c r="C855" s="2">
        <v>31.5</v>
      </c>
      <c r="D855" s="2">
        <v>1</v>
      </c>
      <c r="E855" s="3" t="s">
        <v>8</v>
      </c>
      <c r="F855" s="3" t="s">
        <v>13</v>
      </c>
      <c r="G855" s="2">
        <v>5148.55</v>
      </c>
      <c r="H855">
        <f t="shared" si="26"/>
        <v>2</v>
      </c>
      <c r="I855">
        <f t="shared" si="27"/>
        <v>2574.2750000000001</v>
      </c>
    </row>
    <row r="856" spans="1:9" ht="30.75" thickBot="1" x14ac:dyDescent="0.3">
      <c r="A856" s="2">
        <v>32</v>
      </c>
      <c r="B856" s="3" t="s">
        <v>7</v>
      </c>
      <c r="C856" s="2">
        <v>28.9</v>
      </c>
      <c r="D856" s="2">
        <v>1</v>
      </c>
      <c r="E856" s="3" t="s">
        <v>11</v>
      </c>
      <c r="F856" s="3" t="s">
        <v>14</v>
      </c>
      <c r="G856" s="2">
        <v>19719.689999999999</v>
      </c>
      <c r="H856">
        <f t="shared" si="26"/>
        <v>2</v>
      </c>
      <c r="I856">
        <f t="shared" si="27"/>
        <v>9859.8449999999993</v>
      </c>
    </row>
    <row r="857" spans="1:9" ht="30.75" thickBot="1" x14ac:dyDescent="0.3">
      <c r="A857" s="2">
        <v>32</v>
      </c>
      <c r="B857" s="3" t="s">
        <v>10</v>
      </c>
      <c r="C857" s="2">
        <v>24.6</v>
      </c>
      <c r="D857" s="2">
        <v>0</v>
      </c>
      <c r="E857" s="3" t="s">
        <v>11</v>
      </c>
      <c r="F857" s="3" t="s">
        <v>12</v>
      </c>
      <c r="G857" s="2">
        <v>17496.310000000001</v>
      </c>
      <c r="H857">
        <f t="shared" si="26"/>
        <v>1</v>
      </c>
      <c r="I857">
        <f t="shared" si="27"/>
        <v>17496.310000000001</v>
      </c>
    </row>
    <row r="858" spans="1:9" ht="30.75" thickBot="1" x14ac:dyDescent="0.3">
      <c r="A858" s="2">
        <v>32</v>
      </c>
      <c r="B858" s="3" t="s">
        <v>7</v>
      </c>
      <c r="C858" s="2">
        <v>37.200000000000003</v>
      </c>
      <c r="D858" s="2">
        <v>2</v>
      </c>
      <c r="E858" s="3" t="s">
        <v>8</v>
      </c>
      <c r="F858" s="3" t="s">
        <v>14</v>
      </c>
      <c r="G858" s="2">
        <v>4673.3900000000003</v>
      </c>
      <c r="H858">
        <f t="shared" si="26"/>
        <v>3</v>
      </c>
      <c r="I858">
        <f t="shared" si="27"/>
        <v>1557.7966666666669</v>
      </c>
    </row>
    <row r="859" spans="1:9" ht="30.75" thickBot="1" x14ac:dyDescent="0.3">
      <c r="A859" s="2">
        <v>32</v>
      </c>
      <c r="B859" s="3" t="s">
        <v>7</v>
      </c>
      <c r="C859" s="2">
        <v>33.799999999999997</v>
      </c>
      <c r="D859" s="2">
        <v>1</v>
      </c>
      <c r="E859" s="3" t="s">
        <v>8</v>
      </c>
      <c r="F859" s="3" t="s">
        <v>9</v>
      </c>
      <c r="G859" s="2">
        <v>4462.72</v>
      </c>
      <c r="H859">
        <f t="shared" si="26"/>
        <v>2</v>
      </c>
      <c r="I859">
        <f t="shared" si="27"/>
        <v>2231.36</v>
      </c>
    </row>
    <row r="860" spans="1:9" ht="30.75" thickBot="1" x14ac:dyDescent="0.3">
      <c r="A860" s="2">
        <v>32</v>
      </c>
      <c r="B860" s="3" t="s">
        <v>10</v>
      </c>
      <c r="C860" s="2">
        <v>29.6</v>
      </c>
      <c r="D860" s="2">
        <v>1</v>
      </c>
      <c r="E860" s="3" t="s">
        <v>8</v>
      </c>
      <c r="F860" s="3" t="s">
        <v>14</v>
      </c>
      <c r="G860" s="2">
        <v>4562.84</v>
      </c>
      <c r="H860">
        <f t="shared" si="26"/>
        <v>2</v>
      </c>
      <c r="I860">
        <f t="shared" si="27"/>
        <v>2281.42</v>
      </c>
    </row>
    <row r="861" spans="1:9" ht="30.75" thickBot="1" x14ac:dyDescent="0.3">
      <c r="A861" s="2">
        <v>32</v>
      </c>
      <c r="B861" s="3" t="s">
        <v>7</v>
      </c>
      <c r="C861" s="2">
        <v>27.8</v>
      </c>
      <c r="D861" s="2">
        <v>1</v>
      </c>
      <c r="E861" s="3" t="s">
        <v>8</v>
      </c>
      <c r="F861" s="3" t="s">
        <v>9</v>
      </c>
      <c r="G861" s="2">
        <v>4454.3999999999996</v>
      </c>
      <c r="H861">
        <f t="shared" si="26"/>
        <v>2</v>
      </c>
      <c r="I861">
        <f t="shared" si="27"/>
        <v>2227.1999999999998</v>
      </c>
    </row>
    <row r="862" spans="1:9" ht="30.75" thickBot="1" x14ac:dyDescent="0.3">
      <c r="A862" s="2">
        <v>32</v>
      </c>
      <c r="B862" s="3" t="s">
        <v>7</v>
      </c>
      <c r="C862" s="2">
        <v>31.5</v>
      </c>
      <c r="D862" s="2">
        <v>1</v>
      </c>
      <c r="E862" s="3" t="s">
        <v>8</v>
      </c>
      <c r="F862" s="3" t="s">
        <v>12</v>
      </c>
      <c r="G862" s="2">
        <v>4076.5</v>
      </c>
      <c r="H862">
        <f t="shared" si="26"/>
        <v>2</v>
      </c>
      <c r="I862">
        <f t="shared" si="27"/>
        <v>2038.25</v>
      </c>
    </row>
    <row r="863" spans="1:9" ht="30.75" thickBot="1" x14ac:dyDescent="0.3">
      <c r="A863" s="2">
        <v>32</v>
      </c>
      <c r="B863" s="3" t="s">
        <v>10</v>
      </c>
      <c r="C863" s="2">
        <v>41.1</v>
      </c>
      <c r="D863" s="2">
        <v>0</v>
      </c>
      <c r="E863" s="3" t="s">
        <v>8</v>
      </c>
      <c r="F863" s="3" t="s">
        <v>12</v>
      </c>
      <c r="G863" s="2">
        <v>3989.84</v>
      </c>
      <c r="H863">
        <f t="shared" si="26"/>
        <v>1</v>
      </c>
      <c r="I863">
        <f t="shared" si="27"/>
        <v>3989.84</v>
      </c>
    </row>
    <row r="864" spans="1:9" ht="30.75" thickBot="1" x14ac:dyDescent="0.3">
      <c r="A864" s="2">
        <v>32</v>
      </c>
      <c r="B864" s="3" t="s">
        <v>7</v>
      </c>
      <c r="C864" s="2">
        <v>35.200000000000003</v>
      </c>
      <c r="D864" s="2">
        <v>2</v>
      </c>
      <c r="E864" s="3" t="s">
        <v>8</v>
      </c>
      <c r="F864" s="3" t="s">
        <v>12</v>
      </c>
      <c r="G864" s="2">
        <v>4670.6400000000003</v>
      </c>
      <c r="H864">
        <f t="shared" si="26"/>
        <v>3</v>
      </c>
      <c r="I864">
        <f t="shared" si="27"/>
        <v>1556.88</v>
      </c>
    </row>
    <row r="865" spans="1:9" ht="30.75" thickBot="1" x14ac:dyDescent="0.3">
      <c r="A865" s="2">
        <v>32</v>
      </c>
      <c r="B865" s="3" t="s">
        <v>7</v>
      </c>
      <c r="C865" s="2">
        <v>33.6</v>
      </c>
      <c r="D865" s="2">
        <v>1</v>
      </c>
      <c r="E865" s="3" t="s">
        <v>11</v>
      </c>
      <c r="F865" s="3" t="s">
        <v>13</v>
      </c>
      <c r="G865" s="2">
        <v>37607.53</v>
      </c>
      <c r="H865">
        <f t="shared" si="26"/>
        <v>2</v>
      </c>
      <c r="I865">
        <f t="shared" si="27"/>
        <v>18803.764999999999</v>
      </c>
    </row>
    <row r="866" spans="1:9" ht="30.75" thickBot="1" x14ac:dyDescent="0.3">
      <c r="A866" s="2">
        <v>32</v>
      </c>
      <c r="B866" s="3" t="s">
        <v>10</v>
      </c>
      <c r="C866" s="2">
        <v>20.5</v>
      </c>
      <c r="D866" s="2">
        <v>0</v>
      </c>
      <c r="E866" s="3" t="s">
        <v>8</v>
      </c>
      <c r="F866" s="3" t="s">
        <v>13</v>
      </c>
      <c r="G866" s="2">
        <v>4544.2299999999996</v>
      </c>
      <c r="H866">
        <f t="shared" si="26"/>
        <v>1</v>
      </c>
      <c r="I866">
        <f t="shared" si="27"/>
        <v>4544.2299999999996</v>
      </c>
    </row>
    <row r="867" spans="1:9" ht="30.75" thickBot="1" x14ac:dyDescent="0.3">
      <c r="A867" s="2">
        <v>32</v>
      </c>
      <c r="B867" s="3" t="s">
        <v>10</v>
      </c>
      <c r="C867" s="2">
        <v>29.7</v>
      </c>
      <c r="D867" s="2">
        <v>0</v>
      </c>
      <c r="E867" s="3" t="s">
        <v>8</v>
      </c>
      <c r="F867" s="3" t="s">
        <v>9</v>
      </c>
      <c r="G867" s="2">
        <v>4357.04</v>
      </c>
      <c r="H867">
        <f t="shared" si="26"/>
        <v>1</v>
      </c>
      <c r="I867">
        <f t="shared" si="27"/>
        <v>4357.04</v>
      </c>
    </row>
    <row r="868" spans="1:9" ht="30.75" thickBot="1" x14ac:dyDescent="0.3">
      <c r="A868" s="2">
        <v>32</v>
      </c>
      <c r="B868" s="3" t="s">
        <v>7</v>
      </c>
      <c r="C868" s="2">
        <v>28.1</v>
      </c>
      <c r="D868" s="2">
        <v>4</v>
      </c>
      <c r="E868" s="3" t="s">
        <v>11</v>
      </c>
      <c r="F868" s="3" t="s">
        <v>9</v>
      </c>
      <c r="G868" s="2">
        <v>21472.48</v>
      </c>
      <c r="H868">
        <f t="shared" si="26"/>
        <v>5</v>
      </c>
      <c r="I868">
        <f t="shared" si="27"/>
        <v>4294.4960000000001</v>
      </c>
    </row>
    <row r="869" spans="1:9" ht="30.75" thickBot="1" x14ac:dyDescent="0.3">
      <c r="A869" s="2">
        <v>31</v>
      </c>
      <c r="B869" s="3" t="s">
        <v>10</v>
      </c>
      <c r="C869" s="2">
        <v>25.7</v>
      </c>
      <c r="D869" s="2">
        <v>0</v>
      </c>
      <c r="E869" s="3" t="s">
        <v>8</v>
      </c>
      <c r="F869" s="3" t="s">
        <v>14</v>
      </c>
      <c r="G869" s="2">
        <v>3756.62</v>
      </c>
      <c r="H869">
        <f t="shared" si="26"/>
        <v>1</v>
      </c>
      <c r="I869">
        <f t="shared" si="27"/>
        <v>3756.62</v>
      </c>
    </row>
    <row r="870" spans="1:9" ht="30.75" thickBot="1" x14ac:dyDescent="0.3">
      <c r="A870" s="2">
        <v>31</v>
      </c>
      <c r="B870" s="3" t="s">
        <v>7</v>
      </c>
      <c r="C870" s="2">
        <v>36.299999999999997</v>
      </c>
      <c r="D870" s="2">
        <v>2</v>
      </c>
      <c r="E870" s="3" t="s">
        <v>11</v>
      </c>
      <c r="F870" s="3" t="s">
        <v>12</v>
      </c>
      <c r="G870" s="2">
        <v>38711</v>
      </c>
      <c r="H870">
        <f t="shared" si="26"/>
        <v>3</v>
      </c>
      <c r="I870">
        <f t="shared" si="27"/>
        <v>12903.666666666666</v>
      </c>
    </row>
    <row r="871" spans="1:9" ht="30.75" thickBot="1" x14ac:dyDescent="0.3">
      <c r="A871" s="2">
        <v>31</v>
      </c>
      <c r="B871" s="3" t="s">
        <v>10</v>
      </c>
      <c r="C871" s="2">
        <v>36.6</v>
      </c>
      <c r="D871" s="2">
        <v>2</v>
      </c>
      <c r="E871" s="3" t="s">
        <v>8</v>
      </c>
      <c r="F871" s="3" t="s">
        <v>14</v>
      </c>
      <c r="G871" s="2">
        <v>4949.76</v>
      </c>
      <c r="H871">
        <f t="shared" si="26"/>
        <v>3</v>
      </c>
      <c r="I871">
        <f t="shared" si="27"/>
        <v>1649.92</v>
      </c>
    </row>
    <row r="872" spans="1:9" ht="30.75" thickBot="1" x14ac:dyDescent="0.3">
      <c r="A872" s="2">
        <v>31</v>
      </c>
      <c r="B872" s="3" t="s">
        <v>7</v>
      </c>
      <c r="C872" s="2">
        <v>28.5</v>
      </c>
      <c r="D872" s="2">
        <v>5</v>
      </c>
      <c r="E872" s="3" t="s">
        <v>8</v>
      </c>
      <c r="F872" s="3" t="s">
        <v>13</v>
      </c>
      <c r="G872" s="2">
        <v>6799.46</v>
      </c>
      <c r="H872">
        <f t="shared" si="26"/>
        <v>6</v>
      </c>
      <c r="I872">
        <f t="shared" si="27"/>
        <v>1133.2433333333333</v>
      </c>
    </row>
    <row r="873" spans="1:9" ht="30.75" thickBot="1" x14ac:dyDescent="0.3">
      <c r="A873" s="2">
        <v>31</v>
      </c>
      <c r="B873" s="3" t="s">
        <v>7</v>
      </c>
      <c r="C873" s="2">
        <v>26.9</v>
      </c>
      <c r="D873" s="2">
        <v>1</v>
      </c>
      <c r="E873" s="3" t="s">
        <v>8</v>
      </c>
      <c r="F873" s="3" t="s">
        <v>13</v>
      </c>
      <c r="G873" s="2">
        <v>4441.21</v>
      </c>
      <c r="H873">
        <f t="shared" si="26"/>
        <v>2</v>
      </c>
      <c r="I873">
        <f t="shared" si="27"/>
        <v>2220.605</v>
      </c>
    </row>
    <row r="874" spans="1:9" ht="30.75" thickBot="1" x14ac:dyDescent="0.3">
      <c r="A874" s="2">
        <v>31</v>
      </c>
      <c r="B874" s="3" t="s">
        <v>7</v>
      </c>
      <c r="C874" s="2">
        <v>38.4</v>
      </c>
      <c r="D874" s="2">
        <v>2</v>
      </c>
      <c r="E874" s="3" t="s">
        <v>8</v>
      </c>
      <c r="F874" s="3" t="s">
        <v>14</v>
      </c>
      <c r="G874" s="2">
        <v>4463.21</v>
      </c>
      <c r="H874">
        <f t="shared" si="26"/>
        <v>3</v>
      </c>
      <c r="I874">
        <f t="shared" si="27"/>
        <v>1487.7366666666667</v>
      </c>
    </row>
    <row r="875" spans="1:9" ht="30.75" thickBot="1" x14ac:dyDescent="0.3">
      <c r="A875" s="2">
        <v>31</v>
      </c>
      <c r="B875" s="3" t="s">
        <v>7</v>
      </c>
      <c r="C875" s="2">
        <v>34.4</v>
      </c>
      <c r="D875" s="2">
        <v>3</v>
      </c>
      <c r="E875" s="3" t="s">
        <v>11</v>
      </c>
      <c r="F875" s="3" t="s">
        <v>9</v>
      </c>
      <c r="G875" s="2">
        <v>38746.36</v>
      </c>
      <c r="H875">
        <f t="shared" si="26"/>
        <v>4</v>
      </c>
      <c r="I875">
        <f t="shared" si="27"/>
        <v>9686.59</v>
      </c>
    </row>
    <row r="876" spans="1:9" ht="30.75" thickBot="1" x14ac:dyDescent="0.3">
      <c r="A876" s="2">
        <v>31</v>
      </c>
      <c r="B876" s="3" t="s">
        <v>7</v>
      </c>
      <c r="C876" s="2">
        <v>20.399999999999999</v>
      </c>
      <c r="D876" s="2">
        <v>0</v>
      </c>
      <c r="E876" s="3" t="s">
        <v>8</v>
      </c>
      <c r="F876" s="3" t="s">
        <v>12</v>
      </c>
      <c r="G876" s="2">
        <v>3260.2</v>
      </c>
      <c r="H876">
        <f t="shared" si="26"/>
        <v>1</v>
      </c>
      <c r="I876">
        <f t="shared" si="27"/>
        <v>3260.2</v>
      </c>
    </row>
    <row r="877" spans="1:9" ht="30.75" thickBot="1" x14ac:dyDescent="0.3">
      <c r="A877" s="2">
        <v>31</v>
      </c>
      <c r="B877" s="3" t="s">
        <v>7</v>
      </c>
      <c r="C877" s="2">
        <v>28.6</v>
      </c>
      <c r="D877" s="2">
        <v>1</v>
      </c>
      <c r="E877" s="3" t="s">
        <v>8</v>
      </c>
      <c r="F877" s="3" t="s">
        <v>9</v>
      </c>
      <c r="G877" s="2">
        <v>4243.59</v>
      </c>
      <c r="H877">
        <f t="shared" si="26"/>
        <v>2</v>
      </c>
      <c r="I877">
        <f t="shared" si="27"/>
        <v>2121.7950000000001</v>
      </c>
    </row>
    <row r="878" spans="1:9" ht="30.75" thickBot="1" x14ac:dyDescent="0.3">
      <c r="A878" s="2">
        <v>31</v>
      </c>
      <c r="B878" s="3" t="s">
        <v>10</v>
      </c>
      <c r="C878" s="2">
        <v>32.700000000000003</v>
      </c>
      <c r="D878" s="2">
        <v>1</v>
      </c>
      <c r="E878" s="3" t="s">
        <v>8</v>
      </c>
      <c r="F878" s="3" t="s">
        <v>9</v>
      </c>
      <c r="G878" s="2">
        <v>4738.2700000000004</v>
      </c>
      <c r="H878">
        <f t="shared" si="26"/>
        <v>2</v>
      </c>
      <c r="I878">
        <f t="shared" si="27"/>
        <v>2369.1350000000002</v>
      </c>
    </row>
    <row r="879" spans="1:9" ht="30.75" thickBot="1" x14ac:dyDescent="0.3">
      <c r="A879" s="2">
        <v>31</v>
      </c>
      <c r="B879" s="3" t="s">
        <v>10</v>
      </c>
      <c r="C879" s="2">
        <v>31.1</v>
      </c>
      <c r="D879" s="2">
        <v>0</v>
      </c>
      <c r="E879" s="3" t="s">
        <v>8</v>
      </c>
      <c r="F879" s="3" t="s">
        <v>13</v>
      </c>
      <c r="G879" s="2">
        <v>4347.0200000000004</v>
      </c>
      <c r="H879">
        <f t="shared" si="26"/>
        <v>1</v>
      </c>
      <c r="I879">
        <f t="shared" si="27"/>
        <v>4347.0200000000004</v>
      </c>
    </row>
    <row r="880" spans="1:9" ht="30.75" thickBot="1" x14ac:dyDescent="0.3">
      <c r="A880" s="2">
        <v>31</v>
      </c>
      <c r="B880" s="3" t="s">
        <v>10</v>
      </c>
      <c r="C880" s="2">
        <v>23.6</v>
      </c>
      <c r="D880" s="2">
        <v>2</v>
      </c>
      <c r="E880" s="3" t="s">
        <v>8</v>
      </c>
      <c r="F880" s="3" t="s">
        <v>12</v>
      </c>
      <c r="G880" s="2">
        <v>4931.6499999999996</v>
      </c>
      <c r="H880">
        <f t="shared" si="26"/>
        <v>3</v>
      </c>
      <c r="I880">
        <f t="shared" si="27"/>
        <v>1643.8833333333332</v>
      </c>
    </row>
    <row r="881" spans="1:9" ht="30.75" thickBot="1" x14ac:dyDescent="0.3">
      <c r="A881" s="2">
        <v>31</v>
      </c>
      <c r="B881" s="3" t="s">
        <v>7</v>
      </c>
      <c r="C881" s="2">
        <v>30.9</v>
      </c>
      <c r="D881" s="2">
        <v>0</v>
      </c>
      <c r="E881" s="3" t="s">
        <v>8</v>
      </c>
      <c r="F881" s="3" t="s">
        <v>13</v>
      </c>
      <c r="G881" s="2">
        <v>3857.76</v>
      </c>
      <c r="H881">
        <f t="shared" si="26"/>
        <v>1</v>
      </c>
      <c r="I881">
        <f t="shared" si="27"/>
        <v>3857.76</v>
      </c>
    </row>
    <row r="882" spans="1:9" ht="30.75" thickBot="1" x14ac:dyDescent="0.3">
      <c r="A882" s="2">
        <v>31</v>
      </c>
      <c r="B882" s="3" t="s">
        <v>10</v>
      </c>
      <c r="C882" s="2">
        <v>29.1</v>
      </c>
      <c r="D882" s="2">
        <v>0</v>
      </c>
      <c r="E882" s="3" t="s">
        <v>8</v>
      </c>
      <c r="F882" s="3" t="s">
        <v>12</v>
      </c>
      <c r="G882" s="2">
        <v>3761.29</v>
      </c>
      <c r="H882">
        <f t="shared" si="26"/>
        <v>1</v>
      </c>
      <c r="I882">
        <f t="shared" si="27"/>
        <v>3761.29</v>
      </c>
    </row>
    <row r="883" spans="1:9" ht="30.75" thickBot="1" x14ac:dyDescent="0.3">
      <c r="A883" s="2">
        <v>31</v>
      </c>
      <c r="B883" s="3" t="s">
        <v>10</v>
      </c>
      <c r="C883" s="2">
        <v>38.1</v>
      </c>
      <c r="D883" s="2">
        <v>1</v>
      </c>
      <c r="E883" s="3" t="s">
        <v>11</v>
      </c>
      <c r="F883" s="3" t="s">
        <v>13</v>
      </c>
      <c r="G883" s="2">
        <v>58571.07</v>
      </c>
      <c r="H883">
        <f t="shared" si="26"/>
        <v>2</v>
      </c>
      <c r="I883">
        <f t="shared" si="27"/>
        <v>29285.535</v>
      </c>
    </row>
    <row r="884" spans="1:9" ht="30.75" thickBot="1" x14ac:dyDescent="0.3">
      <c r="A884" s="2">
        <v>31</v>
      </c>
      <c r="B884" s="3" t="s">
        <v>10</v>
      </c>
      <c r="C884" s="2">
        <v>30.5</v>
      </c>
      <c r="D884" s="2">
        <v>3</v>
      </c>
      <c r="E884" s="3" t="s">
        <v>8</v>
      </c>
      <c r="F884" s="3" t="s">
        <v>13</v>
      </c>
      <c r="G884" s="2">
        <v>6113.23</v>
      </c>
      <c r="H884">
        <f t="shared" si="26"/>
        <v>4</v>
      </c>
      <c r="I884">
        <f t="shared" si="27"/>
        <v>1528.3074999999999</v>
      </c>
    </row>
    <row r="885" spans="1:9" ht="30.75" thickBot="1" x14ac:dyDescent="0.3">
      <c r="A885" s="2">
        <v>31</v>
      </c>
      <c r="B885" s="3" t="s">
        <v>10</v>
      </c>
      <c r="C885" s="2">
        <v>26.6</v>
      </c>
      <c r="D885" s="2">
        <v>0</v>
      </c>
      <c r="E885" s="3" t="s">
        <v>8</v>
      </c>
      <c r="F885" s="3" t="s">
        <v>14</v>
      </c>
      <c r="G885" s="2">
        <v>3757.84</v>
      </c>
      <c r="H885">
        <f t="shared" si="26"/>
        <v>1</v>
      </c>
      <c r="I885">
        <f t="shared" si="27"/>
        <v>3757.84</v>
      </c>
    </row>
    <row r="886" spans="1:9" ht="30.75" thickBot="1" x14ac:dyDescent="0.3">
      <c r="A886" s="2">
        <v>31</v>
      </c>
      <c r="B886" s="3" t="s">
        <v>7</v>
      </c>
      <c r="C886" s="2">
        <v>27.6</v>
      </c>
      <c r="D886" s="2">
        <v>2</v>
      </c>
      <c r="E886" s="3" t="s">
        <v>8</v>
      </c>
      <c r="F886" s="3" t="s">
        <v>13</v>
      </c>
      <c r="G886" s="2">
        <v>5031.2700000000004</v>
      </c>
      <c r="H886">
        <f t="shared" si="26"/>
        <v>3</v>
      </c>
      <c r="I886">
        <f t="shared" si="27"/>
        <v>1677.0900000000001</v>
      </c>
    </row>
    <row r="887" spans="1:9" ht="30.75" thickBot="1" x14ac:dyDescent="0.3">
      <c r="A887" s="2">
        <v>31</v>
      </c>
      <c r="B887" s="3" t="s">
        <v>10</v>
      </c>
      <c r="C887" s="2">
        <v>29.3</v>
      </c>
      <c r="D887" s="2">
        <v>1</v>
      </c>
      <c r="E887" s="3" t="s">
        <v>8</v>
      </c>
      <c r="F887" s="3" t="s">
        <v>14</v>
      </c>
      <c r="G887" s="2">
        <v>4350.51</v>
      </c>
      <c r="H887">
        <f t="shared" si="26"/>
        <v>2</v>
      </c>
      <c r="I887">
        <f t="shared" si="27"/>
        <v>2175.2550000000001</v>
      </c>
    </row>
    <row r="888" spans="1:9" ht="30.75" thickBot="1" x14ac:dyDescent="0.3">
      <c r="A888" s="2">
        <v>31</v>
      </c>
      <c r="B888" s="3" t="s">
        <v>7</v>
      </c>
      <c r="C888" s="2">
        <v>39.5</v>
      </c>
      <c r="D888" s="2">
        <v>1</v>
      </c>
      <c r="E888" s="3" t="s">
        <v>8</v>
      </c>
      <c r="F888" s="3" t="s">
        <v>14</v>
      </c>
      <c r="G888" s="2">
        <v>3875.73</v>
      </c>
      <c r="H888">
        <f t="shared" si="26"/>
        <v>2</v>
      </c>
      <c r="I888">
        <f t="shared" si="27"/>
        <v>1937.865</v>
      </c>
    </row>
    <row r="889" spans="1:9" ht="30.75" thickBot="1" x14ac:dyDescent="0.3">
      <c r="A889" s="2">
        <v>31</v>
      </c>
      <c r="B889" s="3" t="s">
        <v>7</v>
      </c>
      <c r="C889" s="2">
        <v>25.9</v>
      </c>
      <c r="D889" s="2">
        <v>3</v>
      </c>
      <c r="E889" s="3" t="s">
        <v>11</v>
      </c>
      <c r="F889" s="3" t="s">
        <v>12</v>
      </c>
      <c r="G889" s="2">
        <v>19199.939999999999</v>
      </c>
      <c r="H889">
        <f t="shared" si="26"/>
        <v>4</v>
      </c>
      <c r="I889">
        <f t="shared" si="27"/>
        <v>4799.9849999999997</v>
      </c>
    </row>
    <row r="890" spans="1:9" ht="30.75" thickBot="1" x14ac:dyDescent="0.3">
      <c r="A890" s="2">
        <v>31</v>
      </c>
      <c r="B890" s="3" t="s">
        <v>7</v>
      </c>
      <c r="C890" s="2">
        <v>29.8</v>
      </c>
      <c r="D890" s="2">
        <v>0</v>
      </c>
      <c r="E890" s="3" t="s">
        <v>11</v>
      </c>
      <c r="F890" s="3" t="s">
        <v>14</v>
      </c>
      <c r="G890" s="2">
        <v>19350.37</v>
      </c>
      <c r="H890">
        <f t="shared" si="26"/>
        <v>1</v>
      </c>
      <c r="I890">
        <f t="shared" si="27"/>
        <v>19350.37</v>
      </c>
    </row>
    <row r="891" spans="1:9" ht="30.75" thickBot="1" x14ac:dyDescent="0.3">
      <c r="A891" s="2">
        <v>31</v>
      </c>
      <c r="B891" s="3" t="s">
        <v>10</v>
      </c>
      <c r="C891" s="2">
        <v>32.799999999999997</v>
      </c>
      <c r="D891" s="2">
        <v>2</v>
      </c>
      <c r="E891" s="3" t="s">
        <v>8</v>
      </c>
      <c r="F891" s="3" t="s">
        <v>9</v>
      </c>
      <c r="G891" s="2">
        <v>5327.4</v>
      </c>
      <c r="H891">
        <f t="shared" si="26"/>
        <v>3</v>
      </c>
      <c r="I891">
        <f t="shared" si="27"/>
        <v>1775.8</v>
      </c>
    </row>
    <row r="892" spans="1:9" ht="30.75" thickBot="1" x14ac:dyDescent="0.3">
      <c r="A892" s="2">
        <v>31</v>
      </c>
      <c r="B892" s="3" t="s">
        <v>10</v>
      </c>
      <c r="C892" s="2">
        <v>21.8</v>
      </c>
      <c r="D892" s="2">
        <v>0</v>
      </c>
      <c r="E892" s="3" t="s">
        <v>8</v>
      </c>
      <c r="F892" s="3" t="s">
        <v>9</v>
      </c>
      <c r="G892" s="2">
        <v>4134.08</v>
      </c>
      <c r="H892">
        <f t="shared" si="26"/>
        <v>1</v>
      </c>
      <c r="I892">
        <f t="shared" si="27"/>
        <v>4134.08</v>
      </c>
    </row>
    <row r="893" spans="1:9" ht="30.75" thickBot="1" x14ac:dyDescent="0.3">
      <c r="A893" s="2">
        <v>31</v>
      </c>
      <c r="B893" s="3" t="s">
        <v>10</v>
      </c>
      <c r="C893" s="2">
        <v>25.8</v>
      </c>
      <c r="D893" s="2">
        <v>2</v>
      </c>
      <c r="E893" s="3" t="s">
        <v>8</v>
      </c>
      <c r="F893" s="3" t="s">
        <v>12</v>
      </c>
      <c r="G893" s="2">
        <v>4934.71</v>
      </c>
      <c r="H893">
        <f t="shared" si="26"/>
        <v>3</v>
      </c>
      <c r="I893">
        <f t="shared" si="27"/>
        <v>1644.9033333333334</v>
      </c>
    </row>
    <row r="894" spans="1:9" ht="30.75" thickBot="1" x14ac:dyDescent="0.3">
      <c r="A894" s="2">
        <v>31</v>
      </c>
      <c r="B894" s="3" t="s">
        <v>7</v>
      </c>
      <c r="C894" s="2">
        <v>31.1</v>
      </c>
      <c r="D894" s="2">
        <v>3</v>
      </c>
      <c r="E894" s="3" t="s">
        <v>8</v>
      </c>
      <c r="F894" s="3" t="s">
        <v>9</v>
      </c>
      <c r="G894" s="2">
        <v>5425.02</v>
      </c>
      <c r="H894">
        <f t="shared" si="26"/>
        <v>4</v>
      </c>
      <c r="I894">
        <f t="shared" si="27"/>
        <v>1356.2550000000001</v>
      </c>
    </row>
    <row r="895" spans="1:9" ht="30.75" thickBot="1" x14ac:dyDescent="0.3">
      <c r="A895" s="2">
        <v>31</v>
      </c>
      <c r="B895" s="3" t="s">
        <v>7</v>
      </c>
      <c r="C895" s="2">
        <v>25.9</v>
      </c>
      <c r="D895" s="2">
        <v>1</v>
      </c>
      <c r="E895" s="3" t="s">
        <v>8</v>
      </c>
      <c r="F895" s="3" t="s">
        <v>9</v>
      </c>
      <c r="G895" s="2">
        <v>4239.8900000000003</v>
      </c>
      <c r="H895">
        <f t="shared" si="26"/>
        <v>2</v>
      </c>
      <c r="I895">
        <f t="shared" si="27"/>
        <v>2119.9450000000002</v>
      </c>
    </row>
    <row r="896" spans="1:9" ht="30.75" thickBot="1" x14ac:dyDescent="0.3">
      <c r="A896" s="2">
        <v>30</v>
      </c>
      <c r="B896" s="3" t="s">
        <v>7</v>
      </c>
      <c r="C896" s="2">
        <v>35.299999999999997</v>
      </c>
      <c r="D896" s="2">
        <v>0</v>
      </c>
      <c r="E896" s="3" t="s">
        <v>11</v>
      </c>
      <c r="F896" s="3" t="s">
        <v>12</v>
      </c>
      <c r="G896" s="2">
        <v>36837.47</v>
      </c>
      <c r="H896">
        <f t="shared" si="26"/>
        <v>1</v>
      </c>
      <c r="I896">
        <f t="shared" si="27"/>
        <v>36837.47</v>
      </c>
    </row>
    <row r="897" spans="1:9" ht="30.75" thickBot="1" x14ac:dyDescent="0.3">
      <c r="A897" s="2">
        <v>30</v>
      </c>
      <c r="B897" s="3" t="s">
        <v>10</v>
      </c>
      <c r="C897" s="2">
        <v>32.4</v>
      </c>
      <c r="D897" s="2">
        <v>1</v>
      </c>
      <c r="E897" s="3" t="s">
        <v>8</v>
      </c>
      <c r="F897" s="3" t="s">
        <v>12</v>
      </c>
      <c r="G897" s="2">
        <v>4149.74</v>
      </c>
      <c r="H897">
        <f t="shared" si="26"/>
        <v>2</v>
      </c>
      <c r="I897">
        <f t="shared" si="27"/>
        <v>2074.87</v>
      </c>
    </row>
    <row r="898" spans="1:9" ht="30.75" thickBot="1" x14ac:dyDescent="0.3">
      <c r="A898" s="2">
        <v>30</v>
      </c>
      <c r="B898" s="3" t="s">
        <v>7</v>
      </c>
      <c r="C898" s="2">
        <v>25.5</v>
      </c>
      <c r="D898" s="2">
        <v>0</v>
      </c>
      <c r="E898" s="3" t="s">
        <v>8</v>
      </c>
      <c r="F898" s="3" t="s">
        <v>13</v>
      </c>
      <c r="G898" s="2">
        <v>3645.09</v>
      </c>
      <c r="H898">
        <f t="shared" si="26"/>
        <v>1</v>
      </c>
      <c r="I898">
        <f t="shared" si="27"/>
        <v>3645.09</v>
      </c>
    </row>
    <row r="899" spans="1:9" ht="30.75" thickBot="1" x14ac:dyDescent="0.3">
      <c r="A899" s="2">
        <v>30</v>
      </c>
      <c r="B899" s="3" t="s">
        <v>7</v>
      </c>
      <c r="C899" s="2">
        <v>28.7</v>
      </c>
      <c r="D899" s="2">
        <v>3</v>
      </c>
      <c r="E899" s="3" t="s">
        <v>11</v>
      </c>
      <c r="F899" s="3" t="s">
        <v>9</v>
      </c>
      <c r="G899" s="2">
        <v>20745.990000000002</v>
      </c>
      <c r="H899">
        <f t="shared" ref="H899:H962" si="28">D899+1</f>
        <v>4</v>
      </c>
      <c r="I899">
        <f t="shared" ref="I899:I962" si="29">G899/H899</f>
        <v>5186.4975000000004</v>
      </c>
    </row>
    <row r="900" spans="1:9" ht="30.75" thickBot="1" x14ac:dyDescent="0.3">
      <c r="A900" s="2">
        <v>30</v>
      </c>
      <c r="B900" s="3" t="s">
        <v>7</v>
      </c>
      <c r="C900" s="2">
        <v>35.5</v>
      </c>
      <c r="D900" s="2">
        <v>0</v>
      </c>
      <c r="E900" s="3" t="s">
        <v>11</v>
      </c>
      <c r="F900" s="3" t="s">
        <v>14</v>
      </c>
      <c r="G900" s="2">
        <v>36950.26</v>
      </c>
      <c r="H900">
        <f t="shared" si="28"/>
        <v>1</v>
      </c>
      <c r="I900">
        <f t="shared" si="29"/>
        <v>36950.26</v>
      </c>
    </row>
    <row r="901" spans="1:9" ht="30.75" thickBot="1" x14ac:dyDescent="0.3">
      <c r="A901" s="2">
        <v>30</v>
      </c>
      <c r="B901" s="3" t="s">
        <v>10</v>
      </c>
      <c r="C901" s="2">
        <v>30.9</v>
      </c>
      <c r="D901" s="2">
        <v>3</v>
      </c>
      <c r="E901" s="3" t="s">
        <v>8</v>
      </c>
      <c r="F901" s="3" t="s">
        <v>12</v>
      </c>
      <c r="G901" s="2">
        <v>5325.65</v>
      </c>
      <c r="H901">
        <f t="shared" si="28"/>
        <v>4</v>
      </c>
      <c r="I901">
        <f t="shared" si="29"/>
        <v>1331.4124999999999</v>
      </c>
    </row>
    <row r="902" spans="1:9" ht="30.75" thickBot="1" x14ac:dyDescent="0.3">
      <c r="A902" s="2">
        <v>30</v>
      </c>
      <c r="B902" s="3" t="s">
        <v>7</v>
      </c>
      <c r="C902" s="2">
        <v>27.6</v>
      </c>
      <c r="D902" s="2">
        <v>1</v>
      </c>
      <c r="E902" s="3" t="s">
        <v>8</v>
      </c>
      <c r="F902" s="3" t="s">
        <v>13</v>
      </c>
      <c r="G902" s="2">
        <v>4237.13</v>
      </c>
      <c r="H902">
        <f t="shared" si="28"/>
        <v>2</v>
      </c>
      <c r="I902">
        <f t="shared" si="29"/>
        <v>2118.5650000000001</v>
      </c>
    </row>
    <row r="903" spans="1:9" ht="30.75" thickBot="1" x14ac:dyDescent="0.3">
      <c r="A903" s="2">
        <v>30</v>
      </c>
      <c r="B903" s="3" t="s">
        <v>10</v>
      </c>
      <c r="C903" s="2">
        <v>33.299999999999997</v>
      </c>
      <c r="D903" s="2">
        <v>1</v>
      </c>
      <c r="E903" s="3" t="s">
        <v>8</v>
      </c>
      <c r="F903" s="3" t="s">
        <v>14</v>
      </c>
      <c r="G903" s="2">
        <v>4151.03</v>
      </c>
      <c r="H903">
        <f t="shared" si="28"/>
        <v>2</v>
      </c>
      <c r="I903">
        <f t="shared" si="29"/>
        <v>2075.5149999999999</v>
      </c>
    </row>
    <row r="904" spans="1:9" ht="30.75" thickBot="1" x14ac:dyDescent="0.3">
      <c r="A904" s="2">
        <v>30</v>
      </c>
      <c r="B904" s="3" t="s">
        <v>10</v>
      </c>
      <c r="C904" s="2">
        <v>27.7</v>
      </c>
      <c r="D904" s="2">
        <v>0</v>
      </c>
      <c r="E904" s="3" t="s">
        <v>8</v>
      </c>
      <c r="F904" s="3" t="s">
        <v>12</v>
      </c>
      <c r="G904" s="2">
        <v>3554.2</v>
      </c>
      <c r="H904">
        <f t="shared" si="28"/>
        <v>1</v>
      </c>
      <c r="I904">
        <f t="shared" si="29"/>
        <v>3554.2</v>
      </c>
    </row>
    <row r="905" spans="1:9" ht="30.75" thickBot="1" x14ac:dyDescent="0.3">
      <c r="A905" s="2">
        <v>30</v>
      </c>
      <c r="B905" s="3" t="s">
        <v>7</v>
      </c>
      <c r="C905" s="2">
        <v>24.1</v>
      </c>
      <c r="D905" s="2">
        <v>1</v>
      </c>
      <c r="E905" s="3" t="s">
        <v>8</v>
      </c>
      <c r="F905" s="3" t="s">
        <v>9</v>
      </c>
      <c r="G905" s="2">
        <v>4032.24</v>
      </c>
      <c r="H905">
        <f t="shared" si="28"/>
        <v>2</v>
      </c>
      <c r="I905">
        <f t="shared" si="29"/>
        <v>2016.12</v>
      </c>
    </row>
    <row r="906" spans="1:9" ht="30.75" thickBot="1" x14ac:dyDescent="0.3">
      <c r="A906" s="2">
        <v>30</v>
      </c>
      <c r="B906" s="3" t="s">
        <v>10</v>
      </c>
      <c r="C906" s="2">
        <v>28.4</v>
      </c>
      <c r="D906" s="2">
        <v>1</v>
      </c>
      <c r="E906" s="3" t="s">
        <v>11</v>
      </c>
      <c r="F906" s="3" t="s">
        <v>14</v>
      </c>
      <c r="G906" s="2">
        <v>19521.97</v>
      </c>
      <c r="H906">
        <f t="shared" si="28"/>
        <v>2</v>
      </c>
      <c r="I906">
        <f t="shared" si="29"/>
        <v>9760.9850000000006</v>
      </c>
    </row>
    <row r="907" spans="1:9" ht="30.75" thickBot="1" x14ac:dyDescent="0.3">
      <c r="A907" s="2">
        <v>30</v>
      </c>
      <c r="B907" s="3" t="s">
        <v>10</v>
      </c>
      <c r="C907" s="2">
        <v>43.1</v>
      </c>
      <c r="D907" s="2">
        <v>2</v>
      </c>
      <c r="E907" s="3" t="s">
        <v>8</v>
      </c>
      <c r="F907" s="3" t="s">
        <v>14</v>
      </c>
      <c r="G907" s="2">
        <v>4753.6400000000003</v>
      </c>
      <c r="H907">
        <f t="shared" si="28"/>
        <v>3</v>
      </c>
      <c r="I907">
        <f t="shared" si="29"/>
        <v>1584.5466666666669</v>
      </c>
    </row>
    <row r="908" spans="1:9" ht="30.75" thickBot="1" x14ac:dyDescent="0.3">
      <c r="A908" s="2">
        <v>30</v>
      </c>
      <c r="B908" s="3" t="s">
        <v>7</v>
      </c>
      <c r="C908" s="2">
        <v>37.799999999999997</v>
      </c>
      <c r="D908" s="2">
        <v>2</v>
      </c>
      <c r="E908" s="3" t="s">
        <v>11</v>
      </c>
      <c r="F908" s="3" t="s">
        <v>12</v>
      </c>
      <c r="G908" s="2">
        <v>39241.440000000002</v>
      </c>
      <c r="H908">
        <f t="shared" si="28"/>
        <v>3</v>
      </c>
      <c r="I908">
        <f t="shared" si="29"/>
        <v>13080.480000000001</v>
      </c>
    </row>
    <row r="909" spans="1:9" ht="30.75" thickBot="1" x14ac:dyDescent="0.3">
      <c r="A909" s="2">
        <v>30</v>
      </c>
      <c r="B909" s="3" t="s">
        <v>7</v>
      </c>
      <c r="C909" s="2">
        <v>31.4</v>
      </c>
      <c r="D909" s="2">
        <v>1</v>
      </c>
      <c r="E909" s="3" t="s">
        <v>8</v>
      </c>
      <c r="F909" s="3" t="s">
        <v>12</v>
      </c>
      <c r="G909" s="2">
        <v>3659.35</v>
      </c>
      <c r="H909">
        <f t="shared" si="28"/>
        <v>2</v>
      </c>
      <c r="I909">
        <f t="shared" si="29"/>
        <v>1829.675</v>
      </c>
    </row>
    <row r="910" spans="1:9" ht="30.75" thickBot="1" x14ac:dyDescent="0.3">
      <c r="A910" s="2">
        <v>30</v>
      </c>
      <c r="B910" s="3" t="s">
        <v>7</v>
      </c>
      <c r="C910" s="2">
        <v>31.6</v>
      </c>
      <c r="D910" s="2">
        <v>3</v>
      </c>
      <c r="E910" s="3" t="s">
        <v>8</v>
      </c>
      <c r="F910" s="3" t="s">
        <v>14</v>
      </c>
      <c r="G910" s="2">
        <v>4837.58</v>
      </c>
      <c r="H910">
        <f t="shared" si="28"/>
        <v>4</v>
      </c>
      <c r="I910">
        <f t="shared" si="29"/>
        <v>1209.395</v>
      </c>
    </row>
    <row r="911" spans="1:9" ht="30.75" thickBot="1" x14ac:dyDescent="0.3">
      <c r="A911" s="2">
        <v>30</v>
      </c>
      <c r="B911" s="3" t="s">
        <v>10</v>
      </c>
      <c r="C911" s="2">
        <v>39.1</v>
      </c>
      <c r="D911" s="2">
        <v>3</v>
      </c>
      <c r="E911" s="3" t="s">
        <v>11</v>
      </c>
      <c r="F911" s="3" t="s">
        <v>14</v>
      </c>
      <c r="G911" s="2">
        <v>40932.43</v>
      </c>
      <c r="H911">
        <f t="shared" si="28"/>
        <v>4</v>
      </c>
      <c r="I911">
        <f t="shared" si="29"/>
        <v>10233.1075</v>
      </c>
    </row>
    <row r="912" spans="1:9" ht="30.75" thickBot="1" x14ac:dyDescent="0.3">
      <c r="A912" s="2">
        <v>30</v>
      </c>
      <c r="B912" s="3" t="s">
        <v>7</v>
      </c>
      <c r="C912" s="2">
        <v>37.4</v>
      </c>
      <c r="D912" s="2">
        <v>3</v>
      </c>
      <c r="E912" s="3" t="s">
        <v>8</v>
      </c>
      <c r="F912" s="3" t="s">
        <v>13</v>
      </c>
      <c r="G912" s="2">
        <v>5428.73</v>
      </c>
      <c r="H912">
        <f t="shared" si="28"/>
        <v>4</v>
      </c>
      <c r="I912">
        <f t="shared" si="29"/>
        <v>1357.1824999999999</v>
      </c>
    </row>
    <row r="913" spans="1:9" ht="30.75" thickBot="1" x14ac:dyDescent="0.3">
      <c r="A913" s="2">
        <v>30</v>
      </c>
      <c r="B913" s="3" t="s">
        <v>7</v>
      </c>
      <c r="C913" s="2">
        <v>24.4</v>
      </c>
      <c r="D913" s="2">
        <v>3</v>
      </c>
      <c r="E913" s="3" t="s">
        <v>11</v>
      </c>
      <c r="F913" s="3" t="s">
        <v>12</v>
      </c>
      <c r="G913" s="2">
        <v>18259.22</v>
      </c>
      <c r="H913">
        <f t="shared" si="28"/>
        <v>4</v>
      </c>
      <c r="I913">
        <f t="shared" si="29"/>
        <v>4564.8050000000003</v>
      </c>
    </row>
    <row r="914" spans="1:9" ht="30.75" thickBot="1" x14ac:dyDescent="0.3">
      <c r="A914" s="2">
        <v>30</v>
      </c>
      <c r="B914" s="3" t="s">
        <v>7</v>
      </c>
      <c r="C914" s="2">
        <v>44.2</v>
      </c>
      <c r="D914" s="2">
        <v>2</v>
      </c>
      <c r="E914" s="3" t="s">
        <v>8</v>
      </c>
      <c r="F914" s="3" t="s">
        <v>14</v>
      </c>
      <c r="G914" s="2">
        <v>4266.17</v>
      </c>
      <c r="H914">
        <f t="shared" si="28"/>
        <v>3</v>
      </c>
      <c r="I914">
        <f t="shared" si="29"/>
        <v>1422.0566666666666</v>
      </c>
    </row>
    <row r="915" spans="1:9" ht="30.75" thickBot="1" x14ac:dyDescent="0.3">
      <c r="A915" s="2">
        <v>30</v>
      </c>
      <c r="B915" s="3" t="s">
        <v>10</v>
      </c>
      <c r="C915" s="2">
        <v>22.9</v>
      </c>
      <c r="D915" s="2">
        <v>1</v>
      </c>
      <c r="E915" s="3" t="s">
        <v>8</v>
      </c>
      <c r="F915" s="3" t="s">
        <v>13</v>
      </c>
      <c r="G915" s="2">
        <v>4719.5200000000004</v>
      </c>
      <c r="H915">
        <f t="shared" si="28"/>
        <v>2</v>
      </c>
      <c r="I915">
        <f t="shared" si="29"/>
        <v>2359.7600000000002</v>
      </c>
    </row>
    <row r="916" spans="1:9" ht="30.75" thickBot="1" x14ac:dyDescent="0.3">
      <c r="A916" s="2">
        <v>30</v>
      </c>
      <c r="B916" s="3" t="s">
        <v>10</v>
      </c>
      <c r="C916" s="2">
        <v>28.4</v>
      </c>
      <c r="D916" s="2">
        <v>1</v>
      </c>
      <c r="E916" s="3" t="s">
        <v>8</v>
      </c>
      <c r="F916" s="3" t="s">
        <v>9</v>
      </c>
      <c r="G916" s="2">
        <v>4527.18</v>
      </c>
      <c r="H916">
        <f t="shared" si="28"/>
        <v>2</v>
      </c>
      <c r="I916">
        <f t="shared" si="29"/>
        <v>2263.59</v>
      </c>
    </row>
    <row r="917" spans="1:9" ht="30.75" thickBot="1" x14ac:dyDescent="0.3">
      <c r="A917" s="2">
        <v>30</v>
      </c>
      <c r="B917" s="3" t="s">
        <v>7</v>
      </c>
      <c r="C917" s="2">
        <v>23</v>
      </c>
      <c r="D917" s="2">
        <v>2</v>
      </c>
      <c r="E917" s="3" t="s">
        <v>11</v>
      </c>
      <c r="F917" s="3" t="s">
        <v>9</v>
      </c>
      <c r="G917" s="2">
        <v>17361.77</v>
      </c>
      <c r="H917">
        <f t="shared" si="28"/>
        <v>3</v>
      </c>
      <c r="I917">
        <f t="shared" si="29"/>
        <v>5787.2566666666671</v>
      </c>
    </row>
    <row r="918" spans="1:9" ht="30.75" thickBot="1" x14ac:dyDescent="0.3">
      <c r="A918" s="2">
        <v>30</v>
      </c>
      <c r="B918" s="3" t="s">
        <v>10</v>
      </c>
      <c r="C918" s="2">
        <v>27.9</v>
      </c>
      <c r="D918" s="2">
        <v>0</v>
      </c>
      <c r="E918" s="3" t="s">
        <v>8</v>
      </c>
      <c r="F918" s="3" t="s">
        <v>13</v>
      </c>
      <c r="G918" s="2">
        <v>4137.5200000000004</v>
      </c>
      <c r="H918">
        <f t="shared" si="28"/>
        <v>1</v>
      </c>
      <c r="I918">
        <f t="shared" si="29"/>
        <v>4137.5200000000004</v>
      </c>
    </row>
    <row r="919" spans="1:9" ht="30.75" thickBot="1" x14ac:dyDescent="0.3">
      <c r="A919" s="2">
        <v>30</v>
      </c>
      <c r="B919" s="3" t="s">
        <v>10</v>
      </c>
      <c r="C919" s="2">
        <v>20</v>
      </c>
      <c r="D919" s="2">
        <v>3</v>
      </c>
      <c r="E919" s="3" t="s">
        <v>8</v>
      </c>
      <c r="F919" s="3" t="s">
        <v>9</v>
      </c>
      <c r="G919" s="2">
        <v>5693.43</v>
      </c>
      <c r="H919">
        <f t="shared" si="28"/>
        <v>4</v>
      </c>
      <c r="I919">
        <f t="shared" si="29"/>
        <v>1423.3575000000001</v>
      </c>
    </row>
    <row r="920" spans="1:9" ht="30.75" thickBot="1" x14ac:dyDescent="0.3">
      <c r="A920" s="2">
        <v>30</v>
      </c>
      <c r="B920" s="3" t="s">
        <v>7</v>
      </c>
      <c r="C920" s="2">
        <v>38.799999999999997</v>
      </c>
      <c r="D920" s="2">
        <v>1</v>
      </c>
      <c r="E920" s="3" t="s">
        <v>8</v>
      </c>
      <c r="F920" s="3" t="s">
        <v>14</v>
      </c>
      <c r="G920" s="2">
        <v>18963.169999999998</v>
      </c>
      <c r="H920">
        <f t="shared" si="28"/>
        <v>2</v>
      </c>
      <c r="I920">
        <f t="shared" si="29"/>
        <v>9481.5849999999991</v>
      </c>
    </row>
    <row r="921" spans="1:9" ht="30.75" thickBot="1" x14ac:dyDescent="0.3">
      <c r="A921" s="2">
        <v>30</v>
      </c>
      <c r="B921" s="3" t="s">
        <v>10</v>
      </c>
      <c r="C921" s="2">
        <v>21.9</v>
      </c>
      <c r="D921" s="2">
        <v>1</v>
      </c>
      <c r="E921" s="3" t="s">
        <v>8</v>
      </c>
      <c r="F921" s="3" t="s">
        <v>13</v>
      </c>
      <c r="G921" s="2">
        <v>4718.2</v>
      </c>
      <c r="H921">
        <f t="shared" si="28"/>
        <v>2</v>
      </c>
      <c r="I921">
        <f t="shared" si="29"/>
        <v>2359.1</v>
      </c>
    </row>
    <row r="922" spans="1:9" ht="30.75" thickBot="1" x14ac:dyDescent="0.3">
      <c r="A922" s="2">
        <v>30</v>
      </c>
      <c r="B922" s="3" t="s">
        <v>10</v>
      </c>
      <c r="C922" s="2">
        <v>23.7</v>
      </c>
      <c r="D922" s="2">
        <v>3</v>
      </c>
      <c r="E922" s="3" t="s">
        <v>11</v>
      </c>
      <c r="F922" s="3" t="s">
        <v>9</v>
      </c>
      <c r="G922" s="2">
        <v>18765.88</v>
      </c>
      <c r="H922">
        <f t="shared" si="28"/>
        <v>4</v>
      </c>
      <c r="I922">
        <f t="shared" si="29"/>
        <v>4691.47</v>
      </c>
    </row>
    <row r="923" spans="1:9" ht="30.75" thickBot="1" x14ac:dyDescent="0.3">
      <c r="A923" s="2">
        <v>29</v>
      </c>
      <c r="B923" s="3" t="s">
        <v>10</v>
      </c>
      <c r="C923" s="2">
        <v>29.6</v>
      </c>
      <c r="D923" s="2">
        <v>1</v>
      </c>
      <c r="E923" s="3" t="s">
        <v>8</v>
      </c>
      <c r="F923" s="3" t="s">
        <v>14</v>
      </c>
      <c r="G923" s="2">
        <v>3947.41</v>
      </c>
      <c r="H923">
        <f t="shared" si="28"/>
        <v>2</v>
      </c>
      <c r="I923">
        <f t="shared" si="29"/>
        <v>1973.7049999999999</v>
      </c>
    </row>
    <row r="924" spans="1:9" ht="30.75" thickBot="1" x14ac:dyDescent="0.3">
      <c r="A924" s="2">
        <v>29</v>
      </c>
      <c r="B924" s="3" t="s">
        <v>7</v>
      </c>
      <c r="C924" s="2">
        <v>27.9</v>
      </c>
      <c r="D924" s="2">
        <v>0</v>
      </c>
      <c r="E924" s="3" t="s">
        <v>8</v>
      </c>
      <c r="F924" s="3" t="s">
        <v>14</v>
      </c>
      <c r="G924" s="2">
        <v>2867.12</v>
      </c>
      <c r="H924">
        <f t="shared" si="28"/>
        <v>1</v>
      </c>
      <c r="I924">
        <f t="shared" si="29"/>
        <v>2867.12</v>
      </c>
    </row>
    <row r="925" spans="1:9" ht="30.75" thickBot="1" x14ac:dyDescent="0.3">
      <c r="A925" s="2">
        <v>29</v>
      </c>
      <c r="B925" s="3" t="s">
        <v>10</v>
      </c>
      <c r="C925" s="2">
        <v>27.9</v>
      </c>
      <c r="D925" s="2">
        <v>1</v>
      </c>
      <c r="E925" s="3" t="s">
        <v>11</v>
      </c>
      <c r="F925" s="3" t="s">
        <v>14</v>
      </c>
      <c r="G925" s="2">
        <v>19107.78</v>
      </c>
      <c r="H925">
        <f t="shared" si="28"/>
        <v>2</v>
      </c>
      <c r="I925">
        <f t="shared" si="29"/>
        <v>9553.89</v>
      </c>
    </row>
    <row r="926" spans="1:9" ht="30.75" thickBot="1" x14ac:dyDescent="0.3">
      <c r="A926" s="2">
        <v>29</v>
      </c>
      <c r="B926" s="3" t="s">
        <v>7</v>
      </c>
      <c r="C926" s="2">
        <v>29.7</v>
      </c>
      <c r="D926" s="2">
        <v>2</v>
      </c>
      <c r="E926" s="3" t="s">
        <v>8</v>
      </c>
      <c r="F926" s="3" t="s">
        <v>9</v>
      </c>
      <c r="G926" s="2">
        <v>18157.88</v>
      </c>
      <c r="H926">
        <f t="shared" si="28"/>
        <v>3</v>
      </c>
      <c r="I926">
        <f t="shared" si="29"/>
        <v>6052.626666666667</v>
      </c>
    </row>
    <row r="927" spans="1:9" ht="30.75" thickBot="1" x14ac:dyDescent="0.3">
      <c r="A927" s="2">
        <v>29</v>
      </c>
      <c r="B927" s="3" t="s">
        <v>10</v>
      </c>
      <c r="C927" s="2">
        <v>38.799999999999997</v>
      </c>
      <c r="D927" s="2">
        <v>3</v>
      </c>
      <c r="E927" s="3" t="s">
        <v>8</v>
      </c>
      <c r="F927" s="3" t="s">
        <v>14</v>
      </c>
      <c r="G927" s="2">
        <v>5138.26</v>
      </c>
      <c r="H927">
        <f t="shared" si="28"/>
        <v>4</v>
      </c>
      <c r="I927">
        <f t="shared" si="29"/>
        <v>1284.5650000000001</v>
      </c>
    </row>
    <row r="928" spans="1:9" ht="30.75" thickBot="1" x14ac:dyDescent="0.3">
      <c r="A928" s="2">
        <v>29</v>
      </c>
      <c r="B928" s="3" t="s">
        <v>10</v>
      </c>
      <c r="C928" s="2">
        <v>32.1</v>
      </c>
      <c r="D928" s="2">
        <v>2</v>
      </c>
      <c r="E928" s="3" t="s">
        <v>8</v>
      </c>
      <c r="F928" s="3" t="s">
        <v>9</v>
      </c>
      <c r="G928" s="2">
        <v>4922.92</v>
      </c>
      <c r="H928">
        <f t="shared" si="28"/>
        <v>3</v>
      </c>
      <c r="I928">
        <f t="shared" si="29"/>
        <v>1640.9733333333334</v>
      </c>
    </row>
    <row r="929" spans="1:9" ht="30.75" thickBot="1" x14ac:dyDescent="0.3">
      <c r="A929" s="2">
        <v>29</v>
      </c>
      <c r="B929" s="3" t="s">
        <v>7</v>
      </c>
      <c r="C929" s="2">
        <v>29</v>
      </c>
      <c r="D929" s="2">
        <v>1</v>
      </c>
      <c r="E929" s="3" t="s">
        <v>8</v>
      </c>
      <c r="F929" s="3" t="s">
        <v>13</v>
      </c>
      <c r="G929" s="2">
        <v>4040.56</v>
      </c>
      <c r="H929">
        <f t="shared" si="28"/>
        <v>2</v>
      </c>
      <c r="I929">
        <f t="shared" si="29"/>
        <v>2020.28</v>
      </c>
    </row>
    <row r="930" spans="1:9" ht="30.75" thickBot="1" x14ac:dyDescent="0.3">
      <c r="A930" s="2">
        <v>29</v>
      </c>
      <c r="B930" s="3" t="s">
        <v>7</v>
      </c>
      <c r="C930" s="2">
        <v>29.6</v>
      </c>
      <c r="D930" s="2">
        <v>1</v>
      </c>
      <c r="E930" s="3" t="s">
        <v>8</v>
      </c>
      <c r="F930" s="3" t="s">
        <v>13</v>
      </c>
      <c r="G930" s="2">
        <v>20277.810000000001</v>
      </c>
      <c r="H930">
        <f t="shared" si="28"/>
        <v>2</v>
      </c>
      <c r="I930">
        <f t="shared" si="29"/>
        <v>10138.905000000001</v>
      </c>
    </row>
    <row r="931" spans="1:9" ht="30.75" thickBot="1" x14ac:dyDescent="0.3">
      <c r="A931" s="2">
        <v>29</v>
      </c>
      <c r="B931" s="3" t="s">
        <v>7</v>
      </c>
      <c r="C931" s="2">
        <v>33.299999999999997</v>
      </c>
      <c r="D931" s="2">
        <v>2</v>
      </c>
      <c r="E931" s="3" t="s">
        <v>8</v>
      </c>
      <c r="F931" s="3" t="s">
        <v>9</v>
      </c>
      <c r="G931" s="2">
        <v>19442.349999999999</v>
      </c>
      <c r="H931">
        <f t="shared" si="28"/>
        <v>3</v>
      </c>
      <c r="I931">
        <f t="shared" si="29"/>
        <v>6480.7833333333328</v>
      </c>
    </row>
    <row r="932" spans="1:9" ht="30.75" thickBot="1" x14ac:dyDescent="0.3">
      <c r="A932" s="2">
        <v>29</v>
      </c>
      <c r="B932" s="3" t="s">
        <v>7</v>
      </c>
      <c r="C932" s="2">
        <v>27.2</v>
      </c>
      <c r="D932" s="2">
        <v>0</v>
      </c>
      <c r="E932" s="3" t="s">
        <v>8</v>
      </c>
      <c r="F932" s="3" t="s">
        <v>12</v>
      </c>
      <c r="G932" s="2">
        <v>2866.09</v>
      </c>
      <c r="H932">
        <f t="shared" si="28"/>
        <v>1</v>
      </c>
      <c r="I932">
        <f t="shared" si="29"/>
        <v>2866.09</v>
      </c>
    </row>
    <row r="933" spans="1:9" ht="30.75" thickBot="1" x14ac:dyDescent="0.3">
      <c r="A933" s="2">
        <v>29</v>
      </c>
      <c r="B933" s="3" t="s">
        <v>10</v>
      </c>
      <c r="C933" s="2">
        <v>20.2</v>
      </c>
      <c r="D933" s="2">
        <v>2</v>
      </c>
      <c r="E933" s="3" t="s">
        <v>8</v>
      </c>
      <c r="F933" s="3" t="s">
        <v>9</v>
      </c>
      <c r="G933" s="2">
        <v>4906.41</v>
      </c>
      <c r="H933">
        <f t="shared" si="28"/>
        <v>3</v>
      </c>
      <c r="I933">
        <f t="shared" si="29"/>
        <v>1635.47</v>
      </c>
    </row>
    <row r="934" spans="1:9" ht="30.75" thickBot="1" x14ac:dyDescent="0.3">
      <c r="A934" s="2">
        <v>29</v>
      </c>
      <c r="B934" s="3" t="s">
        <v>7</v>
      </c>
      <c r="C934" s="2">
        <v>34.4</v>
      </c>
      <c r="D934" s="2">
        <v>0</v>
      </c>
      <c r="E934" s="3" t="s">
        <v>11</v>
      </c>
      <c r="F934" s="3" t="s">
        <v>12</v>
      </c>
      <c r="G934" s="2">
        <v>36197.699999999997</v>
      </c>
      <c r="H934">
        <f t="shared" si="28"/>
        <v>1</v>
      </c>
      <c r="I934">
        <f t="shared" si="29"/>
        <v>36197.699999999997</v>
      </c>
    </row>
    <row r="935" spans="1:9" ht="30.75" thickBot="1" x14ac:dyDescent="0.3">
      <c r="A935" s="2">
        <v>29</v>
      </c>
      <c r="B935" s="3" t="s">
        <v>10</v>
      </c>
      <c r="C935" s="2">
        <v>26</v>
      </c>
      <c r="D935" s="2">
        <v>0</v>
      </c>
      <c r="E935" s="3" t="s">
        <v>8</v>
      </c>
      <c r="F935" s="3" t="s">
        <v>9</v>
      </c>
      <c r="G935" s="2">
        <v>3736.46</v>
      </c>
      <c r="H935">
        <f t="shared" si="28"/>
        <v>1</v>
      </c>
      <c r="I935">
        <f t="shared" si="29"/>
        <v>3736.46</v>
      </c>
    </row>
    <row r="936" spans="1:9" ht="30.75" thickBot="1" x14ac:dyDescent="0.3">
      <c r="A936" s="2">
        <v>29</v>
      </c>
      <c r="B936" s="3" t="s">
        <v>10</v>
      </c>
      <c r="C936" s="2">
        <v>35.5</v>
      </c>
      <c r="D936" s="2">
        <v>0</v>
      </c>
      <c r="E936" s="3" t="s">
        <v>8</v>
      </c>
      <c r="F936" s="3" t="s">
        <v>14</v>
      </c>
      <c r="G936" s="2">
        <v>3366.67</v>
      </c>
      <c r="H936">
        <f t="shared" si="28"/>
        <v>1</v>
      </c>
      <c r="I936">
        <f t="shared" si="29"/>
        <v>3366.67</v>
      </c>
    </row>
    <row r="937" spans="1:9" ht="30.75" thickBot="1" x14ac:dyDescent="0.3">
      <c r="A937" s="2">
        <v>29</v>
      </c>
      <c r="B937" s="3" t="s">
        <v>10</v>
      </c>
      <c r="C937" s="2">
        <v>31.2</v>
      </c>
      <c r="D937" s="2">
        <v>0</v>
      </c>
      <c r="E937" s="3" t="s">
        <v>8</v>
      </c>
      <c r="F937" s="3" t="s">
        <v>13</v>
      </c>
      <c r="G937" s="2">
        <v>3943.6</v>
      </c>
      <c r="H937">
        <f t="shared" si="28"/>
        <v>1</v>
      </c>
      <c r="I937">
        <f t="shared" si="29"/>
        <v>3943.6</v>
      </c>
    </row>
    <row r="938" spans="1:9" ht="30.75" thickBot="1" x14ac:dyDescent="0.3">
      <c r="A938" s="2">
        <v>29</v>
      </c>
      <c r="B938" s="3" t="s">
        <v>10</v>
      </c>
      <c r="C938" s="2">
        <v>21.8</v>
      </c>
      <c r="D938" s="2">
        <v>1</v>
      </c>
      <c r="E938" s="3" t="s">
        <v>11</v>
      </c>
      <c r="F938" s="3" t="s">
        <v>13</v>
      </c>
      <c r="G938" s="2">
        <v>16657.72</v>
      </c>
      <c r="H938">
        <f t="shared" si="28"/>
        <v>2</v>
      </c>
      <c r="I938">
        <f t="shared" si="29"/>
        <v>8328.86</v>
      </c>
    </row>
    <row r="939" spans="1:9" ht="30.75" thickBot="1" x14ac:dyDescent="0.3">
      <c r="A939" s="2">
        <v>29</v>
      </c>
      <c r="B939" s="3" t="s">
        <v>7</v>
      </c>
      <c r="C939" s="2">
        <v>35.5</v>
      </c>
      <c r="D939" s="2">
        <v>2</v>
      </c>
      <c r="E939" s="3" t="s">
        <v>11</v>
      </c>
      <c r="F939" s="3" t="s">
        <v>12</v>
      </c>
      <c r="G939" s="2">
        <v>44585.46</v>
      </c>
      <c r="H939">
        <f t="shared" si="28"/>
        <v>3</v>
      </c>
      <c r="I939">
        <f t="shared" si="29"/>
        <v>14861.82</v>
      </c>
    </row>
    <row r="940" spans="1:9" ht="30.75" thickBot="1" x14ac:dyDescent="0.3">
      <c r="A940" s="2">
        <v>29</v>
      </c>
      <c r="B940" s="3" t="s">
        <v>7</v>
      </c>
      <c r="C940" s="2">
        <v>22.5</v>
      </c>
      <c r="D940" s="2">
        <v>3</v>
      </c>
      <c r="E940" s="3" t="s">
        <v>8</v>
      </c>
      <c r="F940" s="3" t="s">
        <v>13</v>
      </c>
      <c r="G940" s="2">
        <v>5209.58</v>
      </c>
      <c r="H940">
        <f t="shared" si="28"/>
        <v>4</v>
      </c>
      <c r="I940">
        <f t="shared" si="29"/>
        <v>1302.395</v>
      </c>
    </row>
    <row r="941" spans="1:9" ht="30.75" thickBot="1" x14ac:dyDescent="0.3">
      <c r="A941" s="2">
        <v>29</v>
      </c>
      <c r="B941" s="3" t="s">
        <v>10</v>
      </c>
      <c r="C941" s="2">
        <v>25.9</v>
      </c>
      <c r="D941" s="2">
        <v>0</v>
      </c>
      <c r="E941" s="3" t="s">
        <v>8</v>
      </c>
      <c r="F941" s="3" t="s">
        <v>12</v>
      </c>
      <c r="G941" s="2">
        <v>3353.28</v>
      </c>
      <c r="H941">
        <f t="shared" si="28"/>
        <v>1</v>
      </c>
      <c r="I941">
        <f t="shared" si="29"/>
        <v>3353.28</v>
      </c>
    </row>
    <row r="942" spans="1:9" ht="30.75" thickBot="1" x14ac:dyDescent="0.3">
      <c r="A942" s="2">
        <v>29</v>
      </c>
      <c r="B942" s="3" t="s">
        <v>7</v>
      </c>
      <c r="C942" s="2">
        <v>22.9</v>
      </c>
      <c r="D942" s="2">
        <v>0</v>
      </c>
      <c r="E942" s="3" t="s">
        <v>11</v>
      </c>
      <c r="F942" s="3" t="s">
        <v>13</v>
      </c>
      <c r="G942" s="2">
        <v>16138.76</v>
      </c>
      <c r="H942">
        <f t="shared" si="28"/>
        <v>1</v>
      </c>
      <c r="I942">
        <f t="shared" si="29"/>
        <v>16138.76</v>
      </c>
    </row>
    <row r="943" spans="1:9" ht="30.75" thickBot="1" x14ac:dyDescent="0.3">
      <c r="A943" s="2">
        <v>29</v>
      </c>
      <c r="B943" s="3" t="s">
        <v>7</v>
      </c>
      <c r="C943" s="2">
        <v>31.7</v>
      </c>
      <c r="D943" s="2">
        <v>2</v>
      </c>
      <c r="E943" s="3" t="s">
        <v>8</v>
      </c>
      <c r="F943" s="3" t="s">
        <v>9</v>
      </c>
      <c r="G943" s="2">
        <v>4433.3900000000003</v>
      </c>
      <c r="H943">
        <f t="shared" si="28"/>
        <v>3</v>
      </c>
      <c r="I943">
        <f t="shared" si="29"/>
        <v>1477.7966666666669</v>
      </c>
    </row>
    <row r="944" spans="1:9" ht="30.75" thickBot="1" x14ac:dyDescent="0.3">
      <c r="A944" s="2">
        <v>29</v>
      </c>
      <c r="B944" s="3" t="s">
        <v>10</v>
      </c>
      <c r="C944" s="2">
        <v>25.6</v>
      </c>
      <c r="D944" s="2">
        <v>4</v>
      </c>
      <c r="E944" s="3" t="s">
        <v>8</v>
      </c>
      <c r="F944" s="3" t="s">
        <v>12</v>
      </c>
      <c r="G944" s="2">
        <v>5708.87</v>
      </c>
      <c r="H944">
        <f t="shared" si="28"/>
        <v>5</v>
      </c>
      <c r="I944">
        <f t="shared" si="29"/>
        <v>1141.7739999999999</v>
      </c>
    </row>
    <row r="945" spans="1:9" ht="30.75" thickBot="1" x14ac:dyDescent="0.3">
      <c r="A945" s="2">
        <v>29</v>
      </c>
      <c r="B945" s="3" t="s">
        <v>7</v>
      </c>
      <c r="C945" s="2">
        <v>38.9</v>
      </c>
      <c r="D945" s="2">
        <v>1</v>
      </c>
      <c r="E945" s="3" t="s">
        <v>8</v>
      </c>
      <c r="F945" s="3" t="s">
        <v>14</v>
      </c>
      <c r="G945" s="2">
        <v>3471.41</v>
      </c>
      <c r="H945">
        <f t="shared" si="28"/>
        <v>2</v>
      </c>
      <c r="I945">
        <f t="shared" si="29"/>
        <v>1735.7049999999999</v>
      </c>
    </row>
    <row r="946" spans="1:9" ht="30.75" thickBot="1" x14ac:dyDescent="0.3">
      <c r="A946" s="2">
        <v>29</v>
      </c>
      <c r="B946" s="3" t="s">
        <v>10</v>
      </c>
      <c r="C946" s="2">
        <v>24.6</v>
      </c>
      <c r="D946" s="2">
        <v>2</v>
      </c>
      <c r="E946" s="3" t="s">
        <v>8</v>
      </c>
      <c r="F946" s="3" t="s">
        <v>12</v>
      </c>
      <c r="G946" s="2">
        <v>4529.4799999999996</v>
      </c>
      <c r="H946">
        <f t="shared" si="28"/>
        <v>3</v>
      </c>
      <c r="I946">
        <f t="shared" si="29"/>
        <v>1509.8266666666666</v>
      </c>
    </row>
    <row r="947" spans="1:9" ht="30.75" thickBot="1" x14ac:dyDescent="0.3">
      <c r="A947" s="2">
        <v>29</v>
      </c>
      <c r="B947" s="3" t="s">
        <v>7</v>
      </c>
      <c r="C947" s="2">
        <v>32.1</v>
      </c>
      <c r="D947" s="2">
        <v>2</v>
      </c>
      <c r="E947" s="3" t="s">
        <v>8</v>
      </c>
      <c r="F947" s="3" t="s">
        <v>9</v>
      </c>
      <c r="G947" s="2">
        <v>4433.92</v>
      </c>
      <c r="H947">
        <f t="shared" si="28"/>
        <v>3</v>
      </c>
      <c r="I947">
        <f t="shared" si="29"/>
        <v>1477.9733333333334</v>
      </c>
    </row>
    <row r="948" spans="1:9" ht="30.75" thickBot="1" x14ac:dyDescent="0.3">
      <c r="A948" s="2">
        <v>29</v>
      </c>
      <c r="B948" s="3" t="s">
        <v>7</v>
      </c>
      <c r="C948" s="2">
        <v>37.299999999999997</v>
      </c>
      <c r="D948" s="2">
        <v>2</v>
      </c>
      <c r="E948" s="3" t="s">
        <v>8</v>
      </c>
      <c r="F948" s="3" t="s">
        <v>14</v>
      </c>
      <c r="G948" s="2">
        <v>4058.12</v>
      </c>
      <c r="H948">
        <f t="shared" si="28"/>
        <v>3</v>
      </c>
      <c r="I948">
        <f t="shared" si="29"/>
        <v>1352.7066666666667</v>
      </c>
    </row>
    <row r="949" spans="1:9" ht="30.75" thickBot="1" x14ac:dyDescent="0.3">
      <c r="A949" s="2">
        <v>29</v>
      </c>
      <c r="B949" s="3" t="s">
        <v>10</v>
      </c>
      <c r="C949" s="2">
        <v>21.9</v>
      </c>
      <c r="D949" s="2">
        <v>0</v>
      </c>
      <c r="E949" s="3" t="s">
        <v>11</v>
      </c>
      <c r="F949" s="3" t="s">
        <v>13</v>
      </c>
      <c r="G949" s="2">
        <v>16115.3</v>
      </c>
      <c r="H949">
        <f t="shared" si="28"/>
        <v>1</v>
      </c>
      <c r="I949">
        <f t="shared" si="29"/>
        <v>16115.3</v>
      </c>
    </row>
    <row r="950" spans="1:9" ht="30.75" thickBot="1" x14ac:dyDescent="0.3">
      <c r="A950" s="2">
        <v>28</v>
      </c>
      <c r="B950" s="3" t="s">
        <v>7</v>
      </c>
      <c r="C950" s="2">
        <v>33</v>
      </c>
      <c r="D950" s="2">
        <v>3</v>
      </c>
      <c r="E950" s="3" t="s">
        <v>8</v>
      </c>
      <c r="F950" s="3" t="s">
        <v>14</v>
      </c>
      <c r="G950" s="2">
        <v>4449.46</v>
      </c>
      <c r="H950">
        <f t="shared" si="28"/>
        <v>4</v>
      </c>
      <c r="I950">
        <f t="shared" si="29"/>
        <v>1112.365</v>
      </c>
    </row>
    <row r="951" spans="1:9" ht="30.75" thickBot="1" x14ac:dyDescent="0.3">
      <c r="A951" s="2">
        <v>28</v>
      </c>
      <c r="B951" s="3" t="s">
        <v>7</v>
      </c>
      <c r="C951" s="2">
        <v>36.4</v>
      </c>
      <c r="D951" s="2">
        <v>1</v>
      </c>
      <c r="E951" s="3" t="s">
        <v>11</v>
      </c>
      <c r="F951" s="3" t="s">
        <v>12</v>
      </c>
      <c r="G951" s="2">
        <v>51194.559999999998</v>
      </c>
      <c r="H951">
        <f t="shared" si="28"/>
        <v>2</v>
      </c>
      <c r="I951">
        <f t="shared" si="29"/>
        <v>25597.279999999999</v>
      </c>
    </row>
    <row r="952" spans="1:9" ht="30.75" thickBot="1" x14ac:dyDescent="0.3">
      <c r="A952" s="2">
        <v>28</v>
      </c>
      <c r="B952" s="3" t="s">
        <v>10</v>
      </c>
      <c r="C952" s="2">
        <v>34.799999999999997</v>
      </c>
      <c r="D952" s="2">
        <v>0</v>
      </c>
      <c r="E952" s="3" t="s">
        <v>8</v>
      </c>
      <c r="F952" s="3" t="s">
        <v>9</v>
      </c>
      <c r="G952" s="2">
        <v>3556.92</v>
      </c>
      <c r="H952">
        <f t="shared" si="28"/>
        <v>1</v>
      </c>
      <c r="I952">
        <f t="shared" si="29"/>
        <v>3556.92</v>
      </c>
    </row>
    <row r="953" spans="1:9" ht="30.75" thickBot="1" x14ac:dyDescent="0.3">
      <c r="A953" s="2">
        <v>28</v>
      </c>
      <c r="B953" s="3" t="s">
        <v>10</v>
      </c>
      <c r="C953" s="2">
        <v>25.9</v>
      </c>
      <c r="D953" s="2">
        <v>1</v>
      </c>
      <c r="E953" s="3" t="s">
        <v>8</v>
      </c>
      <c r="F953" s="3" t="s">
        <v>9</v>
      </c>
      <c r="G953" s="2">
        <v>4133.6400000000003</v>
      </c>
      <c r="H953">
        <f t="shared" si="28"/>
        <v>2</v>
      </c>
      <c r="I953">
        <f t="shared" si="29"/>
        <v>2066.8200000000002</v>
      </c>
    </row>
    <row r="954" spans="1:9" ht="30.75" thickBot="1" x14ac:dyDescent="0.3">
      <c r="A954" s="2">
        <v>28</v>
      </c>
      <c r="B954" s="3" t="s">
        <v>7</v>
      </c>
      <c r="C954" s="2">
        <v>24</v>
      </c>
      <c r="D954" s="2">
        <v>3</v>
      </c>
      <c r="E954" s="3" t="s">
        <v>11</v>
      </c>
      <c r="F954" s="3" t="s">
        <v>14</v>
      </c>
      <c r="G954" s="2">
        <v>17663.14</v>
      </c>
      <c r="H954">
        <f t="shared" si="28"/>
        <v>4</v>
      </c>
      <c r="I954">
        <f t="shared" si="29"/>
        <v>4415.7849999999999</v>
      </c>
    </row>
    <row r="955" spans="1:9" ht="30.75" thickBot="1" x14ac:dyDescent="0.3">
      <c r="A955" s="2">
        <v>28</v>
      </c>
      <c r="B955" s="3" t="s">
        <v>10</v>
      </c>
      <c r="C955" s="2">
        <v>37.6</v>
      </c>
      <c r="D955" s="2">
        <v>1</v>
      </c>
      <c r="E955" s="3" t="s">
        <v>8</v>
      </c>
      <c r="F955" s="3" t="s">
        <v>14</v>
      </c>
      <c r="G955" s="2">
        <v>3766.88</v>
      </c>
      <c r="H955">
        <f t="shared" si="28"/>
        <v>2</v>
      </c>
      <c r="I955">
        <f t="shared" si="29"/>
        <v>1883.44</v>
      </c>
    </row>
    <row r="956" spans="1:9" ht="30.75" thickBot="1" x14ac:dyDescent="0.3">
      <c r="A956" s="2">
        <v>28</v>
      </c>
      <c r="B956" s="3" t="s">
        <v>10</v>
      </c>
      <c r="C956" s="2">
        <v>28.9</v>
      </c>
      <c r="D956" s="2">
        <v>1</v>
      </c>
      <c r="E956" s="3" t="s">
        <v>8</v>
      </c>
      <c r="F956" s="3" t="s">
        <v>13</v>
      </c>
      <c r="G956" s="2">
        <v>4337.74</v>
      </c>
      <c r="H956">
        <f t="shared" si="28"/>
        <v>2</v>
      </c>
      <c r="I956">
        <f t="shared" si="29"/>
        <v>2168.87</v>
      </c>
    </row>
    <row r="957" spans="1:9" ht="30.75" thickBot="1" x14ac:dyDescent="0.3">
      <c r="A957" s="2">
        <v>28</v>
      </c>
      <c r="B957" s="3" t="s">
        <v>7</v>
      </c>
      <c r="C957" s="2">
        <v>38.1</v>
      </c>
      <c r="D957" s="2">
        <v>0</v>
      </c>
      <c r="E957" s="3" t="s">
        <v>8</v>
      </c>
      <c r="F957" s="3" t="s">
        <v>14</v>
      </c>
      <c r="G957" s="2">
        <v>2689.5</v>
      </c>
      <c r="H957">
        <f t="shared" si="28"/>
        <v>1</v>
      </c>
      <c r="I957">
        <f t="shared" si="29"/>
        <v>2689.5</v>
      </c>
    </row>
    <row r="958" spans="1:9" ht="30.75" thickBot="1" x14ac:dyDescent="0.3">
      <c r="A958" s="2">
        <v>28</v>
      </c>
      <c r="B958" s="3" t="s">
        <v>10</v>
      </c>
      <c r="C958" s="2">
        <v>33.4</v>
      </c>
      <c r="D958" s="2">
        <v>0</v>
      </c>
      <c r="E958" s="3" t="s">
        <v>8</v>
      </c>
      <c r="F958" s="3" t="s">
        <v>12</v>
      </c>
      <c r="G958" s="2">
        <v>3172.02</v>
      </c>
      <c r="H958">
        <f t="shared" si="28"/>
        <v>1</v>
      </c>
      <c r="I958">
        <f t="shared" si="29"/>
        <v>3172.02</v>
      </c>
    </row>
    <row r="959" spans="1:9" ht="30.75" thickBot="1" x14ac:dyDescent="0.3">
      <c r="A959" s="2">
        <v>28</v>
      </c>
      <c r="B959" s="3" t="s">
        <v>10</v>
      </c>
      <c r="C959" s="2">
        <v>33</v>
      </c>
      <c r="D959" s="2">
        <v>2</v>
      </c>
      <c r="E959" s="3" t="s">
        <v>8</v>
      </c>
      <c r="F959" s="3" t="s">
        <v>14</v>
      </c>
      <c r="G959" s="2">
        <v>4349.46</v>
      </c>
      <c r="H959">
        <f t="shared" si="28"/>
        <v>3</v>
      </c>
      <c r="I959">
        <f t="shared" si="29"/>
        <v>1449.82</v>
      </c>
    </row>
    <row r="960" spans="1:9" ht="30.75" thickBot="1" x14ac:dyDescent="0.3">
      <c r="A960" s="2">
        <v>28</v>
      </c>
      <c r="B960" s="3" t="s">
        <v>10</v>
      </c>
      <c r="C960" s="2">
        <v>27.5</v>
      </c>
      <c r="D960" s="2">
        <v>2</v>
      </c>
      <c r="E960" s="3" t="s">
        <v>8</v>
      </c>
      <c r="F960" s="3" t="s">
        <v>12</v>
      </c>
      <c r="G960" s="2">
        <v>20177.669999999998</v>
      </c>
      <c r="H960">
        <f t="shared" si="28"/>
        <v>3</v>
      </c>
      <c r="I960">
        <f t="shared" si="29"/>
        <v>6725.8899999999994</v>
      </c>
    </row>
    <row r="961" spans="1:9" ht="30.75" thickBot="1" x14ac:dyDescent="0.3">
      <c r="A961" s="2">
        <v>28</v>
      </c>
      <c r="B961" s="3" t="s">
        <v>10</v>
      </c>
      <c r="C961" s="2">
        <v>24.3</v>
      </c>
      <c r="D961" s="2">
        <v>1</v>
      </c>
      <c r="E961" s="3" t="s">
        <v>8</v>
      </c>
      <c r="F961" s="3" t="s">
        <v>13</v>
      </c>
      <c r="G961" s="2">
        <v>23288.93</v>
      </c>
      <c r="H961">
        <f t="shared" si="28"/>
        <v>2</v>
      </c>
      <c r="I961">
        <f t="shared" si="29"/>
        <v>11644.465</v>
      </c>
    </row>
    <row r="962" spans="1:9" ht="30.75" thickBot="1" x14ac:dyDescent="0.3">
      <c r="A962" s="2">
        <v>28</v>
      </c>
      <c r="B962" s="3" t="s">
        <v>7</v>
      </c>
      <c r="C962" s="2">
        <v>35.4</v>
      </c>
      <c r="D962" s="2">
        <v>0</v>
      </c>
      <c r="E962" s="3" t="s">
        <v>8</v>
      </c>
      <c r="F962" s="3" t="s">
        <v>13</v>
      </c>
      <c r="G962" s="2">
        <v>3268.85</v>
      </c>
      <c r="H962">
        <f t="shared" si="28"/>
        <v>1</v>
      </c>
      <c r="I962">
        <f t="shared" si="29"/>
        <v>3268.85</v>
      </c>
    </row>
    <row r="963" spans="1:9" ht="30.75" thickBot="1" x14ac:dyDescent="0.3">
      <c r="A963" s="2">
        <v>28</v>
      </c>
      <c r="B963" s="3" t="s">
        <v>7</v>
      </c>
      <c r="C963" s="2">
        <v>23.8</v>
      </c>
      <c r="D963" s="2">
        <v>2</v>
      </c>
      <c r="E963" s="3" t="s">
        <v>8</v>
      </c>
      <c r="F963" s="3" t="s">
        <v>12</v>
      </c>
      <c r="G963" s="2">
        <v>3847.67</v>
      </c>
      <c r="H963">
        <f t="shared" ref="H963:H1026" si="30">D963+1</f>
        <v>3</v>
      </c>
      <c r="I963">
        <f t="shared" ref="I963:I1026" si="31">G963/H963</f>
        <v>1282.5566666666666</v>
      </c>
    </row>
    <row r="964" spans="1:9" ht="30.75" thickBot="1" x14ac:dyDescent="0.3">
      <c r="A964" s="2">
        <v>28</v>
      </c>
      <c r="B964" s="3" t="s">
        <v>7</v>
      </c>
      <c r="C964" s="2">
        <v>27</v>
      </c>
      <c r="D964" s="2">
        <v>2</v>
      </c>
      <c r="E964" s="3" t="s">
        <v>8</v>
      </c>
      <c r="F964" s="3" t="s">
        <v>13</v>
      </c>
      <c r="G964" s="2">
        <v>4435.09</v>
      </c>
      <c r="H964">
        <f t="shared" si="30"/>
        <v>3</v>
      </c>
      <c r="I964">
        <f t="shared" si="31"/>
        <v>1478.3633333333335</v>
      </c>
    </row>
    <row r="965" spans="1:9" ht="30.75" thickBot="1" x14ac:dyDescent="0.3">
      <c r="A965" s="2">
        <v>28</v>
      </c>
      <c r="B965" s="3" t="s">
        <v>7</v>
      </c>
      <c r="C965" s="2">
        <v>30.9</v>
      </c>
      <c r="D965" s="2">
        <v>0</v>
      </c>
      <c r="E965" s="3" t="s">
        <v>8</v>
      </c>
      <c r="F965" s="3" t="s">
        <v>9</v>
      </c>
      <c r="G965" s="2">
        <v>3062.51</v>
      </c>
      <c r="H965">
        <f t="shared" si="30"/>
        <v>1</v>
      </c>
      <c r="I965">
        <f t="shared" si="31"/>
        <v>3062.51</v>
      </c>
    </row>
    <row r="966" spans="1:9" ht="30.75" thickBot="1" x14ac:dyDescent="0.3">
      <c r="A966" s="2">
        <v>28</v>
      </c>
      <c r="B966" s="3" t="s">
        <v>7</v>
      </c>
      <c r="C966" s="2">
        <v>22.5</v>
      </c>
      <c r="D966" s="2">
        <v>2</v>
      </c>
      <c r="E966" s="3" t="s">
        <v>8</v>
      </c>
      <c r="F966" s="3" t="s">
        <v>13</v>
      </c>
      <c r="G966" s="2">
        <v>4428.8900000000003</v>
      </c>
      <c r="H966">
        <f t="shared" si="30"/>
        <v>3</v>
      </c>
      <c r="I966">
        <f t="shared" si="31"/>
        <v>1476.2966666666669</v>
      </c>
    </row>
    <row r="967" spans="1:9" ht="30.75" thickBot="1" x14ac:dyDescent="0.3">
      <c r="A967" s="2">
        <v>28</v>
      </c>
      <c r="B967" s="3" t="s">
        <v>10</v>
      </c>
      <c r="C967" s="2">
        <v>23.8</v>
      </c>
      <c r="D967" s="2">
        <v>2</v>
      </c>
      <c r="E967" s="3" t="s">
        <v>8</v>
      </c>
      <c r="F967" s="3" t="s">
        <v>9</v>
      </c>
      <c r="G967" s="2">
        <v>4719.74</v>
      </c>
      <c r="H967">
        <f t="shared" si="30"/>
        <v>3</v>
      </c>
      <c r="I967">
        <f t="shared" si="31"/>
        <v>1573.2466666666667</v>
      </c>
    </row>
    <row r="968" spans="1:9" ht="30.75" thickBot="1" x14ac:dyDescent="0.3">
      <c r="A968" s="2">
        <v>28</v>
      </c>
      <c r="B968" s="3" t="s">
        <v>7</v>
      </c>
      <c r="C968" s="2">
        <v>29.3</v>
      </c>
      <c r="D968" s="2">
        <v>2</v>
      </c>
      <c r="E968" s="3" t="s">
        <v>8</v>
      </c>
      <c r="F968" s="3" t="s">
        <v>13</v>
      </c>
      <c r="G968" s="2">
        <v>4438.26</v>
      </c>
      <c r="H968">
        <f t="shared" si="30"/>
        <v>3</v>
      </c>
      <c r="I968">
        <f t="shared" si="31"/>
        <v>1479.42</v>
      </c>
    </row>
    <row r="969" spans="1:9" ht="30.75" thickBot="1" x14ac:dyDescent="0.3">
      <c r="A969" s="2">
        <v>28</v>
      </c>
      <c r="B969" s="3" t="s">
        <v>10</v>
      </c>
      <c r="C969" s="2">
        <v>25.8</v>
      </c>
      <c r="D969" s="2">
        <v>0</v>
      </c>
      <c r="E969" s="3" t="s">
        <v>8</v>
      </c>
      <c r="F969" s="3" t="s">
        <v>12</v>
      </c>
      <c r="G969" s="2">
        <v>3161.45</v>
      </c>
      <c r="H969">
        <f t="shared" si="30"/>
        <v>1</v>
      </c>
      <c r="I969">
        <f t="shared" si="31"/>
        <v>3161.45</v>
      </c>
    </row>
    <row r="970" spans="1:9" ht="30.75" thickBot="1" x14ac:dyDescent="0.3">
      <c r="A970" s="2">
        <v>28</v>
      </c>
      <c r="B970" s="3" t="s">
        <v>7</v>
      </c>
      <c r="C970" s="2">
        <v>31.7</v>
      </c>
      <c r="D970" s="2">
        <v>0</v>
      </c>
      <c r="E970" s="3" t="s">
        <v>11</v>
      </c>
      <c r="F970" s="3" t="s">
        <v>14</v>
      </c>
      <c r="G970" s="2">
        <v>34672.15</v>
      </c>
      <c r="H970">
        <f t="shared" si="30"/>
        <v>1</v>
      </c>
      <c r="I970">
        <f t="shared" si="31"/>
        <v>34672.15</v>
      </c>
    </row>
    <row r="971" spans="1:9" ht="30.75" thickBot="1" x14ac:dyDescent="0.3">
      <c r="A971" s="2">
        <v>28</v>
      </c>
      <c r="B971" s="3" t="s">
        <v>10</v>
      </c>
      <c r="C971" s="2">
        <v>26.3</v>
      </c>
      <c r="D971" s="2">
        <v>3</v>
      </c>
      <c r="E971" s="3" t="s">
        <v>8</v>
      </c>
      <c r="F971" s="3" t="s">
        <v>9</v>
      </c>
      <c r="G971" s="2">
        <v>5312.17</v>
      </c>
      <c r="H971">
        <f t="shared" si="30"/>
        <v>4</v>
      </c>
      <c r="I971">
        <f t="shared" si="31"/>
        <v>1328.0425</v>
      </c>
    </row>
    <row r="972" spans="1:9" ht="30.75" thickBot="1" x14ac:dyDescent="0.3">
      <c r="A972" s="2">
        <v>28</v>
      </c>
      <c r="B972" s="3" t="s">
        <v>7</v>
      </c>
      <c r="C972" s="2">
        <v>33.799999999999997</v>
      </c>
      <c r="D972" s="2">
        <v>0</v>
      </c>
      <c r="E972" s="3" t="s">
        <v>8</v>
      </c>
      <c r="F972" s="3" t="s">
        <v>9</v>
      </c>
      <c r="G972" s="2">
        <v>19673.34</v>
      </c>
      <c r="H972">
        <f t="shared" si="30"/>
        <v>1</v>
      </c>
      <c r="I972">
        <f t="shared" si="31"/>
        <v>19673.34</v>
      </c>
    </row>
    <row r="973" spans="1:9" ht="30.75" thickBot="1" x14ac:dyDescent="0.3">
      <c r="A973" s="2">
        <v>28</v>
      </c>
      <c r="B973" s="3" t="s">
        <v>10</v>
      </c>
      <c r="C973" s="2">
        <v>33.1</v>
      </c>
      <c r="D973" s="2">
        <v>0</v>
      </c>
      <c r="E973" s="3" t="s">
        <v>8</v>
      </c>
      <c r="F973" s="3" t="s">
        <v>14</v>
      </c>
      <c r="G973" s="2">
        <v>3171.61</v>
      </c>
      <c r="H973">
        <f t="shared" si="30"/>
        <v>1</v>
      </c>
      <c r="I973">
        <f t="shared" si="31"/>
        <v>3171.61</v>
      </c>
    </row>
    <row r="974" spans="1:9" ht="30.75" thickBot="1" x14ac:dyDescent="0.3">
      <c r="A974" s="2">
        <v>28</v>
      </c>
      <c r="B974" s="3" t="s">
        <v>7</v>
      </c>
      <c r="C974" s="2">
        <v>24.3</v>
      </c>
      <c r="D974" s="2">
        <v>5</v>
      </c>
      <c r="E974" s="3" t="s">
        <v>8</v>
      </c>
      <c r="F974" s="3" t="s">
        <v>12</v>
      </c>
      <c r="G974" s="2">
        <v>5615.37</v>
      </c>
      <c r="H974">
        <f t="shared" si="30"/>
        <v>6</v>
      </c>
      <c r="I974">
        <f t="shared" si="31"/>
        <v>935.89499999999998</v>
      </c>
    </row>
    <row r="975" spans="1:9" ht="30.75" thickBot="1" x14ac:dyDescent="0.3">
      <c r="A975" s="2">
        <v>28</v>
      </c>
      <c r="B975" s="3" t="s">
        <v>7</v>
      </c>
      <c r="C975" s="2">
        <v>37.1</v>
      </c>
      <c r="D975" s="2">
        <v>1</v>
      </c>
      <c r="E975" s="3" t="s">
        <v>8</v>
      </c>
      <c r="F975" s="3" t="s">
        <v>12</v>
      </c>
      <c r="G975" s="2">
        <v>3277.16</v>
      </c>
      <c r="H975">
        <f t="shared" si="30"/>
        <v>2</v>
      </c>
      <c r="I975">
        <f t="shared" si="31"/>
        <v>1638.58</v>
      </c>
    </row>
    <row r="976" spans="1:9" ht="30.75" thickBot="1" x14ac:dyDescent="0.3">
      <c r="A976" s="2">
        <v>28</v>
      </c>
      <c r="B976" s="3" t="s">
        <v>10</v>
      </c>
      <c r="C976" s="2">
        <v>17.3</v>
      </c>
      <c r="D976" s="2">
        <v>0</v>
      </c>
      <c r="E976" s="3" t="s">
        <v>8</v>
      </c>
      <c r="F976" s="3" t="s">
        <v>13</v>
      </c>
      <c r="G976" s="2">
        <v>3732.63</v>
      </c>
      <c r="H976">
        <f t="shared" si="30"/>
        <v>1</v>
      </c>
      <c r="I976">
        <f t="shared" si="31"/>
        <v>3732.63</v>
      </c>
    </row>
    <row r="977" spans="1:9" ht="30.75" thickBot="1" x14ac:dyDescent="0.3">
      <c r="A977" s="2">
        <v>28</v>
      </c>
      <c r="B977" s="3" t="s">
        <v>10</v>
      </c>
      <c r="C977" s="2">
        <v>26.5</v>
      </c>
      <c r="D977" s="2">
        <v>2</v>
      </c>
      <c r="E977" s="3" t="s">
        <v>8</v>
      </c>
      <c r="F977" s="3" t="s">
        <v>14</v>
      </c>
      <c r="G977" s="2">
        <v>4340.4399999999996</v>
      </c>
      <c r="H977">
        <f t="shared" si="30"/>
        <v>3</v>
      </c>
      <c r="I977">
        <f t="shared" si="31"/>
        <v>1446.8133333333333</v>
      </c>
    </row>
    <row r="978" spans="1:9" ht="30.75" thickBot="1" x14ac:dyDescent="0.3">
      <c r="A978" s="2">
        <v>27</v>
      </c>
      <c r="B978" s="3" t="s">
        <v>7</v>
      </c>
      <c r="C978" s="2">
        <v>42.1</v>
      </c>
      <c r="D978" s="2">
        <v>0</v>
      </c>
      <c r="E978" s="3" t="s">
        <v>11</v>
      </c>
      <c r="F978" s="3" t="s">
        <v>14</v>
      </c>
      <c r="G978" s="2">
        <v>39611.760000000002</v>
      </c>
      <c r="H978">
        <f t="shared" si="30"/>
        <v>1</v>
      </c>
      <c r="I978">
        <f t="shared" si="31"/>
        <v>39611.760000000002</v>
      </c>
    </row>
    <row r="979" spans="1:9" ht="30.75" thickBot="1" x14ac:dyDescent="0.3">
      <c r="A979" s="2">
        <v>27</v>
      </c>
      <c r="B979" s="3" t="s">
        <v>10</v>
      </c>
      <c r="C979" s="2">
        <v>24.8</v>
      </c>
      <c r="D979" s="2">
        <v>0</v>
      </c>
      <c r="E979" s="3" t="s">
        <v>11</v>
      </c>
      <c r="F979" s="3" t="s">
        <v>14</v>
      </c>
      <c r="G979" s="2">
        <v>16577.78</v>
      </c>
      <c r="H979">
        <f t="shared" si="30"/>
        <v>1</v>
      </c>
      <c r="I979">
        <f t="shared" si="31"/>
        <v>16577.78</v>
      </c>
    </row>
    <row r="980" spans="1:9" ht="30.75" thickBot="1" x14ac:dyDescent="0.3">
      <c r="A980" s="2">
        <v>27</v>
      </c>
      <c r="B980" s="3" t="s">
        <v>7</v>
      </c>
      <c r="C980" s="2">
        <v>18.899999999999999</v>
      </c>
      <c r="D980" s="2">
        <v>3</v>
      </c>
      <c r="E980" s="3" t="s">
        <v>8</v>
      </c>
      <c r="F980" s="3" t="s">
        <v>13</v>
      </c>
      <c r="G980" s="2">
        <v>4827.8999999999996</v>
      </c>
      <c r="H980">
        <f t="shared" si="30"/>
        <v>4</v>
      </c>
      <c r="I980">
        <f t="shared" si="31"/>
        <v>1206.9749999999999</v>
      </c>
    </row>
    <row r="981" spans="1:9" ht="30.75" thickBot="1" x14ac:dyDescent="0.3">
      <c r="A981" s="2">
        <v>27</v>
      </c>
      <c r="B981" s="3" t="s">
        <v>10</v>
      </c>
      <c r="C981" s="2">
        <v>36.1</v>
      </c>
      <c r="D981" s="2">
        <v>0</v>
      </c>
      <c r="E981" s="3" t="s">
        <v>11</v>
      </c>
      <c r="F981" s="3" t="s">
        <v>14</v>
      </c>
      <c r="G981" s="2">
        <v>37133.9</v>
      </c>
      <c r="H981">
        <f t="shared" si="30"/>
        <v>1</v>
      </c>
      <c r="I981">
        <f t="shared" si="31"/>
        <v>37133.9</v>
      </c>
    </row>
    <row r="982" spans="1:9" ht="30.75" thickBot="1" x14ac:dyDescent="0.3">
      <c r="A982" s="2">
        <v>27</v>
      </c>
      <c r="B982" s="3" t="s">
        <v>7</v>
      </c>
      <c r="C982" s="2">
        <v>23.1</v>
      </c>
      <c r="D982" s="2">
        <v>0</v>
      </c>
      <c r="E982" s="3" t="s">
        <v>8</v>
      </c>
      <c r="F982" s="3" t="s">
        <v>14</v>
      </c>
      <c r="G982" s="2">
        <v>2483.7399999999998</v>
      </c>
      <c r="H982">
        <f t="shared" si="30"/>
        <v>1</v>
      </c>
      <c r="I982">
        <f t="shared" si="31"/>
        <v>2483.7399999999998</v>
      </c>
    </row>
    <row r="983" spans="1:9" ht="30.75" thickBot="1" x14ac:dyDescent="0.3">
      <c r="A983" s="2">
        <v>27</v>
      </c>
      <c r="B983" s="3" t="s">
        <v>7</v>
      </c>
      <c r="C983" s="2">
        <v>30.3</v>
      </c>
      <c r="D983" s="2">
        <v>3</v>
      </c>
      <c r="E983" s="3" t="s">
        <v>8</v>
      </c>
      <c r="F983" s="3" t="s">
        <v>12</v>
      </c>
      <c r="G983" s="2">
        <v>4260.74</v>
      </c>
      <c r="H983">
        <f t="shared" si="30"/>
        <v>4</v>
      </c>
      <c r="I983">
        <f t="shared" si="31"/>
        <v>1065.1849999999999</v>
      </c>
    </row>
    <row r="984" spans="1:9" ht="30.75" thickBot="1" x14ac:dyDescent="0.3">
      <c r="A984" s="2">
        <v>27</v>
      </c>
      <c r="B984" s="3" t="s">
        <v>10</v>
      </c>
      <c r="C984" s="2">
        <v>31.4</v>
      </c>
      <c r="D984" s="2">
        <v>0</v>
      </c>
      <c r="E984" s="3" t="s">
        <v>11</v>
      </c>
      <c r="F984" s="3" t="s">
        <v>12</v>
      </c>
      <c r="G984" s="2">
        <v>34838.870000000003</v>
      </c>
      <c r="H984">
        <f t="shared" si="30"/>
        <v>1</v>
      </c>
      <c r="I984">
        <f t="shared" si="31"/>
        <v>34838.870000000003</v>
      </c>
    </row>
    <row r="985" spans="1:9" ht="30.75" thickBot="1" x14ac:dyDescent="0.3">
      <c r="A985" s="2">
        <v>27</v>
      </c>
      <c r="B985" s="3" t="s">
        <v>10</v>
      </c>
      <c r="C985" s="2">
        <v>23.2</v>
      </c>
      <c r="D985" s="2">
        <v>1</v>
      </c>
      <c r="E985" s="3" t="s">
        <v>8</v>
      </c>
      <c r="F985" s="3" t="s">
        <v>14</v>
      </c>
      <c r="G985" s="2">
        <v>3561.89</v>
      </c>
      <c r="H985">
        <f t="shared" si="30"/>
        <v>2</v>
      </c>
      <c r="I985">
        <f t="shared" si="31"/>
        <v>1780.9449999999999</v>
      </c>
    </row>
    <row r="986" spans="1:9" ht="30.75" thickBot="1" x14ac:dyDescent="0.3">
      <c r="A986" s="2">
        <v>27</v>
      </c>
      <c r="B986" s="3" t="s">
        <v>10</v>
      </c>
      <c r="C986" s="2">
        <v>18</v>
      </c>
      <c r="D986" s="2">
        <v>2</v>
      </c>
      <c r="E986" s="3" t="s">
        <v>11</v>
      </c>
      <c r="F986" s="3" t="s">
        <v>13</v>
      </c>
      <c r="G986" s="2">
        <v>15006.58</v>
      </c>
      <c r="H986">
        <f t="shared" si="30"/>
        <v>3</v>
      </c>
      <c r="I986">
        <f t="shared" si="31"/>
        <v>5002.1933333333336</v>
      </c>
    </row>
    <row r="987" spans="1:9" ht="30.75" thickBot="1" x14ac:dyDescent="0.3">
      <c r="A987" s="2">
        <v>27</v>
      </c>
      <c r="B987" s="3" t="s">
        <v>10</v>
      </c>
      <c r="C987" s="2">
        <v>30.4</v>
      </c>
      <c r="D987" s="2">
        <v>3</v>
      </c>
      <c r="E987" s="3" t="s">
        <v>8</v>
      </c>
      <c r="F987" s="3" t="s">
        <v>9</v>
      </c>
      <c r="G987" s="2">
        <v>18804.75</v>
      </c>
      <c r="H987">
        <f t="shared" si="30"/>
        <v>4</v>
      </c>
      <c r="I987">
        <f t="shared" si="31"/>
        <v>4701.1875</v>
      </c>
    </row>
    <row r="988" spans="1:9" ht="30.75" thickBot="1" x14ac:dyDescent="0.3">
      <c r="A988" s="2">
        <v>27</v>
      </c>
      <c r="B988" s="3" t="s">
        <v>7</v>
      </c>
      <c r="C988" s="2">
        <v>32.700000000000003</v>
      </c>
      <c r="D988" s="2">
        <v>0</v>
      </c>
      <c r="E988" s="3" t="s">
        <v>8</v>
      </c>
      <c r="F988" s="3" t="s">
        <v>14</v>
      </c>
      <c r="G988" s="2">
        <v>2497.04</v>
      </c>
      <c r="H988">
        <f t="shared" si="30"/>
        <v>1</v>
      </c>
      <c r="I988">
        <f t="shared" si="31"/>
        <v>2497.04</v>
      </c>
    </row>
    <row r="989" spans="1:9" ht="30.75" thickBot="1" x14ac:dyDescent="0.3">
      <c r="A989" s="2">
        <v>27</v>
      </c>
      <c r="B989" s="3" t="s">
        <v>7</v>
      </c>
      <c r="C989" s="2">
        <v>33.700000000000003</v>
      </c>
      <c r="D989" s="2">
        <v>0</v>
      </c>
      <c r="E989" s="3" t="s">
        <v>8</v>
      </c>
      <c r="F989" s="3" t="s">
        <v>14</v>
      </c>
      <c r="G989" s="2">
        <v>2498.41</v>
      </c>
      <c r="H989">
        <f t="shared" si="30"/>
        <v>1</v>
      </c>
      <c r="I989">
        <f t="shared" si="31"/>
        <v>2498.41</v>
      </c>
    </row>
    <row r="990" spans="1:9" ht="30.75" thickBot="1" x14ac:dyDescent="0.3">
      <c r="A990" s="2">
        <v>27</v>
      </c>
      <c r="B990" s="3" t="s">
        <v>7</v>
      </c>
      <c r="C990" s="2">
        <v>30.5</v>
      </c>
      <c r="D990" s="2">
        <v>0</v>
      </c>
      <c r="E990" s="3" t="s">
        <v>8</v>
      </c>
      <c r="F990" s="3" t="s">
        <v>12</v>
      </c>
      <c r="G990" s="2">
        <v>2494.02</v>
      </c>
      <c r="H990">
        <f t="shared" si="30"/>
        <v>1</v>
      </c>
      <c r="I990">
        <f t="shared" si="31"/>
        <v>2494.02</v>
      </c>
    </row>
    <row r="991" spans="1:9" ht="30.75" thickBot="1" x14ac:dyDescent="0.3">
      <c r="A991" s="2">
        <v>27</v>
      </c>
      <c r="B991" s="3" t="s">
        <v>10</v>
      </c>
      <c r="C991" s="2">
        <v>25.2</v>
      </c>
      <c r="D991" s="2">
        <v>0</v>
      </c>
      <c r="E991" s="3" t="s">
        <v>8</v>
      </c>
      <c r="F991" s="3" t="s">
        <v>13</v>
      </c>
      <c r="G991" s="2">
        <v>3558.62</v>
      </c>
      <c r="H991">
        <f t="shared" si="30"/>
        <v>1</v>
      </c>
      <c r="I991">
        <f t="shared" si="31"/>
        <v>3558.62</v>
      </c>
    </row>
    <row r="992" spans="1:9" ht="30.75" thickBot="1" x14ac:dyDescent="0.3">
      <c r="A992" s="2">
        <v>27</v>
      </c>
      <c r="B992" s="3" t="s">
        <v>7</v>
      </c>
      <c r="C992" s="2">
        <v>33.200000000000003</v>
      </c>
      <c r="D992" s="2">
        <v>2</v>
      </c>
      <c r="E992" s="3" t="s">
        <v>8</v>
      </c>
      <c r="F992" s="3" t="s">
        <v>9</v>
      </c>
      <c r="G992" s="2">
        <v>4058.71</v>
      </c>
      <c r="H992">
        <f t="shared" si="30"/>
        <v>3</v>
      </c>
      <c r="I992">
        <f t="shared" si="31"/>
        <v>1352.9033333333334</v>
      </c>
    </row>
    <row r="993" spans="1:9" ht="30.75" thickBot="1" x14ac:dyDescent="0.3">
      <c r="A993" s="2">
        <v>27</v>
      </c>
      <c r="B993" s="3" t="s">
        <v>7</v>
      </c>
      <c r="C993" s="2">
        <v>31.1</v>
      </c>
      <c r="D993" s="2">
        <v>1</v>
      </c>
      <c r="E993" s="3" t="s">
        <v>11</v>
      </c>
      <c r="F993" s="3" t="s">
        <v>14</v>
      </c>
      <c r="G993" s="2">
        <v>34806.47</v>
      </c>
      <c r="H993">
        <f t="shared" si="30"/>
        <v>2</v>
      </c>
      <c r="I993">
        <f t="shared" si="31"/>
        <v>17403.235000000001</v>
      </c>
    </row>
    <row r="994" spans="1:9" ht="30.75" thickBot="1" x14ac:dyDescent="0.3">
      <c r="A994" s="2">
        <v>27</v>
      </c>
      <c r="B994" s="3" t="s">
        <v>10</v>
      </c>
      <c r="C994" s="2">
        <v>34.799999999999997</v>
      </c>
      <c r="D994" s="2">
        <v>1</v>
      </c>
      <c r="E994" s="3" t="s">
        <v>8</v>
      </c>
      <c r="F994" s="3" t="s">
        <v>12</v>
      </c>
      <c r="G994" s="2">
        <v>3578</v>
      </c>
      <c r="H994">
        <f t="shared" si="30"/>
        <v>2</v>
      </c>
      <c r="I994">
        <f t="shared" si="31"/>
        <v>1789</v>
      </c>
    </row>
    <row r="995" spans="1:9" ht="30.75" thickBot="1" x14ac:dyDescent="0.3">
      <c r="A995" s="2">
        <v>27</v>
      </c>
      <c r="B995" s="3" t="s">
        <v>7</v>
      </c>
      <c r="C995" s="2">
        <v>29.2</v>
      </c>
      <c r="D995" s="2">
        <v>0</v>
      </c>
      <c r="E995" s="3" t="s">
        <v>11</v>
      </c>
      <c r="F995" s="3" t="s">
        <v>14</v>
      </c>
      <c r="G995" s="2">
        <v>18246.5</v>
      </c>
      <c r="H995">
        <f t="shared" si="30"/>
        <v>1</v>
      </c>
      <c r="I995">
        <f t="shared" si="31"/>
        <v>18246.5</v>
      </c>
    </row>
    <row r="996" spans="1:9" ht="30.75" thickBot="1" x14ac:dyDescent="0.3">
      <c r="A996" s="2">
        <v>27</v>
      </c>
      <c r="B996" s="3" t="s">
        <v>7</v>
      </c>
      <c r="C996" s="2">
        <v>26</v>
      </c>
      <c r="D996" s="2">
        <v>0</v>
      </c>
      <c r="E996" s="3" t="s">
        <v>8</v>
      </c>
      <c r="F996" s="3" t="s">
        <v>13</v>
      </c>
      <c r="G996" s="2">
        <v>3070.81</v>
      </c>
      <c r="H996">
        <f t="shared" si="30"/>
        <v>1</v>
      </c>
      <c r="I996">
        <f t="shared" si="31"/>
        <v>3070.81</v>
      </c>
    </row>
    <row r="997" spans="1:9" ht="30.75" thickBot="1" x14ac:dyDescent="0.3">
      <c r="A997" s="2">
        <v>27</v>
      </c>
      <c r="B997" s="3" t="s">
        <v>7</v>
      </c>
      <c r="C997" s="2">
        <v>28.5</v>
      </c>
      <c r="D997" s="2">
        <v>0</v>
      </c>
      <c r="E997" s="3" t="s">
        <v>11</v>
      </c>
      <c r="F997" s="3" t="s">
        <v>9</v>
      </c>
      <c r="G997" s="2">
        <v>18310.740000000002</v>
      </c>
      <c r="H997">
        <f t="shared" si="30"/>
        <v>1</v>
      </c>
      <c r="I997">
        <f t="shared" si="31"/>
        <v>18310.740000000002</v>
      </c>
    </row>
    <row r="998" spans="1:9" ht="30.75" thickBot="1" x14ac:dyDescent="0.3">
      <c r="A998" s="2">
        <v>27</v>
      </c>
      <c r="B998" s="3" t="s">
        <v>10</v>
      </c>
      <c r="C998" s="2">
        <v>24.1</v>
      </c>
      <c r="D998" s="2">
        <v>0</v>
      </c>
      <c r="E998" s="3" t="s">
        <v>8</v>
      </c>
      <c r="F998" s="3" t="s">
        <v>12</v>
      </c>
      <c r="G998" s="2">
        <v>2974.13</v>
      </c>
      <c r="H998">
        <f t="shared" si="30"/>
        <v>1</v>
      </c>
      <c r="I998">
        <f t="shared" si="31"/>
        <v>2974.13</v>
      </c>
    </row>
    <row r="999" spans="1:9" ht="30.75" thickBot="1" x14ac:dyDescent="0.3">
      <c r="A999" s="2">
        <v>27</v>
      </c>
      <c r="B999" s="3" t="s">
        <v>7</v>
      </c>
      <c r="C999" s="2">
        <v>32.6</v>
      </c>
      <c r="D999" s="2">
        <v>3</v>
      </c>
      <c r="E999" s="3" t="s">
        <v>8</v>
      </c>
      <c r="F999" s="3" t="s">
        <v>13</v>
      </c>
      <c r="G999" s="2">
        <v>4846.92</v>
      </c>
      <c r="H999">
        <f t="shared" si="30"/>
        <v>4</v>
      </c>
      <c r="I999">
        <f t="shared" si="31"/>
        <v>1211.73</v>
      </c>
    </row>
    <row r="1000" spans="1:9" ht="30.75" thickBot="1" x14ac:dyDescent="0.3">
      <c r="A1000" s="2">
        <v>27</v>
      </c>
      <c r="B1000" s="3" t="s">
        <v>10</v>
      </c>
      <c r="C1000" s="2">
        <v>30.6</v>
      </c>
      <c r="D1000" s="2">
        <v>1</v>
      </c>
      <c r="E1000" s="3" t="s">
        <v>8</v>
      </c>
      <c r="F1000" s="3" t="s">
        <v>13</v>
      </c>
      <c r="G1000" s="2">
        <v>16796.41</v>
      </c>
      <c r="H1000">
        <f t="shared" si="30"/>
        <v>2</v>
      </c>
      <c r="I1000">
        <f t="shared" si="31"/>
        <v>8398.2049999999999</v>
      </c>
    </row>
    <row r="1001" spans="1:9" ht="30.75" thickBot="1" x14ac:dyDescent="0.3">
      <c r="A1001" s="2">
        <v>27</v>
      </c>
      <c r="B1001" s="3" t="s">
        <v>10</v>
      </c>
      <c r="C1001" s="2">
        <v>20</v>
      </c>
      <c r="D1001" s="2">
        <v>3</v>
      </c>
      <c r="E1001" s="3" t="s">
        <v>11</v>
      </c>
      <c r="F1001" s="3" t="s">
        <v>9</v>
      </c>
      <c r="G1001" s="2">
        <v>16420.490000000002</v>
      </c>
      <c r="H1001">
        <f t="shared" si="30"/>
        <v>4</v>
      </c>
      <c r="I1001">
        <f t="shared" si="31"/>
        <v>4105.1225000000004</v>
      </c>
    </row>
    <row r="1002" spans="1:9" ht="30.75" thickBot="1" x14ac:dyDescent="0.3">
      <c r="A1002" s="2">
        <v>27</v>
      </c>
      <c r="B1002" s="3" t="s">
        <v>10</v>
      </c>
      <c r="C1002" s="2">
        <v>21.5</v>
      </c>
      <c r="D1002" s="2">
        <v>0</v>
      </c>
      <c r="E1002" s="3" t="s">
        <v>8</v>
      </c>
      <c r="F1002" s="3" t="s">
        <v>9</v>
      </c>
      <c r="G1002" s="2">
        <v>3353.47</v>
      </c>
      <c r="H1002">
        <f t="shared" si="30"/>
        <v>1</v>
      </c>
      <c r="I1002">
        <f t="shared" si="31"/>
        <v>3353.47</v>
      </c>
    </row>
    <row r="1003" spans="1:9" ht="30.75" thickBot="1" x14ac:dyDescent="0.3">
      <c r="A1003" s="2">
        <v>27</v>
      </c>
      <c r="B1003" s="3" t="s">
        <v>10</v>
      </c>
      <c r="C1003" s="2">
        <v>32.4</v>
      </c>
      <c r="D1003" s="2">
        <v>1</v>
      </c>
      <c r="E1003" s="3" t="s">
        <v>8</v>
      </c>
      <c r="F1003" s="3" t="s">
        <v>13</v>
      </c>
      <c r="G1003" s="2">
        <v>18903.490000000002</v>
      </c>
      <c r="H1003">
        <f t="shared" si="30"/>
        <v>2</v>
      </c>
      <c r="I1003">
        <f t="shared" si="31"/>
        <v>9451.7450000000008</v>
      </c>
    </row>
    <row r="1004" spans="1:9" ht="30.75" thickBot="1" x14ac:dyDescent="0.3">
      <c r="A1004" s="2">
        <v>27</v>
      </c>
      <c r="B1004" s="3" t="s">
        <v>7</v>
      </c>
      <c r="C1004" s="2">
        <v>45.9</v>
      </c>
      <c r="D1004" s="2">
        <v>2</v>
      </c>
      <c r="E1004" s="3" t="s">
        <v>8</v>
      </c>
      <c r="F1004" s="3" t="s">
        <v>12</v>
      </c>
      <c r="G1004" s="2">
        <v>3693.43</v>
      </c>
      <c r="H1004">
        <f t="shared" si="30"/>
        <v>3</v>
      </c>
      <c r="I1004">
        <f t="shared" si="31"/>
        <v>1231.1433333333332</v>
      </c>
    </row>
    <row r="1005" spans="1:9" ht="30.75" thickBot="1" x14ac:dyDescent="0.3">
      <c r="A1005" s="2">
        <v>27</v>
      </c>
      <c r="B1005" s="3" t="s">
        <v>10</v>
      </c>
      <c r="C1005" s="2">
        <v>31.3</v>
      </c>
      <c r="D1005" s="2">
        <v>1</v>
      </c>
      <c r="E1005" s="3" t="s">
        <v>8</v>
      </c>
      <c r="F1005" s="3" t="s">
        <v>9</v>
      </c>
      <c r="G1005" s="2">
        <v>3956.07</v>
      </c>
      <c r="H1005">
        <f t="shared" si="30"/>
        <v>2</v>
      </c>
      <c r="I1005">
        <f t="shared" si="31"/>
        <v>1978.0350000000001</v>
      </c>
    </row>
    <row r="1006" spans="1:9" ht="30.75" thickBot="1" x14ac:dyDescent="0.3">
      <c r="A1006" s="2">
        <v>26</v>
      </c>
      <c r="B1006" s="3" t="s">
        <v>7</v>
      </c>
      <c r="C1006" s="2">
        <v>20.8</v>
      </c>
      <c r="D1006" s="2">
        <v>0</v>
      </c>
      <c r="E1006" s="3" t="s">
        <v>8</v>
      </c>
      <c r="F1006" s="3" t="s">
        <v>12</v>
      </c>
      <c r="G1006" s="2">
        <v>2302.3000000000002</v>
      </c>
      <c r="H1006">
        <f t="shared" si="30"/>
        <v>1</v>
      </c>
      <c r="I1006">
        <f t="shared" si="31"/>
        <v>2302.3000000000002</v>
      </c>
    </row>
    <row r="1007" spans="1:9" ht="30.75" thickBot="1" x14ac:dyDescent="0.3">
      <c r="A1007" s="2">
        <v>26</v>
      </c>
      <c r="B1007" s="3" t="s">
        <v>7</v>
      </c>
      <c r="C1007" s="2">
        <v>30.9</v>
      </c>
      <c r="D1007" s="2">
        <v>2</v>
      </c>
      <c r="E1007" s="3" t="s">
        <v>8</v>
      </c>
      <c r="F1007" s="3" t="s">
        <v>9</v>
      </c>
      <c r="G1007" s="2">
        <v>3877.3</v>
      </c>
      <c r="H1007">
        <f t="shared" si="30"/>
        <v>3</v>
      </c>
      <c r="I1007">
        <f t="shared" si="31"/>
        <v>1292.4333333333334</v>
      </c>
    </row>
    <row r="1008" spans="1:9" ht="30.75" thickBot="1" x14ac:dyDescent="0.3">
      <c r="A1008" s="2">
        <v>26</v>
      </c>
      <c r="B1008" s="3" t="s">
        <v>10</v>
      </c>
      <c r="C1008" s="2">
        <v>28.8</v>
      </c>
      <c r="D1008" s="2">
        <v>0</v>
      </c>
      <c r="E1008" s="3" t="s">
        <v>8</v>
      </c>
      <c r="F1008" s="3" t="s">
        <v>13</v>
      </c>
      <c r="G1008" s="2">
        <v>3385.4</v>
      </c>
      <c r="H1008">
        <f t="shared" si="30"/>
        <v>1</v>
      </c>
      <c r="I1008">
        <f t="shared" si="31"/>
        <v>3385.4</v>
      </c>
    </row>
    <row r="1009" spans="1:9" ht="30.75" thickBot="1" x14ac:dyDescent="0.3">
      <c r="A1009" s="2">
        <v>26</v>
      </c>
      <c r="B1009" s="3" t="s">
        <v>7</v>
      </c>
      <c r="C1009" s="2">
        <v>32.5</v>
      </c>
      <c r="D1009" s="2">
        <v>1</v>
      </c>
      <c r="E1009" s="3" t="s">
        <v>8</v>
      </c>
      <c r="F1009" s="3" t="s">
        <v>13</v>
      </c>
      <c r="G1009" s="2">
        <v>3490.55</v>
      </c>
      <c r="H1009">
        <f t="shared" si="30"/>
        <v>2</v>
      </c>
      <c r="I1009">
        <f t="shared" si="31"/>
        <v>1745.2750000000001</v>
      </c>
    </row>
    <row r="1010" spans="1:9" ht="30.75" thickBot="1" x14ac:dyDescent="0.3">
      <c r="A1010" s="2">
        <v>26</v>
      </c>
      <c r="B1010" s="3" t="s">
        <v>10</v>
      </c>
      <c r="C1010" s="2">
        <v>29.9</v>
      </c>
      <c r="D1010" s="2">
        <v>2</v>
      </c>
      <c r="E1010" s="3" t="s">
        <v>8</v>
      </c>
      <c r="F1010" s="3" t="s">
        <v>14</v>
      </c>
      <c r="G1010" s="2">
        <v>3981.98</v>
      </c>
      <c r="H1010">
        <f t="shared" si="30"/>
        <v>3</v>
      </c>
      <c r="I1010">
        <f t="shared" si="31"/>
        <v>1327.3266666666666</v>
      </c>
    </row>
    <row r="1011" spans="1:9" ht="30.75" thickBot="1" x14ac:dyDescent="0.3">
      <c r="A1011" s="2">
        <v>26</v>
      </c>
      <c r="B1011" s="3" t="s">
        <v>10</v>
      </c>
      <c r="C1011" s="2">
        <v>29.9</v>
      </c>
      <c r="D1011" s="2">
        <v>1</v>
      </c>
      <c r="E1011" s="3" t="s">
        <v>8</v>
      </c>
      <c r="F1011" s="3" t="s">
        <v>14</v>
      </c>
      <c r="G1011" s="2">
        <v>3392.98</v>
      </c>
      <c r="H1011">
        <f t="shared" si="30"/>
        <v>2</v>
      </c>
      <c r="I1011">
        <f t="shared" si="31"/>
        <v>1696.49</v>
      </c>
    </row>
    <row r="1012" spans="1:9" ht="30.75" thickBot="1" x14ac:dyDescent="0.3">
      <c r="A1012" s="2">
        <v>26</v>
      </c>
      <c r="B1012" s="3" t="s">
        <v>10</v>
      </c>
      <c r="C1012" s="2">
        <v>29.6</v>
      </c>
      <c r="D1012" s="2">
        <v>4</v>
      </c>
      <c r="E1012" s="3" t="s">
        <v>8</v>
      </c>
      <c r="F1012" s="3" t="s">
        <v>13</v>
      </c>
      <c r="G1012" s="2">
        <v>24671.66</v>
      </c>
      <c r="H1012">
        <f t="shared" si="30"/>
        <v>5</v>
      </c>
      <c r="I1012">
        <f t="shared" si="31"/>
        <v>4934.3320000000003</v>
      </c>
    </row>
    <row r="1013" spans="1:9" ht="30.75" thickBot="1" x14ac:dyDescent="0.3">
      <c r="A1013" s="2">
        <v>26</v>
      </c>
      <c r="B1013" s="3" t="s">
        <v>7</v>
      </c>
      <c r="C1013" s="2">
        <v>32.9</v>
      </c>
      <c r="D1013" s="2">
        <v>2</v>
      </c>
      <c r="E1013" s="3" t="s">
        <v>11</v>
      </c>
      <c r="F1013" s="3" t="s">
        <v>12</v>
      </c>
      <c r="G1013" s="2">
        <v>36085.22</v>
      </c>
      <c r="H1013">
        <f t="shared" si="30"/>
        <v>3</v>
      </c>
      <c r="I1013">
        <f t="shared" si="31"/>
        <v>12028.406666666668</v>
      </c>
    </row>
    <row r="1014" spans="1:9" ht="30.75" thickBot="1" x14ac:dyDescent="0.3">
      <c r="A1014" s="2">
        <v>26</v>
      </c>
      <c r="B1014" s="3" t="s">
        <v>10</v>
      </c>
      <c r="C1014" s="2">
        <v>22.6</v>
      </c>
      <c r="D1014" s="2">
        <v>0</v>
      </c>
      <c r="E1014" s="3" t="s">
        <v>8</v>
      </c>
      <c r="F1014" s="3" t="s">
        <v>9</v>
      </c>
      <c r="G1014" s="2">
        <v>3176.82</v>
      </c>
      <c r="H1014">
        <f t="shared" si="30"/>
        <v>1</v>
      </c>
      <c r="I1014">
        <f t="shared" si="31"/>
        <v>3176.82</v>
      </c>
    </row>
    <row r="1015" spans="1:9" ht="30.75" thickBot="1" x14ac:dyDescent="0.3">
      <c r="A1015" s="2">
        <v>26</v>
      </c>
      <c r="B1015" s="3" t="s">
        <v>10</v>
      </c>
      <c r="C1015" s="2">
        <v>17.2</v>
      </c>
      <c r="D1015" s="2">
        <v>2</v>
      </c>
      <c r="E1015" s="3" t="s">
        <v>11</v>
      </c>
      <c r="F1015" s="3" t="s">
        <v>13</v>
      </c>
      <c r="G1015" s="2">
        <v>14455.64</v>
      </c>
      <c r="H1015">
        <f t="shared" si="30"/>
        <v>3</v>
      </c>
      <c r="I1015">
        <f t="shared" si="31"/>
        <v>4818.5466666666662</v>
      </c>
    </row>
    <row r="1016" spans="1:9" ht="30.75" thickBot="1" x14ac:dyDescent="0.3">
      <c r="A1016" s="2">
        <v>26</v>
      </c>
      <c r="B1016" s="3" t="s">
        <v>7</v>
      </c>
      <c r="C1016" s="2">
        <v>29.5</v>
      </c>
      <c r="D1016" s="2">
        <v>0</v>
      </c>
      <c r="E1016" s="3" t="s">
        <v>8</v>
      </c>
      <c r="F1016" s="3" t="s">
        <v>13</v>
      </c>
      <c r="G1016" s="2">
        <v>2897.32</v>
      </c>
      <c r="H1016">
        <f t="shared" si="30"/>
        <v>1</v>
      </c>
      <c r="I1016">
        <f t="shared" si="31"/>
        <v>2897.32</v>
      </c>
    </row>
    <row r="1017" spans="1:9" ht="30.75" thickBot="1" x14ac:dyDescent="0.3">
      <c r="A1017" s="2">
        <v>26</v>
      </c>
      <c r="B1017" s="3" t="s">
        <v>10</v>
      </c>
      <c r="C1017" s="2">
        <v>42.4</v>
      </c>
      <c r="D1017" s="2">
        <v>1</v>
      </c>
      <c r="E1017" s="3" t="s">
        <v>8</v>
      </c>
      <c r="F1017" s="3" t="s">
        <v>12</v>
      </c>
      <c r="G1017" s="2">
        <v>3410.32</v>
      </c>
      <c r="H1017">
        <f t="shared" si="30"/>
        <v>2</v>
      </c>
      <c r="I1017">
        <f t="shared" si="31"/>
        <v>1705.16</v>
      </c>
    </row>
    <row r="1018" spans="1:9" ht="30.75" thickBot="1" x14ac:dyDescent="0.3">
      <c r="A1018" s="2">
        <v>26</v>
      </c>
      <c r="B1018" s="3" t="s">
        <v>10</v>
      </c>
      <c r="C1018" s="2">
        <v>40.200000000000003</v>
      </c>
      <c r="D1018" s="2">
        <v>0</v>
      </c>
      <c r="E1018" s="3" t="s">
        <v>8</v>
      </c>
      <c r="F1018" s="3" t="s">
        <v>9</v>
      </c>
      <c r="G1018" s="2">
        <v>3201.25</v>
      </c>
      <c r="H1018">
        <f t="shared" si="30"/>
        <v>1</v>
      </c>
      <c r="I1018">
        <f t="shared" si="31"/>
        <v>3201.25</v>
      </c>
    </row>
    <row r="1019" spans="1:9" ht="30.75" thickBot="1" x14ac:dyDescent="0.3">
      <c r="A1019" s="2">
        <v>26</v>
      </c>
      <c r="B1019" s="3" t="s">
        <v>7</v>
      </c>
      <c r="C1019" s="2">
        <v>23.7</v>
      </c>
      <c r="D1019" s="2">
        <v>2</v>
      </c>
      <c r="E1019" s="3" t="s">
        <v>8</v>
      </c>
      <c r="F1019" s="3" t="s">
        <v>12</v>
      </c>
      <c r="G1019" s="2">
        <v>3484.33</v>
      </c>
      <c r="H1019">
        <f t="shared" si="30"/>
        <v>3</v>
      </c>
      <c r="I1019">
        <f t="shared" si="31"/>
        <v>1161.4433333333334</v>
      </c>
    </row>
    <row r="1020" spans="1:9" ht="30.75" thickBot="1" x14ac:dyDescent="0.3">
      <c r="A1020" s="2">
        <v>26</v>
      </c>
      <c r="B1020" s="3" t="s">
        <v>7</v>
      </c>
      <c r="C1020" s="2">
        <v>17.7</v>
      </c>
      <c r="D1020" s="2">
        <v>0</v>
      </c>
      <c r="E1020" s="3" t="s">
        <v>8</v>
      </c>
      <c r="F1020" s="3" t="s">
        <v>9</v>
      </c>
      <c r="G1020" s="2">
        <v>2680.95</v>
      </c>
      <c r="H1020">
        <f t="shared" si="30"/>
        <v>1</v>
      </c>
      <c r="I1020">
        <f t="shared" si="31"/>
        <v>2680.95</v>
      </c>
    </row>
    <row r="1021" spans="1:9" ht="30.75" thickBot="1" x14ac:dyDescent="0.3">
      <c r="A1021" s="2">
        <v>26</v>
      </c>
      <c r="B1021" s="3" t="s">
        <v>10</v>
      </c>
      <c r="C1021" s="2">
        <v>29.5</v>
      </c>
      <c r="D1021" s="2">
        <v>1</v>
      </c>
      <c r="E1021" s="3" t="s">
        <v>8</v>
      </c>
      <c r="F1021" s="3" t="s">
        <v>14</v>
      </c>
      <c r="G1021" s="2">
        <v>3392.37</v>
      </c>
      <c r="H1021">
        <f t="shared" si="30"/>
        <v>2</v>
      </c>
      <c r="I1021">
        <f t="shared" si="31"/>
        <v>1696.1849999999999</v>
      </c>
    </row>
    <row r="1022" spans="1:9" ht="30.75" thickBot="1" x14ac:dyDescent="0.3">
      <c r="A1022" s="2">
        <v>26</v>
      </c>
      <c r="B1022" s="3" t="s">
        <v>7</v>
      </c>
      <c r="C1022" s="2">
        <v>27.3</v>
      </c>
      <c r="D1022" s="2">
        <v>3</v>
      </c>
      <c r="E1022" s="3" t="s">
        <v>8</v>
      </c>
      <c r="F1022" s="3" t="s">
        <v>13</v>
      </c>
      <c r="G1022" s="2">
        <v>4661.29</v>
      </c>
      <c r="H1022">
        <f t="shared" si="30"/>
        <v>4</v>
      </c>
      <c r="I1022">
        <f t="shared" si="31"/>
        <v>1165.3225</v>
      </c>
    </row>
    <row r="1023" spans="1:9" ht="30.75" thickBot="1" x14ac:dyDescent="0.3">
      <c r="A1023" s="2">
        <v>26</v>
      </c>
      <c r="B1023" s="3" t="s">
        <v>10</v>
      </c>
      <c r="C1023" s="2">
        <v>29.4</v>
      </c>
      <c r="D1023" s="2">
        <v>2</v>
      </c>
      <c r="E1023" s="3" t="s">
        <v>8</v>
      </c>
      <c r="F1023" s="3" t="s">
        <v>13</v>
      </c>
      <c r="G1023" s="2">
        <v>4564.1899999999996</v>
      </c>
      <c r="H1023">
        <f t="shared" si="30"/>
        <v>3</v>
      </c>
      <c r="I1023">
        <f t="shared" si="31"/>
        <v>1521.3966666666665</v>
      </c>
    </row>
    <row r="1024" spans="1:9" ht="30.75" thickBot="1" x14ac:dyDescent="0.3">
      <c r="A1024" s="2">
        <v>26</v>
      </c>
      <c r="B1024" s="3" t="s">
        <v>7</v>
      </c>
      <c r="C1024" s="2">
        <v>46.5</v>
      </c>
      <c r="D1024" s="2">
        <v>1</v>
      </c>
      <c r="E1024" s="3" t="s">
        <v>8</v>
      </c>
      <c r="F1024" s="3" t="s">
        <v>14</v>
      </c>
      <c r="G1024" s="2">
        <v>2927.06</v>
      </c>
      <c r="H1024">
        <f t="shared" si="30"/>
        <v>2</v>
      </c>
      <c r="I1024">
        <f t="shared" si="31"/>
        <v>1463.53</v>
      </c>
    </row>
    <row r="1025" spans="1:9" ht="30.75" thickBot="1" x14ac:dyDescent="0.3">
      <c r="A1025" s="2">
        <v>26</v>
      </c>
      <c r="B1025" s="3" t="s">
        <v>7</v>
      </c>
      <c r="C1025" s="2">
        <v>35.4</v>
      </c>
      <c r="D1025" s="2">
        <v>0</v>
      </c>
      <c r="E1025" s="3" t="s">
        <v>8</v>
      </c>
      <c r="F1025" s="3" t="s">
        <v>14</v>
      </c>
      <c r="G1025" s="2">
        <v>2322.62</v>
      </c>
      <c r="H1025">
        <f t="shared" si="30"/>
        <v>1</v>
      </c>
      <c r="I1025">
        <f t="shared" si="31"/>
        <v>2322.62</v>
      </c>
    </row>
    <row r="1026" spans="1:9" ht="30.75" thickBot="1" x14ac:dyDescent="0.3">
      <c r="A1026" s="2">
        <v>26</v>
      </c>
      <c r="B1026" s="3" t="s">
        <v>7</v>
      </c>
      <c r="C1026" s="2">
        <v>29.2</v>
      </c>
      <c r="D1026" s="2">
        <v>1</v>
      </c>
      <c r="E1026" s="3" t="s">
        <v>8</v>
      </c>
      <c r="F1026" s="3" t="s">
        <v>14</v>
      </c>
      <c r="G1026" s="2">
        <v>2902.91</v>
      </c>
      <c r="H1026">
        <f t="shared" si="30"/>
        <v>2</v>
      </c>
      <c r="I1026">
        <f t="shared" si="31"/>
        <v>1451.4549999999999</v>
      </c>
    </row>
    <row r="1027" spans="1:9" ht="30.75" thickBot="1" x14ac:dyDescent="0.3">
      <c r="A1027" s="2">
        <v>26</v>
      </c>
      <c r="B1027" s="3" t="s">
        <v>10</v>
      </c>
      <c r="C1027" s="2">
        <v>19.8</v>
      </c>
      <c r="D1027" s="2">
        <v>1</v>
      </c>
      <c r="E1027" s="3" t="s">
        <v>8</v>
      </c>
      <c r="F1027" s="3" t="s">
        <v>12</v>
      </c>
      <c r="G1027" s="2">
        <v>3378.91</v>
      </c>
      <c r="H1027">
        <f t="shared" ref="H1027:H1090" si="32">D1027+1</f>
        <v>2</v>
      </c>
      <c r="I1027">
        <f t="shared" ref="I1027:I1090" si="33">G1027/H1027</f>
        <v>1689.4549999999999</v>
      </c>
    </row>
    <row r="1028" spans="1:9" ht="30.75" thickBot="1" x14ac:dyDescent="0.3">
      <c r="A1028" s="2">
        <v>26</v>
      </c>
      <c r="B1028" s="3" t="s">
        <v>10</v>
      </c>
      <c r="C1028" s="2">
        <v>34.200000000000003</v>
      </c>
      <c r="D1028" s="2">
        <v>2</v>
      </c>
      <c r="E1028" s="3" t="s">
        <v>8</v>
      </c>
      <c r="F1028" s="3" t="s">
        <v>12</v>
      </c>
      <c r="G1028" s="2">
        <v>3987.93</v>
      </c>
      <c r="H1028">
        <f t="shared" si="32"/>
        <v>3</v>
      </c>
      <c r="I1028">
        <f t="shared" si="33"/>
        <v>1329.31</v>
      </c>
    </row>
    <row r="1029" spans="1:9" ht="30.75" thickBot="1" x14ac:dyDescent="0.3">
      <c r="A1029" s="2">
        <v>26</v>
      </c>
      <c r="B1029" s="3" t="s">
        <v>7</v>
      </c>
      <c r="C1029" s="2">
        <v>30</v>
      </c>
      <c r="D1029" s="2">
        <v>1</v>
      </c>
      <c r="E1029" s="3" t="s">
        <v>8</v>
      </c>
      <c r="F1029" s="3" t="s">
        <v>12</v>
      </c>
      <c r="G1029" s="2">
        <v>2904.09</v>
      </c>
      <c r="H1029">
        <f t="shared" si="32"/>
        <v>2</v>
      </c>
      <c r="I1029">
        <f t="shared" si="33"/>
        <v>1452.0450000000001</v>
      </c>
    </row>
    <row r="1030" spans="1:9" ht="30.75" thickBot="1" x14ac:dyDescent="0.3">
      <c r="A1030" s="2">
        <v>26</v>
      </c>
      <c r="B1030" s="3" t="s">
        <v>10</v>
      </c>
      <c r="C1030" s="2">
        <v>22.2</v>
      </c>
      <c r="D1030" s="2">
        <v>0</v>
      </c>
      <c r="E1030" s="3" t="s">
        <v>8</v>
      </c>
      <c r="F1030" s="3" t="s">
        <v>9</v>
      </c>
      <c r="G1030" s="2">
        <v>3176.29</v>
      </c>
      <c r="H1030">
        <f t="shared" si="32"/>
        <v>1</v>
      </c>
      <c r="I1030">
        <f t="shared" si="33"/>
        <v>3176.29</v>
      </c>
    </row>
    <row r="1031" spans="1:9" ht="30.75" thickBot="1" x14ac:dyDescent="0.3">
      <c r="A1031" s="2">
        <v>26</v>
      </c>
      <c r="B1031" s="3" t="s">
        <v>7</v>
      </c>
      <c r="C1031" s="2">
        <v>31.1</v>
      </c>
      <c r="D1031" s="2">
        <v>0</v>
      </c>
      <c r="E1031" s="3" t="s">
        <v>8</v>
      </c>
      <c r="F1031" s="3" t="s">
        <v>9</v>
      </c>
      <c r="G1031" s="2">
        <v>2699.57</v>
      </c>
      <c r="H1031">
        <f t="shared" si="32"/>
        <v>1</v>
      </c>
      <c r="I1031">
        <f t="shared" si="33"/>
        <v>2699.57</v>
      </c>
    </row>
    <row r="1032" spans="1:9" ht="30.75" thickBot="1" x14ac:dyDescent="0.3">
      <c r="A1032" s="2">
        <v>26</v>
      </c>
      <c r="B1032" s="3" t="s">
        <v>7</v>
      </c>
      <c r="C1032" s="2">
        <v>33.9</v>
      </c>
      <c r="D1032" s="2">
        <v>1</v>
      </c>
      <c r="E1032" s="3" t="s">
        <v>8</v>
      </c>
      <c r="F1032" s="3" t="s">
        <v>9</v>
      </c>
      <c r="G1032" s="2">
        <v>3292.53</v>
      </c>
      <c r="H1032">
        <f t="shared" si="32"/>
        <v>2</v>
      </c>
      <c r="I1032">
        <f t="shared" si="33"/>
        <v>1646.2650000000001</v>
      </c>
    </row>
    <row r="1033" spans="1:9" ht="30.75" thickBot="1" x14ac:dyDescent="0.3">
      <c r="A1033" s="2">
        <v>26</v>
      </c>
      <c r="B1033" s="3" t="s">
        <v>7</v>
      </c>
      <c r="C1033" s="2">
        <v>27.1</v>
      </c>
      <c r="D1033" s="2">
        <v>0</v>
      </c>
      <c r="E1033" s="3" t="s">
        <v>11</v>
      </c>
      <c r="F1033" s="3" t="s">
        <v>14</v>
      </c>
      <c r="G1033" s="2">
        <v>17043.34</v>
      </c>
      <c r="H1033">
        <f t="shared" si="32"/>
        <v>1</v>
      </c>
      <c r="I1033">
        <f t="shared" si="33"/>
        <v>17043.34</v>
      </c>
    </row>
    <row r="1034" spans="1:9" ht="30.75" thickBot="1" x14ac:dyDescent="0.3">
      <c r="A1034" s="2">
        <v>25</v>
      </c>
      <c r="B1034" s="3" t="s">
        <v>7</v>
      </c>
      <c r="C1034" s="2">
        <v>26.2</v>
      </c>
      <c r="D1034" s="2">
        <v>0</v>
      </c>
      <c r="E1034" s="3" t="s">
        <v>8</v>
      </c>
      <c r="F1034" s="3" t="s">
        <v>13</v>
      </c>
      <c r="G1034" s="2">
        <v>2721.32</v>
      </c>
      <c r="H1034">
        <f t="shared" si="32"/>
        <v>1</v>
      </c>
      <c r="I1034">
        <f t="shared" si="33"/>
        <v>2721.32</v>
      </c>
    </row>
    <row r="1035" spans="1:9" ht="30.75" thickBot="1" x14ac:dyDescent="0.3">
      <c r="A1035" s="2">
        <v>25</v>
      </c>
      <c r="B1035" s="3" t="s">
        <v>7</v>
      </c>
      <c r="C1035" s="2">
        <v>33.700000000000003</v>
      </c>
      <c r="D1035" s="2">
        <v>4</v>
      </c>
      <c r="E1035" s="3" t="s">
        <v>8</v>
      </c>
      <c r="F1035" s="3" t="s">
        <v>14</v>
      </c>
      <c r="G1035" s="2">
        <v>4504.66</v>
      </c>
      <c r="H1035">
        <f t="shared" si="32"/>
        <v>5</v>
      </c>
      <c r="I1035">
        <f t="shared" si="33"/>
        <v>900.93200000000002</v>
      </c>
    </row>
    <row r="1036" spans="1:9" ht="30.75" thickBot="1" x14ac:dyDescent="0.3">
      <c r="A1036" s="2">
        <v>25</v>
      </c>
      <c r="B1036" s="3" t="s">
        <v>7</v>
      </c>
      <c r="C1036" s="2">
        <v>25.7</v>
      </c>
      <c r="D1036" s="2">
        <v>0</v>
      </c>
      <c r="E1036" s="3" t="s">
        <v>8</v>
      </c>
      <c r="F1036" s="3" t="s">
        <v>14</v>
      </c>
      <c r="G1036" s="2">
        <v>2137.65</v>
      </c>
      <c r="H1036">
        <f t="shared" si="32"/>
        <v>1</v>
      </c>
      <c r="I1036">
        <f t="shared" si="33"/>
        <v>2137.65</v>
      </c>
    </row>
    <row r="1037" spans="1:9" ht="30.75" thickBot="1" x14ac:dyDescent="0.3">
      <c r="A1037" s="2">
        <v>25</v>
      </c>
      <c r="B1037" s="3" t="s">
        <v>7</v>
      </c>
      <c r="C1037" s="2">
        <v>27.6</v>
      </c>
      <c r="D1037" s="2">
        <v>0</v>
      </c>
      <c r="E1037" s="3" t="s">
        <v>8</v>
      </c>
      <c r="F1037" s="3" t="s">
        <v>9</v>
      </c>
      <c r="G1037" s="2">
        <v>2523.17</v>
      </c>
      <c r="H1037">
        <f t="shared" si="32"/>
        <v>1</v>
      </c>
      <c r="I1037">
        <f t="shared" si="33"/>
        <v>2523.17</v>
      </c>
    </row>
    <row r="1038" spans="1:9" ht="30.75" thickBot="1" x14ac:dyDescent="0.3">
      <c r="A1038" s="2">
        <v>25</v>
      </c>
      <c r="B1038" s="3" t="s">
        <v>7</v>
      </c>
      <c r="C1038" s="2">
        <v>45.5</v>
      </c>
      <c r="D1038" s="2">
        <v>2</v>
      </c>
      <c r="E1038" s="3" t="s">
        <v>11</v>
      </c>
      <c r="F1038" s="3" t="s">
        <v>14</v>
      </c>
      <c r="G1038" s="2">
        <v>42112.24</v>
      </c>
      <c r="H1038">
        <f t="shared" si="32"/>
        <v>3</v>
      </c>
      <c r="I1038">
        <f t="shared" si="33"/>
        <v>14037.413333333332</v>
      </c>
    </row>
    <row r="1039" spans="1:9" ht="30.75" thickBot="1" x14ac:dyDescent="0.3">
      <c r="A1039" s="2">
        <v>25</v>
      </c>
      <c r="B1039" s="3" t="s">
        <v>7</v>
      </c>
      <c r="C1039" s="2">
        <v>26.8</v>
      </c>
      <c r="D1039" s="2">
        <v>3</v>
      </c>
      <c r="E1039" s="3" t="s">
        <v>8</v>
      </c>
      <c r="F1039" s="3" t="s">
        <v>12</v>
      </c>
      <c r="G1039" s="2">
        <v>3906.13</v>
      </c>
      <c r="H1039">
        <f t="shared" si="32"/>
        <v>4</v>
      </c>
      <c r="I1039">
        <f t="shared" si="33"/>
        <v>976.53250000000003</v>
      </c>
    </row>
    <row r="1040" spans="1:9" ht="30.75" thickBot="1" x14ac:dyDescent="0.3">
      <c r="A1040" s="2">
        <v>25</v>
      </c>
      <c r="B1040" s="3" t="s">
        <v>7</v>
      </c>
      <c r="C1040" s="2">
        <v>23.9</v>
      </c>
      <c r="D1040" s="2">
        <v>5</v>
      </c>
      <c r="E1040" s="3" t="s">
        <v>8</v>
      </c>
      <c r="F1040" s="3" t="s">
        <v>12</v>
      </c>
      <c r="G1040" s="2">
        <v>5080.1000000000004</v>
      </c>
      <c r="H1040">
        <f t="shared" si="32"/>
        <v>6</v>
      </c>
      <c r="I1040">
        <f t="shared" si="33"/>
        <v>846.68333333333339</v>
      </c>
    </row>
    <row r="1041" spans="1:9" ht="30.75" thickBot="1" x14ac:dyDescent="0.3">
      <c r="A1041" s="2">
        <v>25</v>
      </c>
      <c r="B1041" s="3" t="s">
        <v>7</v>
      </c>
      <c r="C1041" s="2">
        <v>30.6</v>
      </c>
      <c r="D1041" s="2">
        <v>0</v>
      </c>
      <c r="E1041" s="3" t="s">
        <v>8</v>
      </c>
      <c r="F1041" s="3" t="s">
        <v>13</v>
      </c>
      <c r="G1041" s="2">
        <v>2727.4</v>
      </c>
      <c r="H1041">
        <f t="shared" si="32"/>
        <v>1</v>
      </c>
      <c r="I1041">
        <f t="shared" si="33"/>
        <v>2727.4</v>
      </c>
    </row>
    <row r="1042" spans="1:9" ht="30.75" thickBot="1" x14ac:dyDescent="0.3">
      <c r="A1042" s="2">
        <v>25</v>
      </c>
      <c r="B1042" s="3" t="s">
        <v>7</v>
      </c>
      <c r="C1042" s="2">
        <v>35.6</v>
      </c>
      <c r="D1042" s="2">
        <v>0</v>
      </c>
      <c r="E1042" s="3" t="s">
        <v>8</v>
      </c>
      <c r="F1042" s="3" t="s">
        <v>9</v>
      </c>
      <c r="G1042" s="2">
        <v>2534.39</v>
      </c>
      <c r="H1042">
        <f t="shared" si="32"/>
        <v>1</v>
      </c>
      <c r="I1042">
        <f t="shared" si="33"/>
        <v>2534.39</v>
      </c>
    </row>
    <row r="1043" spans="1:9" ht="30.75" thickBot="1" x14ac:dyDescent="0.3">
      <c r="A1043" s="2">
        <v>25</v>
      </c>
      <c r="B1043" s="3" t="s">
        <v>10</v>
      </c>
      <c r="C1043" s="2">
        <v>28.6</v>
      </c>
      <c r="D1043" s="2">
        <v>0</v>
      </c>
      <c r="E1043" s="3" t="s">
        <v>8</v>
      </c>
      <c r="F1043" s="3" t="s">
        <v>13</v>
      </c>
      <c r="G1043" s="2">
        <v>3213.62</v>
      </c>
      <c r="H1043">
        <f t="shared" si="32"/>
        <v>1</v>
      </c>
      <c r="I1043">
        <f t="shared" si="33"/>
        <v>3213.62</v>
      </c>
    </row>
    <row r="1044" spans="1:9" ht="30.75" thickBot="1" x14ac:dyDescent="0.3">
      <c r="A1044" s="2">
        <v>25</v>
      </c>
      <c r="B1044" s="3" t="s">
        <v>10</v>
      </c>
      <c r="C1044" s="2">
        <v>41.3</v>
      </c>
      <c r="D1044" s="2">
        <v>0</v>
      </c>
      <c r="E1044" s="3" t="s">
        <v>8</v>
      </c>
      <c r="F1044" s="3" t="s">
        <v>13</v>
      </c>
      <c r="G1044" s="2">
        <v>17878.900000000001</v>
      </c>
      <c r="H1044">
        <f t="shared" si="32"/>
        <v>1</v>
      </c>
      <c r="I1044">
        <f t="shared" si="33"/>
        <v>17878.900000000001</v>
      </c>
    </row>
    <row r="1045" spans="1:9" ht="30.75" thickBot="1" x14ac:dyDescent="0.3">
      <c r="A1045" s="2">
        <v>25</v>
      </c>
      <c r="B1045" s="3" t="s">
        <v>10</v>
      </c>
      <c r="C1045" s="2">
        <v>23.5</v>
      </c>
      <c r="D1045" s="2">
        <v>0</v>
      </c>
      <c r="E1045" s="3" t="s">
        <v>8</v>
      </c>
      <c r="F1045" s="3" t="s">
        <v>13</v>
      </c>
      <c r="G1045" s="2">
        <v>3206.49</v>
      </c>
      <c r="H1045">
        <f t="shared" si="32"/>
        <v>1</v>
      </c>
      <c r="I1045">
        <f t="shared" si="33"/>
        <v>3206.49</v>
      </c>
    </row>
    <row r="1046" spans="1:9" ht="30.75" thickBot="1" x14ac:dyDescent="0.3">
      <c r="A1046" s="2">
        <v>25</v>
      </c>
      <c r="B1046" s="3" t="s">
        <v>7</v>
      </c>
      <c r="C1046" s="2">
        <v>25.8</v>
      </c>
      <c r="D1046" s="2">
        <v>1</v>
      </c>
      <c r="E1046" s="3" t="s">
        <v>8</v>
      </c>
      <c r="F1046" s="3" t="s">
        <v>13</v>
      </c>
      <c r="G1046" s="2">
        <v>3309.79</v>
      </c>
      <c r="H1046">
        <f t="shared" si="32"/>
        <v>2</v>
      </c>
      <c r="I1046">
        <f t="shared" si="33"/>
        <v>1654.895</v>
      </c>
    </row>
    <row r="1047" spans="1:9" ht="30.75" thickBot="1" x14ac:dyDescent="0.3">
      <c r="A1047" s="2">
        <v>25</v>
      </c>
      <c r="B1047" s="3" t="s">
        <v>7</v>
      </c>
      <c r="C1047" s="2">
        <v>24.1</v>
      </c>
      <c r="D1047" s="2">
        <v>0</v>
      </c>
      <c r="E1047" s="3" t="s">
        <v>11</v>
      </c>
      <c r="F1047" s="3" t="s">
        <v>9</v>
      </c>
      <c r="G1047" s="2">
        <v>15817.99</v>
      </c>
      <c r="H1047">
        <f t="shared" si="32"/>
        <v>1</v>
      </c>
      <c r="I1047">
        <f t="shared" si="33"/>
        <v>15817.99</v>
      </c>
    </row>
    <row r="1048" spans="1:9" ht="30.75" thickBot="1" x14ac:dyDescent="0.3">
      <c r="A1048" s="2">
        <v>25</v>
      </c>
      <c r="B1048" s="3" t="s">
        <v>10</v>
      </c>
      <c r="C1048" s="2">
        <v>32.200000000000003</v>
      </c>
      <c r="D1048" s="2">
        <v>1</v>
      </c>
      <c r="E1048" s="3" t="s">
        <v>8</v>
      </c>
      <c r="F1048" s="3" t="s">
        <v>14</v>
      </c>
      <c r="G1048" s="2">
        <v>18218.16</v>
      </c>
      <c r="H1048">
        <f t="shared" si="32"/>
        <v>2</v>
      </c>
      <c r="I1048">
        <f t="shared" si="33"/>
        <v>9109.08</v>
      </c>
    </row>
    <row r="1049" spans="1:9" ht="30.75" thickBot="1" x14ac:dyDescent="0.3">
      <c r="A1049" s="2">
        <v>25</v>
      </c>
      <c r="B1049" s="3" t="s">
        <v>10</v>
      </c>
      <c r="C1049" s="2">
        <v>24.3</v>
      </c>
      <c r="D1049" s="2">
        <v>3</v>
      </c>
      <c r="E1049" s="3" t="s">
        <v>8</v>
      </c>
      <c r="F1049" s="3" t="s">
        <v>12</v>
      </c>
      <c r="G1049" s="2">
        <v>4391.6499999999996</v>
      </c>
      <c r="H1049">
        <f t="shared" si="32"/>
        <v>4</v>
      </c>
      <c r="I1049">
        <f t="shared" si="33"/>
        <v>1097.9124999999999</v>
      </c>
    </row>
    <row r="1050" spans="1:9" ht="30.75" thickBot="1" x14ac:dyDescent="0.3">
      <c r="A1050" s="2">
        <v>25</v>
      </c>
      <c r="B1050" s="3" t="s">
        <v>7</v>
      </c>
      <c r="C1050" s="2">
        <v>26.7</v>
      </c>
      <c r="D1050" s="2">
        <v>4</v>
      </c>
      <c r="E1050" s="3" t="s">
        <v>8</v>
      </c>
      <c r="F1050" s="3" t="s">
        <v>9</v>
      </c>
      <c r="G1050" s="2">
        <v>4877.9799999999996</v>
      </c>
      <c r="H1050">
        <f t="shared" si="32"/>
        <v>5</v>
      </c>
      <c r="I1050">
        <f t="shared" si="33"/>
        <v>975.59599999999989</v>
      </c>
    </row>
    <row r="1051" spans="1:9" ht="30.75" thickBot="1" x14ac:dyDescent="0.3">
      <c r="A1051" s="2">
        <v>25</v>
      </c>
      <c r="B1051" s="3" t="s">
        <v>7</v>
      </c>
      <c r="C1051" s="2">
        <v>29.7</v>
      </c>
      <c r="D1051" s="2">
        <v>3</v>
      </c>
      <c r="E1051" s="3" t="s">
        <v>11</v>
      </c>
      <c r="F1051" s="3" t="s">
        <v>12</v>
      </c>
      <c r="G1051" s="2">
        <v>19933.46</v>
      </c>
      <c r="H1051">
        <f t="shared" si="32"/>
        <v>4</v>
      </c>
      <c r="I1051">
        <f t="shared" si="33"/>
        <v>4983.3649999999998</v>
      </c>
    </row>
    <row r="1052" spans="1:9" ht="30.75" thickBot="1" x14ac:dyDescent="0.3">
      <c r="A1052" s="2">
        <v>25</v>
      </c>
      <c r="B1052" s="3" t="s">
        <v>7</v>
      </c>
      <c r="C1052" s="2">
        <v>25</v>
      </c>
      <c r="D1052" s="2">
        <v>2</v>
      </c>
      <c r="E1052" s="3" t="s">
        <v>8</v>
      </c>
      <c r="F1052" s="3" t="s">
        <v>13</v>
      </c>
      <c r="G1052" s="2">
        <v>23241.47</v>
      </c>
      <c r="H1052">
        <f t="shared" si="32"/>
        <v>3</v>
      </c>
      <c r="I1052">
        <f t="shared" si="33"/>
        <v>7747.1566666666668</v>
      </c>
    </row>
    <row r="1053" spans="1:9" ht="30.75" thickBot="1" x14ac:dyDescent="0.3">
      <c r="A1053" s="2">
        <v>25</v>
      </c>
      <c r="B1053" s="3" t="s">
        <v>10</v>
      </c>
      <c r="C1053" s="2">
        <v>22.5</v>
      </c>
      <c r="D1053" s="2">
        <v>1</v>
      </c>
      <c r="E1053" s="3" t="s">
        <v>8</v>
      </c>
      <c r="F1053" s="3" t="s">
        <v>9</v>
      </c>
      <c r="G1053" s="2">
        <v>3594.17</v>
      </c>
      <c r="H1053">
        <f t="shared" si="32"/>
        <v>2</v>
      </c>
      <c r="I1053">
        <f t="shared" si="33"/>
        <v>1797.085</v>
      </c>
    </row>
    <row r="1054" spans="1:9" ht="30.75" thickBot="1" x14ac:dyDescent="0.3">
      <c r="A1054" s="2">
        <v>25</v>
      </c>
      <c r="B1054" s="3" t="s">
        <v>10</v>
      </c>
      <c r="C1054" s="2">
        <v>34</v>
      </c>
      <c r="D1054" s="2">
        <v>1</v>
      </c>
      <c r="E1054" s="3" t="s">
        <v>8</v>
      </c>
      <c r="F1054" s="3" t="s">
        <v>14</v>
      </c>
      <c r="G1054" s="2">
        <v>3227.12</v>
      </c>
      <c r="H1054">
        <f t="shared" si="32"/>
        <v>2</v>
      </c>
      <c r="I1054">
        <f t="shared" si="33"/>
        <v>1613.56</v>
      </c>
    </row>
    <row r="1055" spans="1:9" ht="30.75" thickBot="1" x14ac:dyDescent="0.3">
      <c r="A1055" s="2">
        <v>25</v>
      </c>
      <c r="B1055" s="3" t="s">
        <v>7</v>
      </c>
      <c r="C1055" s="2">
        <v>33.299999999999997</v>
      </c>
      <c r="D1055" s="2">
        <v>2</v>
      </c>
      <c r="E1055" s="3" t="s">
        <v>11</v>
      </c>
      <c r="F1055" s="3" t="s">
        <v>14</v>
      </c>
      <c r="G1055" s="2">
        <v>36124.57</v>
      </c>
      <c r="H1055">
        <f t="shared" si="32"/>
        <v>3</v>
      </c>
      <c r="I1055">
        <f t="shared" si="33"/>
        <v>12041.523333333333</v>
      </c>
    </row>
    <row r="1056" spans="1:9" ht="30.75" thickBot="1" x14ac:dyDescent="0.3">
      <c r="A1056" s="2">
        <v>25</v>
      </c>
      <c r="B1056" s="3" t="s">
        <v>10</v>
      </c>
      <c r="C1056" s="2">
        <v>30.3</v>
      </c>
      <c r="D1056" s="2">
        <v>0</v>
      </c>
      <c r="E1056" s="3" t="s">
        <v>8</v>
      </c>
      <c r="F1056" s="3" t="s">
        <v>12</v>
      </c>
      <c r="G1056" s="2">
        <v>2632.99</v>
      </c>
      <c r="H1056">
        <f t="shared" si="32"/>
        <v>1</v>
      </c>
      <c r="I1056">
        <f t="shared" si="33"/>
        <v>2632.99</v>
      </c>
    </row>
    <row r="1057" spans="1:9" ht="30.75" thickBot="1" x14ac:dyDescent="0.3">
      <c r="A1057" s="2">
        <v>25</v>
      </c>
      <c r="B1057" s="3" t="s">
        <v>10</v>
      </c>
      <c r="C1057" s="2">
        <v>42.1</v>
      </c>
      <c r="D1057" s="2">
        <v>1</v>
      </c>
      <c r="E1057" s="3" t="s">
        <v>8</v>
      </c>
      <c r="F1057" s="3" t="s">
        <v>14</v>
      </c>
      <c r="G1057" s="2">
        <v>3238.44</v>
      </c>
      <c r="H1057">
        <f t="shared" si="32"/>
        <v>2</v>
      </c>
      <c r="I1057">
        <f t="shared" si="33"/>
        <v>1619.22</v>
      </c>
    </row>
    <row r="1058" spans="1:9" ht="30.75" thickBot="1" x14ac:dyDescent="0.3">
      <c r="A1058" s="2">
        <v>25</v>
      </c>
      <c r="B1058" s="3" t="s">
        <v>10</v>
      </c>
      <c r="C1058" s="2">
        <v>34.5</v>
      </c>
      <c r="D1058" s="2">
        <v>0</v>
      </c>
      <c r="E1058" s="3" t="s">
        <v>8</v>
      </c>
      <c r="F1058" s="3" t="s">
        <v>9</v>
      </c>
      <c r="G1058" s="2">
        <v>3021.81</v>
      </c>
      <c r="H1058">
        <f t="shared" si="32"/>
        <v>1</v>
      </c>
      <c r="I1058">
        <f t="shared" si="33"/>
        <v>3021.81</v>
      </c>
    </row>
    <row r="1059" spans="1:9" ht="30.75" thickBot="1" x14ac:dyDescent="0.3">
      <c r="A1059" s="2">
        <v>25</v>
      </c>
      <c r="B1059" s="3" t="s">
        <v>10</v>
      </c>
      <c r="C1059" s="2">
        <v>26.8</v>
      </c>
      <c r="D1059" s="2">
        <v>2</v>
      </c>
      <c r="E1059" s="3" t="s">
        <v>8</v>
      </c>
      <c r="F1059" s="3" t="s">
        <v>9</v>
      </c>
      <c r="G1059" s="2">
        <v>4189.1099999999997</v>
      </c>
      <c r="H1059">
        <f t="shared" si="32"/>
        <v>3</v>
      </c>
      <c r="I1059">
        <f t="shared" si="33"/>
        <v>1396.37</v>
      </c>
    </row>
    <row r="1060" spans="1:9" ht="30.75" thickBot="1" x14ac:dyDescent="0.3">
      <c r="A1060" s="2">
        <v>25</v>
      </c>
      <c r="B1060" s="3" t="s">
        <v>10</v>
      </c>
      <c r="C1060" s="2">
        <v>20.8</v>
      </c>
      <c r="D1060" s="2">
        <v>1</v>
      </c>
      <c r="E1060" s="3" t="s">
        <v>8</v>
      </c>
      <c r="F1060" s="3" t="s">
        <v>12</v>
      </c>
      <c r="G1060" s="2">
        <v>3208.79</v>
      </c>
      <c r="H1060">
        <f t="shared" si="32"/>
        <v>2</v>
      </c>
      <c r="I1060">
        <f t="shared" si="33"/>
        <v>1604.395</v>
      </c>
    </row>
    <row r="1061" spans="1:9" ht="30.75" thickBot="1" x14ac:dyDescent="0.3">
      <c r="A1061" s="2">
        <v>25</v>
      </c>
      <c r="B1061" s="3" t="s">
        <v>10</v>
      </c>
      <c r="C1061" s="2">
        <v>30.2</v>
      </c>
      <c r="D1061" s="2">
        <v>0</v>
      </c>
      <c r="E1061" s="3" t="s">
        <v>11</v>
      </c>
      <c r="F1061" s="3" t="s">
        <v>12</v>
      </c>
      <c r="G1061" s="2">
        <v>33900.65</v>
      </c>
      <c r="H1061">
        <f t="shared" si="32"/>
        <v>1</v>
      </c>
      <c r="I1061">
        <f t="shared" si="33"/>
        <v>33900.65</v>
      </c>
    </row>
    <row r="1062" spans="1:9" ht="30.75" thickBot="1" x14ac:dyDescent="0.3">
      <c r="A1062" s="2">
        <v>24</v>
      </c>
      <c r="B1062" s="3" t="s">
        <v>10</v>
      </c>
      <c r="C1062" s="2">
        <v>26.6</v>
      </c>
      <c r="D1062" s="2">
        <v>0</v>
      </c>
      <c r="E1062" s="3" t="s">
        <v>8</v>
      </c>
      <c r="F1062" s="3" t="s">
        <v>13</v>
      </c>
      <c r="G1062" s="2">
        <v>3046.06</v>
      </c>
      <c r="H1062">
        <f t="shared" si="32"/>
        <v>1</v>
      </c>
      <c r="I1062">
        <f t="shared" si="33"/>
        <v>3046.06</v>
      </c>
    </row>
    <row r="1063" spans="1:9" ht="30.75" thickBot="1" x14ac:dyDescent="0.3">
      <c r="A1063" s="2">
        <v>24</v>
      </c>
      <c r="B1063" s="3" t="s">
        <v>10</v>
      </c>
      <c r="C1063" s="2">
        <v>33.299999999999997</v>
      </c>
      <c r="D1063" s="2">
        <v>0</v>
      </c>
      <c r="E1063" s="3" t="s">
        <v>8</v>
      </c>
      <c r="F1063" s="3" t="s">
        <v>9</v>
      </c>
      <c r="G1063" s="2">
        <v>2855.44</v>
      </c>
      <c r="H1063">
        <f t="shared" si="32"/>
        <v>1</v>
      </c>
      <c r="I1063">
        <f t="shared" si="33"/>
        <v>2855.44</v>
      </c>
    </row>
    <row r="1064" spans="1:9" ht="30.75" thickBot="1" x14ac:dyDescent="0.3">
      <c r="A1064" s="2">
        <v>24</v>
      </c>
      <c r="B1064" s="3" t="s">
        <v>7</v>
      </c>
      <c r="C1064" s="2">
        <v>28.5</v>
      </c>
      <c r="D1064" s="2">
        <v>2</v>
      </c>
      <c r="E1064" s="3" t="s">
        <v>8</v>
      </c>
      <c r="F1064" s="3" t="s">
        <v>9</v>
      </c>
      <c r="G1064" s="2">
        <v>3537.7</v>
      </c>
      <c r="H1064">
        <f t="shared" si="32"/>
        <v>3</v>
      </c>
      <c r="I1064">
        <f t="shared" si="33"/>
        <v>1179.2333333333333</v>
      </c>
    </row>
    <row r="1065" spans="1:9" ht="30.75" thickBot="1" x14ac:dyDescent="0.3">
      <c r="A1065" s="2">
        <v>24</v>
      </c>
      <c r="B1065" s="3" t="s">
        <v>10</v>
      </c>
      <c r="C1065" s="2">
        <v>23.2</v>
      </c>
      <c r="D1065" s="2">
        <v>0</v>
      </c>
      <c r="E1065" s="3" t="s">
        <v>8</v>
      </c>
      <c r="F1065" s="3" t="s">
        <v>14</v>
      </c>
      <c r="G1065" s="2">
        <v>25081.77</v>
      </c>
      <c r="H1065">
        <f t="shared" si="32"/>
        <v>1</v>
      </c>
      <c r="I1065">
        <f t="shared" si="33"/>
        <v>25081.77</v>
      </c>
    </row>
    <row r="1066" spans="1:9" ht="30.75" thickBot="1" x14ac:dyDescent="0.3">
      <c r="A1066" s="2">
        <v>24</v>
      </c>
      <c r="B1066" s="3" t="s">
        <v>7</v>
      </c>
      <c r="C1066" s="2">
        <v>35.9</v>
      </c>
      <c r="D1066" s="2">
        <v>0</v>
      </c>
      <c r="E1066" s="3" t="s">
        <v>8</v>
      </c>
      <c r="F1066" s="3" t="s">
        <v>14</v>
      </c>
      <c r="G1066" s="2">
        <v>1986.93</v>
      </c>
      <c r="H1066">
        <f t="shared" si="32"/>
        <v>1</v>
      </c>
      <c r="I1066">
        <f t="shared" si="33"/>
        <v>1986.93</v>
      </c>
    </row>
    <row r="1067" spans="1:9" ht="30.75" thickBot="1" x14ac:dyDescent="0.3">
      <c r="A1067" s="2">
        <v>24</v>
      </c>
      <c r="B1067" s="3" t="s">
        <v>10</v>
      </c>
      <c r="C1067" s="2">
        <v>27.6</v>
      </c>
      <c r="D1067" s="2">
        <v>0</v>
      </c>
      <c r="E1067" s="3" t="s">
        <v>8</v>
      </c>
      <c r="F1067" s="3" t="s">
        <v>12</v>
      </c>
      <c r="G1067" s="2">
        <v>18955.22</v>
      </c>
      <c r="H1067">
        <f t="shared" si="32"/>
        <v>1</v>
      </c>
      <c r="I1067">
        <f t="shared" si="33"/>
        <v>18955.22</v>
      </c>
    </row>
    <row r="1068" spans="1:9" ht="30.75" thickBot="1" x14ac:dyDescent="0.3">
      <c r="A1068" s="2">
        <v>24</v>
      </c>
      <c r="B1068" s="3" t="s">
        <v>7</v>
      </c>
      <c r="C1068" s="2">
        <v>40.200000000000003</v>
      </c>
      <c r="D1068" s="2">
        <v>0</v>
      </c>
      <c r="E1068" s="3" t="s">
        <v>11</v>
      </c>
      <c r="F1068" s="3" t="s">
        <v>14</v>
      </c>
      <c r="G1068" s="2">
        <v>38126.25</v>
      </c>
      <c r="H1068">
        <f t="shared" si="32"/>
        <v>1</v>
      </c>
      <c r="I1068">
        <f t="shared" si="33"/>
        <v>38126.25</v>
      </c>
    </row>
    <row r="1069" spans="1:9" ht="30.75" thickBot="1" x14ac:dyDescent="0.3">
      <c r="A1069" s="2">
        <v>24</v>
      </c>
      <c r="B1069" s="3" t="s">
        <v>10</v>
      </c>
      <c r="C1069" s="2">
        <v>30.2</v>
      </c>
      <c r="D1069" s="2">
        <v>3</v>
      </c>
      <c r="E1069" s="3" t="s">
        <v>8</v>
      </c>
      <c r="F1069" s="3" t="s">
        <v>9</v>
      </c>
      <c r="G1069" s="2">
        <v>4618.08</v>
      </c>
      <c r="H1069">
        <f t="shared" si="32"/>
        <v>4</v>
      </c>
      <c r="I1069">
        <f t="shared" si="33"/>
        <v>1154.52</v>
      </c>
    </row>
    <row r="1070" spans="1:9" ht="30.75" thickBot="1" x14ac:dyDescent="0.3">
      <c r="A1070" s="2">
        <v>24</v>
      </c>
      <c r="B1070" s="3" t="s">
        <v>7</v>
      </c>
      <c r="C1070" s="2">
        <v>23.4</v>
      </c>
      <c r="D1070" s="2">
        <v>0</v>
      </c>
      <c r="E1070" s="3" t="s">
        <v>8</v>
      </c>
      <c r="F1070" s="3" t="s">
        <v>12</v>
      </c>
      <c r="G1070" s="2">
        <v>1969.61</v>
      </c>
      <c r="H1070">
        <f t="shared" si="32"/>
        <v>1</v>
      </c>
      <c r="I1070">
        <f t="shared" si="33"/>
        <v>1969.61</v>
      </c>
    </row>
    <row r="1071" spans="1:9" ht="30.75" thickBot="1" x14ac:dyDescent="0.3">
      <c r="A1071" s="2">
        <v>24</v>
      </c>
      <c r="B1071" s="3" t="s">
        <v>7</v>
      </c>
      <c r="C1071" s="2">
        <v>28.5</v>
      </c>
      <c r="D1071" s="2">
        <v>0</v>
      </c>
      <c r="E1071" s="3" t="s">
        <v>11</v>
      </c>
      <c r="F1071" s="3" t="s">
        <v>13</v>
      </c>
      <c r="G1071" s="2">
        <v>35147.53</v>
      </c>
      <c r="H1071">
        <f t="shared" si="32"/>
        <v>1</v>
      </c>
      <c r="I1071">
        <f t="shared" si="33"/>
        <v>35147.53</v>
      </c>
    </row>
    <row r="1072" spans="1:9" ht="30.75" thickBot="1" x14ac:dyDescent="0.3">
      <c r="A1072" s="2">
        <v>24</v>
      </c>
      <c r="B1072" s="3" t="s">
        <v>10</v>
      </c>
      <c r="C1072" s="2">
        <v>25.3</v>
      </c>
      <c r="D1072" s="2">
        <v>0</v>
      </c>
      <c r="E1072" s="3" t="s">
        <v>8</v>
      </c>
      <c r="F1072" s="3" t="s">
        <v>13</v>
      </c>
      <c r="G1072" s="2">
        <v>3044.21</v>
      </c>
      <c r="H1072">
        <f t="shared" si="32"/>
        <v>1</v>
      </c>
      <c r="I1072">
        <f t="shared" si="33"/>
        <v>3044.21</v>
      </c>
    </row>
    <row r="1073" spans="1:9" ht="30.75" thickBot="1" x14ac:dyDescent="0.3">
      <c r="A1073" s="2">
        <v>24</v>
      </c>
      <c r="B1073" s="3" t="s">
        <v>7</v>
      </c>
      <c r="C1073" s="2">
        <v>29.3</v>
      </c>
      <c r="D1073" s="2">
        <v>0</v>
      </c>
      <c r="E1073" s="3" t="s">
        <v>8</v>
      </c>
      <c r="F1073" s="3" t="s">
        <v>12</v>
      </c>
      <c r="G1073" s="2">
        <v>1977.82</v>
      </c>
      <c r="H1073">
        <f t="shared" si="32"/>
        <v>1</v>
      </c>
      <c r="I1073">
        <f t="shared" si="33"/>
        <v>1977.82</v>
      </c>
    </row>
    <row r="1074" spans="1:9" ht="30.75" thickBot="1" x14ac:dyDescent="0.3">
      <c r="A1074" s="2">
        <v>24</v>
      </c>
      <c r="B1074" s="3" t="s">
        <v>7</v>
      </c>
      <c r="C1074" s="2">
        <v>23.7</v>
      </c>
      <c r="D1074" s="2">
        <v>0</v>
      </c>
      <c r="E1074" s="3" t="s">
        <v>8</v>
      </c>
      <c r="F1074" s="3" t="s">
        <v>9</v>
      </c>
      <c r="G1074" s="2">
        <v>2352.9699999999998</v>
      </c>
      <c r="H1074">
        <f t="shared" si="32"/>
        <v>1</v>
      </c>
      <c r="I1074">
        <f t="shared" si="33"/>
        <v>2352.9699999999998</v>
      </c>
    </row>
    <row r="1075" spans="1:9" ht="30.75" thickBot="1" x14ac:dyDescent="0.3">
      <c r="A1075" s="2">
        <v>24</v>
      </c>
      <c r="B1075" s="3" t="s">
        <v>10</v>
      </c>
      <c r="C1075" s="2">
        <v>22.6</v>
      </c>
      <c r="D1075" s="2">
        <v>0</v>
      </c>
      <c r="E1075" s="3" t="s">
        <v>8</v>
      </c>
      <c r="F1075" s="3" t="s">
        <v>12</v>
      </c>
      <c r="G1075" s="2">
        <v>2457.5</v>
      </c>
      <c r="H1075">
        <f t="shared" si="32"/>
        <v>1</v>
      </c>
      <c r="I1075">
        <f t="shared" si="33"/>
        <v>2457.5</v>
      </c>
    </row>
    <row r="1076" spans="1:9" ht="30.75" thickBot="1" x14ac:dyDescent="0.3">
      <c r="A1076" s="2">
        <v>24</v>
      </c>
      <c r="B1076" s="3" t="s">
        <v>10</v>
      </c>
      <c r="C1076" s="2">
        <v>30.1</v>
      </c>
      <c r="D1076" s="2">
        <v>3</v>
      </c>
      <c r="E1076" s="3" t="s">
        <v>8</v>
      </c>
      <c r="F1076" s="3" t="s">
        <v>12</v>
      </c>
      <c r="G1076" s="2">
        <v>4234.93</v>
      </c>
      <c r="H1076">
        <f t="shared" si="32"/>
        <v>4</v>
      </c>
      <c r="I1076">
        <f t="shared" si="33"/>
        <v>1058.7325000000001</v>
      </c>
    </row>
    <row r="1077" spans="1:9" ht="30.75" thickBot="1" x14ac:dyDescent="0.3">
      <c r="A1077" s="2">
        <v>24</v>
      </c>
      <c r="B1077" s="3" t="s">
        <v>7</v>
      </c>
      <c r="C1077" s="2">
        <v>33.6</v>
      </c>
      <c r="D1077" s="2">
        <v>4</v>
      </c>
      <c r="E1077" s="3" t="s">
        <v>8</v>
      </c>
      <c r="F1077" s="3" t="s">
        <v>13</v>
      </c>
      <c r="G1077" s="2">
        <v>17128.43</v>
      </c>
      <c r="H1077">
        <f t="shared" si="32"/>
        <v>5</v>
      </c>
      <c r="I1077">
        <f t="shared" si="33"/>
        <v>3425.6860000000001</v>
      </c>
    </row>
    <row r="1078" spans="1:9" ht="30.75" thickBot="1" x14ac:dyDescent="0.3">
      <c r="A1078" s="2">
        <v>24</v>
      </c>
      <c r="B1078" s="3" t="s">
        <v>10</v>
      </c>
      <c r="C1078" s="2">
        <v>24.2</v>
      </c>
      <c r="D1078" s="2">
        <v>0</v>
      </c>
      <c r="E1078" s="3" t="s">
        <v>8</v>
      </c>
      <c r="F1078" s="3" t="s">
        <v>9</v>
      </c>
      <c r="G1078" s="2">
        <v>2842.76</v>
      </c>
      <c r="H1078">
        <f t="shared" si="32"/>
        <v>1</v>
      </c>
      <c r="I1078">
        <f t="shared" si="33"/>
        <v>2842.76</v>
      </c>
    </row>
    <row r="1079" spans="1:9" ht="30.75" thickBot="1" x14ac:dyDescent="0.3">
      <c r="A1079" s="2">
        <v>24</v>
      </c>
      <c r="B1079" s="3" t="s">
        <v>10</v>
      </c>
      <c r="C1079" s="2">
        <v>34</v>
      </c>
      <c r="D1079" s="2">
        <v>0</v>
      </c>
      <c r="E1079" s="3" t="s">
        <v>8</v>
      </c>
      <c r="F1079" s="3" t="s">
        <v>14</v>
      </c>
      <c r="G1079" s="2">
        <v>2473.33</v>
      </c>
      <c r="H1079">
        <f t="shared" si="32"/>
        <v>1</v>
      </c>
      <c r="I1079">
        <f t="shared" si="33"/>
        <v>2473.33</v>
      </c>
    </row>
    <row r="1080" spans="1:9" ht="30.75" thickBot="1" x14ac:dyDescent="0.3">
      <c r="A1080" s="2">
        <v>24</v>
      </c>
      <c r="B1080" s="3" t="s">
        <v>7</v>
      </c>
      <c r="C1080" s="2">
        <v>26.8</v>
      </c>
      <c r="D1080" s="2">
        <v>1</v>
      </c>
      <c r="E1080" s="3" t="s">
        <v>8</v>
      </c>
      <c r="F1080" s="3" t="s">
        <v>9</v>
      </c>
      <c r="G1080" s="2">
        <v>12609.89</v>
      </c>
      <c r="H1080">
        <f t="shared" si="32"/>
        <v>2</v>
      </c>
      <c r="I1080">
        <f t="shared" si="33"/>
        <v>6304.9449999999997</v>
      </c>
    </row>
    <row r="1081" spans="1:9" ht="30.75" thickBot="1" x14ac:dyDescent="0.3">
      <c r="A1081" s="2">
        <v>24</v>
      </c>
      <c r="B1081" s="3" t="s">
        <v>10</v>
      </c>
      <c r="C1081" s="2">
        <v>20.5</v>
      </c>
      <c r="D1081" s="2">
        <v>0</v>
      </c>
      <c r="E1081" s="3" t="s">
        <v>11</v>
      </c>
      <c r="F1081" s="3" t="s">
        <v>13</v>
      </c>
      <c r="G1081" s="2">
        <v>14571.89</v>
      </c>
      <c r="H1081">
        <f t="shared" si="32"/>
        <v>1</v>
      </c>
      <c r="I1081">
        <f t="shared" si="33"/>
        <v>14571.89</v>
      </c>
    </row>
    <row r="1082" spans="1:9" ht="30.75" thickBot="1" x14ac:dyDescent="0.3">
      <c r="A1082" s="2">
        <v>24</v>
      </c>
      <c r="B1082" s="3" t="s">
        <v>7</v>
      </c>
      <c r="C1082" s="2">
        <v>32.700000000000003</v>
      </c>
      <c r="D1082" s="2">
        <v>0</v>
      </c>
      <c r="E1082" s="3" t="s">
        <v>11</v>
      </c>
      <c r="F1082" s="3" t="s">
        <v>12</v>
      </c>
      <c r="G1082" s="2">
        <v>34472.839999999997</v>
      </c>
      <c r="H1082">
        <f t="shared" si="32"/>
        <v>1</v>
      </c>
      <c r="I1082">
        <f t="shared" si="33"/>
        <v>34472.839999999997</v>
      </c>
    </row>
    <row r="1083" spans="1:9" ht="30.75" thickBot="1" x14ac:dyDescent="0.3">
      <c r="A1083" s="2">
        <v>24</v>
      </c>
      <c r="B1083" s="3" t="s">
        <v>7</v>
      </c>
      <c r="C1083" s="2">
        <v>25.8</v>
      </c>
      <c r="D1083" s="2">
        <v>0</v>
      </c>
      <c r="E1083" s="3" t="s">
        <v>8</v>
      </c>
      <c r="F1083" s="3" t="s">
        <v>12</v>
      </c>
      <c r="G1083" s="2">
        <v>1972.95</v>
      </c>
      <c r="H1083">
        <f t="shared" si="32"/>
        <v>1</v>
      </c>
      <c r="I1083">
        <f t="shared" si="33"/>
        <v>1972.95</v>
      </c>
    </row>
    <row r="1084" spans="1:9" ht="30.75" thickBot="1" x14ac:dyDescent="0.3">
      <c r="A1084" s="2">
        <v>24</v>
      </c>
      <c r="B1084" s="3" t="s">
        <v>10</v>
      </c>
      <c r="C1084" s="2">
        <v>39.5</v>
      </c>
      <c r="D1084" s="2">
        <v>0</v>
      </c>
      <c r="E1084" s="3" t="s">
        <v>8</v>
      </c>
      <c r="F1084" s="3" t="s">
        <v>14</v>
      </c>
      <c r="G1084" s="2">
        <v>2480.98</v>
      </c>
      <c r="H1084">
        <f t="shared" si="32"/>
        <v>1</v>
      </c>
      <c r="I1084">
        <f t="shared" si="33"/>
        <v>2480.98</v>
      </c>
    </row>
    <row r="1085" spans="1:9" ht="30.75" thickBot="1" x14ac:dyDescent="0.3">
      <c r="A1085" s="2">
        <v>24</v>
      </c>
      <c r="B1085" s="3" t="s">
        <v>7</v>
      </c>
      <c r="C1085" s="2">
        <v>32</v>
      </c>
      <c r="D1085" s="2">
        <v>0</v>
      </c>
      <c r="E1085" s="3" t="s">
        <v>8</v>
      </c>
      <c r="F1085" s="3" t="s">
        <v>14</v>
      </c>
      <c r="G1085" s="2">
        <v>1981.58</v>
      </c>
      <c r="H1085">
        <f t="shared" si="32"/>
        <v>1</v>
      </c>
      <c r="I1085">
        <f t="shared" si="33"/>
        <v>1981.58</v>
      </c>
    </row>
    <row r="1086" spans="1:9" ht="30.75" thickBot="1" x14ac:dyDescent="0.3">
      <c r="A1086" s="2">
        <v>24</v>
      </c>
      <c r="B1086" s="3" t="s">
        <v>10</v>
      </c>
      <c r="C1086" s="2">
        <v>29.9</v>
      </c>
      <c r="D1086" s="2">
        <v>0</v>
      </c>
      <c r="E1086" s="3" t="s">
        <v>8</v>
      </c>
      <c r="F1086" s="3" t="s">
        <v>9</v>
      </c>
      <c r="G1086" s="2">
        <v>2850.68</v>
      </c>
      <c r="H1086">
        <f t="shared" si="32"/>
        <v>1</v>
      </c>
      <c r="I1086">
        <f t="shared" si="33"/>
        <v>2850.68</v>
      </c>
    </row>
    <row r="1087" spans="1:9" ht="30.75" thickBot="1" x14ac:dyDescent="0.3">
      <c r="A1087" s="2">
        <v>24</v>
      </c>
      <c r="B1087" s="3" t="s">
        <v>7</v>
      </c>
      <c r="C1087" s="2">
        <v>29.8</v>
      </c>
      <c r="D1087" s="2">
        <v>0</v>
      </c>
      <c r="E1087" s="3" t="s">
        <v>11</v>
      </c>
      <c r="F1087" s="3" t="s">
        <v>13</v>
      </c>
      <c r="G1087" s="2">
        <v>18648.419999999998</v>
      </c>
      <c r="H1087">
        <f t="shared" si="32"/>
        <v>1</v>
      </c>
      <c r="I1087">
        <f t="shared" si="33"/>
        <v>18648.419999999998</v>
      </c>
    </row>
    <row r="1088" spans="1:9" ht="30.75" thickBot="1" x14ac:dyDescent="0.3">
      <c r="A1088" s="2">
        <v>24</v>
      </c>
      <c r="B1088" s="3" t="s">
        <v>7</v>
      </c>
      <c r="C1088" s="2">
        <v>31.1</v>
      </c>
      <c r="D1088" s="2">
        <v>0</v>
      </c>
      <c r="E1088" s="3" t="s">
        <v>11</v>
      </c>
      <c r="F1088" s="3" t="s">
        <v>13</v>
      </c>
      <c r="G1088" s="2">
        <v>34254.050000000003</v>
      </c>
      <c r="H1088">
        <f t="shared" si="32"/>
        <v>1</v>
      </c>
      <c r="I1088">
        <f t="shared" si="33"/>
        <v>34254.050000000003</v>
      </c>
    </row>
    <row r="1089" spans="1:9" ht="30.75" thickBot="1" x14ac:dyDescent="0.3">
      <c r="A1089" s="2">
        <v>24</v>
      </c>
      <c r="B1089" s="3" t="s">
        <v>10</v>
      </c>
      <c r="C1089" s="2">
        <v>27.7</v>
      </c>
      <c r="D1089" s="2">
        <v>0</v>
      </c>
      <c r="E1089" s="3" t="s">
        <v>8</v>
      </c>
      <c r="F1089" s="3" t="s">
        <v>14</v>
      </c>
      <c r="G1089" s="2">
        <v>2464.62</v>
      </c>
      <c r="H1089">
        <f t="shared" si="32"/>
        <v>1</v>
      </c>
      <c r="I1089">
        <f t="shared" si="33"/>
        <v>2464.62</v>
      </c>
    </row>
    <row r="1090" spans="1:9" ht="30.75" thickBot="1" x14ac:dyDescent="0.3">
      <c r="A1090" s="2">
        <v>23</v>
      </c>
      <c r="B1090" s="3" t="s">
        <v>7</v>
      </c>
      <c r="C1090" s="2">
        <v>34.4</v>
      </c>
      <c r="D1090" s="2">
        <v>0</v>
      </c>
      <c r="E1090" s="3" t="s">
        <v>8</v>
      </c>
      <c r="F1090" s="3" t="s">
        <v>12</v>
      </c>
      <c r="G1090" s="2">
        <v>1826.84</v>
      </c>
      <c r="H1090">
        <f t="shared" si="32"/>
        <v>1</v>
      </c>
      <c r="I1090">
        <f t="shared" si="33"/>
        <v>1826.84</v>
      </c>
    </row>
    <row r="1091" spans="1:9" ht="30.75" thickBot="1" x14ac:dyDescent="0.3">
      <c r="A1091" s="2">
        <v>23</v>
      </c>
      <c r="B1091" s="3" t="s">
        <v>7</v>
      </c>
      <c r="C1091" s="2">
        <v>23.8</v>
      </c>
      <c r="D1091" s="2">
        <v>0</v>
      </c>
      <c r="E1091" s="3" t="s">
        <v>8</v>
      </c>
      <c r="F1091" s="3" t="s">
        <v>13</v>
      </c>
      <c r="G1091" s="2">
        <v>2395.17</v>
      </c>
      <c r="H1091">
        <f t="shared" ref="H1091:H1154" si="34">D1091+1</f>
        <v>1</v>
      </c>
      <c r="I1091">
        <f t="shared" ref="I1091:I1154" si="35">G1091/H1091</f>
        <v>2395.17</v>
      </c>
    </row>
    <row r="1092" spans="1:9" ht="30.75" thickBot="1" x14ac:dyDescent="0.3">
      <c r="A1092" s="2">
        <v>23</v>
      </c>
      <c r="B1092" s="3" t="s">
        <v>7</v>
      </c>
      <c r="C1092" s="2">
        <v>17.399999999999999</v>
      </c>
      <c r="D1092" s="2">
        <v>1</v>
      </c>
      <c r="E1092" s="3" t="s">
        <v>8</v>
      </c>
      <c r="F1092" s="3" t="s">
        <v>9</v>
      </c>
      <c r="G1092" s="2">
        <v>2775.19</v>
      </c>
      <c r="H1092">
        <f t="shared" si="34"/>
        <v>2</v>
      </c>
      <c r="I1092">
        <f t="shared" si="35"/>
        <v>1387.595</v>
      </c>
    </row>
    <row r="1093" spans="1:9" ht="30.75" thickBot="1" x14ac:dyDescent="0.3">
      <c r="A1093" s="2">
        <v>23</v>
      </c>
      <c r="B1093" s="3" t="s">
        <v>10</v>
      </c>
      <c r="C1093" s="2">
        <v>36.700000000000003</v>
      </c>
      <c r="D1093" s="2">
        <v>2</v>
      </c>
      <c r="E1093" s="3" t="s">
        <v>11</v>
      </c>
      <c r="F1093" s="3" t="s">
        <v>13</v>
      </c>
      <c r="G1093" s="2">
        <v>38511.629999999997</v>
      </c>
      <c r="H1093">
        <f t="shared" si="34"/>
        <v>3</v>
      </c>
      <c r="I1093">
        <f t="shared" si="35"/>
        <v>12837.21</v>
      </c>
    </row>
    <row r="1094" spans="1:9" ht="30.75" thickBot="1" x14ac:dyDescent="0.3">
      <c r="A1094" s="2">
        <v>23</v>
      </c>
      <c r="B1094" s="3" t="s">
        <v>7</v>
      </c>
      <c r="C1094" s="2">
        <v>41.9</v>
      </c>
      <c r="D1094" s="2">
        <v>0</v>
      </c>
      <c r="E1094" s="3" t="s">
        <v>8</v>
      </c>
      <c r="F1094" s="3" t="s">
        <v>14</v>
      </c>
      <c r="G1094" s="2">
        <v>1837.28</v>
      </c>
      <c r="H1094">
        <f t="shared" si="34"/>
        <v>1</v>
      </c>
      <c r="I1094">
        <f t="shared" si="35"/>
        <v>1837.28</v>
      </c>
    </row>
    <row r="1095" spans="1:9" ht="30.75" thickBot="1" x14ac:dyDescent="0.3">
      <c r="A1095" s="2">
        <v>23</v>
      </c>
      <c r="B1095" s="3" t="s">
        <v>10</v>
      </c>
      <c r="C1095" s="2">
        <v>28.3</v>
      </c>
      <c r="D1095" s="2">
        <v>0</v>
      </c>
      <c r="E1095" s="3" t="s">
        <v>11</v>
      </c>
      <c r="F1095" s="3" t="s">
        <v>9</v>
      </c>
      <c r="G1095" s="2">
        <v>18033.97</v>
      </c>
      <c r="H1095">
        <f t="shared" si="34"/>
        <v>1</v>
      </c>
      <c r="I1095">
        <f t="shared" si="35"/>
        <v>18033.97</v>
      </c>
    </row>
    <row r="1096" spans="1:9" ht="30.75" thickBot="1" x14ac:dyDescent="0.3">
      <c r="A1096" s="2">
        <v>23</v>
      </c>
      <c r="B1096" s="3" t="s">
        <v>7</v>
      </c>
      <c r="C1096" s="2">
        <v>32.6</v>
      </c>
      <c r="D1096" s="2">
        <v>0</v>
      </c>
      <c r="E1096" s="3" t="s">
        <v>8</v>
      </c>
      <c r="F1096" s="3" t="s">
        <v>14</v>
      </c>
      <c r="G1096" s="2">
        <v>1824.29</v>
      </c>
      <c r="H1096">
        <f t="shared" si="34"/>
        <v>1</v>
      </c>
      <c r="I1096">
        <f t="shared" si="35"/>
        <v>1824.29</v>
      </c>
    </row>
    <row r="1097" spans="1:9" ht="30.75" thickBot="1" x14ac:dyDescent="0.3">
      <c r="A1097" s="2">
        <v>23</v>
      </c>
      <c r="B1097" s="3" t="s">
        <v>10</v>
      </c>
      <c r="C1097" s="2">
        <v>35</v>
      </c>
      <c r="D1097" s="2">
        <v>3</v>
      </c>
      <c r="E1097" s="3" t="s">
        <v>8</v>
      </c>
      <c r="F1097" s="3" t="s">
        <v>9</v>
      </c>
      <c r="G1097" s="2">
        <v>4466.62</v>
      </c>
      <c r="H1097">
        <f t="shared" si="34"/>
        <v>4</v>
      </c>
      <c r="I1097">
        <f t="shared" si="35"/>
        <v>1116.655</v>
      </c>
    </row>
    <row r="1098" spans="1:9" ht="30.75" thickBot="1" x14ac:dyDescent="0.3">
      <c r="A1098" s="2">
        <v>23</v>
      </c>
      <c r="B1098" s="3" t="s">
        <v>10</v>
      </c>
      <c r="C1098" s="2">
        <v>39.299999999999997</v>
      </c>
      <c r="D1098" s="2">
        <v>2</v>
      </c>
      <c r="E1098" s="3" t="s">
        <v>8</v>
      </c>
      <c r="F1098" s="3" t="s">
        <v>14</v>
      </c>
      <c r="G1098" s="2">
        <v>3500.61</v>
      </c>
      <c r="H1098">
        <f t="shared" si="34"/>
        <v>3</v>
      </c>
      <c r="I1098">
        <f t="shared" si="35"/>
        <v>1166.8700000000001</v>
      </c>
    </row>
    <row r="1099" spans="1:9" ht="30.75" thickBot="1" x14ac:dyDescent="0.3">
      <c r="A1099" s="2">
        <v>23</v>
      </c>
      <c r="B1099" s="3" t="s">
        <v>7</v>
      </c>
      <c r="C1099" s="2">
        <v>31.7</v>
      </c>
      <c r="D1099" s="2">
        <v>3</v>
      </c>
      <c r="E1099" s="3" t="s">
        <v>11</v>
      </c>
      <c r="F1099" s="3" t="s">
        <v>13</v>
      </c>
      <c r="G1099" s="2">
        <v>36189.1</v>
      </c>
      <c r="H1099">
        <f t="shared" si="34"/>
        <v>4</v>
      </c>
      <c r="I1099">
        <f t="shared" si="35"/>
        <v>9047.2749999999996</v>
      </c>
    </row>
    <row r="1100" spans="1:9" ht="30.75" thickBot="1" x14ac:dyDescent="0.3">
      <c r="A1100" s="2">
        <v>23</v>
      </c>
      <c r="B1100" s="3" t="s">
        <v>7</v>
      </c>
      <c r="C1100" s="2">
        <v>35.200000000000003</v>
      </c>
      <c r="D1100" s="2">
        <v>1</v>
      </c>
      <c r="E1100" s="3" t="s">
        <v>8</v>
      </c>
      <c r="F1100" s="3" t="s">
        <v>12</v>
      </c>
      <c r="G1100" s="2">
        <v>2416.96</v>
      </c>
      <c r="H1100">
        <f t="shared" si="34"/>
        <v>2</v>
      </c>
      <c r="I1100">
        <f t="shared" si="35"/>
        <v>1208.48</v>
      </c>
    </row>
    <row r="1101" spans="1:9" ht="30.75" thickBot="1" x14ac:dyDescent="0.3">
      <c r="A1101" s="2">
        <v>23</v>
      </c>
      <c r="B1101" s="3" t="s">
        <v>7</v>
      </c>
      <c r="C1101" s="2">
        <v>26.5</v>
      </c>
      <c r="D1101" s="2">
        <v>0</v>
      </c>
      <c r="E1101" s="3" t="s">
        <v>8</v>
      </c>
      <c r="F1101" s="3" t="s">
        <v>14</v>
      </c>
      <c r="G1101" s="2">
        <v>1815.88</v>
      </c>
      <c r="H1101">
        <f t="shared" si="34"/>
        <v>1</v>
      </c>
      <c r="I1101">
        <f t="shared" si="35"/>
        <v>1815.88</v>
      </c>
    </row>
    <row r="1102" spans="1:9" ht="30.75" thickBot="1" x14ac:dyDescent="0.3">
      <c r="A1102" s="2">
        <v>23</v>
      </c>
      <c r="B1102" s="3" t="s">
        <v>7</v>
      </c>
      <c r="C1102" s="2">
        <v>37.1</v>
      </c>
      <c r="D1102" s="2">
        <v>3</v>
      </c>
      <c r="E1102" s="3" t="s">
        <v>8</v>
      </c>
      <c r="F1102" s="3" t="s">
        <v>12</v>
      </c>
      <c r="G1102" s="2">
        <v>3597.6</v>
      </c>
      <c r="H1102">
        <f t="shared" si="34"/>
        <v>4</v>
      </c>
      <c r="I1102">
        <f t="shared" si="35"/>
        <v>899.4</v>
      </c>
    </row>
    <row r="1103" spans="1:9" ht="30.75" thickBot="1" x14ac:dyDescent="0.3">
      <c r="A1103" s="2">
        <v>23</v>
      </c>
      <c r="B1103" s="3" t="s">
        <v>10</v>
      </c>
      <c r="C1103" s="2">
        <v>32.799999999999997</v>
      </c>
      <c r="D1103" s="2">
        <v>2</v>
      </c>
      <c r="E1103" s="3" t="s">
        <v>11</v>
      </c>
      <c r="F1103" s="3" t="s">
        <v>14</v>
      </c>
      <c r="G1103" s="2">
        <v>36021.01</v>
      </c>
      <c r="H1103">
        <f t="shared" si="34"/>
        <v>3</v>
      </c>
      <c r="I1103">
        <f t="shared" si="35"/>
        <v>12007.003333333334</v>
      </c>
    </row>
    <row r="1104" spans="1:9" ht="30.75" thickBot="1" x14ac:dyDescent="0.3">
      <c r="A1104" s="2">
        <v>23</v>
      </c>
      <c r="B1104" s="3" t="s">
        <v>7</v>
      </c>
      <c r="C1104" s="2">
        <v>50.4</v>
      </c>
      <c r="D1104" s="2">
        <v>1</v>
      </c>
      <c r="E1104" s="3" t="s">
        <v>8</v>
      </c>
      <c r="F1104" s="3" t="s">
        <v>14</v>
      </c>
      <c r="G1104" s="2">
        <v>2438.06</v>
      </c>
      <c r="H1104">
        <f t="shared" si="34"/>
        <v>2</v>
      </c>
      <c r="I1104">
        <f t="shared" si="35"/>
        <v>1219.03</v>
      </c>
    </row>
    <row r="1105" spans="1:9" ht="30.75" thickBot="1" x14ac:dyDescent="0.3">
      <c r="A1105" s="2">
        <v>23</v>
      </c>
      <c r="B1105" s="3" t="s">
        <v>10</v>
      </c>
      <c r="C1105" s="2">
        <v>28.1</v>
      </c>
      <c r="D1105" s="2">
        <v>0</v>
      </c>
      <c r="E1105" s="3" t="s">
        <v>8</v>
      </c>
      <c r="F1105" s="3" t="s">
        <v>9</v>
      </c>
      <c r="G1105" s="2">
        <v>2690.11</v>
      </c>
      <c r="H1105">
        <f t="shared" si="34"/>
        <v>1</v>
      </c>
      <c r="I1105">
        <f t="shared" si="35"/>
        <v>2690.11</v>
      </c>
    </row>
    <row r="1106" spans="1:9" ht="30.75" thickBot="1" x14ac:dyDescent="0.3">
      <c r="A1106" s="2">
        <v>23</v>
      </c>
      <c r="B1106" s="3" t="s">
        <v>7</v>
      </c>
      <c r="C1106" s="2">
        <v>27.4</v>
      </c>
      <c r="D1106" s="2">
        <v>1</v>
      </c>
      <c r="E1106" s="3" t="s">
        <v>8</v>
      </c>
      <c r="F1106" s="3" t="s">
        <v>9</v>
      </c>
      <c r="G1106" s="2">
        <v>2789.06</v>
      </c>
      <c r="H1106">
        <f t="shared" si="34"/>
        <v>2</v>
      </c>
      <c r="I1106">
        <f t="shared" si="35"/>
        <v>1394.53</v>
      </c>
    </row>
    <row r="1107" spans="1:9" ht="30.75" thickBot="1" x14ac:dyDescent="0.3">
      <c r="A1107" s="2">
        <v>23</v>
      </c>
      <c r="B1107" s="3" t="s">
        <v>7</v>
      </c>
      <c r="C1107" s="2">
        <v>18.7</v>
      </c>
      <c r="D1107" s="2">
        <v>0</v>
      </c>
      <c r="E1107" s="3" t="s">
        <v>8</v>
      </c>
      <c r="F1107" s="3" t="s">
        <v>9</v>
      </c>
      <c r="G1107" s="2">
        <v>21595.38</v>
      </c>
      <c r="H1107">
        <f t="shared" si="34"/>
        <v>1</v>
      </c>
      <c r="I1107">
        <f t="shared" si="35"/>
        <v>21595.38</v>
      </c>
    </row>
    <row r="1108" spans="1:9" ht="30.75" thickBot="1" x14ac:dyDescent="0.3">
      <c r="A1108" s="2">
        <v>23</v>
      </c>
      <c r="B1108" s="3" t="s">
        <v>7</v>
      </c>
      <c r="C1108" s="2">
        <v>32.700000000000003</v>
      </c>
      <c r="D1108" s="2">
        <v>3</v>
      </c>
      <c r="E1108" s="3" t="s">
        <v>8</v>
      </c>
      <c r="F1108" s="3" t="s">
        <v>12</v>
      </c>
      <c r="G1108" s="2">
        <v>3591.48</v>
      </c>
      <c r="H1108">
        <f t="shared" si="34"/>
        <v>4</v>
      </c>
      <c r="I1108">
        <f t="shared" si="35"/>
        <v>897.87</v>
      </c>
    </row>
    <row r="1109" spans="1:9" ht="30.75" thickBot="1" x14ac:dyDescent="0.3">
      <c r="A1109" s="2">
        <v>23</v>
      </c>
      <c r="B1109" s="3" t="s">
        <v>7</v>
      </c>
      <c r="C1109" s="2">
        <v>24.5</v>
      </c>
      <c r="D1109" s="2">
        <v>0</v>
      </c>
      <c r="E1109" s="3" t="s">
        <v>8</v>
      </c>
      <c r="F1109" s="3" t="s">
        <v>13</v>
      </c>
      <c r="G1109" s="2">
        <v>2396.1</v>
      </c>
      <c r="H1109">
        <f t="shared" si="34"/>
        <v>1</v>
      </c>
      <c r="I1109">
        <f t="shared" si="35"/>
        <v>2396.1</v>
      </c>
    </row>
    <row r="1110" spans="1:9" ht="30.75" thickBot="1" x14ac:dyDescent="0.3">
      <c r="A1110" s="2">
        <v>23</v>
      </c>
      <c r="B1110" s="3" t="s">
        <v>10</v>
      </c>
      <c r="C1110" s="2">
        <v>31.4</v>
      </c>
      <c r="D1110" s="2">
        <v>0</v>
      </c>
      <c r="E1110" s="3" t="s">
        <v>11</v>
      </c>
      <c r="F1110" s="3" t="s">
        <v>12</v>
      </c>
      <c r="G1110" s="2">
        <v>34166.269999999997</v>
      </c>
      <c r="H1110">
        <f t="shared" si="34"/>
        <v>1</v>
      </c>
      <c r="I1110">
        <f t="shared" si="35"/>
        <v>34166.269999999997</v>
      </c>
    </row>
    <row r="1111" spans="1:9" ht="30.75" thickBot="1" x14ac:dyDescent="0.3">
      <c r="A1111" s="2">
        <v>23</v>
      </c>
      <c r="B1111" s="3" t="s">
        <v>10</v>
      </c>
      <c r="C1111" s="2">
        <v>42.8</v>
      </c>
      <c r="D1111" s="2">
        <v>1</v>
      </c>
      <c r="E1111" s="3" t="s">
        <v>11</v>
      </c>
      <c r="F1111" s="3" t="s">
        <v>13</v>
      </c>
      <c r="G1111" s="2">
        <v>40904.199999999997</v>
      </c>
      <c r="H1111">
        <f t="shared" si="34"/>
        <v>2</v>
      </c>
      <c r="I1111">
        <f t="shared" si="35"/>
        <v>20452.099999999999</v>
      </c>
    </row>
    <row r="1112" spans="1:9" ht="30.75" thickBot="1" x14ac:dyDescent="0.3">
      <c r="A1112" s="2">
        <v>23</v>
      </c>
      <c r="B1112" s="3" t="s">
        <v>10</v>
      </c>
      <c r="C1112" s="2">
        <v>23.2</v>
      </c>
      <c r="D1112" s="2">
        <v>2</v>
      </c>
      <c r="E1112" s="3" t="s">
        <v>8</v>
      </c>
      <c r="F1112" s="3" t="s">
        <v>9</v>
      </c>
      <c r="G1112" s="2">
        <v>14426.07</v>
      </c>
      <c r="H1112">
        <f t="shared" si="34"/>
        <v>3</v>
      </c>
      <c r="I1112">
        <f t="shared" si="35"/>
        <v>4808.6899999999996</v>
      </c>
    </row>
    <row r="1113" spans="1:9" ht="30.75" thickBot="1" x14ac:dyDescent="0.3">
      <c r="A1113" s="2">
        <v>23</v>
      </c>
      <c r="B1113" s="3" t="s">
        <v>10</v>
      </c>
      <c r="C1113" s="2">
        <v>34.9</v>
      </c>
      <c r="D1113" s="2">
        <v>0</v>
      </c>
      <c r="E1113" s="3" t="s">
        <v>8</v>
      </c>
      <c r="F1113" s="3" t="s">
        <v>13</v>
      </c>
      <c r="G1113" s="2">
        <v>2899.49</v>
      </c>
      <c r="H1113">
        <f t="shared" si="34"/>
        <v>1</v>
      </c>
      <c r="I1113">
        <f t="shared" si="35"/>
        <v>2899.49</v>
      </c>
    </row>
    <row r="1114" spans="1:9" ht="30.75" thickBot="1" x14ac:dyDescent="0.3">
      <c r="A1114" s="2">
        <v>23</v>
      </c>
      <c r="B1114" s="3" t="s">
        <v>10</v>
      </c>
      <c r="C1114" s="2">
        <v>28.5</v>
      </c>
      <c r="D1114" s="2">
        <v>1</v>
      </c>
      <c r="E1114" s="3" t="s">
        <v>11</v>
      </c>
      <c r="F1114" s="3" t="s">
        <v>14</v>
      </c>
      <c r="G1114" s="2">
        <v>18328.240000000002</v>
      </c>
      <c r="H1114">
        <f t="shared" si="34"/>
        <v>2</v>
      </c>
      <c r="I1114">
        <f t="shared" si="35"/>
        <v>9164.1200000000008</v>
      </c>
    </row>
    <row r="1115" spans="1:9" ht="30.75" thickBot="1" x14ac:dyDescent="0.3">
      <c r="A1115" s="2">
        <v>23</v>
      </c>
      <c r="B1115" s="3" t="s">
        <v>10</v>
      </c>
      <c r="C1115" s="2">
        <v>28</v>
      </c>
      <c r="D1115" s="2">
        <v>0</v>
      </c>
      <c r="E1115" s="3" t="s">
        <v>8</v>
      </c>
      <c r="F1115" s="3" t="s">
        <v>12</v>
      </c>
      <c r="G1115" s="2">
        <v>13126.68</v>
      </c>
      <c r="H1115">
        <f t="shared" si="34"/>
        <v>1</v>
      </c>
      <c r="I1115">
        <f t="shared" si="35"/>
        <v>13126.68</v>
      </c>
    </row>
    <row r="1116" spans="1:9" ht="30.75" thickBot="1" x14ac:dyDescent="0.3">
      <c r="A1116" s="2">
        <v>23</v>
      </c>
      <c r="B1116" s="3" t="s">
        <v>10</v>
      </c>
      <c r="C1116" s="2">
        <v>24.2</v>
      </c>
      <c r="D1116" s="2">
        <v>2</v>
      </c>
      <c r="E1116" s="3" t="s">
        <v>8</v>
      </c>
      <c r="F1116" s="3" t="s">
        <v>13</v>
      </c>
      <c r="G1116" s="2">
        <v>22395.74</v>
      </c>
      <c r="H1116">
        <f t="shared" si="34"/>
        <v>3</v>
      </c>
      <c r="I1116">
        <f t="shared" si="35"/>
        <v>7465.2466666666669</v>
      </c>
    </row>
    <row r="1117" spans="1:9" ht="30.75" thickBot="1" x14ac:dyDescent="0.3">
      <c r="A1117" s="2">
        <v>23</v>
      </c>
      <c r="B1117" s="3" t="s">
        <v>10</v>
      </c>
      <c r="C1117" s="2">
        <v>33.4</v>
      </c>
      <c r="D1117" s="2">
        <v>0</v>
      </c>
      <c r="E1117" s="3" t="s">
        <v>8</v>
      </c>
      <c r="F1117" s="3" t="s">
        <v>12</v>
      </c>
      <c r="G1117" s="2">
        <v>10795.94</v>
      </c>
      <c r="H1117">
        <f t="shared" si="34"/>
        <v>1</v>
      </c>
      <c r="I1117">
        <f t="shared" si="35"/>
        <v>10795.94</v>
      </c>
    </row>
    <row r="1118" spans="1:9" ht="30.75" thickBot="1" x14ac:dyDescent="0.3">
      <c r="A1118" s="2">
        <v>22</v>
      </c>
      <c r="B1118" s="3" t="s">
        <v>7</v>
      </c>
      <c r="C1118" s="2">
        <v>35.6</v>
      </c>
      <c r="D1118" s="2">
        <v>0</v>
      </c>
      <c r="E1118" s="3" t="s">
        <v>11</v>
      </c>
      <c r="F1118" s="3" t="s">
        <v>12</v>
      </c>
      <c r="G1118" s="2">
        <v>35585.58</v>
      </c>
      <c r="H1118">
        <f t="shared" si="34"/>
        <v>1</v>
      </c>
      <c r="I1118">
        <f t="shared" si="35"/>
        <v>35585.58</v>
      </c>
    </row>
    <row r="1119" spans="1:9" ht="30.75" thickBot="1" x14ac:dyDescent="0.3">
      <c r="A1119" s="2">
        <v>22</v>
      </c>
      <c r="B1119" s="3" t="s">
        <v>10</v>
      </c>
      <c r="C1119" s="2">
        <v>39.799999999999997</v>
      </c>
      <c r="D1119" s="2">
        <v>0</v>
      </c>
      <c r="E1119" s="3" t="s">
        <v>8</v>
      </c>
      <c r="F1119" s="3" t="s">
        <v>13</v>
      </c>
      <c r="G1119" s="2">
        <v>2755.02</v>
      </c>
      <c r="H1119">
        <f t="shared" si="34"/>
        <v>1</v>
      </c>
      <c r="I1119">
        <f t="shared" si="35"/>
        <v>2755.02</v>
      </c>
    </row>
    <row r="1120" spans="1:9" ht="30.75" thickBot="1" x14ac:dyDescent="0.3">
      <c r="A1120" s="2">
        <v>22</v>
      </c>
      <c r="B1120" s="3" t="s">
        <v>7</v>
      </c>
      <c r="C1120" s="2">
        <v>37.6</v>
      </c>
      <c r="D1120" s="2">
        <v>1</v>
      </c>
      <c r="E1120" s="3" t="s">
        <v>11</v>
      </c>
      <c r="F1120" s="3" t="s">
        <v>14</v>
      </c>
      <c r="G1120" s="2">
        <v>37165.160000000003</v>
      </c>
      <c r="H1120">
        <f t="shared" si="34"/>
        <v>2</v>
      </c>
      <c r="I1120">
        <f t="shared" si="35"/>
        <v>18582.580000000002</v>
      </c>
    </row>
    <row r="1121" spans="1:9" ht="30.75" thickBot="1" x14ac:dyDescent="0.3">
      <c r="A1121" s="2">
        <v>22</v>
      </c>
      <c r="B1121" s="3" t="s">
        <v>10</v>
      </c>
      <c r="C1121" s="2">
        <v>28.1</v>
      </c>
      <c r="D1121" s="2">
        <v>0</v>
      </c>
      <c r="E1121" s="3" t="s">
        <v>8</v>
      </c>
      <c r="F1121" s="3" t="s">
        <v>14</v>
      </c>
      <c r="G1121" s="2">
        <v>2155.6799999999998</v>
      </c>
      <c r="H1121">
        <f t="shared" si="34"/>
        <v>1</v>
      </c>
      <c r="I1121">
        <f t="shared" si="35"/>
        <v>2155.6799999999998</v>
      </c>
    </row>
    <row r="1122" spans="1:9" ht="30.75" thickBot="1" x14ac:dyDescent="0.3">
      <c r="A1122" s="2">
        <v>22</v>
      </c>
      <c r="B1122" s="3" t="s">
        <v>7</v>
      </c>
      <c r="C1122" s="2">
        <v>25.2</v>
      </c>
      <c r="D1122" s="2">
        <v>0</v>
      </c>
      <c r="E1122" s="3" t="s">
        <v>8</v>
      </c>
      <c r="F1122" s="3" t="s">
        <v>9</v>
      </c>
      <c r="G1122" s="2">
        <v>2045.69</v>
      </c>
      <c r="H1122">
        <f t="shared" si="34"/>
        <v>1</v>
      </c>
      <c r="I1122">
        <f t="shared" si="35"/>
        <v>2045.69</v>
      </c>
    </row>
    <row r="1123" spans="1:9" ht="30.75" thickBot="1" x14ac:dyDescent="0.3">
      <c r="A1123" s="2">
        <v>22</v>
      </c>
      <c r="B1123" s="3" t="s">
        <v>10</v>
      </c>
      <c r="C1123" s="2">
        <v>36</v>
      </c>
      <c r="D1123" s="2">
        <v>0</v>
      </c>
      <c r="E1123" s="3" t="s">
        <v>8</v>
      </c>
      <c r="F1123" s="3" t="s">
        <v>12</v>
      </c>
      <c r="G1123" s="2">
        <v>2166.73</v>
      </c>
      <c r="H1123">
        <f t="shared" si="34"/>
        <v>1</v>
      </c>
      <c r="I1123">
        <f t="shared" si="35"/>
        <v>2166.73</v>
      </c>
    </row>
    <row r="1124" spans="1:9" ht="30.75" thickBot="1" x14ac:dyDescent="0.3">
      <c r="A1124" s="2">
        <v>22</v>
      </c>
      <c r="B1124" s="3" t="s">
        <v>7</v>
      </c>
      <c r="C1124" s="2">
        <v>20</v>
      </c>
      <c r="D1124" s="2">
        <v>3</v>
      </c>
      <c r="E1124" s="3" t="s">
        <v>8</v>
      </c>
      <c r="F1124" s="3" t="s">
        <v>13</v>
      </c>
      <c r="G1124" s="2">
        <v>4005.42</v>
      </c>
      <c r="H1124">
        <f t="shared" si="34"/>
        <v>4</v>
      </c>
      <c r="I1124">
        <f t="shared" si="35"/>
        <v>1001.355</v>
      </c>
    </row>
    <row r="1125" spans="1:9" ht="30.75" thickBot="1" x14ac:dyDescent="0.3">
      <c r="A1125" s="2">
        <v>22</v>
      </c>
      <c r="B1125" s="3" t="s">
        <v>10</v>
      </c>
      <c r="C1125" s="2">
        <v>24.3</v>
      </c>
      <c r="D1125" s="2">
        <v>0</v>
      </c>
      <c r="E1125" s="3" t="s">
        <v>8</v>
      </c>
      <c r="F1125" s="3" t="s">
        <v>12</v>
      </c>
      <c r="G1125" s="2">
        <v>2150.4699999999998</v>
      </c>
      <c r="H1125">
        <f t="shared" si="34"/>
        <v>1</v>
      </c>
      <c r="I1125">
        <f t="shared" si="35"/>
        <v>2150.4699999999998</v>
      </c>
    </row>
    <row r="1126" spans="1:9" ht="30.75" thickBot="1" x14ac:dyDescent="0.3">
      <c r="A1126" s="2">
        <v>22</v>
      </c>
      <c r="B1126" s="3" t="s">
        <v>10</v>
      </c>
      <c r="C1126" s="2">
        <v>28.8</v>
      </c>
      <c r="D1126" s="2">
        <v>0</v>
      </c>
      <c r="E1126" s="3" t="s">
        <v>8</v>
      </c>
      <c r="F1126" s="3" t="s">
        <v>14</v>
      </c>
      <c r="G1126" s="2">
        <v>2156.75</v>
      </c>
      <c r="H1126">
        <f t="shared" si="34"/>
        <v>1</v>
      </c>
      <c r="I1126">
        <f t="shared" si="35"/>
        <v>2156.75</v>
      </c>
    </row>
    <row r="1127" spans="1:9" ht="30.75" thickBot="1" x14ac:dyDescent="0.3">
      <c r="A1127" s="2">
        <v>22</v>
      </c>
      <c r="B1127" s="3" t="s">
        <v>7</v>
      </c>
      <c r="C1127" s="2">
        <v>31.7</v>
      </c>
      <c r="D1127" s="2">
        <v>0</v>
      </c>
      <c r="E1127" s="3" t="s">
        <v>8</v>
      </c>
      <c r="F1127" s="3" t="s">
        <v>13</v>
      </c>
      <c r="G1127" s="2">
        <v>2254.8000000000002</v>
      </c>
      <c r="H1127">
        <f t="shared" si="34"/>
        <v>1</v>
      </c>
      <c r="I1127">
        <f t="shared" si="35"/>
        <v>2254.8000000000002</v>
      </c>
    </row>
    <row r="1128" spans="1:9" ht="30.75" thickBot="1" x14ac:dyDescent="0.3">
      <c r="A1128" s="2">
        <v>22</v>
      </c>
      <c r="B1128" s="3" t="s">
        <v>7</v>
      </c>
      <c r="C1128" s="2">
        <v>31.4</v>
      </c>
      <c r="D1128" s="2">
        <v>1</v>
      </c>
      <c r="E1128" s="3" t="s">
        <v>8</v>
      </c>
      <c r="F1128" s="3" t="s">
        <v>9</v>
      </c>
      <c r="G1128" s="2">
        <v>2643.27</v>
      </c>
      <c r="H1128">
        <f t="shared" si="34"/>
        <v>2</v>
      </c>
      <c r="I1128">
        <f t="shared" si="35"/>
        <v>1321.635</v>
      </c>
    </row>
    <row r="1129" spans="1:9" ht="30.75" thickBot="1" x14ac:dyDescent="0.3">
      <c r="A1129" s="2">
        <v>22</v>
      </c>
      <c r="B1129" s="3" t="s">
        <v>7</v>
      </c>
      <c r="C1129" s="2">
        <v>26.8</v>
      </c>
      <c r="D1129" s="2">
        <v>0</v>
      </c>
      <c r="E1129" s="3" t="s">
        <v>8</v>
      </c>
      <c r="F1129" s="3" t="s">
        <v>14</v>
      </c>
      <c r="G1129" s="2">
        <v>1665</v>
      </c>
      <c r="H1129">
        <f t="shared" si="34"/>
        <v>1</v>
      </c>
      <c r="I1129">
        <f t="shared" si="35"/>
        <v>1665</v>
      </c>
    </row>
    <row r="1130" spans="1:9" ht="30.75" thickBot="1" x14ac:dyDescent="0.3">
      <c r="A1130" s="2">
        <v>22</v>
      </c>
      <c r="B1130" s="3" t="s">
        <v>10</v>
      </c>
      <c r="C1130" s="2">
        <v>34.6</v>
      </c>
      <c r="D1130" s="2">
        <v>2</v>
      </c>
      <c r="E1130" s="3" t="s">
        <v>8</v>
      </c>
      <c r="F1130" s="3" t="s">
        <v>13</v>
      </c>
      <c r="G1130" s="2">
        <v>3925.76</v>
      </c>
      <c r="H1130">
        <f t="shared" si="34"/>
        <v>3</v>
      </c>
      <c r="I1130">
        <f t="shared" si="35"/>
        <v>1308.5866666666668</v>
      </c>
    </row>
    <row r="1131" spans="1:9" ht="30.75" thickBot="1" x14ac:dyDescent="0.3">
      <c r="A1131" s="2">
        <v>22</v>
      </c>
      <c r="B1131" s="3" t="s">
        <v>10</v>
      </c>
      <c r="C1131" s="2">
        <v>23.2</v>
      </c>
      <c r="D1131" s="2">
        <v>0</v>
      </c>
      <c r="E1131" s="3" t="s">
        <v>8</v>
      </c>
      <c r="F1131" s="3" t="s">
        <v>13</v>
      </c>
      <c r="G1131" s="2">
        <v>2731.91</v>
      </c>
      <c r="H1131">
        <f t="shared" si="34"/>
        <v>1</v>
      </c>
      <c r="I1131">
        <f t="shared" si="35"/>
        <v>2731.91</v>
      </c>
    </row>
    <row r="1132" spans="1:9" ht="30.75" thickBot="1" x14ac:dyDescent="0.3">
      <c r="A1132" s="2">
        <v>22</v>
      </c>
      <c r="B1132" s="3" t="s">
        <v>7</v>
      </c>
      <c r="C1132" s="2">
        <v>34.799999999999997</v>
      </c>
      <c r="D1132" s="2">
        <v>3</v>
      </c>
      <c r="E1132" s="3" t="s">
        <v>8</v>
      </c>
      <c r="F1132" s="3" t="s">
        <v>12</v>
      </c>
      <c r="G1132" s="2">
        <v>3443.06</v>
      </c>
      <c r="H1132">
        <f t="shared" si="34"/>
        <v>4</v>
      </c>
      <c r="I1132">
        <f t="shared" si="35"/>
        <v>860.76499999999999</v>
      </c>
    </row>
    <row r="1133" spans="1:9" ht="30.75" thickBot="1" x14ac:dyDescent="0.3">
      <c r="A1133" s="2">
        <v>22</v>
      </c>
      <c r="B1133" s="3" t="s">
        <v>7</v>
      </c>
      <c r="C1133" s="2">
        <v>39.5</v>
      </c>
      <c r="D1133" s="2">
        <v>0</v>
      </c>
      <c r="E1133" s="3" t="s">
        <v>8</v>
      </c>
      <c r="F1133" s="3" t="s">
        <v>12</v>
      </c>
      <c r="G1133" s="2">
        <v>1682.6</v>
      </c>
      <c r="H1133">
        <f t="shared" si="34"/>
        <v>1</v>
      </c>
      <c r="I1133">
        <f t="shared" si="35"/>
        <v>1682.6</v>
      </c>
    </row>
    <row r="1134" spans="1:9" ht="30.75" thickBot="1" x14ac:dyDescent="0.3">
      <c r="A1134" s="2">
        <v>22</v>
      </c>
      <c r="B1134" s="3" t="s">
        <v>7</v>
      </c>
      <c r="C1134" s="2">
        <v>28.3</v>
      </c>
      <c r="D1134" s="2">
        <v>1</v>
      </c>
      <c r="E1134" s="3" t="s">
        <v>8</v>
      </c>
      <c r="F1134" s="3" t="s">
        <v>9</v>
      </c>
      <c r="G1134" s="2">
        <v>2639.04</v>
      </c>
      <c r="H1134">
        <f t="shared" si="34"/>
        <v>2</v>
      </c>
      <c r="I1134">
        <f t="shared" si="35"/>
        <v>1319.52</v>
      </c>
    </row>
    <row r="1135" spans="1:9" ht="30.75" thickBot="1" x14ac:dyDescent="0.3">
      <c r="A1135" s="2">
        <v>22</v>
      </c>
      <c r="B1135" s="3" t="s">
        <v>10</v>
      </c>
      <c r="C1135" s="2">
        <v>20.2</v>
      </c>
      <c r="D1135" s="2">
        <v>0</v>
      </c>
      <c r="E1135" s="3" t="s">
        <v>8</v>
      </c>
      <c r="F1135" s="3" t="s">
        <v>9</v>
      </c>
      <c r="G1135" s="2">
        <v>2527.8200000000002</v>
      </c>
      <c r="H1135">
        <f t="shared" si="34"/>
        <v>1</v>
      </c>
      <c r="I1135">
        <f t="shared" si="35"/>
        <v>2527.8200000000002</v>
      </c>
    </row>
    <row r="1136" spans="1:9" ht="30.75" thickBot="1" x14ac:dyDescent="0.3">
      <c r="A1136" s="2">
        <v>22</v>
      </c>
      <c r="B1136" s="3" t="s">
        <v>10</v>
      </c>
      <c r="C1136" s="2">
        <v>31</v>
      </c>
      <c r="D1136" s="2">
        <v>3</v>
      </c>
      <c r="E1136" s="3" t="s">
        <v>11</v>
      </c>
      <c r="F1136" s="3" t="s">
        <v>14</v>
      </c>
      <c r="G1136" s="2">
        <v>35595.589999999997</v>
      </c>
      <c r="H1136">
        <f t="shared" si="34"/>
        <v>4</v>
      </c>
      <c r="I1136">
        <f t="shared" si="35"/>
        <v>8898.8974999999991</v>
      </c>
    </row>
    <row r="1137" spans="1:9" ht="30.75" thickBot="1" x14ac:dyDescent="0.3">
      <c r="A1137" s="2">
        <v>22</v>
      </c>
      <c r="B1137" s="3" t="s">
        <v>7</v>
      </c>
      <c r="C1137" s="2">
        <v>37.1</v>
      </c>
      <c r="D1137" s="2">
        <v>2</v>
      </c>
      <c r="E1137" s="3" t="s">
        <v>11</v>
      </c>
      <c r="F1137" s="3" t="s">
        <v>14</v>
      </c>
      <c r="G1137" s="2">
        <v>37484.449999999997</v>
      </c>
      <c r="H1137">
        <f t="shared" si="34"/>
        <v>3</v>
      </c>
      <c r="I1137">
        <f t="shared" si="35"/>
        <v>12494.816666666666</v>
      </c>
    </row>
    <row r="1138" spans="1:9" ht="30.75" thickBot="1" x14ac:dyDescent="0.3">
      <c r="A1138" s="2">
        <v>22</v>
      </c>
      <c r="B1138" s="3" t="s">
        <v>7</v>
      </c>
      <c r="C1138" s="2">
        <v>28.9</v>
      </c>
      <c r="D1138" s="2">
        <v>0</v>
      </c>
      <c r="E1138" s="3" t="s">
        <v>8</v>
      </c>
      <c r="F1138" s="3" t="s">
        <v>13</v>
      </c>
      <c r="G1138" s="2">
        <v>2250.84</v>
      </c>
      <c r="H1138">
        <f t="shared" si="34"/>
        <v>1</v>
      </c>
      <c r="I1138">
        <f t="shared" si="35"/>
        <v>2250.84</v>
      </c>
    </row>
    <row r="1139" spans="1:9" ht="30.75" thickBot="1" x14ac:dyDescent="0.3">
      <c r="A1139" s="2">
        <v>22</v>
      </c>
      <c r="B1139" s="3" t="s">
        <v>7</v>
      </c>
      <c r="C1139" s="2">
        <v>52.6</v>
      </c>
      <c r="D1139" s="2">
        <v>1</v>
      </c>
      <c r="E1139" s="3" t="s">
        <v>11</v>
      </c>
      <c r="F1139" s="3" t="s">
        <v>14</v>
      </c>
      <c r="G1139" s="2">
        <v>44501.4</v>
      </c>
      <c r="H1139">
        <f t="shared" si="34"/>
        <v>2</v>
      </c>
      <c r="I1139">
        <f t="shared" si="35"/>
        <v>22250.7</v>
      </c>
    </row>
    <row r="1140" spans="1:9" ht="30.75" thickBot="1" x14ac:dyDescent="0.3">
      <c r="A1140" s="2">
        <v>22</v>
      </c>
      <c r="B1140" s="3" t="s">
        <v>10</v>
      </c>
      <c r="C1140" s="2">
        <v>30.4</v>
      </c>
      <c r="D1140" s="2">
        <v>0</v>
      </c>
      <c r="E1140" s="3" t="s">
        <v>11</v>
      </c>
      <c r="F1140" s="3" t="s">
        <v>9</v>
      </c>
      <c r="G1140" s="2">
        <v>33907.550000000003</v>
      </c>
      <c r="H1140">
        <f t="shared" si="34"/>
        <v>1</v>
      </c>
      <c r="I1140">
        <f t="shared" si="35"/>
        <v>33907.550000000003</v>
      </c>
    </row>
    <row r="1141" spans="1:9" ht="30.75" thickBot="1" x14ac:dyDescent="0.3">
      <c r="A1141" s="2">
        <v>22</v>
      </c>
      <c r="B1141" s="3" t="s">
        <v>7</v>
      </c>
      <c r="C1141" s="2">
        <v>33.799999999999997</v>
      </c>
      <c r="D1141" s="2">
        <v>0</v>
      </c>
      <c r="E1141" s="3" t="s">
        <v>8</v>
      </c>
      <c r="F1141" s="3" t="s">
        <v>14</v>
      </c>
      <c r="G1141" s="2">
        <v>1674.63</v>
      </c>
      <c r="H1141">
        <f t="shared" si="34"/>
        <v>1</v>
      </c>
      <c r="I1141">
        <f t="shared" si="35"/>
        <v>1674.63</v>
      </c>
    </row>
    <row r="1142" spans="1:9" ht="30.75" thickBot="1" x14ac:dyDescent="0.3">
      <c r="A1142" s="2">
        <v>22</v>
      </c>
      <c r="B1142" s="3" t="s">
        <v>10</v>
      </c>
      <c r="C1142" s="2">
        <v>27.1</v>
      </c>
      <c r="D1142" s="2">
        <v>0</v>
      </c>
      <c r="E1142" s="3" t="s">
        <v>8</v>
      </c>
      <c r="F1142" s="3" t="s">
        <v>12</v>
      </c>
      <c r="G1142" s="2">
        <v>2154.36</v>
      </c>
      <c r="H1142">
        <f t="shared" si="34"/>
        <v>1</v>
      </c>
      <c r="I1142">
        <f t="shared" si="35"/>
        <v>2154.36</v>
      </c>
    </row>
    <row r="1143" spans="1:9" ht="30.75" thickBot="1" x14ac:dyDescent="0.3">
      <c r="A1143" s="2">
        <v>22</v>
      </c>
      <c r="B1143" s="3" t="s">
        <v>7</v>
      </c>
      <c r="C1143" s="2">
        <v>32.1</v>
      </c>
      <c r="D1143" s="2">
        <v>0</v>
      </c>
      <c r="E1143" s="3" t="s">
        <v>8</v>
      </c>
      <c r="F1143" s="3" t="s">
        <v>9</v>
      </c>
      <c r="G1143" s="2">
        <v>2055.3200000000002</v>
      </c>
      <c r="H1143">
        <f t="shared" si="34"/>
        <v>1</v>
      </c>
      <c r="I1143">
        <f t="shared" si="35"/>
        <v>2055.3200000000002</v>
      </c>
    </row>
    <row r="1144" spans="1:9" ht="30.75" thickBot="1" x14ac:dyDescent="0.3">
      <c r="A1144" s="2">
        <v>22</v>
      </c>
      <c r="B1144" s="3" t="s">
        <v>10</v>
      </c>
      <c r="C1144" s="2">
        <v>21.3</v>
      </c>
      <c r="D1144" s="2">
        <v>3</v>
      </c>
      <c r="E1144" s="3" t="s">
        <v>8</v>
      </c>
      <c r="F1144" s="3" t="s">
        <v>9</v>
      </c>
      <c r="G1144" s="2">
        <v>4296.2700000000004</v>
      </c>
      <c r="H1144">
        <f t="shared" si="34"/>
        <v>4</v>
      </c>
      <c r="I1144">
        <f t="shared" si="35"/>
        <v>1074.0675000000001</v>
      </c>
    </row>
    <row r="1145" spans="1:9" ht="30.75" thickBot="1" x14ac:dyDescent="0.3">
      <c r="A1145" s="2">
        <v>22</v>
      </c>
      <c r="B1145" s="3" t="s">
        <v>10</v>
      </c>
      <c r="C1145" s="2">
        <v>30.4</v>
      </c>
      <c r="D1145" s="2">
        <v>0</v>
      </c>
      <c r="E1145" s="3" t="s">
        <v>8</v>
      </c>
      <c r="F1145" s="3" t="s">
        <v>13</v>
      </c>
      <c r="G1145" s="2">
        <v>2741.95</v>
      </c>
      <c r="H1145">
        <f t="shared" si="34"/>
        <v>1</v>
      </c>
      <c r="I1145">
        <f t="shared" si="35"/>
        <v>2741.95</v>
      </c>
    </row>
    <row r="1146" spans="1:9" ht="30.75" thickBot="1" x14ac:dyDescent="0.3">
      <c r="A1146" s="2">
        <v>21</v>
      </c>
      <c r="B1146" s="3" t="s">
        <v>10</v>
      </c>
      <c r="C1146" s="2">
        <v>33.6</v>
      </c>
      <c r="D1146" s="2">
        <v>2</v>
      </c>
      <c r="E1146" s="3" t="s">
        <v>8</v>
      </c>
      <c r="F1146" s="3" t="s">
        <v>9</v>
      </c>
      <c r="G1146" s="2">
        <v>3579.83</v>
      </c>
      <c r="H1146">
        <f t="shared" si="34"/>
        <v>3</v>
      </c>
      <c r="I1146">
        <f t="shared" si="35"/>
        <v>1193.2766666666666</v>
      </c>
    </row>
    <row r="1147" spans="1:9" ht="30.75" thickBot="1" x14ac:dyDescent="0.3">
      <c r="A1147" s="2">
        <v>21</v>
      </c>
      <c r="B1147" s="3" t="s">
        <v>7</v>
      </c>
      <c r="C1147" s="2">
        <v>35.5</v>
      </c>
      <c r="D1147" s="2">
        <v>0</v>
      </c>
      <c r="E1147" s="3" t="s">
        <v>8</v>
      </c>
      <c r="F1147" s="3" t="s">
        <v>14</v>
      </c>
      <c r="G1147" s="2">
        <v>1532.47</v>
      </c>
      <c r="H1147">
        <f t="shared" si="34"/>
        <v>1</v>
      </c>
      <c r="I1147">
        <f t="shared" si="35"/>
        <v>1532.47</v>
      </c>
    </row>
    <row r="1148" spans="1:9" ht="30.75" thickBot="1" x14ac:dyDescent="0.3">
      <c r="A1148" s="2">
        <v>21</v>
      </c>
      <c r="B1148" s="3" t="s">
        <v>10</v>
      </c>
      <c r="C1148" s="2">
        <v>39.5</v>
      </c>
      <c r="D1148" s="2">
        <v>0</v>
      </c>
      <c r="E1148" s="3" t="s">
        <v>8</v>
      </c>
      <c r="F1148" s="3" t="s">
        <v>14</v>
      </c>
      <c r="G1148" s="2">
        <v>2026.97</v>
      </c>
      <c r="H1148">
        <f t="shared" si="34"/>
        <v>1</v>
      </c>
      <c r="I1148">
        <f t="shared" si="35"/>
        <v>2026.97</v>
      </c>
    </row>
    <row r="1149" spans="1:9" ht="30.75" thickBot="1" x14ac:dyDescent="0.3">
      <c r="A1149" s="2">
        <v>21</v>
      </c>
      <c r="B1149" s="3" t="s">
        <v>10</v>
      </c>
      <c r="C1149" s="2">
        <v>35.700000000000003</v>
      </c>
      <c r="D1149" s="2">
        <v>0</v>
      </c>
      <c r="E1149" s="3" t="s">
        <v>8</v>
      </c>
      <c r="F1149" s="3" t="s">
        <v>9</v>
      </c>
      <c r="G1149" s="2">
        <v>2404.73</v>
      </c>
      <c r="H1149">
        <f t="shared" si="34"/>
        <v>1</v>
      </c>
      <c r="I1149">
        <f t="shared" si="35"/>
        <v>2404.73</v>
      </c>
    </row>
    <row r="1150" spans="1:9" ht="30.75" thickBot="1" x14ac:dyDescent="0.3">
      <c r="A1150" s="2">
        <v>21</v>
      </c>
      <c r="B1150" s="3" t="s">
        <v>10</v>
      </c>
      <c r="C1150" s="2">
        <v>26.4</v>
      </c>
      <c r="D1150" s="2">
        <v>1</v>
      </c>
      <c r="E1150" s="3" t="s">
        <v>8</v>
      </c>
      <c r="F1150" s="3" t="s">
        <v>12</v>
      </c>
      <c r="G1150" s="2">
        <v>2597.7800000000002</v>
      </c>
      <c r="H1150">
        <f t="shared" si="34"/>
        <v>2</v>
      </c>
      <c r="I1150">
        <f t="shared" si="35"/>
        <v>1298.8900000000001</v>
      </c>
    </row>
    <row r="1151" spans="1:9" ht="30.75" thickBot="1" x14ac:dyDescent="0.3">
      <c r="A1151" s="2">
        <v>21</v>
      </c>
      <c r="B1151" s="3" t="s">
        <v>10</v>
      </c>
      <c r="C1151" s="2">
        <v>21.9</v>
      </c>
      <c r="D1151" s="2">
        <v>2</v>
      </c>
      <c r="E1151" s="3" t="s">
        <v>8</v>
      </c>
      <c r="F1151" s="3" t="s">
        <v>14</v>
      </c>
      <c r="G1151" s="2">
        <v>3180.51</v>
      </c>
      <c r="H1151">
        <f t="shared" si="34"/>
        <v>3</v>
      </c>
      <c r="I1151">
        <f t="shared" si="35"/>
        <v>1060.17</v>
      </c>
    </row>
    <row r="1152" spans="1:9" ht="30.75" thickBot="1" x14ac:dyDescent="0.3">
      <c r="A1152" s="2">
        <v>21</v>
      </c>
      <c r="B1152" s="3" t="s">
        <v>7</v>
      </c>
      <c r="C1152" s="2">
        <v>31</v>
      </c>
      <c r="D1152" s="2">
        <v>0</v>
      </c>
      <c r="E1152" s="3" t="s">
        <v>8</v>
      </c>
      <c r="F1152" s="3" t="s">
        <v>14</v>
      </c>
      <c r="G1152" s="2">
        <v>16586.5</v>
      </c>
      <c r="H1152">
        <f t="shared" si="34"/>
        <v>1</v>
      </c>
      <c r="I1152">
        <f t="shared" si="35"/>
        <v>16586.5</v>
      </c>
    </row>
    <row r="1153" spans="1:9" ht="30.75" thickBot="1" x14ac:dyDescent="0.3">
      <c r="A1153" s="2">
        <v>21</v>
      </c>
      <c r="B1153" s="3" t="s">
        <v>10</v>
      </c>
      <c r="C1153" s="2">
        <v>16.8</v>
      </c>
      <c r="D1153" s="2">
        <v>1</v>
      </c>
      <c r="E1153" s="3" t="s">
        <v>8</v>
      </c>
      <c r="F1153" s="3" t="s">
        <v>13</v>
      </c>
      <c r="G1153" s="2">
        <v>3167.46</v>
      </c>
      <c r="H1153">
        <f t="shared" si="34"/>
        <v>2</v>
      </c>
      <c r="I1153">
        <f t="shared" si="35"/>
        <v>1583.73</v>
      </c>
    </row>
    <row r="1154" spans="1:9" ht="30.75" thickBot="1" x14ac:dyDescent="0.3">
      <c r="A1154" s="2">
        <v>21</v>
      </c>
      <c r="B1154" s="3" t="s">
        <v>7</v>
      </c>
      <c r="C1154" s="2">
        <v>36.9</v>
      </c>
      <c r="D1154" s="2">
        <v>0</v>
      </c>
      <c r="E1154" s="3" t="s">
        <v>8</v>
      </c>
      <c r="F1154" s="3" t="s">
        <v>14</v>
      </c>
      <c r="G1154" s="2">
        <v>1534.3</v>
      </c>
      <c r="H1154">
        <f t="shared" si="34"/>
        <v>1</v>
      </c>
      <c r="I1154">
        <f t="shared" si="35"/>
        <v>1534.3</v>
      </c>
    </row>
    <row r="1155" spans="1:9" ht="30.75" thickBot="1" x14ac:dyDescent="0.3">
      <c r="A1155" s="2">
        <v>21</v>
      </c>
      <c r="B1155" s="3" t="s">
        <v>7</v>
      </c>
      <c r="C1155" s="2">
        <v>25.7</v>
      </c>
      <c r="D1155" s="2">
        <v>4</v>
      </c>
      <c r="E1155" s="3" t="s">
        <v>11</v>
      </c>
      <c r="F1155" s="3" t="s">
        <v>12</v>
      </c>
      <c r="G1155" s="2">
        <v>17942.11</v>
      </c>
      <c r="H1155">
        <f t="shared" ref="H1155:H1218" si="36">D1155+1</f>
        <v>5</v>
      </c>
      <c r="I1155">
        <f t="shared" ref="I1155:I1218" si="37">G1155/H1155</f>
        <v>3588.422</v>
      </c>
    </row>
    <row r="1156" spans="1:9" ht="30.75" thickBot="1" x14ac:dyDescent="0.3">
      <c r="A1156" s="2">
        <v>21</v>
      </c>
      <c r="B1156" s="3" t="s">
        <v>7</v>
      </c>
      <c r="C1156" s="2">
        <v>23.8</v>
      </c>
      <c r="D1156" s="2">
        <v>2</v>
      </c>
      <c r="E1156" s="3" t="s">
        <v>8</v>
      </c>
      <c r="F1156" s="3" t="s">
        <v>9</v>
      </c>
      <c r="G1156" s="2">
        <v>3077.1</v>
      </c>
      <c r="H1156">
        <f t="shared" si="36"/>
        <v>3</v>
      </c>
      <c r="I1156">
        <f t="shared" si="37"/>
        <v>1025.7</v>
      </c>
    </row>
    <row r="1157" spans="1:9" ht="30.75" thickBot="1" x14ac:dyDescent="0.3">
      <c r="A1157" s="2">
        <v>21</v>
      </c>
      <c r="B1157" s="3" t="s">
        <v>7</v>
      </c>
      <c r="C1157" s="2">
        <v>20.2</v>
      </c>
      <c r="D1157" s="2">
        <v>3</v>
      </c>
      <c r="E1157" s="3" t="s">
        <v>8</v>
      </c>
      <c r="F1157" s="3" t="s">
        <v>13</v>
      </c>
      <c r="G1157" s="2">
        <v>3861.21</v>
      </c>
      <c r="H1157">
        <f t="shared" si="36"/>
        <v>4</v>
      </c>
      <c r="I1157">
        <f t="shared" si="37"/>
        <v>965.30250000000001</v>
      </c>
    </row>
    <row r="1158" spans="1:9" ht="30.75" thickBot="1" x14ac:dyDescent="0.3">
      <c r="A1158" s="2">
        <v>21</v>
      </c>
      <c r="B1158" s="3" t="s">
        <v>10</v>
      </c>
      <c r="C1158" s="2">
        <v>21.9</v>
      </c>
      <c r="D1158" s="2">
        <v>1</v>
      </c>
      <c r="E1158" s="3" t="s">
        <v>11</v>
      </c>
      <c r="F1158" s="3" t="s">
        <v>13</v>
      </c>
      <c r="G1158" s="2">
        <v>15359.1</v>
      </c>
      <c r="H1158">
        <f t="shared" si="36"/>
        <v>2</v>
      </c>
      <c r="I1158">
        <f t="shared" si="37"/>
        <v>7679.55</v>
      </c>
    </row>
    <row r="1159" spans="1:9" ht="30.75" thickBot="1" x14ac:dyDescent="0.3">
      <c r="A1159" s="2">
        <v>21</v>
      </c>
      <c r="B1159" s="3" t="s">
        <v>10</v>
      </c>
      <c r="C1159" s="2">
        <v>17.399999999999999</v>
      </c>
      <c r="D1159" s="2">
        <v>1</v>
      </c>
      <c r="E1159" s="3" t="s">
        <v>8</v>
      </c>
      <c r="F1159" s="3" t="s">
        <v>12</v>
      </c>
      <c r="G1159" s="2">
        <v>2585.27</v>
      </c>
      <c r="H1159">
        <f t="shared" si="36"/>
        <v>2</v>
      </c>
      <c r="I1159">
        <f t="shared" si="37"/>
        <v>1292.635</v>
      </c>
    </row>
    <row r="1160" spans="1:9" ht="30.75" thickBot="1" x14ac:dyDescent="0.3">
      <c r="A1160" s="2">
        <v>21</v>
      </c>
      <c r="B1160" s="3" t="s">
        <v>7</v>
      </c>
      <c r="C1160" s="2">
        <v>27.4</v>
      </c>
      <c r="D1160" s="2">
        <v>0</v>
      </c>
      <c r="E1160" s="3" t="s">
        <v>8</v>
      </c>
      <c r="F1160" s="3" t="s">
        <v>13</v>
      </c>
      <c r="G1160" s="2">
        <v>2104.11</v>
      </c>
      <c r="H1160">
        <f t="shared" si="36"/>
        <v>1</v>
      </c>
      <c r="I1160">
        <f t="shared" si="37"/>
        <v>2104.11</v>
      </c>
    </row>
    <row r="1161" spans="1:9" ht="30.75" thickBot="1" x14ac:dyDescent="0.3">
      <c r="A1161" s="2">
        <v>21</v>
      </c>
      <c r="B1161" s="3" t="s">
        <v>10</v>
      </c>
      <c r="C1161" s="2">
        <v>34.9</v>
      </c>
      <c r="D1161" s="2">
        <v>0</v>
      </c>
      <c r="E1161" s="3" t="s">
        <v>8</v>
      </c>
      <c r="F1161" s="3" t="s">
        <v>14</v>
      </c>
      <c r="G1161" s="2">
        <v>2020.55</v>
      </c>
      <c r="H1161">
        <f t="shared" si="36"/>
        <v>1</v>
      </c>
      <c r="I1161">
        <f t="shared" si="37"/>
        <v>2020.55</v>
      </c>
    </row>
    <row r="1162" spans="1:9" ht="30.75" thickBot="1" x14ac:dyDescent="0.3">
      <c r="A1162" s="2">
        <v>21</v>
      </c>
      <c r="B1162" s="3" t="s">
        <v>7</v>
      </c>
      <c r="C1162" s="2">
        <v>29</v>
      </c>
      <c r="D1162" s="2">
        <v>0</v>
      </c>
      <c r="E1162" s="3" t="s">
        <v>8</v>
      </c>
      <c r="F1162" s="3" t="s">
        <v>9</v>
      </c>
      <c r="G1162" s="2">
        <v>1906.36</v>
      </c>
      <c r="H1162">
        <f t="shared" si="36"/>
        <v>1</v>
      </c>
      <c r="I1162">
        <f t="shared" si="37"/>
        <v>1906.36</v>
      </c>
    </row>
    <row r="1163" spans="1:9" ht="30.75" thickBot="1" x14ac:dyDescent="0.3">
      <c r="A1163" s="2">
        <v>21</v>
      </c>
      <c r="B1163" s="3" t="s">
        <v>7</v>
      </c>
      <c r="C1163" s="2">
        <v>36.9</v>
      </c>
      <c r="D1163" s="2">
        <v>0</v>
      </c>
      <c r="E1163" s="3" t="s">
        <v>8</v>
      </c>
      <c r="F1163" s="3" t="s">
        <v>9</v>
      </c>
      <c r="G1163" s="2">
        <v>1917.32</v>
      </c>
      <c r="H1163">
        <f t="shared" si="36"/>
        <v>1</v>
      </c>
      <c r="I1163">
        <f t="shared" si="37"/>
        <v>1917.32</v>
      </c>
    </row>
    <row r="1164" spans="1:9" ht="30.75" thickBot="1" x14ac:dyDescent="0.3">
      <c r="A1164" s="2">
        <v>21</v>
      </c>
      <c r="B1164" s="3" t="s">
        <v>7</v>
      </c>
      <c r="C1164" s="2">
        <v>22.3</v>
      </c>
      <c r="D1164" s="2">
        <v>1</v>
      </c>
      <c r="E1164" s="3" t="s">
        <v>8</v>
      </c>
      <c r="F1164" s="3" t="s">
        <v>12</v>
      </c>
      <c r="G1164" s="2">
        <v>2103.08</v>
      </c>
      <c r="H1164">
        <f t="shared" si="36"/>
        <v>2</v>
      </c>
      <c r="I1164">
        <f t="shared" si="37"/>
        <v>1051.54</v>
      </c>
    </row>
    <row r="1165" spans="1:9" ht="30.75" thickBot="1" x14ac:dyDescent="0.3">
      <c r="A1165" s="2">
        <v>21</v>
      </c>
      <c r="B1165" s="3" t="s">
        <v>7</v>
      </c>
      <c r="C1165" s="2">
        <v>31.1</v>
      </c>
      <c r="D1165" s="2">
        <v>0</v>
      </c>
      <c r="E1165" s="3" t="s">
        <v>8</v>
      </c>
      <c r="F1165" s="3" t="s">
        <v>12</v>
      </c>
      <c r="G1165" s="2">
        <v>1526.31</v>
      </c>
      <c r="H1165">
        <f t="shared" si="36"/>
        <v>1</v>
      </c>
      <c r="I1165">
        <f t="shared" si="37"/>
        <v>1526.31</v>
      </c>
    </row>
    <row r="1166" spans="1:9" ht="30.75" thickBot="1" x14ac:dyDescent="0.3">
      <c r="A1166" s="2">
        <v>21</v>
      </c>
      <c r="B1166" s="3" t="s">
        <v>10</v>
      </c>
      <c r="C1166" s="2">
        <v>22.1</v>
      </c>
      <c r="D1166" s="2">
        <v>0</v>
      </c>
      <c r="E1166" s="3" t="s">
        <v>8</v>
      </c>
      <c r="F1166" s="3" t="s">
        <v>13</v>
      </c>
      <c r="G1166" s="2">
        <v>2585.85</v>
      </c>
      <c r="H1166">
        <f t="shared" si="36"/>
        <v>1</v>
      </c>
      <c r="I1166">
        <f t="shared" si="37"/>
        <v>2585.85</v>
      </c>
    </row>
    <row r="1167" spans="1:9" ht="30.75" thickBot="1" x14ac:dyDescent="0.3">
      <c r="A1167" s="2">
        <v>21</v>
      </c>
      <c r="B1167" s="3" t="s">
        <v>7</v>
      </c>
      <c r="C1167" s="2">
        <v>25.7</v>
      </c>
      <c r="D1167" s="2">
        <v>2</v>
      </c>
      <c r="E1167" s="3" t="s">
        <v>8</v>
      </c>
      <c r="F1167" s="3" t="s">
        <v>13</v>
      </c>
      <c r="G1167" s="2">
        <v>3279.87</v>
      </c>
      <c r="H1167">
        <f t="shared" si="36"/>
        <v>3</v>
      </c>
      <c r="I1167">
        <f t="shared" si="37"/>
        <v>1093.29</v>
      </c>
    </row>
    <row r="1168" spans="1:9" ht="30.75" thickBot="1" x14ac:dyDescent="0.3">
      <c r="A1168" s="2">
        <v>21</v>
      </c>
      <c r="B1168" s="3" t="s">
        <v>10</v>
      </c>
      <c r="C1168" s="2">
        <v>32.700000000000003</v>
      </c>
      <c r="D1168" s="2">
        <v>2</v>
      </c>
      <c r="E1168" s="3" t="s">
        <v>8</v>
      </c>
      <c r="F1168" s="3" t="s">
        <v>9</v>
      </c>
      <c r="G1168" s="2">
        <v>26018.95</v>
      </c>
      <c r="H1168">
        <f t="shared" si="36"/>
        <v>3</v>
      </c>
      <c r="I1168">
        <f t="shared" si="37"/>
        <v>8672.9833333333336</v>
      </c>
    </row>
    <row r="1169" spans="1:9" ht="30.75" thickBot="1" x14ac:dyDescent="0.3">
      <c r="A1169" s="2">
        <v>21</v>
      </c>
      <c r="B1169" s="3" t="s">
        <v>10</v>
      </c>
      <c r="C1169" s="2">
        <v>34.6</v>
      </c>
      <c r="D1169" s="2">
        <v>0</v>
      </c>
      <c r="E1169" s="3" t="s">
        <v>8</v>
      </c>
      <c r="F1169" s="3" t="s">
        <v>12</v>
      </c>
      <c r="G1169" s="2">
        <v>2020.18</v>
      </c>
      <c r="H1169">
        <f t="shared" si="36"/>
        <v>1</v>
      </c>
      <c r="I1169">
        <f t="shared" si="37"/>
        <v>2020.18</v>
      </c>
    </row>
    <row r="1170" spans="1:9" ht="30.75" thickBot="1" x14ac:dyDescent="0.3">
      <c r="A1170" s="2">
        <v>21</v>
      </c>
      <c r="B1170" s="3" t="s">
        <v>7</v>
      </c>
      <c r="C1170" s="2">
        <v>31.3</v>
      </c>
      <c r="D1170" s="2">
        <v>0</v>
      </c>
      <c r="E1170" s="3" t="s">
        <v>8</v>
      </c>
      <c r="F1170" s="3" t="s">
        <v>9</v>
      </c>
      <c r="G1170" s="2">
        <v>1909.53</v>
      </c>
      <c r="H1170">
        <f t="shared" si="36"/>
        <v>1</v>
      </c>
      <c r="I1170">
        <f t="shared" si="37"/>
        <v>1909.53</v>
      </c>
    </row>
    <row r="1171" spans="1:9" ht="30.75" thickBot="1" x14ac:dyDescent="0.3">
      <c r="A1171" s="2">
        <v>21</v>
      </c>
      <c r="B1171" s="3" t="s">
        <v>7</v>
      </c>
      <c r="C1171" s="2">
        <v>26</v>
      </c>
      <c r="D1171" s="2">
        <v>0</v>
      </c>
      <c r="E1171" s="3" t="s">
        <v>8</v>
      </c>
      <c r="F1171" s="3" t="s">
        <v>13</v>
      </c>
      <c r="G1171" s="2">
        <v>2102.2600000000002</v>
      </c>
      <c r="H1171">
        <f t="shared" si="36"/>
        <v>1</v>
      </c>
      <c r="I1171">
        <f t="shared" si="37"/>
        <v>2102.2600000000002</v>
      </c>
    </row>
    <row r="1172" spans="1:9" ht="30.75" thickBot="1" x14ac:dyDescent="0.3">
      <c r="A1172" s="2">
        <v>21</v>
      </c>
      <c r="B1172" s="3" t="s">
        <v>7</v>
      </c>
      <c r="C1172" s="2">
        <v>23.2</v>
      </c>
      <c r="D1172" s="2">
        <v>0</v>
      </c>
      <c r="E1172" s="3" t="s">
        <v>8</v>
      </c>
      <c r="F1172" s="3" t="s">
        <v>14</v>
      </c>
      <c r="G1172" s="2">
        <v>1515.34</v>
      </c>
      <c r="H1172">
        <f t="shared" si="36"/>
        <v>1</v>
      </c>
      <c r="I1172">
        <f t="shared" si="37"/>
        <v>1515.34</v>
      </c>
    </row>
    <row r="1173" spans="1:9" ht="30.75" thickBot="1" x14ac:dyDescent="0.3">
      <c r="A1173" s="2">
        <v>21</v>
      </c>
      <c r="B1173" s="3" t="s">
        <v>10</v>
      </c>
      <c r="C1173" s="2">
        <v>25.8</v>
      </c>
      <c r="D1173" s="2">
        <v>0</v>
      </c>
      <c r="E1173" s="3" t="s">
        <v>8</v>
      </c>
      <c r="F1173" s="3" t="s">
        <v>12</v>
      </c>
      <c r="G1173" s="2">
        <v>2007.95</v>
      </c>
      <c r="H1173">
        <f t="shared" si="36"/>
        <v>1</v>
      </c>
      <c r="I1173">
        <f t="shared" si="37"/>
        <v>2007.95</v>
      </c>
    </row>
    <row r="1174" spans="1:9" ht="30.75" thickBot="1" x14ac:dyDescent="0.3">
      <c r="A1174" s="2">
        <v>20</v>
      </c>
      <c r="B1174" s="3" t="s">
        <v>10</v>
      </c>
      <c r="C1174" s="2">
        <v>22.4</v>
      </c>
      <c r="D1174" s="2">
        <v>0</v>
      </c>
      <c r="E1174" s="3" t="s">
        <v>11</v>
      </c>
      <c r="F1174" s="3" t="s">
        <v>9</v>
      </c>
      <c r="G1174" s="2">
        <v>14711.74</v>
      </c>
      <c r="H1174">
        <f t="shared" si="36"/>
        <v>1</v>
      </c>
      <c r="I1174">
        <f t="shared" si="37"/>
        <v>14711.74</v>
      </c>
    </row>
    <row r="1175" spans="1:9" ht="30.75" thickBot="1" x14ac:dyDescent="0.3">
      <c r="A1175" s="2">
        <v>20</v>
      </c>
      <c r="B1175" s="3" t="s">
        <v>7</v>
      </c>
      <c r="C1175" s="2">
        <v>28</v>
      </c>
      <c r="D1175" s="2">
        <v>1</v>
      </c>
      <c r="E1175" s="3" t="s">
        <v>11</v>
      </c>
      <c r="F1175" s="3" t="s">
        <v>9</v>
      </c>
      <c r="G1175" s="2">
        <v>17560.38</v>
      </c>
      <c r="H1175">
        <f t="shared" si="36"/>
        <v>2</v>
      </c>
      <c r="I1175">
        <f t="shared" si="37"/>
        <v>8780.19</v>
      </c>
    </row>
    <row r="1176" spans="1:9" ht="30.75" thickBot="1" x14ac:dyDescent="0.3">
      <c r="A1176" s="2">
        <v>20</v>
      </c>
      <c r="B1176" s="3" t="s">
        <v>10</v>
      </c>
      <c r="C1176" s="2">
        <v>29</v>
      </c>
      <c r="D1176" s="2">
        <v>0</v>
      </c>
      <c r="E1176" s="3" t="s">
        <v>8</v>
      </c>
      <c r="F1176" s="3" t="s">
        <v>9</v>
      </c>
      <c r="G1176" s="2">
        <v>2257.48</v>
      </c>
      <c r="H1176">
        <f t="shared" si="36"/>
        <v>1</v>
      </c>
      <c r="I1176">
        <f t="shared" si="37"/>
        <v>2257.48</v>
      </c>
    </row>
    <row r="1177" spans="1:9" ht="30.75" thickBot="1" x14ac:dyDescent="0.3">
      <c r="A1177" s="2">
        <v>20</v>
      </c>
      <c r="B1177" s="3" t="s">
        <v>10</v>
      </c>
      <c r="C1177" s="2">
        <v>28.8</v>
      </c>
      <c r="D1177" s="2">
        <v>0</v>
      </c>
      <c r="E1177" s="3" t="s">
        <v>8</v>
      </c>
      <c r="F1177" s="3" t="s">
        <v>13</v>
      </c>
      <c r="G1177" s="2">
        <v>2457.21</v>
      </c>
      <c r="H1177">
        <f t="shared" si="36"/>
        <v>1</v>
      </c>
      <c r="I1177">
        <f t="shared" si="37"/>
        <v>2457.21</v>
      </c>
    </row>
    <row r="1178" spans="1:9" ht="30.75" thickBot="1" x14ac:dyDescent="0.3">
      <c r="A1178" s="2">
        <v>20</v>
      </c>
      <c r="B1178" s="3" t="s">
        <v>10</v>
      </c>
      <c r="C1178" s="2">
        <v>37</v>
      </c>
      <c r="D1178" s="2">
        <v>5</v>
      </c>
      <c r="E1178" s="3" t="s">
        <v>8</v>
      </c>
      <c r="F1178" s="3" t="s">
        <v>12</v>
      </c>
      <c r="G1178" s="2">
        <v>4830.63</v>
      </c>
      <c r="H1178">
        <f t="shared" si="36"/>
        <v>6</v>
      </c>
      <c r="I1178">
        <f t="shared" si="37"/>
        <v>805.10500000000002</v>
      </c>
    </row>
    <row r="1179" spans="1:9" ht="30.75" thickBot="1" x14ac:dyDescent="0.3">
      <c r="A1179" s="2">
        <v>20</v>
      </c>
      <c r="B1179" s="3" t="s">
        <v>7</v>
      </c>
      <c r="C1179" s="2">
        <v>33</v>
      </c>
      <c r="D1179" s="2">
        <v>1</v>
      </c>
      <c r="E1179" s="3" t="s">
        <v>8</v>
      </c>
      <c r="F1179" s="3" t="s">
        <v>12</v>
      </c>
      <c r="G1179" s="2">
        <v>1980.07</v>
      </c>
      <c r="H1179">
        <f t="shared" si="36"/>
        <v>2</v>
      </c>
      <c r="I1179">
        <f t="shared" si="37"/>
        <v>990.03499999999997</v>
      </c>
    </row>
    <row r="1180" spans="1:9" ht="30.75" thickBot="1" x14ac:dyDescent="0.3">
      <c r="A1180" s="2">
        <v>20</v>
      </c>
      <c r="B1180" s="3" t="s">
        <v>10</v>
      </c>
      <c r="C1180" s="2">
        <v>26.8</v>
      </c>
      <c r="D1180" s="2">
        <v>1</v>
      </c>
      <c r="E1180" s="3" t="s">
        <v>11</v>
      </c>
      <c r="F1180" s="3" t="s">
        <v>14</v>
      </c>
      <c r="G1180" s="2">
        <v>17085.27</v>
      </c>
      <c r="H1180">
        <f t="shared" si="36"/>
        <v>2</v>
      </c>
      <c r="I1180">
        <f t="shared" si="37"/>
        <v>8542.6350000000002</v>
      </c>
    </row>
    <row r="1181" spans="1:9" ht="30.75" thickBot="1" x14ac:dyDescent="0.3">
      <c r="A1181" s="2">
        <v>20</v>
      </c>
      <c r="B1181" s="3" t="s">
        <v>7</v>
      </c>
      <c r="C1181" s="2">
        <v>33.299999999999997</v>
      </c>
      <c r="D1181" s="2">
        <v>0</v>
      </c>
      <c r="E1181" s="3" t="s">
        <v>8</v>
      </c>
      <c r="F1181" s="3" t="s">
        <v>14</v>
      </c>
      <c r="G1181" s="2">
        <v>1391.53</v>
      </c>
      <c r="H1181">
        <f t="shared" si="36"/>
        <v>1</v>
      </c>
      <c r="I1181">
        <f t="shared" si="37"/>
        <v>1391.53</v>
      </c>
    </row>
    <row r="1182" spans="1:9" ht="30.75" thickBot="1" x14ac:dyDescent="0.3">
      <c r="A1182" s="2">
        <v>20</v>
      </c>
      <c r="B1182" s="3" t="s">
        <v>7</v>
      </c>
      <c r="C1182" s="2">
        <v>29.7</v>
      </c>
      <c r="D1182" s="2">
        <v>0</v>
      </c>
      <c r="E1182" s="3" t="s">
        <v>8</v>
      </c>
      <c r="F1182" s="3" t="s">
        <v>9</v>
      </c>
      <c r="G1182" s="2">
        <v>1769.53</v>
      </c>
      <c r="H1182">
        <f t="shared" si="36"/>
        <v>1</v>
      </c>
      <c r="I1182">
        <f t="shared" si="37"/>
        <v>1769.53</v>
      </c>
    </row>
    <row r="1183" spans="1:9" ht="30.75" thickBot="1" x14ac:dyDescent="0.3">
      <c r="A1183" s="2">
        <v>20</v>
      </c>
      <c r="B1183" s="3" t="s">
        <v>7</v>
      </c>
      <c r="C1183" s="2">
        <v>27.9</v>
      </c>
      <c r="D1183" s="2">
        <v>0</v>
      </c>
      <c r="E1183" s="3" t="s">
        <v>8</v>
      </c>
      <c r="F1183" s="3" t="s">
        <v>13</v>
      </c>
      <c r="G1183" s="2">
        <v>1967.02</v>
      </c>
      <c r="H1183">
        <f t="shared" si="36"/>
        <v>1</v>
      </c>
      <c r="I1183">
        <f t="shared" si="37"/>
        <v>1967.02</v>
      </c>
    </row>
    <row r="1184" spans="1:9" ht="30.75" thickBot="1" x14ac:dyDescent="0.3">
      <c r="A1184" s="2">
        <v>20</v>
      </c>
      <c r="B1184" s="3" t="s">
        <v>7</v>
      </c>
      <c r="C1184" s="2">
        <v>35.299999999999997</v>
      </c>
      <c r="D1184" s="2">
        <v>1</v>
      </c>
      <c r="E1184" s="3" t="s">
        <v>8</v>
      </c>
      <c r="F1184" s="3" t="s">
        <v>14</v>
      </c>
      <c r="G1184" s="2">
        <v>27724.29</v>
      </c>
      <c r="H1184">
        <f t="shared" si="36"/>
        <v>2</v>
      </c>
      <c r="I1184">
        <f t="shared" si="37"/>
        <v>13862.145</v>
      </c>
    </row>
    <row r="1185" spans="1:9" ht="30.75" thickBot="1" x14ac:dyDescent="0.3">
      <c r="A1185" s="2">
        <v>20</v>
      </c>
      <c r="B1185" s="3" t="s">
        <v>10</v>
      </c>
      <c r="C1185" s="2">
        <v>31.8</v>
      </c>
      <c r="D1185" s="2">
        <v>2</v>
      </c>
      <c r="E1185" s="3" t="s">
        <v>8</v>
      </c>
      <c r="F1185" s="3" t="s">
        <v>14</v>
      </c>
      <c r="G1185" s="2">
        <v>3056.39</v>
      </c>
      <c r="H1185">
        <f t="shared" si="36"/>
        <v>3</v>
      </c>
      <c r="I1185">
        <f t="shared" si="37"/>
        <v>1018.7966666666666</v>
      </c>
    </row>
    <row r="1186" spans="1:9" ht="30.75" thickBot="1" x14ac:dyDescent="0.3">
      <c r="A1186" s="2">
        <v>20</v>
      </c>
      <c r="B1186" s="3" t="s">
        <v>7</v>
      </c>
      <c r="C1186" s="2">
        <v>31.1</v>
      </c>
      <c r="D1186" s="2">
        <v>2</v>
      </c>
      <c r="E1186" s="3" t="s">
        <v>8</v>
      </c>
      <c r="F1186" s="3" t="s">
        <v>14</v>
      </c>
      <c r="G1186" s="2">
        <v>2566.4699999999998</v>
      </c>
      <c r="H1186">
        <f t="shared" si="36"/>
        <v>3</v>
      </c>
      <c r="I1186">
        <f t="shared" si="37"/>
        <v>855.4899999999999</v>
      </c>
    </row>
    <row r="1187" spans="1:9" ht="30.75" thickBot="1" x14ac:dyDescent="0.3">
      <c r="A1187" s="2">
        <v>20</v>
      </c>
      <c r="B1187" s="3" t="s">
        <v>10</v>
      </c>
      <c r="C1187" s="2">
        <v>33</v>
      </c>
      <c r="D1187" s="2">
        <v>0</v>
      </c>
      <c r="E1187" s="3" t="s">
        <v>8</v>
      </c>
      <c r="F1187" s="3" t="s">
        <v>14</v>
      </c>
      <c r="G1187" s="2">
        <v>1880.07</v>
      </c>
      <c r="H1187">
        <f t="shared" si="36"/>
        <v>1</v>
      </c>
      <c r="I1187">
        <f t="shared" si="37"/>
        <v>1880.07</v>
      </c>
    </row>
    <row r="1188" spans="1:9" ht="30.75" thickBot="1" x14ac:dyDescent="0.3">
      <c r="A1188" s="2">
        <v>20</v>
      </c>
      <c r="B1188" s="3" t="s">
        <v>7</v>
      </c>
      <c r="C1188" s="2">
        <v>32.4</v>
      </c>
      <c r="D1188" s="2">
        <v>1</v>
      </c>
      <c r="E1188" s="3" t="s">
        <v>8</v>
      </c>
      <c r="F1188" s="3" t="s">
        <v>9</v>
      </c>
      <c r="G1188" s="2">
        <v>2362.23</v>
      </c>
      <c r="H1188">
        <f t="shared" si="36"/>
        <v>2</v>
      </c>
      <c r="I1188">
        <f t="shared" si="37"/>
        <v>1181.115</v>
      </c>
    </row>
    <row r="1189" spans="1:9" ht="30.75" thickBot="1" x14ac:dyDescent="0.3">
      <c r="A1189" s="2">
        <v>20</v>
      </c>
      <c r="B1189" s="3" t="s">
        <v>7</v>
      </c>
      <c r="C1189" s="2">
        <v>40.5</v>
      </c>
      <c r="D1189" s="2">
        <v>0</v>
      </c>
      <c r="E1189" s="3" t="s">
        <v>8</v>
      </c>
      <c r="F1189" s="3" t="s">
        <v>13</v>
      </c>
      <c r="G1189" s="2">
        <v>1984.45</v>
      </c>
      <c r="H1189">
        <f t="shared" si="36"/>
        <v>1</v>
      </c>
      <c r="I1189">
        <f t="shared" si="37"/>
        <v>1984.45</v>
      </c>
    </row>
    <row r="1190" spans="1:9" ht="30.75" thickBot="1" x14ac:dyDescent="0.3">
      <c r="A1190" s="2">
        <v>20</v>
      </c>
      <c r="B1190" s="3" t="s">
        <v>10</v>
      </c>
      <c r="C1190" s="2">
        <v>31.5</v>
      </c>
      <c r="D1190" s="2">
        <v>0</v>
      </c>
      <c r="E1190" s="3" t="s">
        <v>8</v>
      </c>
      <c r="F1190" s="3" t="s">
        <v>14</v>
      </c>
      <c r="G1190" s="2">
        <v>1877.93</v>
      </c>
      <c r="H1190">
        <f t="shared" si="36"/>
        <v>1</v>
      </c>
      <c r="I1190">
        <f t="shared" si="37"/>
        <v>1877.93</v>
      </c>
    </row>
    <row r="1191" spans="1:9" ht="30.75" thickBot="1" x14ac:dyDescent="0.3">
      <c r="A1191" s="2">
        <v>20</v>
      </c>
      <c r="B1191" s="3" t="s">
        <v>10</v>
      </c>
      <c r="C1191" s="2">
        <v>29.6</v>
      </c>
      <c r="D1191" s="2">
        <v>0</v>
      </c>
      <c r="E1191" s="3" t="s">
        <v>8</v>
      </c>
      <c r="F1191" s="3" t="s">
        <v>12</v>
      </c>
      <c r="G1191" s="2">
        <v>1875.34</v>
      </c>
      <c r="H1191">
        <f t="shared" si="36"/>
        <v>1</v>
      </c>
      <c r="I1191">
        <f t="shared" si="37"/>
        <v>1875.34</v>
      </c>
    </row>
    <row r="1192" spans="1:9" ht="30.75" thickBot="1" x14ac:dyDescent="0.3">
      <c r="A1192" s="2">
        <v>20</v>
      </c>
      <c r="B1192" s="3" t="s">
        <v>7</v>
      </c>
      <c r="C1192" s="2">
        <v>30.1</v>
      </c>
      <c r="D1192" s="2">
        <v>5</v>
      </c>
      <c r="E1192" s="3" t="s">
        <v>8</v>
      </c>
      <c r="F1192" s="3" t="s">
        <v>13</v>
      </c>
      <c r="G1192" s="2">
        <v>4915.0600000000004</v>
      </c>
      <c r="H1192">
        <f t="shared" si="36"/>
        <v>6</v>
      </c>
      <c r="I1192">
        <f t="shared" si="37"/>
        <v>819.17666666666673</v>
      </c>
    </row>
    <row r="1193" spans="1:9" ht="30.75" thickBot="1" x14ac:dyDescent="0.3">
      <c r="A1193" s="2">
        <v>20</v>
      </c>
      <c r="B1193" s="3" t="s">
        <v>7</v>
      </c>
      <c r="C1193" s="2">
        <v>30.7</v>
      </c>
      <c r="D1193" s="2">
        <v>0</v>
      </c>
      <c r="E1193" s="3" t="s">
        <v>11</v>
      </c>
      <c r="F1193" s="3" t="s">
        <v>13</v>
      </c>
      <c r="G1193" s="2">
        <v>33475.82</v>
      </c>
      <c r="H1193">
        <f t="shared" si="36"/>
        <v>1</v>
      </c>
      <c r="I1193">
        <f t="shared" si="37"/>
        <v>33475.82</v>
      </c>
    </row>
    <row r="1194" spans="1:9" ht="30.75" thickBot="1" x14ac:dyDescent="0.3">
      <c r="A1194" s="2">
        <v>20</v>
      </c>
      <c r="B1194" s="3" t="s">
        <v>10</v>
      </c>
      <c r="C1194" s="2">
        <v>31.9</v>
      </c>
      <c r="D1194" s="2">
        <v>0</v>
      </c>
      <c r="E1194" s="3" t="s">
        <v>8</v>
      </c>
      <c r="F1194" s="3" t="s">
        <v>9</v>
      </c>
      <c r="G1194" s="2">
        <v>2261.5700000000002</v>
      </c>
      <c r="H1194">
        <f t="shared" si="36"/>
        <v>1</v>
      </c>
      <c r="I1194">
        <f t="shared" si="37"/>
        <v>2261.5700000000002</v>
      </c>
    </row>
    <row r="1195" spans="1:9" ht="30.75" thickBot="1" x14ac:dyDescent="0.3">
      <c r="A1195" s="2">
        <v>20</v>
      </c>
      <c r="B1195" s="3" t="s">
        <v>10</v>
      </c>
      <c r="C1195" s="2">
        <v>30.6</v>
      </c>
      <c r="D1195" s="2">
        <v>0</v>
      </c>
      <c r="E1195" s="3" t="s">
        <v>8</v>
      </c>
      <c r="F1195" s="3" t="s">
        <v>13</v>
      </c>
      <c r="G1195" s="2">
        <v>2459.7199999999998</v>
      </c>
      <c r="H1195">
        <f t="shared" si="36"/>
        <v>1</v>
      </c>
      <c r="I1195">
        <f t="shared" si="37"/>
        <v>2459.7199999999998</v>
      </c>
    </row>
    <row r="1196" spans="1:9" ht="30.75" thickBot="1" x14ac:dyDescent="0.3">
      <c r="A1196" s="2">
        <v>20</v>
      </c>
      <c r="B1196" s="3" t="s">
        <v>7</v>
      </c>
      <c r="C1196" s="2">
        <v>35.6</v>
      </c>
      <c r="D1196" s="2">
        <v>3</v>
      </c>
      <c r="E1196" s="3" t="s">
        <v>11</v>
      </c>
      <c r="F1196" s="3" t="s">
        <v>9</v>
      </c>
      <c r="G1196" s="2">
        <v>37465.339999999997</v>
      </c>
      <c r="H1196">
        <f t="shared" si="36"/>
        <v>4</v>
      </c>
      <c r="I1196">
        <f t="shared" si="37"/>
        <v>9366.3349999999991</v>
      </c>
    </row>
    <row r="1197" spans="1:9" ht="30.75" thickBot="1" x14ac:dyDescent="0.3">
      <c r="A1197" s="2">
        <v>20</v>
      </c>
      <c r="B1197" s="3" t="s">
        <v>10</v>
      </c>
      <c r="C1197" s="2">
        <v>24.4</v>
      </c>
      <c r="D1197" s="2">
        <v>0</v>
      </c>
      <c r="E1197" s="3" t="s">
        <v>11</v>
      </c>
      <c r="F1197" s="3" t="s">
        <v>14</v>
      </c>
      <c r="G1197" s="2">
        <v>26125.67</v>
      </c>
      <c r="H1197">
        <f t="shared" si="36"/>
        <v>1</v>
      </c>
      <c r="I1197">
        <f t="shared" si="37"/>
        <v>26125.67</v>
      </c>
    </row>
    <row r="1198" spans="1:9" ht="30.75" thickBot="1" x14ac:dyDescent="0.3">
      <c r="A1198" s="2">
        <v>20</v>
      </c>
      <c r="B1198" s="3" t="s">
        <v>10</v>
      </c>
      <c r="C1198" s="2">
        <v>21.8</v>
      </c>
      <c r="D1198" s="2">
        <v>0</v>
      </c>
      <c r="E1198" s="3" t="s">
        <v>11</v>
      </c>
      <c r="F1198" s="3" t="s">
        <v>12</v>
      </c>
      <c r="G1198" s="2">
        <v>20167.34</v>
      </c>
      <c r="H1198">
        <f t="shared" si="36"/>
        <v>1</v>
      </c>
      <c r="I1198">
        <f t="shared" si="37"/>
        <v>20167.34</v>
      </c>
    </row>
    <row r="1199" spans="1:9" ht="30.75" thickBot="1" x14ac:dyDescent="0.3">
      <c r="A1199" s="2">
        <v>20</v>
      </c>
      <c r="B1199" s="3" t="s">
        <v>7</v>
      </c>
      <c r="C1199" s="2">
        <v>27.3</v>
      </c>
      <c r="D1199" s="2">
        <v>0</v>
      </c>
      <c r="E1199" s="3" t="s">
        <v>11</v>
      </c>
      <c r="F1199" s="3" t="s">
        <v>12</v>
      </c>
      <c r="G1199" s="2">
        <v>16232.85</v>
      </c>
      <c r="H1199">
        <f t="shared" si="36"/>
        <v>1</v>
      </c>
      <c r="I1199">
        <f t="shared" si="37"/>
        <v>16232.85</v>
      </c>
    </row>
    <row r="1200" spans="1:9" ht="30.75" thickBot="1" x14ac:dyDescent="0.3">
      <c r="A1200" s="2">
        <v>20</v>
      </c>
      <c r="B1200" s="3" t="s">
        <v>10</v>
      </c>
      <c r="C1200" s="2">
        <v>33.299999999999997</v>
      </c>
      <c r="D1200" s="2">
        <v>0</v>
      </c>
      <c r="E1200" s="3" t="s">
        <v>8</v>
      </c>
      <c r="F1200" s="3" t="s">
        <v>12</v>
      </c>
      <c r="G1200" s="2">
        <v>1880.49</v>
      </c>
      <c r="H1200">
        <f t="shared" si="36"/>
        <v>1</v>
      </c>
      <c r="I1200">
        <f t="shared" si="37"/>
        <v>1880.49</v>
      </c>
    </row>
    <row r="1201" spans="1:9" ht="30.75" thickBot="1" x14ac:dyDescent="0.3">
      <c r="A1201" s="2">
        <v>20</v>
      </c>
      <c r="B1201" s="3" t="s">
        <v>7</v>
      </c>
      <c r="C1201" s="2">
        <v>39.4</v>
      </c>
      <c r="D1201" s="2">
        <v>2</v>
      </c>
      <c r="E1201" s="3" t="s">
        <v>11</v>
      </c>
      <c r="F1201" s="3" t="s">
        <v>12</v>
      </c>
      <c r="G1201" s="2">
        <v>38344.57</v>
      </c>
      <c r="H1201">
        <f t="shared" si="36"/>
        <v>3</v>
      </c>
      <c r="I1201">
        <f t="shared" si="37"/>
        <v>12781.523333333333</v>
      </c>
    </row>
    <row r="1202" spans="1:9" ht="30.75" thickBot="1" x14ac:dyDescent="0.3">
      <c r="A1202" s="2">
        <v>20</v>
      </c>
      <c r="B1202" s="3" t="s">
        <v>7</v>
      </c>
      <c r="C1202" s="2">
        <v>22</v>
      </c>
      <c r="D1202" s="2">
        <v>1</v>
      </c>
      <c r="E1202" s="3" t="s">
        <v>8</v>
      </c>
      <c r="F1202" s="3" t="s">
        <v>12</v>
      </c>
      <c r="G1202" s="2">
        <v>1964.78</v>
      </c>
      <c r="H1202">
        <f t="shared" si="36"/>
        <v>2</v>
      </c>
      <c r="I1202">
        <f t="shared" si="37"/>
        <v>982.39</v>
      </c>
    </row>
    <row r="1203" spans="1:9" ht="30.75" thickBot="1" x14ac:dyDescent="0.3">
      <c r="A1203" s="2">
        <v>19</v>
      </c>
      <c r="B1203" s="3" t="s">
        <v>10</v>
      </c>
      <c r="C1203" s="2">
        <v>27.9</v>
      </c>
      <c r="D1203" s="2">
        <v>0</v>
      </c>
      <c r="E1203" s="3" t="s">
        <v>11</v>
      </c>
      <c r="F1203" s="3" t="s">
        <v>12</v>
      </c>
      <c r="G1203" s="2">
        <v>16884.919999999998</v>
      </c>
      <c r="H1203">
        <f t="shared" si="36"/>
        <v>1</v>
      </c>
      <c r="I1203">
        <f t="shared" si="37"/>
        <v>16884.919999999998</v>
      </c>
    </row>
    <row r="1204" spans="1:9" ht="30.75" thickBot="1" x14ac:dyDescent="0.3">
      <c r="A1204" s="2">
        <v>19</v>
      </c>
      <c r="B1204" s="3" t="s">
        <v>7</v>
      </c>
      <c r="C1204" s="2">
        <v>24.6</v>
      </c>
      <c r="D1204" s="2">
        <v>1</v>
      </c>
      <c r="E1204" s="3" t="s">
        <v>8</v>
      </c>
      <c r="F1204" s="3" t="s">
        <v>12</v>
      </c>
      <c r="G1204" s="2">
        <v>1837.24</v>
      </c>
      <c r="H1204">
        <f t="shared" si="36"/>
        <v>2</v>
      </c>
      <c r="I1204">
        <f t="shared" si="37"/>
        <v>918.62</v>
      </c>
    </row>
    <row r="1205" spans="1:9" ht="30.75" thickBot="1" x14ac:dyDescent="0.3">
      <c r="A1205" s="2">
        <v>19</v>
      </c>
      <c r="B1205" s="3" t="s">
        <v>10</v>
      </c>
      <c r="C1205" s="2">
        <v>28.6</v>
      </c>
      <c r="D1205" s="2">
        <v>5</v>
      </c>
      <c r="E1205" s="3" t="s">
        <v>8</v>
      </c>
      <c r="F1205" s="3" t="s">
        <v>12</v>
      </c>
      <c r="G1205" s="2">
        <v>4687.8</v>
      </c>
      <c r="H1205">
        <f t="shared" si="36"/>
        <v>6</v>
      </c>
      <c r="I1205">
        <f t="shared" si="37"/>
        <v>781.30000000000007</v>
      </c>
    </row>
    <row r="1206" spans="1:9" ht="30.75" thickBot="1" x14ac:dyDescent="0.3">
      <c r="A1206" s="2">
        <v>19</v>
      </c>
      <c r="B1206" s="3" t="s">
        <v>7</v>
      </c>
      <c r="C1206" s="2">
        <v>20.399999999999999</v>
      </c>
      <c r="D1206" s="2">
        <v>0</v>
      </c>
      <c r="E1206" s="3" t="s">
        <v>8</v>
      </c>
      <c r="F1206" s="3" t="s">
        <v>9</v>
      </c>
      <c r="G1206" s="2">
        <v>1625.43</v>
      </c>
      <c r="H1206">
        <f t="shared" si="36"/>
        <v>1</v>
      </c>
      <c r="I1206">
        <f t="shared" si="37"/>
        <v>1625.43</v>
      </c>
    </row>
    <row r="1207" spans="1:9" ht="30.75" thickBot="1" x14ac:dyDescent="0.3">
      <c r="A1207" s="2">
        <v>19</v>
      </c>
      <c r="B1207" s="3" t="s">
        <v>10</v>
      </c>
      <c r="C1207" s="2">
        <v>28.9</v>
      </c>
      <c r="D1207" s="2">
        <v>0</v>
      </c>
      <c r="E1207" s="3" t="s">
        <v>8</v>
      </c>
      <c r="F1207" s="3" t="s">
        <v>12</v>
      </c>
      <c r="G1207" s="2">
        <v>1743.21</v>
      </c>
      <c r="H1207">
        <f t="shared" si="36"/>
        <v>1</v>
      </c>
      <c r="I1207">
        <f t="shared" si="37"/>
        <v>1743.21</v>
      </c>
    </row>
    <row r="1208" spans="1:9" ht="30.75" thickBot="1" x14ac:dyDescent="0.3">
      <c r="A1208" s="2">
        <v>19</v>
      </c>
      <c r="B1208" s="3" t="s">
        <v>10</v>
      </c>
      <c r="C1208" s="2">
        <v>28.4</v>
      </c>
      <c r="D1208" s="2">
        <v>1</v>
      </c>
      <c r="E1208" s="3" t="s">
        <v>8</v>
      </c>
      <c r="F1208" s="3" t="s">
        <v>12</v>
      </c>
      <c r="G1208" s="2">
        <v>2331.52</v>
      </c>
      <c r="H1208">
        <f t="shared" si="36"/>
        <v>2</v>
      </c>
      <c r="I1208">
        <f t="shared" si="37"/>
        <v>1165.76</v>
      </c>
    </row>
    <row r="1209" spans="1:9" ht="30.75" thickBot="1" x14ac:dyDescent="0.3">
      <c r="A1209" s="2">
        <v>19</v>
      </c>
      <c r="B1209" s="3" t="s">
        <v>10</v>
      </c>
      <c r="C1209" s="2">
        <v>28.3</v>
      </c>
      <c r="D1209" s="2">
        <v>0</v>
      </c>
      <c r="E1209" s="3" t="s">
        <v>11</v>
      </c>
      <c r="F1209" s="3" t="s">
        <v>12</v>
      </c>
      <c r="G1209" s="2">
        <v>17081.080000000002</v>
      </c>
      <c r="H1209">
        <f t="shared" si="36"/>
        <v>1</v>
      </c>
      <c r="I1209">
        <f t="shared" si="37"/>
        <v>17081.080000000002</v>
      </c>
    </row>
    <row r="1210" spans="1:9" ht="30.75" thickBot="1" x14ac:dyDescent="0.3">
      <c r="A1210" s="2">
        <v>19</v>
      </c>
      <c r="B1210" s="3" t="s">
        <v>7</v>
      </c>
      <c r="C1210" s="2">
        <v>25.6</v>
      </c>
      <c r="D1210" s="2">
        <v>0</v>
      </c>
      <c r="E1210" s="3" t="s">
        <v>8</v>
      </c>
      <c r="F1210" s="3" t="s">
        <v>9</v>
      </c>
      <c r="G1210" s="2">
        <v>1632.56</v>
      </c>
      <c r="H1210">
        <f t="shared" si="36"/>
        <v>1</v>
      </c>
      <c r="I1210">
        <f t="shared" si="37"/>
        <v>1632.56</v>
      </c>
    </row>
    <row r="1211" spans="1:9" ht="30.75" thickBot="1" x14ac:dyDescent="0.3">
      <c r="A1211" s="2">
        <v>19</v>
      </c>
      <c r="B1211" s="3" t="s">
        <v>7</v>
      </c>
      <c r="C1211" s="2">
        <v>34.1</v>
      </c>
      <c r="D1211" s="2">
        <v>0</v>
      </c>
      <c r="E1211" s="3" t="s">
        <v>8</v>
      </c>
      <c r="F1211" s="3" t="s">
        <v>12</v>
      </c>
      <c r="G1211" s="2">
        <v>1261.44</v>
      </c>
      <c r="H1211">
        <f t="shared" si="36"/>
        <v>1</v>
      </c>
      <c r="I1211">
        <f t="shared" si="37"/>
        <v>1261.44</v>
      </c>
    </row>
    <row r="1212" spans="1:9" ht="30.75" thickBot="1" x14ac:dyDescent="0.3">
      <c r="A1212" s="2">
        <v>19</v>
      </c>
      <c r="B1212" s="3" t="s">
        <v>7</v>
      </c>
      <c r="C1212" s="2">
        <v>28.4</v>
      </c>
      <c r="D1212" s="2">
        <v>1</v>
      </c>
      <c r="E1212" s="3" t="s">
        <v>8</v>
      </c>
      <c r="F1212" s="3" t="s">
        <v>12</v>
      </c>
      <c r="G1212" s="2">
        <v>1842.52</v>
      </c>
      <c r="H1212">
        <f t="shared" si="36"/>
        <v>2</v>
      </c>
      <c r="I1212">
        <f t="shared" si="37"/>
        <v>921.26</v>
      </c>
    </row>
    <row r="1213" spans="1:9" ht="30.75" thickBot="1" x14ac:dyDescent="0.3">
      <c r="A1213" s="2">
        <v>19</v>
      </c>
      <c r="B1213" s="3" t="s">
        <v>10</v>
      </c>
      <c r="C1213" s="2">
        <v>31.8</v>
      </c>
      <c r="D1213" s="2">
        <v>1</v>
      </c>
      <c r="E1213" s="3" t="s">
        <v>8</v>
      </c>
      <c r="F1213" s="3" t="s">
        <v>9</v>
      </c>
      <c r="G1213" s="2">
        <v>2719.28</v>
      </c>
      <c r="H1213">
        <f t="shared" si="36"/>
        <v>2</v>
      </c>
      <c r="I1213">
        <f t="shared" si="37"/>
        <v>1359.64</v>
      </c>
    </row>
    <row r="1214" spans="1:9" ht="30.75" thickBot="1" x14ac:dyDescent="0.3">
      <c r="A1214" s="2">
        <v>19</v>
      </c>
      <c r="B1214" s="3" t="s">
        <v>7</v>
      </c>
      <c r="C1214" s="2">
        <v>30.6</v>
      </c>
      <c r="D1214" s="2">
        <v>0</v>
      </c>
      <c r="E1214" s="3" t="s">
        <v>8</v>
      </c>
      <c r="F1214" s="3" t="s">
        <v>9</v>
      </c>
      <c r="G1214" s="2">
        <v>1639.56</v>
      </c>
      <c r="H1214">
        <f t="shared" si="36"/>
        <v>1</v>
      </c>
      <c r="I1214">
        <f t="shared" si="37"/>
        <v>1639.56</v>
      </c>
    </row>
    <row r="1215" spans="1:9" ht="30.75" thickBot="1" x14ac:dyDescent="0.3">
      <c r="A1215" s="2">
        <v>19</v>
      </c>
      <c r="B1215" s="3" t="s">
        <v>10</v>
      </c>
      <c r="C1215" s="2">
        <v>32.1</v>
      </c>
      <c r="D1215" s="2">
        <v>0</v>
      </c>
      <c r="E1215" s="3" t="s">
        <v>8</v>
      </c>
      <c r="F1215" s="3" t="s">
        <v>9</v>
      </c>
      <c r="G1215" s="2">
        <v>2130.6799999999998</v>
      </c>
      <c r="H1215">
        <f t="shared" si="36"/>
        <v>1</v>
      </c>
      <c r="I1215">
        <f t="shared" si="37"/>
        <v>2130.6799999999998</v>
      </c>
    </row>
    <row r="1216" spans="1:9" ht="30.75" thickBot="1" x14ac:dyDescent="0.3">
      <c r="A1216" s="2">
        <v>19</v>
      </c>
      <c r="B1216" s="3" t="s">
        <v>7</v>
      </c>
      <c r="C1216" s="2">
        <v>34.799999999999997</v>
      </c>
      <c r="D1216" s="2">
        <v>0</v>
      </c>
      <c r="E1216" s="3" t="s">
        <v>11</v>
      </c>
      <c r="F1216" s="3" t="s">
        <v>12</v>
      </c>
      <c r="G1216" s="2">
        <v>34779.620000000003</v>
      </c>
      <c r="H1216">
        <f t="shared" si="36"/>
        <v>1</v>
      </c>
      <c r="I1216">
        <f t="shared" si="37"/>
        <v>34779.620000000003</v>
      </c>
    </row>
    <row r="1217" spans="1:9" ht="30.75" thickBot="1" x14ac:dyDescent="0.3">
      <c r="A1217" s="2">
        <v>19</v>
      </c>
      <c r="B1217" s="3" t="s">
        <v>10</v>
      </c>
      <c r="C1217" s="2">
        <v>17.8</v>
      </c>
      <c r="D1217" s="2">
        <v>0</v>
      </c>
      <c r="E1217" s="3" t="s">
        <v>8</v>
      </c>
      <c r="F1217" s="3" t="s">
        <v>12</v>
      </c>
      <c r="G1217" s="2">
        <v>1727.79</v>
      </c>
      <c r="H1217">
        <f t="shared" si="36"/>
        <v>1</v>
      </c>
      <c r="I1217">
        <f t="shared" si="37"/>
        <v>1727.79</v>
      </c>
    </row>
    <row r="1218" spans="1:9" ht="30.75" thickBot="1" x14ac:dyDescent="0.3">
      <c r="A1218" s="2">
        <v>19</v>
      </c>
      <c r="B1218" s="3" t="s">
        <v>7</v>
      </c>
      <c r="C1218" s="2">
        <v>29.1</v>
      </c>
      <c r="D1218" s="2">
        <v>0</v>
      </c>
      <c r="E1218" s="3" t="s">
        <v>11</v>
      </c>
      <c r="F1218" s="3" t="s">
        <v>9</v>
      </c>
      <c r="G1218" s="2">
        <v>17352.68</v>
      </c>
      <c r="H1218">
        <f t="shared" si="36"/>
        <v>1</v>
      </c>
      <c r="I1218">
        <f t="shared" si="37"/>
        <v>17352.68</v>
      </c>
    </row>
    <row r="1219" spans="1:9" ht="30.75" thickBot="1" x14ac:dyDescent="0.3">
      <c r="A1219" s="2">
        <v>19</v>
      </c>
      <c r="B1219" s="3" t="s">
        <v>7</v>
      </c>
      <c r="C1219" s="2">
        <v>20.9</v>
      </c>
      <c r="D1219" s="2">
        <v>1</v>
      </c>
      <c r="E1219" s="3" t="s">
        <v>8</v>
      </c>
      <c r="F1219" s="3" t="s">
        <v>12</v>
      </c>
      <c r="G1219" s="2">
        <v>1832.09</v>
      </c>
      <c r="H1219">
        <f t="shared" ref="H1219:H1282" si="38">D1219+1</f>
        <v>2</v>
      </c>
      <c r="I1219">
        <f t="shared" ref="I1219:I1282" si="39">G1219/H1219</f>
        <v>916.04499999999996</v>
      </c>
    </row>
    <row r="1220" spans="1:9" ht="30.75" thickBot="1" x14ac:dyDescent="0.3">
      <c r="A1220" s="2">
        <v>19</v>
      </c>
      <c r="B1220" s="3" t="s">
        <v>7</v>
      </c>
      <c r="C1220" s="2">
        <v>31.9</v>
      </c>
      <c r="D1220" s="2">
        <v>0</v>
      </c>
      <c r="E1220" s="3" t="s">
        <v>11</v>
      </c>
      <c r="F1220" s="3" t="s">
        <v>9</v>
      </c>
      <c r="G1220" s="2">
        <v>33750.29</v>
      </c>
      <c r="H1220">
        <f t="shared" si="38"/>
        <v>1</v>
      </c>
      <c r="I1220">
        <f t="shared" si="39"/>
        <v>33750.29</v>
      </c>
    </row>
    <row r="1221" spans="1:9" ht="30.75" thickBot="1" x14ac:dyDescent="0.3">
      <c r="A1221" s="2">
        <v>19</v>
      </c>
      <c r="B1221" s="3" t="s">
        <v>7</v>
      </c>
      <c r="C1221" s="2">
        <v>37</v>
      </c>
      <c r="D1221" s="2">
        <v>0</v>
      </c>
      <c r="E1221" s="3" t="s">
        <v>11</v>
      </c>
      <c r="F1221" s="3" t="s">
        <v>9</v>
      </c>
      <c r="G1221" s="2">
        <v>36219.410000000003</v>
      </c>
      <c r="H1221">
        <f t="shared" si="38"/>
        <v>1</v>
      </c>
      <c r="I1221">
        <f t="shared" si="39"/>
        <v>36219.410000000003</v>
      </c>
    </row>
    <row r="1222" spans="1:9" ht="30.75" thickBot="1" x14ac:dyDescent="0.3">
      <c r="A1222" s="2">
        <v>19</v>
      </c>
      <c r="B1222" s="3" t="s">
        <v>7</v>
      </c>
      <c r="C1222" s="2">
        <v>20.6</v>
      </c>
      <c r="D1222" s="2">
        <v>2</v>
      </c>
      <c r="E1222" s="3" t="s">
        <v>8</v>
      </c>
      <c r="F1222" s="3" t="s">
        <v>9</v>
      </c>
      <c r="G1222" s="2">
        <v>2803.7</v>
      </c>
      <c r="H1222">
        <f t="shared" si="38"/>
        <v>3</v>
      </c>
      <c r="I1222">
        <f t="shared" si="39"/>
        <v>934.56666666666661</v>
      </c>
    </row>
    <row r="1223" spans="1:9" ht="30.75" thickBot="1" x14ac:dyDescent="0.3">
      <c r="A1223" s="2">
        <v>19</v>
      </c>
      <c r="B1223" s="3" t="s">
        <v>7</v>
      </c>
      <c r="C1223" s="2">
        <v>27.7</v>
      </c>
      <c r="D1223" s="2">
        <v>0</v>
      </c>
      <c r="E1223" s="3" t="s">
        <v>11</v>
      </c>
      <c r="F1223" s="3" t="s">
        <v>12</v>
      </c>
      <c r="G1223" s="2">
        <v>16297.85</v>
      </c>
      <c r="H1223">
        <f t="shared" si="38"/>
        <v>1</v>
      </c>
      <c r="I1223">
        <f t="shared" si="39"/>
        <v>16297.85</v>
      </c>
    </row>
    <row r="1224" spans="1:9" ht="30.75" thickBot="1" x14ac:dyDescent="0.3">
      <c r="A1224" s="2">
        <v>19</v>
      </c>
      <c r="B1224" s="3" t="s">
        <v>10</v>
      </c>
      <c r="C1224" s="2">
        <v>24.7</v>
      </c>
      <c r="D1224" s="2">
        <v>0</v>
      </c>
      <c r="E1224" s="3" t="s">
        <v>8</v>
      </c>
      <c r="F1224" s="3" t="s">
        <v>12</v>
      </c>
      <c r="G1224" s="2">
        <v>1737.38</v>
      </c>
      <c r="H1224">
        <f t="shared" si="38"/>
        <v>1</v>
      </c>
      <c r="I1224">
        <f t="shared" si="39"/>
        <v>1737.38</v>
      </c>
    </row>
    <row r="1225" spans="1:9" ht="30.75" thickBot="1" x14ac:dyDescent="0.3">
      <c r="A1225" s="2">
        <v>19</v>
      </c>
      <c r="B1225" s="3" t="s">
        <v>7</v>
      </c>
      <c r="C1225" s="2">
        <v>27.8</v>
      </c>
      <c r="D1225" s="2">
        <v>0</v>
      </c>
      <c r="E1225" s="3" t="s">
        <v>8</v>
      </c>
      <c r="F1225" s="3" t="s">
        <v>9</v>
      </c>
      <c r="G1225" s="2">
        <v>1635.73</v>
      </c>
      <c r="H1225">
        <f t="shared" si="38"/>
        <v>1</v>
      </c>
      <c r="I1225">
        <f t="shared" si="39"/>
        <v>1635.73</v>
      </c>
    </row>
    <row r="1226" spans="1:9" ht="30.75" thickBot="1" x14ac:dyDescent="0.3">
      <c r="A1226" s="2">
        <v>19</v>
      </c>
      <c r="B1226" s="3" t="s">
        <v>10</v>
      </c>
      <c r="C1226" s="2">
        <v>21.7</v>
      </c>
      <c r="D1226" s="2">
        <v>0</v>
      </c>
      <c r="E1226" s="3" t="s">
        <v>11</v>
      </c>
      <c r="F1226" s="3" t="s">
        <v>12</v>
      </c>
      <c r="G1226" s="2">
        <v>13844.51</v>
      </c>
      <c r="H1226">
        <f t="shared" si="38"/>
        <v>1</v>
      </c>
      <c r="I1226">
        <f t="shared" si="39"/>
        <v>13844.51</v>
      </c>
    </row>
    <row r="1227" spans="1:9" ht="30.75" thickBot="1" x14ac:dyDescent="0.3">
      <c r="A1227" s="2">
        <v>19</v>
      </c>
      <c r="B1227" s="3" t="s">
        <v>7</v>
      </c>
      <c r="C1227" s="2">
        <v>34.4</v>
      </c>
      <c r="D1227" s="2">
        <v>0</v>
      </c>
      <c r="E1227" s="3" t="s">
        <v>8</v>
      </c>
      <c r="F1227" s="3" t="s">
        <v>12</v>
      </c>
      <c r="G1227" s="2">
        <v>1261.8599999999999</v>
      </c>
      <c r="H1227">
        <f t="shared" si="38"/>
        <v>1</v>
      </c>
      <c r="I1227">
        <f t="shared" si="39"/>
        <v>1261.8599999999999</v>
      </c>
    </row>
    <row r="1228" spans="1:9" ht="30.75" thickBot="1" x14ac:dyDescent="0.3">
      <c r="A1228" s="2">
        <v>19</v>
      </c>
      <c r="B1228" s="3" t="s">
        <v>10</v>
      </c>
      <c r="C1228" s="2">
        <v>37.4</v>
      </c>
      <c r="D1228" s="2">
        <v>0</v>
      </c>
      <c r="E1228" s="3" t="s">
        <v>8</v>
      </c>
      <c r="F1228" s="3" t="s">
        <v>9</v>
      </c>
      <c r="G1228" s="2">
        <v>2138.0700000000002</v>
      </c>
      <c r="H1228">
        <f t="shared" si="38"/>
        <v>1</v>
      </c>
      <c r="I1228">
        <f t="shared" si="39"/>
        <v>2138.0700000000002</v>
      </c>
    </row>
    <row r="1229" spans="1:9" ht="30.75" thickBot="1" x14ac:dyDescent="0.3">
      <c r="A1229" s="2">
        <v>19</v>
      </c>
      <c r="B1229" s="3" t="s">
        <v>7</v>
      </c>
      <c r="C1229" s="2">
        <v>17.5</v>
      </c>
      <c r="D1229" s="2">
        <v>0</v>
      </c>
      <c r="E1229" s="3" t="s">
        <v>8</v>
      </c>
      <c r="F1229" s="3" t="s">
        <v>9</v>
      </c>
      <c r="G1229" s="2">
        <v>1621.34</v>
      </c>
      <c r="H1229">
        <f t="shared" si="38"/>
        <v>1</v>
      </c>
      <c r="I1229">
        <f t="shared" si="39"/>
        <v>1621.34</v>
      </c>
    </row>
    <row r="1230" spans="1:9" ht="30.75" thickBot="1" x14ac:dyDescent="0.3">
      <c r="A1230" s="2">
        <v>19</v>
      </c>
      <c r="B1230" s="3" t="s">
        <v>10</v>
      </c>
      <c r="C1230" s="2">
        <v>35.200000000000003</v>
      </c>
      <c r="D1230" s="2">
        <v>0</v>
      </c>
      <c r="E1230" s="3" t="s">
        <v>8</v>
      </c>
      <c r="F1230" s="3" t="s">
        <v>9</v>
      </c>
      <c r="G1230" s="2">
        <v>2134.9</v>
      </c>
      <c r="H1230">
        <f t="shared" si="38"/>
        <v>1</v>
      </c>
      <c r="I1230">
        <f t="shared" si="39"/>
        <v>2134.9</v>
      </c>
    </row>
    <row r="1231" spans="1:9" ht="30.75" thickBot="1" x14ac:dyDescent="0.3">
      <c r="A1231" s="2">
        <v>19</v>
      </c>
      <c r="B1231" s="3" t="s">
        <v>7</v>
      </c>
      <c r="C1231" s="2">
        <v>33.1</v>
      </c>
      <c r="D1231" s="2">
        <v>0</v>
      </c>
      <c r="E1231" s="3" t="s">
        <v>8</v>
      </c>
      <c r="F1231" s="3" t="s">
        <v>12</v>
      </c>
      <c r="G1231" s="2">
        <v>23082.959999999999</v>
      </c>
      <c r="H1231">
        <f t="shared" si="38"/>
        <v>1</v>
      </c>
      <c r="I1231">
        <f t="shared" si="39"/>
        <v>23082.959999999999</v>
      </c>
    </row>
    <row r="1232" spans="1:9" ht="30.75" thickBot="1" x14ac:dyDescent="0.3">
      <c r="A1232" s="2">
        <v>19</v>
      </c>
      <c r="B1232" s="3" t="s">
        <v>7</v>
      </c>
      <c r="C1232" s="2">
        <v>25.2</v>
      </c>
      <c r="D1232" s="2">
        <v>0</v>
      </c>
      <c r="E1232" s="3" t="s">
        <v>8</v>
      </c>
      <c r="F1232" s="3" t="s">
        <v>9</v>
      </c>
      <c r="G1232" s="2">
        <v>1632.04</v>
      </c>
      <c r="H1232">
        <f t="shared" si="38"/>
        <v>1</v>
      </c>
      <c r="I1232">
        <f t="shared" si="39"/>
        <v>1632.04</v>
      </c>
    </row>
    <row r="1233" spans="1:9" ht="30.75" thickBot="1" x14ac:dyDescent="0.3">
      <c r="A1233" s="2">
        <v>19</v>
      </c>
      <c r="B1233" s="3" t="s">
        <v>10</v>
      </c>
      <c r="C1233" s="2">
        <v>29.8</v>
      </c>
      <c r="D1233" s="2">
        <v>0</v>
      </c>
      <c r="E1233" s="3" t="s">
        <v>8</v>
      </c>
      <c r="F1233" s="3" t="s">
        <v>12</v>
      </c>
      <c r="G1233" s="2">
        <v>1744.47</v>
      </c>
      <c r="H1233">
        <f t="shared" si="38"/>
        <v>1</v>
      </c>
      <c r="I1233">
        <f t="shared" si="39"/>
        <v>1744.47</v>
      </c>
    </row>
    <row r="1234" spans="1:9" ht="30.75" thickBot="1" x14ac:dyDescent="0.3">
      <c r="A1234" s="2">
        <v>19</v>
      </c>
      <c r="B1234" s="3" t="s">
        <v>7</v>
      </c>
      <c r="C1234" s="2">
        <v>28.7</v>
      </c>
      <c r="D1234" s="2">
        <v>0</v>
      </c>
      <c r="E1234" s="3" t="s">
        <v>8</v>
      </c>
      <c r="F1234" s="3" t="s">
        <v>12</v>
      </c>
      <c r="G1234" s="2">
        <v>1253.94</v>
      </c>
      <c r="H1234">
        <f t="shared" si="38"/>
        <v>1</v>
      </c>
      <c r="I1234">
        <f t="shared" si="39"/>
        <v>1253.94</v>
      </c>
    </row>
    <row r="1235" spans="1:9" ht="30.75" thickBot="1" x14ac:dyDescent="0.3">
      <c r="A1235" s="2">
        <v>19</v>
      </c>
      <c r="B1235" s="3" t="s">
        <v>10</v>
      </c>
      <c r="C1235" s="2">
        <v>32.9</v>
      </c>
      <c r="D1235" s="2">
        <v>0</v>
      </c>
      <c r="E1235" s="3" t="s">
        <v>8</v>
      </c>
      <c r="F1235" s="3" t="s">
        <v>12</v>
      </c>
      <c r="G1235" s="2">
        <v>1748.77</v>
      </c>
      <c r="H1235">
        <f t="shared" si="38"/>
        <v>1</v>
      </c>
      <c r="I1235">
        <f t="shared" si="39"/>
        <v>1748.77</v>
      </c>
    </row>
    <row r="1236" spans="1:9" ht="30.75" thickBot="1" x14ac:dyDescent="0.3">
      <c r="A1236" s="2">
        <v>19</v>
      </c>
      <c r="B1236" s="3" t="s">
        <v>7</v>
      </c>
      <c r="C1236" s="2">
        <v>30.3</v>
      </c>
      <c r="D1236" s="2">
        <v>0</v>
      </c>
      <c r="E1236" s="3" t="s">
        <v>11</v>
      </c>
      <c r="F1236" s="3" t="s">
        <v>14</v>
      </c>
      <c r="G1236" s="2">
        <v>32548.34</v>
      </c>
      <c r="H1236">
        <f t="shared" si="38"/>
        <v>1</v>
      </c>
      <c r="I1236">
        <f t="shared" si="39"/>
        <v>32548.34</v>
      </c>
    </row>
    <row r="1237" spans="1:9" ht="30.75" thickBot="1" x14ac:dyDescent="0.3">
      <c r="A1237" s="2">
        <v>19</v>
      </c>
      <c r="B1237" s="3" t="s">
        <v>7</v>
      </c>
      <c r="C1237" s="2">
        <v>30.4</v>
      </c>
      <c r="D1237" s="2">
        <v>0</v>
      </c>
      <c r="E1237" s="3" t="s">
        <v>8</v>
      </c>
      <c r="F1237" s="3" t="s">
        <v>12</v>
      </c>
      <c r="G1237" s="2">
        <v>1256.3</v>
      </c>
      <c r="H1237">
        <f t="shared" si="38"/>
        <v>1</v>
      </c>
      <c r="I1237">
        <f t="shared" si="39"/>
        <v>1256.3</v>
      </c>
    </row>
    <row r="1238" spans="1:9" ht="30.75" thickBot="1" x14ac:dyDescent="0.3">
      <c r="A1238" s="2">
        <v>19</v>
      </c>
      <c r="B1238" s="3" t="s">
        <v>10</v>
      </c>
      <c r="C1238" s="2">
        <v>30.6</v>
      </c>
      <c r="D1238" s="2">
        <v>2</v>
      </c>
      <c r="E1238" s="3" t="s">
        <v>8</v>
      </c>
      <c r="F1238" s="3" t="s">
        <v>9</v>
      </c>
      <c r="G1238" s="2">
        <v>24059.68</v>
      </c>
      <c r="H1238">
        <f t="shared" si="38"/>
        <v>3</v>
      </c>
      <c r="I1238">
        <f t="shared" si="39"/>
        <v>8019.8933333333334</v>
      </c>
    </row>
    <row r="1239" spans="1:9" ht="30.75" thickBot="1" x14ac:dyDescent="0.3">
      <c r="A1239" s="2">
        <v>19</v>
      </c>
      <c r="B1239" s="3" t="s">
        <v>7</v>
      </c>
      <c r="C1239" s="2">
        <v>35.5</v>
      </c>
      <c r="D1239" s="2">
        <v>0</v>
      </c>
      <c r="E1239" s="3" t="s">
        <v>8</v>
      </c>
      <c r="F1239" s="3" t="s">
        <v>9</v>
      </c>
      <c r="G1239" s="2">
        <v>1646.43</v>
      </c>
      <c r="H1239">
        <f t="shared" si="38"/>
        <v>1</v>
      </c>
      <c r="I1239">
        <f t="shared" si="39"/>
        <v>1646.43</v>
      </c>
    </row>
    <row r="1240" spans="1:9" ht="30.75" thickBot="1" x14ac:dyDescent="0.3">
      <c r="A1240" s="2">
        <v>19</v>
      </c>
      <c r="B1240" s="3" t="s">
        <v>10</v>
      </c>
      <c r="C1240" s="2">
        <v>30.5</v>
      </c>
      <c r="D1240" s="2">
        <v>0</v>
      </c>
      <c r="E1240" s="3" t="s">
        <v>8</v>
      </c>
      <c r="F1240" s="3" t="s">
        <v>9</v>
      </c>
      <c r="G1240" s="2">
        <v>2128.4299999999998</v>
      </c>
      <c r="H1240">
        <f t="shared" si="38"/>
        <v>1</v>
      </c>
      <c r="I1240">
        <f t="shared" si="39"/>
        <v>2128.4299999999998</v>
      </c>
    </row>
    <row r="1241" spans="1:9" ht="30.75" thickBot="1" x14ac:dyDescent="0.3">
      <c r="A1241" s="2">
        <v>19</v>
      </c>
      <c r="B1241" s="3" t="s">
        <v>7</v>
      </c>
      <c r="C1241" s="2">
        <v>30.6</v>
      </c>
      <c r="D1241" s="2">
        <v>0</v>
      </c>
      <c r="E1241" s="3" t="s">
        <v>8</v>
      </c>
      <c r="F1241" s="3" t="s">
        <v>9</v>
      </c>
      <c r="G1241" s="2">
        <v>1639.56</v>
      </c>
      <c r="H1241">
        <f t="shared" si="38"/>
        <v>1</v>
      </c>
      <c r="I1241">
        <f t="shared" si="39"/>
        <v>1639.56</v>
      </c>
    </row>
    <row r="1242" spans="1:9" ht="30.75" thickBot="1" x14ac:dyDescent="0.3">
      <c r="A1242" s="2">
        <v>19</v>
      </c>
      <c r="B1242" s="3" t="s">
        <v>7</v>
      </c>
      <c r="C1242" s="2">
        <v>20.7</v>
      </c>
      <c r="D1242" s="2">
        <v>0</v>
      </c>
      <c r="E1242" s="3" t="s">
        <v>8</v>
      </c>
      <c r="F1242" s="3" t="s">
        <v>12</v>
      </c>
      <c r="G1242" s="2">
        <v>1242.82</v>
      </c>
      <c r="H1242">
        <f t="shared" si="38"/>
        <v>1</v>
      </c>
      <c r="I1242">
        <f t="shared" si="39"/>
        <v>1242.82</v>
      </c>
    </row>
    <row r="1243" spans="1:9" ht="30.75" thickBot="1" x14ac:dyDescent="0.3">
      <c r="A1243" s="2">
        <v>19</v>
      </c>
      <c r="B1243" s="3" t="s">
        <v>10</v>
      </c>
      <c r="C1243" s="2">
        <v>28.3</v>
      </c>
      <c r="D1243" s="2">
        <v>0</v>
      </c>
      <c r="E1243" s="3" t="s">
        <v>11</v>
      </c>
      <c r="F1243" s="3" t="s">
        <v>9</v>
      </c>
      <c r="G1243" s="2">
        <v>17468.98</v>
      </c>
      <c r="H1243">
        <f t="shared" si="38"/>
        <v>1</v>
      </c>
      <c r="I1243">
        <f t="shared" si="39"/>
        <v>17468.98</v>
      </c>
    </row>
    <row r="1244" spans="1:9" ht="30.75" thickBot="1" x14ac:dyDescent="0.3">
      <c r="A1244" s="2">
        <v>19</v>
      </c>
      <c r="B1244" s="3" t="s">
        <v>10</v>
      </c>
      <c r="C1244" s="2">
        <v>33.1</v>
      </c>
      <c r="D1244" s="2">
        <v>0</v>
      </c>
      <c r="E1244" s="3" t="s">
        <v>11</v>
      </c>
      <c r="F1244" s="3" t="s">
        <v>14</v>
      </c>
      <c r="G1244" s="2">
        <v>34439.86</v>
      </c>
      <c r="H1244">
        <f t="shared" si="38"/>
        <v>1</v>
      </c>
      <c r="I1244">
        <f t="shared" si="39"/>
        <v>34439.86</v>
      </c>
    </row>
    <row r="1245" spans="1:9" ht="30.75" thickBot="1" x14ac:dyDescent="0.3">
      <c r="A1245" s="2">
        <v>19</v>
      </c>
      <c r="B1245" s="3" t="s">
        <v>10</v>
      </c>
      <c r="C1245" s="2">
        <v>24.5</v>
      </c>
      <c r="D1245" s="2">
        <v>1</v>
      </c>
      <c r="E1245" s="3" t="s">
        <v>8</v>
      </c>
      <c r="F1245" s="3" t="s">
        <v>9</v>
      </c>
      <c r="G1245" s="2">
        <v>2709.11</v>
      </c>
      <c r="H1245">
        <f t="shared" si="38"/>
        <v>2</v>
      </c>
      <c r="I1245">
        <f t="shared" si="39"/>
        <v>1354.5550000000001</v>
      </c>
    </row>
    <row r="1246" spans="1:9" ht="30.75" thickBot="1" x14ac:dyDescent="0.3">
      <c r="A1246" s="2">
        <v>19</v>
      </c>
      <c r="B1246" s="3" t="s">
        <v>7</v>
      </c>
      <c r="C1246" s="2">
        <v>20.3</v>
      </c>
      <c r="D1246" s="2">
        <v>0</v>
      </c>
      <c r="E1246" s="3" t="s">
        <v>8</v>
      </c>
      <c r="F1246" s="3" t="s">
        <v>12</v>
      </c>
      <c r="G1246" s="2">
        <v>1242.26</v>
      </c>
      <c r="H1246">
        <f t="shared" si="38"/>
        <v>1</v>
      </c>
      <c r="I1246">
        <f t="shared" si="39"/>
        <v>1242.26</v>
      </c>
    </row>
    <row r="1247" spans="1:9" ht="30.75" thickBot="1" x14ac:dyDescent="0.3">
      <c r="A1247" s="2">
        <v>19</v>
      </c>
      <c r="B1247" s="3" t="s">
        <v>7</v>
      </c>
      <c r="C1247" s="2">
        <v>35.4</v>
      </c>
      <c r="D1247" s="2">
        <v>0</v>
      </c>
      <c r="E1247" s="3" t="s">
        <v>8</v>
      </c>
      <c r="F1247" s="3" t="s">
        <v>12</v>
      </c>
      <c r="G1247" s="2">
        <v>1263.25</v>
      </c>
      <c r="H1247">
        <f t="shared" si="38"/>
        <v>1</v>
      </c>
      <c r="I1247">
        <f t="shared" si="39"/>
        <v>1263.25</v>
      </c>
    </row>
    <row r="1248" spans="1:9" ht="30.75" thickBot="1" x14ac:dyDescent="0.3">
      <c r="A1248" s="2">
        <v>19</v>
      </c>
      <c r="B1248" s="3" t="s">
        <v>7</v>
      </c>
      <c r="C1248" s="2">
        <v>21.8</v>
      </c>
      <c r="D1248" s="2">
        <v>0</v>
      </c>
      <c r="E1248" s="3" t="s">
        <v>8</v>
      </c>
      <c r="F1248" s="3" t="s">
        <v>9</v>
      </c>
      <c r="G1248" s="2">
        <v>1627.28</v>
      </c>
      <c r="H1248">
        <f t="shared" si="38"/>
        <v>1</v>
      </c>
      <c r="I1248">
        <f t="shared" si="39"/>
        <v>1627.28</v>
      </c>
    </row>
    <row r="1249" spans="1:9" ht="30.75" thickBot="1" x14ac:dyDescent="0.3">
      <c r="A1249" s="2">
        <v>19</v>
      </c>
      <c r="B1249" s="3" t="s">
        <v>10</v>
      </c>
      <c r="C1249" s="2">
        <v>28.9</v>
      </c>
      <c r="D1249" s="2">
        <v>0</v>
      </c>
      <c r="E1249" s="3" t="s">
        <v>11</v>
      </c>
      <c r="F1249" s="3" t="s">
        <v>9</v>
      </c>
      <c r="G1249" s="2">
        <v>17748.509999999998</v>
      </c>
      <c r="H1249">
        <f t="shared" si="38"/>
        <v>1</v>
      </c>
      <c r="I1249">
        <f t="shared" si="39"/>
        <v>17748.509999999998</v>
      </c>
    </row>
    <row r="1250" spans="1:9" ht="30.75" thickBot="1" x14ac:dyDescent="0.3">
      <c r="A1250" s="2">
        <v>19</v>
      </c>
      <c r="B1250" s="3" t="s">
        <v>7</v>
      </c>
      <c r="C1250" s="2">
        <v>27.6</v>
      </c>
      <c r="D1250" s="2">
        <v>0</v>
      </c>
      <c r="E1250" s="3" t="s">
        <v>8</v>
      </c>
      <c r="F1250" s="3" t="s">
        <v>12</v>
      </c>
      <c r="G1250" s="2">
        <v>1252.4100000000001</v>
      </c>
      <c r="H1250">
        <f t="shared" si="38"/>
        <v>1</v>
      </c>
      <c r="I1250">
        <f t="shared" si="39"/>
        <v>1252.4100000000001</v>
      </c>
    </row>
    <row r="1251" spans="1:9" ht="30.75" thickBot="1" x14ac:dyDescent="0.3">
      <c r="A1251" s="2">
        <v>19</v>
      </c>
      <c r="B1251" s="3" t="s">
        <v>10</v>
      </c>
      <c r="C1251" s="2">
        <v>36.6</v>
      </c>
      <c r="D1251" s="2">
        <v>0</v>
      </c>
      <c r="E1251" s="3" t="s">
        <v>8</v>
      </c>
      <c r="F1251" s="3" t="s">
        <v>9</v>
      </c>
      <c r="G1251" s="2">
        <v>2136.88</v>
      </c>
      <c r="H1251">
        <f t="shared" si="38"/>
        <v>1</v>
      </c>
      <c r="I1251">
        <f t="shared" si="39"/>
        <v>2136.88</v>
      </c>
    </row>
    <row r="1252" spans="1:9" ht="30.75" thickBot="1" x14ac:dyDescent="0.3">
      <c r="A1252" s="2">
        <v>19</v>
      </c>
      <c r="B1252" s="3" t="s">
        <v>7</v>
      </c>
      <c r="C1252" s="2">
        <v>25.6</v>
      </c>
      <c r="D1252" s="2">
        <v>1</v>
      </c>
      <c r="E1252" s="3" t="s">
        <v>8</v>
      </c>
      <c r="F1252" s="3" t="s">
        <v>9</v>
      </c>
      <c r="G1252" s="2">
        <v>2221.56</v>
      </c>
      <c r="H1252">
        <f t="shared" si="38"/>
        <v>2</v>
      </c>
      <c r="I1252">
        <f t="shared" si="39"/>
        <v>1110.78</v>
      </c>
    </row>
    <row r="1253" spans="1:9" ht="30.75" thickBot="1" x14ac:dyDescent="0.3">
      <c r="A1253" s="2">
        <v>19</v>
      </c>
      <c r="B1253" s="3" t="s">
        <v>10</v>
      </c>
      <c r="C1253" s="2">
        <v>22.5</v>
      </c>
      <c r="D1253" s="2">
        <v>0</v>
      </c>
      <c r="E1253" s="3" t="s">
        <v>8</v>
      </c>
      <c r="F1253" s="3" t="s">
        <v>9</v>
      </c>
      <c r="G1253" s="2">
        <v>2117.34</v>
      </c>
      <c r="H1253">
        <f t="shared" si="38"/>
        <v>1</v>
      </c>
      <c r="I1253">
        <f t="shared" si="39"/>
        <v>2117.34</v>
      </c>
    </row>
    <row r="1254" spans="1:9" ht="30.75" thickBot="1" x14ac:dyDescent="0.3">
      <c r="A1254" s="2">
        <v>19</v>
      </c>
      <c r="B1254" s="3" t="s">
        <v>10</v>
      </c>
      <c r="C1254" s="2">
        <v>23.4</v>
      </c>
      <c r="D1254" s="2">
        <v>2</v>
      </c>
      <c r="E1254" s="3" t="s">
        <v>8</v>
      </c>
      <c r="F1254" s="3" t="s">
        <v>12</v>
      </c>
      <c r="G1254" s="2">
        <v>2913.57</v>
      </c>
      <c r="H1254">
        <f t="shared" si="38"/>
        <v>3</v>
      </c>
      <c r="I1254">
        <f t="shared" si="39"/>
        <v>971.19</v>
      </c>
    </row>
    <row r="1255" spans="1:9" ht="30.75" thickBot="1" x14ac:dyDescent="0.3">
      <c r="A1255" s="2">
        <v>19</v>
      </c>
      <c r="B1255" s="3" t="s">
        <v>7</v>
      </c>
      <c r="C1255" s="2">
        <v>22.6</v>
      </c>
      <c r="D1255" s="2">
        <v>0</v>
      </c>
      <c r="E1255" s="3" t="s">
        <v>8</v>
      </c>
      <c r="F1255" s="3" t="s">
        <v>9</v>
      </c>
      <c r="G1255" s="2">
        <v>1628.47</v>
      </c>
      <c r="H1255">
        <f t="shared" si="38"/>
        <v>1</v>
      </c>
      <c r="I1255">
        <f t="shared" si="39"/>
        <v>1628.47</v>
      </c>
    </row>
    <row r="1256" spans="1:9" ht="30.75" thickBot="1" x14ac:dyDescent="0.3">
      <c r="A1256" s="2">
        <v>19</v>
      </c>
      <c r="B1256" s="3" t="s">
        <v>10</v>
      </c>
      <c r="C1256" s="2">
        <v>39.6</v>
      </c>
      <c r="D1256" s="2">
        <v>1</v>
      </c>
      <c r="E1256" s="3" t="s">
        <v>8</v>
      </c>
      <c r="F1256" s="3" t="s">
        <v>9</v>
      </c>
      <c r="G1256" s="2">
        <v>2730.11</v>
      </c>
      <c r="H1256">
        <f t="shared" si="38"/>
        <v>2</v>
      </c>
      <c r="I1256">
        <f t="shared" si="39"/>
        <v>1365.0550000000001</v>
      </c>
    </row>
    <row r="1257" spans="1:9" ht="30.75" thickBot="1" x14ac:dyDescent="0.3">
      <c r="A1257" s="2">
        <v>19</v>
      </c>
      <c r="B1257" s="3" t="s">
        <v>10</v>
      </c>
      <c r="C1257" s="2">
        <v>40.5</v>
      </c>
      <c r="D1257" s="2">
        <v>0</v>
      </c>
      <c r="E1257" s="3" t="s">
        <v>8</v>
      </c>
      <c r="F1257" s="3" t="s">
        <v>12</v>
      </c>
      <c r="G1257" s="2">
        <v>1759.34</v>
      </c>
      <c r="H1257">
        <f t="shared" si="38"/>
        <v>1</v>
      </c>
      <c r="I1257">
        <f t="shared" si="39"/>
        <v>1759.34</v>
      </c>
    </row>
    <row r="1258" spans="1:9" ht="30.75" thickBot="1" x14ac:dyDescent="0.3">
      <c r="A1258" s="2">
        <v>19</v>
      </c>
      <c r="B1258" s="3" t="s">
        <v>10</v>
      </c>
      <c r="C1258" s="2">
        <v>24.6</v>
      </c>
      <c r="D1258" s="2">
        <v>1</v>
      </c>
      <c r="E1258" s="3" t="s">
        <v>8</v>
      </c>
      <c r="F1258" s="3" t="s">
        <v>9</v>
      </c>
      <c r="G1258" s="2">
        <v>2709.24</v>
      </c>
      <c r="H1258">
        <f t="shared" si="38"/>
        <v>2</v>
      </c>
      <c r="I1258">
        <f t="shared" si="39"/>
        <v>1354.62</v>
      </c>
    </row>
    <row r="1259" spans="1:9" ht="30.75" thickBot="1" x14ac:dyDescent="0.3">
      <c r="A1259" s="2">
        <v>19</v>
      </c>
      <c r="B1259" s="3" t="s">
        <v>7</v>
      </c>
      <c r="C1259" s="2">
        <v>26</v>
      </c>
      <c r="D1259" s="2">
        <v>1</v>
      </c>
      <c r="E1259" s="3" t="s">
        <v>11</v>
      </c>
      <c r="F1259" s="3" t="s">
        <v>9</v>
      </c>
      <c r="G1259" s="2">
        <v>16450.89</v>
      </c>
      <c r="H1259">
        <f t="shared" si="38"/>
        <v>2</v>
      </c>
      <c r="I1259">
        <f t="shared" si="39"/>
        <v>8225.4449999999997</v>
      </c>
    </row>
    <row r="1260" spans="1:9" ht="30.75" thickBot="1" x14ac:dyDescent="0.3">
      <c r="A1260" s="2">
        <v>19</v>
      </c>
      <c r="B1260" s="3" t="s">
        <v>7</v>
      </c>
      <c r="C1260" s="2">
        <v>27.3</v>
      </c>
      <c r="D1260" s="2">
        <v>2</v>
      </c>
      <c r="E1260" s="3" t="s">
        <v>8</v>
      </c>
      <c r="F1260" s="3" t="s">
        <v>9</v>
      </c>
      <c r="G1260" s="2">
        <v>22493.66</v>
      </c>
      <c r="H1260">
        <f t="shared" si="38"/>
        <v>3</v>
      </c>
      <c r="I1260">
        <f t="shared" si="39"/>
        <v>7497.8866666666663</v>
      </c>
    </row>
    <row r="1261" spans="1:9" ht="30.75" thickBot="1" x14ac:dyDescent="0.3">
      <c r="A1261" s="2">
        <v>19</v>
      </c>
      <c r="B1261" s="3" t="s">
        <v>10</v>
      </c>
      <c r="C1261" s="2">
        <v>18.600000000000001</v>
      </c>
      <c r="D1261" s="2">
        <v>0</v>
      </c>
      <c r="E1261" s="3" t="s">
        <v>8</v>
      </c>
      <c r="F1261" s="3" t="s">
        <v>12</v>
      </c>
      <c r="G1261" s="2">
        <v>1728.9</v>
      </c>
      <c r="H1261">
        <f t="shared" si="38"/>
        <v>1</v>
      </c>
      <c r="I1261">
        <f t="shared" si="39"/>
        <v>1728.9</v>
      </c>
    </row>
    <row r="1262" spans="1:9" ht="30.75" thickBot="1" x14ac:dyDescent="0.3">
      <c r="A1262" s="2">
        <v>19</v>
      </c>
      <c r="B1262" s="3" t="s">
        <v>10</v>
      </c>
      <c r="C1262" s="2">
        <v>32.5</v>
      </c>
      <c r="D1262" s="2">
        <v>0</v>
      </c>
      <c r="E1262" s="3" t="s">
        <v>11</v>
      </c>
      <c r="F1262" s="3" t="s">
        <v>9</v>
      </c>
      <c r="G1262" s="2">
        <v>36898.730000000003</v>
      </c>
      <c r="H1262">
        <f t="shared" si="38"/>
        <v>1</v>
      </c>
      <c r="I1262">
        <f t="shared" si="39"/>
        <v>36898.730000000003</v>
      </c>
    </row>
    <row r="1263" spans="1:9" ht="30.75" thickBot="1" x14ac:dyDescent="0.3">
      <c r="A1263" s="2">
        <v>19</v>
      </c>
      <c r="B1263" s="3" t="s">
        <v>7</v>
      </c>
      <c r="C1263" s="2">
        <v>44.9</v>
      </c>
      <c r="D1263" s="2">
        <v>0</v>
      </c>
      <c r="E1263" s="3" t="s">
        <v>11</v>
      </c>
      <c r="F1263" s="3" t="s">
        <v>14</v>
      </c>
      <c r="G1263" s="2">
        <v>39722.75</v>
      </c>
      <c r="H1263">
        <f t="shared" si="38"/>
        <v>1</v>
      </c>
      <c r="I1263">
        <f t="shared" si="39"/>
        <v>39722.75</v>
      </c>
    </row>
    <row r="1264" spans="1:9" ht="30.75" thickBot="1" x14ac:dyDescent="0.3">
      <c r="A1264" s="2">
        <v>19</v>
      </c>
      <c r="B1264" s="3" t="s">
        <v>10</v>
      </c>
      <c r="C1264" s="2">
        <v>27.9</v>
      </c>
      <c r="D1264" s="2">
        <v>3</v>
      </c>
      <c r="E1264" s="3" t="s">
        <v>8</v>
      </c>
      <c r="F1264" s="3" t="s">
        <v>9</v>
      </c>
      <c r="G1264" s="2">
        <v>18838.7</v>
      </c>
      <c r="H1264">
        <f t="shared" si="38"/>
        <v>4</v>
      </c>
      <c r="I1264">
        <f t="shared" si="39"/>
        <v>4709.6750000000002</v>
      </c>
    </row>
    <row r="1265" spans="1:9" ht="30.75" thickBot="1" x14ac:dyDescent="0.3">
      <c r="A1265" s="2">
        <v>19</v>
      </c>
      <c r="B1265" s="3" t="s">
        <v>10</v>
      </c>
      <c r="C1265" s="2">
        <v>30</v>
      </c>
      <c r="D1265" s="2">
        <v>0</v>
      </c>
      <c r="E1265" s="3" t="s">
        <v>11</v>
      </c>
      <c r="F1265" s="3" t="s">
        <v>9</v>
      </c>
      <c r="G1265" s="2">
        <v>33307.550000000003</v>
      </c>
      <c r="H1265">
        <f t="shared" si="38"/>
        <v>1</v>
      </c>
      <c r="I1265">
        <f t="shared" si="39"/>
        <v>33307.550000000003</v>
      </c>
    </row>
    <row r="1266" spans="1:9" ht="30.75" thickBot="1" x14ac:dyDescent="0.3">
      <c r="A1266" s="2">
        <v>19</v>
      </c>
      <c r="B1266" s="3" t="s">
        <v>7</v>
      </c>
      <c r="C1266" s="2">
        <v>19.8</v>
      </c>
      <c r="D1266" s="2">
        <v>0</v>
      </c>
      <c r="E1266" s="3" t="s">
        <v>8</v>
      </c>
      <c r="F1266" s="3" t="s">
        <v>12</v>
      </c>
      <c r="G1266" s="2">
        <v>1241.57</v>
      </c>
      <c r="H1266">
        <f t="shared" si="38"/>
        <v>1</v>
      </c>
      <c r="I1266">
        <f t="shared" si="39"/>
        <v>1241.57</v>
      </c>
    </row>
    <row r="1267" spans="1:9" ht="30.75" thickBot="1" x14ac:dyDescent="0.3">
      <c r="A1267" s="2">
        <v>19</v>
      </c>
      <c r="B1267" s="3" t="s">
        <v>7</v>
      </c>
      <c r="C1267" s="2">
        <v>34.9</v>
      </c>
      <c r="D1267" s="2">
        <v>0</v>
      </c>
      <c r="E1267" s="3" t="s">
        <v>11</v>
      </c>
      <c r="F1267" s="3" t="s">
        <v>12</v>
      </c>
      <c r="G1267" s="2">
        <v>34828.65</v>
      </c>
      <c r="H1267">
        <f t="shared" si="38"/>
        <v>1</v>
      </c>
      <c r="I1267">
        <f t="shared" si="39"/>
        <v>34828.65</v>
      </c>
    </row>
    <row r="1268" spans="1:9" ht="30.75" thickBot="1" x14ac:dyDescent="0.3">
      <c r="A1268" s="2">
        <v>19</v>
      </c>
      <c r="B1268" s="3" t="s">
        <v>10</v>
      </c>
      <c r="C1268" s="2">
        <v>25.7</v>
      </c>
      <c r="D1268" s="2">
        <v>1</v>
      </c>
      <c r="E1268" s="3" t="s">
        <v>8</v>
      </c>
      <c r="F1268" s="3" t="s">
        <v>9</v>
      </c>
      <c r="G1268" s="2">
        <v>2710.83</v>
      </c>
      <c r="H1268">
        <f t="shared" si="38"/>
        <v>2</v>
      </c>
      <c r="I1268">
        <f t="shared" si="39"/>
        <v>1355.415</v>
      </c>
    </row>
    <row r="1269" spans="1:9" ht="30.75" thickBot="1" x14ac:dyDescent="0.3">
      <c r="A1269" s="2">
        <v>19</v>
      </c>
      <c r="B1269" s="3" t="s">
        <v>10</v>
      </c>
      <c r="C1269" s="2">
        <v>34.700000000000003</v>
      </c>
      <c r="D1269" s="2">
        <v>2</v>
      </c>
      <c r="E1269" s="3" t="s">
        <v>11</v>
      </c>
      <c r="F1269" s="3" t="s">
        <v>12</v>
      </c>
      <c r="G1269" s="2">
        <v>36397.58</v>
      </c>
      <c r="H1269">
        <f t="shared" si="38"/>
        <v>3</v>
      </c>
      <c r="I1269">
        <f t="shared" si="39"/>
        <v>12132.526666666667</v>
      </c>
    </row>
    <row r="1270" spans="1:9" ht="30.75" thickBot="1" x14ac:dyDescent="0.3">
      <c r="A1270" s="2">
        <v>19</v>
      </c>
      <c r="B1270" s="3" t="s">
        <v>10</v>
      </c>
      <c r="C1270" s="2">
        <v>20.6</v>
      </c>
      <c r="D1270" s="2">
        <v>0</v>
      </c>
      <c r="E1270" s="3" t="s">
        <v>8</v>
      </c>
      <c r="F1270" s="3" t="s">
        <v>12</v>
      </c>
      <c r="G1270" s="2">
        <v>1731.68</v>
      </c>
      <c r="H1270">
        <f t="shared" si="38"/>
        <v>1</v>
      </c>
      <c r="I1270">
        <f t="shared" si="39"/>
        <v>1731.68</v>
      </c>
    </row>
    <row r="1271" spans="1:9" ht="30.75" thickBot="1" x14ac:dyDescent="0.3">
      <c r="A1271" s="2">
        <v>18</v>
      </c>
      <c r="B1271" s="3" t="s">
        <v>7</v>
      </c>
      <c r="C1271" s="2">
        <v>33.799999999999997</v>
      </c>
      <c r="D1271" s="2">
        <v>1</v>
      </c>
      <c r="E1271" s="3" t="s">
        <v>8</v>
      </c>
      <c r="F1271" s="3" t="s">
        <v>14</v>
      </c>
      <c r="G1271" s="2">
        <v>1725.55</v>
      </c>
      <c r="H1271">
        <f t="shared" si="38"/>
        <v>2</v>
      </c>
      <c r="I1271">
        <f t="shared" si="39"/>
        <v>862.77499999999998</v>
      </c>
    </row>
    <row r="1272" spans="1:9" ht="30.75" thickBot="1" x14ac:dyDescent="0.3">
      <c r="A1272" s="2">
        <v>18</v>
      </c>
      <c r="B1272" s="3" t="s">
        <v>7</v>
      </c>
      <c r="C1272" s="2">
        <v>34.1</v>
      </c>
      <c r="D1272" s="2">
        <v>0</v>
      </c>
      <c r="E1272" s="3" t="s">
        <v>8</v>
      </c>
      <c r="F1272" s="3" t="s">
        <v>14</v>
      </c>
      <c r="G1272" s="2">
        <v>1137.01</v>
      </c>
      <c r="H1272">
        <f t="shared" si="38"/>
        <v>1</v>
      </c>
      <c r="I1272">
        <f t="shared" si="39"/>
        <v>1137.01</v>
      </c>
    </row>
    <row r="1273" spans="1:9" ht="30.75" thickBot="1" x14ac:dyDescent="0.3">
      <c r="A1273" s="2">
        <v>18</v>
      </c>
      <c r="B1273" s="3" t="s">
        <v>10</v>
      </c>
      <c r="C1273" s="2">
        <v>26.3</v>
      </c>
      <c r="D1273" s="2">
        <v>0</v>
      </c>
      <c r="E1273" s="3" t="s">
        <v>8</v>
      </c>
      <c r="F1273" s="3" t="s">
        <v>13</v>
      </c>
      <c r="G1273" s="2">
        <v>2198.19</v>
      </c>
      <c r="H1273">
        <f t="shared" si="38"/>
        <v>1</v>
      </c>
      <c r="I1273">
        <f t="shared" si="39"/>
        <v>2198.19</v>
      </c>
    </row>
    <row r="1274" spans="1:9" ht="30.75" thickBot="1" x14ac:dyDescent="0.3">
      <c r="A1274" s="2">
        <v>18</v>
      </c>
      <c r="B1274" s="3" t="s">
        <v>10</v>
      </c>
      <c r="C1274" s="2">
        <v>38.700000000000003</v>
      </c>
      <c r="D1274" s="2">
        <v>2</v>
      </c>
      <c r="E1274" s="3" t="s">
        <v>8</v>
      </c>
      <c r="F1274" s="3" t="s">
        <v>13</v>
      </c>
      <c r="G1274" s="2">
        <v>3393.36</v>
      </c>
      <c r="H1274">
        <f t="shared" si="38"/>
        <v>3</v>
      </c>
      <c r="I1274">
        <f t="shared" si="39"/>
        <v>1131.1200000000001</v>
      </c>
    </row>
    <row r="1275" spans="1:9" ht="30.75" thickBot="1" x14ac:dyDescent="0.3">
      <c r="A1275" s="2">
        <v>18</v>
      </c>
      <c r="B1275" s="3" t="s">
        <v>10</v>
      </c>
      <c r="C1275" s="2">
        <v>35.6</v>
      </c>
      <c r="D1275" s="2">
        <v>0</v>
      </c>
      <c r="E1275" s="3" t="s">
        <v>8</v>
      </c>
      <c r="F1275" s="3" t="s">
        <v>13</v>
      </c>
      <c r="G1275" s="2">
        <v>2211.13</v>
      </c>
      <c r="H1275">
        <f t="shared" si="38"/>
        <v>1</v>
      </c>
      <c r="I1275">
        <f t="shared" si="39"/>
        <v>2211.13</v>
      </c>
    </row>
    <row r="1276" spans="1:9" ht="30.75" thickBot="1" x14ac:dyDescent="0.3">
      <c r="A1276" s="2">
        <v>18</v>
      </c>
      <c r="B1276" s="3" t="s">
        <v>7</v>
      </c>
      <c r="C1276" s="2">
        <v>31.7</v>
      </c>
      <c r="D1276" s="2">
        <v>2</v>
      </c>
      <c r="E1276" s="3" t="s">
        <v>11</v>
      </c>
      <c r="F1276" s="3" t="s">
        <v>14</v>
      </c>
      <c r="G1276" s="2">
        <v>34303.17</v>
      </c>
      <c r="H1276">
        <f t="shared" si="38"/>
        <v>3</v>
      </c>
      <c r="I1276">
        <f t="shared" si="39"/>
        <v>11434.39</v>
      </c>
    </row>
    <row r="1277" spans="1:9" ht="30.75" thickBot="1" x14ac:dyDescent="0.3">
      <c r="A1277" s="2">
        <v>18</v>
      </c>
      <c r="B1277" s="3" t="s">
        <v>10</v>
      </c>
      <c r="C1277" s="2">
        <v>30.1</v>
      </c>
      <c r="D1277" s="2">
        <v>0</v>
      </c>
      <c r="E1277" s="3" t="s">
        <v>8</v>
      </c>
      <c r="F1277" s="3" t="s">
        <v>13</v>
      </c>
      <c r="G1277" s="2">
        <v>21344.85</v>
      </c>
      <c r="H1277">
        <f t="shared" si="38"/>
        <v>1</v>
      </c>
      <c r="I1277">
        <f t="shared" si="39"/>
        <v>21344.85</v>
      </c>
    </row>
    <row r="1278" spans="1:9" ht="30.75" thickBot="1" x14ac:dyDescent="0.3">
      <c r="A1278" s="2">
        <v>18</v>
      </c>
      <c r="B1278" s="3" t="s">
        <v>7</v>
      </c>
      <c r="C1278" s="2">
        <v>23.8</v>
      </c>
      <c r="D1278" s="2">
        <v>0</v>
      </c>
      <c r="E1278" s="3" t="s">
        <v>8</v>
      </c>
      <c r="F1278" s="3" t="s">
        <v>13</v>
      </c>
      <c r="G1278" s="2">
        <v>1705.62</v>
      </c>
      <c r="H1278">
        <f t="shared" si="38"/>
        <v>1</v>
      </c>
      <c r="I1278">
        <f t="shared" si="39"/>
        <v>1705.62</v>
      </c>
    </row>
    <row r="1279" spans="1:9" ht="30.75" thickBot="1" x14ac:dyDescent="0.3">
      <c r="A1279" s="2">
        <v>18</v>
      </c>
      <c r="B1279" s="3" t="s">
        <v>7</v>
      </c>
      <c r="C1279" s="2">
        <v>25.2</v>
      </c>
      <c r="D1279" s="2">
        <v>0</v>
      </c>
      <c r="E1279" s="3" t="s">
        <v>11</v>
      </c>
      <c r="F1279" s="3" t="s">
        <v>13</v>
      </c>
      <c r="G1279" s="2">
        <v>15518.18</v>
      </c>
      <c r="H1279">
        <f t="shared" si="38"/>
        <v>1</v>
      </c>
      <c r="I1279">
        <f t="shared" si="39"/>
        <v>15518.18</v>
      </c>
    </row>
    <row r="1280" spans="1:9" ht="30.75" thickBot="1" x14ac:dyDescent="0.3">
      <c r="A1280" s="2">
        <v>18</v>
      </c>
      <c r="B1280" s="3" t="s">
        <v>10</v>
      </c>
      <c r="C1280" s="2">
        <v>36.9</v>
      </c>
      <c r="D1280" s="2">
        <v>0</v>
      </c>
      <c r="E1280" s="3" t="s">
        <v>11</v>
      </c>
      <c r="F1280" s="3" t="s">
        <v>14</v>
      </c>
      <c r="G1280" s="2">
        <v>36149.480000000003</v>
      </c>
      <c r="H1280">
        <f t="shared" si="38"/>
        <v>1</v>
      </c>
      <c r="I1280">
        <f t="shared" si="39"/>
        <v>36149.480000000003</v>
      </c>
    </row>
    <row r="1281" spans="1:9" ht="30.75" thickBot="1" x14ac:dyDescent="0.3">
      <c r="A1281" s="2">
        <v>18</v>
      </c>
      <c r="B1281" s="3" t="s">
        <v>7</v>
      </c>
      <c r="C1281" s="2">
        <v>16</v>
      </c>
      <c r="D1281" s="2">
        <v>0</v>
      </c>
      <c r="E1281" s="3" t="s">
        <v>8</v>
      </c>
      <c r="F1281" s="3" t="s">
        <v>13</v>
      </c>
      <c r="G1281" s="2">
        <v>1694.8</v>
      </c>
      <c r="H1281">
        <f t="shared" si="38"/>
        <v>1</v>
      </c>
      <c r="I1281">
        <f t="shared" si="39"/>
        <v>1694.8</v>
      </c>
    </row>
    <row r="1282" spans="1:9" ht="30.75" thickBot="1" x14ac:dyDescent="0.3">
      <c r="A1282" s="2">
        <v>18</v>
      </c>
      <c r="B1282" s="3" t="s">
        <v>10</v>
      </c>
      <c r="C1282" s="2">
        <v>38.299999999999997</v>
      </c>
      <c r="D1282" s="2">
        <v>0</v>
      </c>
      <c r="E1282" s="3" t="s">
        <v>8</v>
      </c>
      <c r="F1282" s="3" t="s">
        <v>14</v>
      </c>
      <c r="G1282" s="2">
        <v>1631.82</v>
      </c>
      <c r="H1282">
        <f t="shared" si="38"/>
        <v>1</v>
      </c>
      <c r="I1282">
        <f t="shared" si="39"/>
        <v>1631.82</v>
      </c>
    </row>
    <row r="1283" spans="1:9" ht="30.75" thickBot="1" x14ac:dyDescent="0.3">
      <c r="A1283" s="2">
        <v>18</v>
      </c>
      <c r="B1283" s="3" t="s">
        <v>7</v>
      </c>
      <c r="C1283" s="2">
        <v>34.4</v>
      </c>
      <c r="D1283" s="2">
        <v>0</v>
      </c>
      <c r="E1283" s="3" t="s">
        <v>8</v>
      </c>
      <c r="F1283" s="3" t="s">
        <v>14</v>
      </c>
      <c r="G1283" s="2">
        <v>1137.47</v>
      </c>
      <c r="H1283">
        <f t="shared" ref="H1283:H1339" si="40">D1283+1</f>
        <v>1</v>
      </c>
      <c r="I1283">
        <f t="shared" ref="I1283:I1339" si="41">G1283/H1283</f>
        <v>1137.47</v>
      </c>
    </row>
    <row r="1284" spans="1:9" ht="30.75" thickBot="1" x14ac:dyDescent="0.3">
      <c r="A1284" s="2">
        <v>18</v>
      </c>
      <c r="B1284" s="3" t="s">
        <v>10</v>
      </c>
      <c r="C1284" s="2">
        <v>26.7</v>
      </c>
      <c r="D1284" s="2">
        <v>0</v>
      </c>
      <c r="E1284" s="3" t="s">
        <v>8</v>
      </c>
      <c r="F1284" s="3" t="s">
        <v>14</v>
      </c>
      <c r="G1284" s="2">
        <v>1615.77</v>
      </c>
      <c r="H1284">
        <f t="shared" si="40"/>
        <v>1</v>
      </c>
      <c r="I1284">
        <f t="shared" si="41"/>
        <v>1615.77</v>
      </c>
    </row>
    <row r="1285" spans="1:9" ht="30.75" thickBot="1" x14ac:dyDescent="0.3">
      <c r="A1285" s="2">
        <v>18</v>
      </c>
      <c r="B1285" s="3" t="s">
        <v>7</v>
      </c>
      <c r="C1285" s="2">
        <v>17.3</v>
      </c>
      <c r="D1285" s="2">
        <v>2</v>
      </c>
      <c r="E1285" s="3" t="s">
        <v>11</v>
      </c>
      <c r="F1285" s="3" t="s">
        <v>13</v>
      </c>
      <c r="G1285" s="2">
        <v>12829.46</v>
      </c>
      <c r="H1285">
        <f t="shared" si="40"/>
        <v>3</v>
      </c>
      <c r="I1285">
        <f t="shared" si="41"/>
        <v>4276.4866666666667</v>
      </c>
    </row>
    <row r="1286" spans="1:9" ht="30.75" thickBot="1" x14ac:dyDescent="0.3">
      <c r="A1286" s="2">
        <v>18</v>
      </c>
      <c r="B1286" s="3" t="s">
        <v>7</v>
      </c>
      <c r="C1286" s="2">
        <v>29.4</v>
      </c>
      <c r="D1286" s="2">
        <v>1</v>
      </c>
      <c r="E1286" s="3" t="s">
        <v>8</v>
      </c>
      <c r="F1286" s="3" t="s">
        <v>14</v>
      </c>
      <c r="G1286" s="2">
        <v>1719.44</v>
      </c>
      <c r="H1286">
        <f t="shared" si="40"/>
        <v>2</v>
      </c>
      <c r="I1286">
        <f t="shared" si="41"/>
        <v>859.72</v>
      </c>
    </row>
    <row r="1287" spans="1:9" ht="30.75" thickBot="1" x14ac:dyDescent="0.3">
      <c r="A1287" s="2">
        <v>18</v>
      </c>
      <c r="B1287" s="3" t="s">
        <v>7</v>
      </c>
      <c r="C1287" s="2">
        <v>23</v>
      </c>
      <c r="D1287" s="2">
        <v>0</v>
      </c>
      <c r="E1287" s="3" t="s">
        <v>8</v>
      </c>
      <c r="F1287" s="3" t="s">
        <v>13</v>
      </c>
      <c r="G1287" s="2">
        <v>1704.57</v>
      </c>
      <c r="H1287">
        <f t="shared" si="40"/>
        <v>1</v>
      </c>
      <c r="I1287">
        <f t="shared" si="41"/>
        <v>1704.57</v>
      </c>
    </row>
    <row r="1288" spans="1:9" ht="30.75" thickBot="1" x14ac:dyDescent="0.3">
      <c r="A1288" s="2">
        <v>18</v>
      </c>
      <c r="B1288" s="3" t="s">
        <v>10</v>
      </c>
      <c r="C1288" s="2">
        <v>38.299999999999997</v>
      </c>
      <c r="D1288" s="2">
        <v>0</v>
      </c>
      <c r="E1288" s="3" t="s">
        <v>8</v>
      </c>
      <c r="F1288" s="3" t="s">
        <v>14</v>
      </c>
      <c r="G1288" s="2">
        <v>14133.04</v>
      </c>
      <c r="H1288">
        <f t="shared" si="40"/>
        <v>1</v>
      </c>
      <c r="I1288">
        <f t="shared" si="41"/>
        <v>14133.04</v>
      </c>
    </row>
    <row r="1289" spans="1:9" ht="30.75" thickBot="1" x14ac:dyDescent="0.3">
      <c r="A1289" s="2">
        <v>18</v>
      </c>
      <c r="B1289" s="3" t="s">
        <v>10</v>
      </c>
      <c r="C1289" s="2">
        <v>20.8</v>
      </c>
      <c r="D1289" s="2">
        <v>0</v>
      </c>
      <c r="E1289" s="3" t="s">
        <v>8</v>
      </c>
      <c r="F1289" s="3" t="s">
        <v>14</v>
      </c>
      <c r="G1289" s="2">
        <v>1607.51</v>
      </c>
      <c r="H1289">
        <f t="shared" si="40"/>
        <v>1</v>
      </c>
      <c r="I1289">
        <f t="shared" si="41"/>
        <v>1607.51</v>
      </c>
    </row>
    <row r="1290" spans="1:9" ht="30.75" thickBot="1" x14ac:dyDescent="0.3">
      <c r="A1290" s="2">
        <v>18</v>
      </c>
      <c r="B1290" s="3" t="s">
        <v>7</v>
      </c>
      <c r="C1290" s="2">
        <v>30.4</v>
      </c>
      <c r="D1290" s="2">
        <v>3</v>
      </c>
      <c r="E1290" s="3" t="s">
        <v>8</v>
      </c>
      <c r="F1290" s="3" t="s">
        <v>13</v>
      </c>
      <c r="G1290" s="2">
        <v>3481.87</v>
      </c>
      <c r="H1290">
        <f t="shared" si="40"/>
        <v>4</v>
      </c>
      <c r="I1290">
        <f t="shared" si="41"/>
        <v>870.46749999999997</v>
      </c>
    </row>
    <row r="1291" spans="1:9" ht="30.75" thickBot="1" x14ac:dyDescent="0.3">
      <c r="A1291" s="2">
        <v>18</v>
      </c>
      <c r="B1291" s="3" t="s">
        <v>10</v>
      </c>
      <c r="C1291" s="2">
        <v>38.200000000000003</v>
      </c>
      <c r="D1291" s="2">
        <v>0</v>
      </c>
      <c r="E1291" s="3" t="s">
        <v>8</v>
      </c>
      <c r="F1291" s="3" t="s">
        <v>14</v>
      </c>
      <c r="G1291" s="2">
        <v>1631.67</v>
      </c>
      <c r="H1291">
        <f t="shared" si="40"/>
        <v>1</v>
      </c>
      <c r="I1291">
        <f t="shared" si="41"/>
        <v>1631.67</v>
      </c>
    </row>
    <row r="1292" spans="1:9" ht="30.75" thickBot="1" x14ac:dyDescent="0.3">
      <c r="A1292" s="2">
        <v>18</v>
      </c>
      <c r="B1292" s="3" t="s">
        <v>10</v>
      </c>
      <c r="C1292" s="2">
        <v>29.2</v>
      </c>
      <c r="D1292" s="2">
        <v>0</v>
      </c>
      <c r="E1292" s="3" t="s">
        <v>8</v>
      </c>
      <c r="F1292" s="3" t="s">
        <v>13</v>
      </c>
      <c r="G1292" s="2">
        <v>7323.73</v>
      </c>
      <c r="H1292">
        <f t="shared" si="40"/>
        <v>1</v>
      </c>
      <c r="I1292">
        <f t="shared" si="41"/>
        <v>7323.73</v>
      </c>
    </row>
    <row r="1293" spans="1:9" ht="30.75" thickBot="1" x14ac:dyDescent="0.3">
      <c r="A1293" s="2">
        <v>18</v>
      </c>
      <c r="B1293" s="3" t="s">
        <v>7</v>
      </c>
      <c r="C1293" s="2">
        <v>43</v>
      </c>
      <c r="D1293" s="2">
        <v>0</v>
      </c>
      <c r="E1293" s="3" t="s">
        <v>8</v>
      </c>
      <c r="F1293" s="3" t="s">
        <v>14</v>
      </c>
      <c r="G1293" s="2">
        <v>1149.4000000000001</v>
      </c>
      <c r="H1293">
        <f t="shared" si="40"/>
        <v>1</v>
      </c>
      <c r="I1293">
        <f t="shared" si="41"/>
        <v>1149.4000000000001</v>
      </c>
    </row>
    <row r="1294" spans="1:9" ht="30.75" thickBot="1" x14ac:dyDescent="0.3">
      <c r="A1294" s="2">
        <v>18</v>
      </c>
      <c r="B1294" s="3" t="s">
        <v>10</v>
      </c>
      <c r="C1294" s="2">
        <v>24.1</v>
      </c>
      <c r="D1294" s="2">
        <v>1</v>
      </c>
      <c r="E1294" s="3" t="s">
        <v>8</v>
      </c>
      <c r="F1294" s="3" t="s">
        <v>14</v>
      </c>
      <c r="G1294" s="2">
        <v>2201.1</v>
      </c>
      <c r="H1294">
        <f t="shared" si="40"/>
        <v>2</v>
      </c>
      <c r="I1294">
        <f t="shared" si="41"/>
        <v>1100.55</v>
      </c>
    </row>
    <row r="1295" spans="1:9" ht="30.75" thickBot="1" x14ac:dyDescent="0.3">
      <c r="A1295" s="2">
        <v>18</v>
      </c>
      <c r="B1295" s="3" t="s">
        <v>10</v>
      </c>
      <c r="C1295" s="2">
        <v>30.1</v>
      </c>
      <c r="D1295" s="2">
        <v>0</v>
      </c>
      <c r="E1295" s="3" t="s">
        <v>8</v>
      </c>
      <c r="F1295" s="3" t="s">
        <v>13</v>
      </c>
      <c r="G1295" s="2">
        <v>2203.4699999999998</v>
      </c>
      <c r="H1295">
        <f t="shared" si="40"/>
        <v>1</v>
      </c>
      <c r="I1295">
        <f t="shared" si="41"/>
        <v>2203.4699999999998</v>
      </c>
    </row>
    <row r="1296" spans="1:9" ht="30.75" thickBot="1" x14ac:dyDescent="0.3">
      <c r="A1296" s="2">
        <v>18</v>
      </c>
      <c r="B1296" s="3" t="s">
        <v>10</v>
      </c>
      <c r="C1296" s="2">
        <v>31.4</v>
      </c>
      <c r="D1296" s="2">
        <v>0</v>
      </c>
      <c r="E1296" s="3" t="s">
        <v>8</v>
      </c>
      <c r="F1296" s="3" t="s">
        <v>14</v>
      </c>
      <c r="G1296" s="2">
        <v>1622.19</v>
      </c>
      <c r="H1296">
        <f t="shared" si="40"/>
        <v>1</v>
      </c>
      <c r="I1296">
        <f t="shared" si="41"/>
        <v>1622.19</v>
      </c>
    </row>
    <row r="1297" spans="1:9" ht="30.75" thickBot="1" x14ac:dyDescent="0.3">
      <c r="A1297" s="2">
        <v>18</v>
      </c>
      <c r="B1297" s="3" t="s">
        <v>10</v>
      </c>
      <c r="C1297" s="2">
        <v>25.1</v>
      </c>
      <c r="D1297" s="2">
        <v>0</v>
      </c>
      <c r="E1297" s="3" t="s">
        <v>8</v>
      </c>
      <c r="F1297" s="3" t="s">
        <v>13</v>
      </c>
      <c r="G1297" s="2">
        <v>2196.4699999999998</v>
      </c>
      <c r="H1297">
        <f t="shared" si="40"/>
        <v>1</v>
      </c>
      <c r="I1297">
        <f t="shared" si="41"/>
        <v>2196.4699999999998</v>
      </c>
    </row>
    <row r="1298" spans="1:9" ht="30.75" thickBot="1" x14ac:dyDescent="0.3">
      <c r="A1298" s="2">
        <v>18</v>
      </c>
      <c r="B1298" s="3" t="s">
        <v>10</v>
      </c>
      <c r="C1298" s="2">
        <v>33.9</v>
      </c>
      <c r="D1298" s="2">
        <v>0</v>
      </c>
      <c r="E1298" s="3" t="s">
        <v>8</v>
      </c>
      <c r="F1298" s="3" t="s">
        <v>14</v>
      </c>
      <c r="G1298" s="2">
        <v>11482.63</v>
      </c>
      <c r="H1298">
        <f t="shared" si="40"/>
        <v>1</v>
      </c>
      <c r="I1298">
        <f t="shared" si="41"/>
        <v>11482.63</v>
      </c>
    </row>
    <row r="1299" spans="1:9" ht="30.75" thickBot="1" x14ac:dyDescent="0.3">
      <c r="A1299" s="2">
        <v>18</v>
      </c>
      <c r="B1299" s="3" t="s">
        <v>7</v>
      </c>
      <c r="C1299" s="2">
        <v>25.5</v>
      </c>
      <c r="D1299" s="2">
        <v>0</v>
      </c>
      <c r="E1299" s="3" t="s">
        <v>8</v>
      </c>
      <c r="F1299" s="3" t="s">
        <v>13</v>
      </c>
      <c r="G1299" s="2">
        <v>1708</v>
      </c>
      <c r="H1299">
        <f t="shared" si="40"/>
        <v>1</v>
      </c>
      <c r="I1299">
        <f t="shared" si="41"/>
        <v>1708</v>
      </c>
    </row>
    <row r="1300" spans="1:9" ht="30.75" thickBot="1" x14ac:dyDescent="0.3">
      <c r="A1300" s="2">
        <v>18</v>
      </c>
      <c r="B1300" s="3" t="s">
        <v>10</v>
      </c>
      <c r="C1300" s="2">
        <v>32.1</v>
      </c>
      <c r="D1300" s="2">
        <v>2</v>
      </c>
      <c r="E1300" s="3" t="s">
        <v>8</v>
      </c>
      <c r="F1300" s="3" t="s">
        <v>14</v>
      </c>
      <c r="G1300" s="2">
        <v>2801.26</v>
      </c>
      <c r="H1300">
        <f t="shared" si="40"/>
        <v>3</v>
      </c>
      <c r="I1300">
        <f t="shared" si="41"/>
        <v>933.75333333333344</v>
      </c>
    </row>
    <row r="1301" spans="1:9" ht="30.75" thickBot="1" x14ac:dyDescent="0.3">
      <c r="A1301" s="2">
        <v>18</v>
      </c>
      <c r="B1301" s="3" t="s">
        <v>10</v>
      </c>
      <c r="C1301" s="2">
        <v>37.299999999999997</v>
      </c>
      <c r="D1301" s="2">
        <v>1</v>
      </c>
      <c r="E1301" s="3" t="s">
        <v>8</v>
      </c>
      <c r="F1301" s="3" t="s">
        <v>14</v>
      </c>
      <c r="G1301" s="2">
        <v>2219.4499999999998</v>
      </c>
      <c r="H1301">
        <f t="shared" si="40"/>
        <v>2</v>
      </c>
      <c r="I1301">
        <f t="shared" si="41"/>
        <v>1109.7249999999999</v>
      </c>
    </row>
    <row r="1302" spans="1:9" ht="30.75" thickBot="1" x14ac:dyDescent="0.3">
      <c r="A1302" s="2">
        <v>18</v>
      </c>
      <c r="B1302" s="3" t="s">
        <v>10</v>
      </c>
      <c r="C1302" s="2">
        <v>39.200000000000003</v>
      </c>
      <c r="D1302" s="2">
        <v>0</v>
      </c>
      <c r="E1302" s="3" t="s">
        <v>8</v>
      </c>
      <c r="F1302" s="3" t="s">
        <v>14</v>
      </c>
      <c r="G1302" s="2">
        <v>1633.04</v>
      </c>
      <c r="H1302">
        <f t="shared" si="40"/>
        <v>1</v>
      </c>
      <c r="I1302">
        <f t="shared" si="41"/>
        <v>1633.04</v>
      </c>
    </row>
    <row r="1303" spans="1:9" ht="30.75" thickBot="1" x14ac:dyDescent="0.3">
      <c r="A1303" s="2">
        <v>18</v>
      </c>
      <c r="B1303" s="3" t="s">
        <v>10</v>
      </c>
      <c r="C1303" s="2">
        <v>33.200000000000003</v>
      </c>
      <c r="D1303" s="2">
        <v>0</v>
      </c>
      <c r="E1303" s="3" t="s">
        <v>8</v>
      </c>
      <c r="F1303" s="3" t="s">
        <v>13</v>
      </c>
      <c r="G1303" s="2">
        <v>2207.6999999999998</v>
      </c>
      <c r="H1303">
        <f t="shared" si="40"/>
        <v>1</v>
      </c>
      <c r="I1303">
        <f t="shared" si="41"/>
        <v>2207.6999999999998</v>
      </c>
    </row>
    <row r="1304" spans="1:9" ht="30.75" thickBot="1" x14ac:dyDescent="0.3">
      <c r="A1304" s="2">
        <v>18</v>
      </c>
      <c r="B1304" s="3" t="s">
        <v>7</v>
      </c>
      <c r="C1304" s="2">
        <v>33.5</v>
      </c>
      <c r="D1304" s="2">
        <v>0</v>
      </c>
      <c r="E1304" s="3" t="s">
        <v>11</v>
      </c>
      <c r="F1304" s="3" t="s">
        <v>13</v>
      </c>
      <c r="G1304" s="2">
        <v>34617.839999999997</v>
      </c>
      <c r="H1304">
        <f t="shared" si="40"/>
        <v>1</v>
      </c>
      <c r="I1304">
        <f t="shared" si="41"/>
        <v>34617.839999999997</v>
      </c>
    </row>
    <row r="1305" spans="1:9" ht="30.75" thickBot="1" x14ac:dyDescent="0.3">
      <c r="A1305" s="2">
        <v>18</v>
      </c>
      <c r="B1305" s="3" t="s">
        <v>7</v>
      </c>
      <c r="C1305" s="2">
        <v>28.5</v>
      </c>
      <c r="D1305" s="2">
        <v>0</v>
      </c>
      <c r="E1305" s="3" t="s">
        <v>8</v>
      </c>
      <c r="F1305" s="3" t="s">
        <v>13</v>
      </c>
      <c r="G1305" s="2">
        <v>1712.23</v>
      </c>
      <c r="H1305">
        <f t="shared" si="40"/>
        <v>1</v>
      </c>
      <c r="I1305">
        <f t="shared" si="41"/>
        <v>1712.23</v>
      </c>
    </row>
    <row r="1306" spans="1:9" ht="30.75" thickBot="1" x14ac:dyDescent="0.3">
      <c r="A1306" s="2">
        <v>18</v>
      </c>
      <c r="B1306" s="3" t="s">
        <v>7</v>
      </c>
      <c r="C1306" s="2">
        <v>33.700000000000003</v>
      </c>
      <c r="D1306" s="2">
        <v>0</v>
      </c>
      <c r="E1306" s="3" t="s">
        <v>8</v>
      </c>
      <c r="F1306" s="3" t="s">
        <v>14</v>
      </c>
      <c r="G1306" s="2">
        <v>1136.4000000000001</v>
      </c>
      <c r="H1306">
        <f t="shared" si="40"/>
        <v>1</v>
      </c>
      <c r="I1306">
        <f t="shared" si="41"/>
        <v>1136.4000000000001</v>
      </c>
    </row>
    <row r="1307" spans="1:9" ht="30.75" thickBot="1" x14ac:dyDescent="0.3">
      <c r="A1307" s="2">
        <v>18</v>
      </c>
      <c r="B1307" s="3" t="s">
        <v>7</v>
      </c>
      <c r="C1307" s="2">
        <v>35.200000000000003</v>
      </c>
      <c r="D1307" s="2">
        <v>1</v>
      </c>
      <c r="E1307" s="3" t="s">
        <v>8</v>
      </c>
      <c r="F1307" s="3" t="s">
        <v>14</v>
      </c>
      <c r="G1307" s="2">
        <v>1727.54</v>
      </c>
      <c r="H1307">
        <f t="shared" si="40"/>
        <v>2</v>
      </c>
      <c r="I1307">
        <f t="shared" si="41"/>
        <v>863.77</v>
      </c>
    </row>
    <row r="1308" spans="1:9" ht="30.75" thickBot="1" x14ac:dyDescent="0.3">
      <c r="A1308" s="2">
        <v>18</v>
      </c>
      <c r="B1308" s="3" t="s">
        <v>10</v>
      </c>
      <c r="C1308" s="2">
        <v>40.299999999999997</v>
      </c>
      <c r="D1308" s="2">
        <v>0</v>
      </c>
      <c r="E1308" s="3" t="s">
        <v>8</v>
      </c>
      <c r="F1308" s="3" t="s">
        <v>13</v>
      </c>
      <c r="G1308" s="2">
        <v>2217.6</v>
      </c>
      <c r="H1308">
        <f t="shared" si="40"/>
        <v>1</v>
      </c>
      <c r="I1308">
        <f t="shared" si="41"/>
        <v>2217.6</v>
      </c>
    </row>
    <row r="1309" spans="1:9" ht="30.75" thickBot="1" x14ac:dyDescent="0.3">
      <c r="A1309" s="2">
        <v>18</v>
      </c>
      <c r="B1309" s="3" t="s">
        <v>7</v>
      </c>
      <c r="C1309" s="2">
        <v>38.200000000000003</v>
      </c>
      <c r="D1309" s="2">
        <v>0</v>
      </c>
      <c r="E1309" s="3" t="s">
        <v>11</v>
      </c>
      <c r="F1309" s="3" t="s">
        <v>14</v>
      </c>
      <c r="G1309" s="2">
        <v>36307.800000000003</v>
      </c>
      <c r="H1309">
        <f t="shared" si="40"/>
        <v>1</v>
      </c>
      <c r="I1309">
        <f t="shared" si="41"/>
        <v>36307.800000000003</v>
      </c>
    </row>
    <row r="1310" spans="1:9" ht="30.75" thickBot="1" x14ac:dyDescent="0.3">
      <c r="A1310" s="2">
        <v>18</v>
      </c>
      <c r="B1310" s="3" t="s">
        <v>7</v>
      </c>
      <c r="C1310" s="2">
        <v>41.1</v>
      </c>
      <c r="D1310" s="2">
        <v>0</v>
      </c>
      <c r="E1310" s="3" t="s">
        <v>8</v>
      </c>
      <c r="F1310" s="3" t="s">
        <v>14</v>
      </c>
      <c r="G1310" s="2">
        <v>1146.8</v>
      </c>
      <c r="H1310">
        <f t="shared" si="40"/>
        <v>1</v>
      </c>
      <c r="I1310">
        <f t="shared" si="41"/>
        <v>1146.8</v>
      </c>
    </row>
    <row r="1311" spans="1:9" ht="30.75" thickBot="1" x14ac:dyDescent="0.3">
      <c r="A1311" s="2">
        <v>18</v>
      </c>
      <c r="B1311" s="3" t="s">
        <v>10</v>
      </c>
      <c r="C1311" s="2">
        <v>42.2</v>
      </c>
      <c r="D1311" s="2">
        <v>0</v>
      </c>
      <c r="E1311" s="3" t="s">
        <v>11</v>
      </c>
      <c r="F1311" s="3" t="s">
        <v>14</v>
      </c>
      <c r="G1311" s="2">
        <v>38792.69</v>
      </c>
      <c r="H1311">
        <f t="shared" si="40"/>
        <v>1</v>
      </c>
      <c r="I1311">
        <f t="shared" si="41"/>
        <v>38792.69</v>
      </c>
    </row>
    <row r="1312" spans="1:9" ht="30.75" thickBot="1" x14ac:dyDescent="0.3">
      <c r="A1312" s="2">
        <v>18</v>
      </c>
      <c r="B1312" s="3" t="s">
        <v>7</v>
      </c>
      <c r="C1312" s="2">
        <v>30.1</v>
      </c>
      <c r="D1312" s="2">
        <v>0</v>
      </c>
      <c r="E1312" s="3" t="s">
        <v>8</v>
      </c>
      <c r="F1312" s="3" t="s">
        <v>14</v>
      </c>
      <c r="G1312" s="2">
        <v>1131.51</v>
      </c>
      <c r="H1312">
        <f t="shared" si="40"/>
        <v>1</v>
      </c>
      <c r="I1312">
        <f t="shared" si="41"/>
        <v>1131.51</v>
      </c>
    </row>
    <row r="1313" spans="1:9" ht="30.75" thickBot="1" x14ac:dyDescent="0.3">
      <c r="A1313" s="2">
        <v>18</v>
      </c>
      <c r="B1313" s="3" t="s">
        <v>10</v>
      </c>
      <c r="C1313" s="2">
        <v>31.1</v>
      </c>
      <c r="D1313" s="2">
        <v>0</v>
      </c>
      <c r="E1313" s="3" t="s">
        <v>8</v>
      </c>
      <c r="F1313" s="3" t="s">
        <v>14</v>
      </c>
      <c r="G1313" s="2">
        <v>1621.88</v>
      </c>
      <c r="H1313">
        <f t="shared" si="40"/>
        <v>1</v>
      </c>
      <c r="I1313">
        <f t="shared" si="41"/>
        <v>1621.88</v>
      </c>
    </row>
    <row r="1314" spans="1:9" ht="30.75" thickBot="1" x14ac:dyDescent="0.3">
      <c r="A1314" s="2">
        <v>18</v>
      </c>
      <c r="B1314" s="3" t="s">
        <v>7</v>
      </c>
      <c r="C1314" s="2">
        <v>37.299999999999997</v>
      </c>
      <c r="D1314" s="2">
        <v>0</v>
      </c>
      <c r="E1314" s="3" t="s">
        <v>8</v>
      </c>
      <c r="F1314" s="3" t="s">
        <v>14</v>
      </c>
      <c r="G1314" s="2">
        <v>1141.45</v>
      </c>
      <c r="H1314">
        <f t="shared" si="40"/>
        <v>1</v>
      </c>
      <c r="I1314">
        <f t="shared" si="41"/>
        <v>1141.45</v>
      </c>
    </row>
    <row r="1315" spans="1:9" ht="30.75" thickBot="1" x14ac:dyDescent="0.3">
      <c r="A1315" s="2">
        <v>18</v>
      </c>
      <c r="B1315" s="3" t="s">
        <v>10</v>
      </c>
      <c r="C1315" s="2">
        <v>40.299999999999997</v>
      </c>
      <c r="D1315" s="2">
        <v>0</v>
      </c>
      <c r="E1315" s="3" t="s">
        <v>8</v>
      </c>
      <c r="F1315" s="3" t="s">
        <v>14</v>
      </c>
      <c r="G1315" s="2">
        <v>1634.57</v>
      </c>
      <c r="H1315">
        <f t="shared" si="40"/>
        <v>1</v>
      </c>
      <c r="I1315">
        <f t="shared" si="41"/>
        <v>1634.57</v>
      </c>
    </row>
    <row r="1316" spans="1:9" ht="30.75" thickBot="1" x14ac:dyDescent="0.3">
      <c r="A1316" s="2">
        <v>18</v>
      </c>
      <c r="B1316" s="3" t="s">
        <v>7</v>
      </c>
      <c r="C1316" s="2">
        <v>31.7</v>
      </c>
      <c r="D1316" s="2">
        <v>0</v>
      </c>
      <c r="E1316" s="3" t="s">
        <v>11</v>
      </c>
      <c r="F1316" s="3" t="s">
        <v>13</v>
      </c>
      <c r="G1316" s="2">
        <v>33732.69</v>
      </c>
      <c r="H1316">
        <f t="shared" si="40"/>
        <v>1</v>
      </c>
      <c r="I1316">
        <f t="shared" si="41"/>
        <v>33732.69</v>
      </c>
    </row>
    <row r="1317" spans="1:9" ht="30.75" thickBot="1" x14ac:dyDescent="0.3">
      <c r="A1317" s="2">
        <v>18</v>
      </c>
      <c r="B1317" s="3" t="s">
        <v>7</v>
      </c>
      <c r="C1317" s="2">
        <v>26.2</v>
      </c>
      <c r="D1317" s="2">
        <v>2</v>
      </c>
      <c r="E1317" s="3" t="s">
        <v>8</v>
      </c>
      <c r="F1317" s="3" t="s">
        <v>14</v>
      </c>
      <c r="G1317" s="2">
        <v>2304</v>
      </c>
      <c r="H1317">
        <f t="shared" si="40"/>
        <v>3</v>
      </c>
      <c r="I1317">
        <f t="shared" si="41"/>
        <v>768</v>
      </c>
    </row>
    <row r="1318" spans="1:9" ht="30.75" thickBot="1" x14ac:dyDescent="0.3">
      <c r="A1318" s="2">
        <v>18</v>
      </c>
      <c r="B1318" s="3" t="s">
        <v>7</v>
      </c>
      <c r="C1318" s="2">
        <v>23.2</v>
      </c>
      <c r="D1318" s="2">
        <v>0</v>
      </c>
      <c r="E1318" s="3" t="s">
        <v>8</v>
      </c>
      <c r="F1318" s="3" t="s">
        <v>14</v>
      </c>
      <c r="G1318" s="2">
        <v>1121.8699999999999</v>
      </c>
      <c r="H1318">
        <f t="shared" si="40"/>
        <v>1</v>
      </c>
      <c r="I1318">
        <f t="shared" si="41"/>
        <v>1121.8699999999999</v>
      </c>
    </row>
    <row r="1319" spans="1:9" ht="30.75" thickBot="1" x14ac:dyDescent="0.3">
      <c r="A1319" s="2">
        <v>18</v>
      </c>
      <c r="B1319" s="3" t="s">
        <v>10</v>
      </c>
      <c r="C1319" s="2">
        <v>40.200000000000003</v>
      </c>
      <c r="D1319" s="2">
        <v>0</v>
      </c>
      <c r="E1319" s="3" t="s">
        <v>8</v>
      </c>
      <c r="F1319" s="3" t="s">
        <v>13</v>
      </c>
      <c r="G1319" s="2">
        <v>2217.4699999999998</v>
      </c>
      <c r="H1319">
        <f t="shared" si="40"/>
        <v>1</v>
      </c>
      <c r="I1319">
        <f t="shared" si="41"/>
        <v>2217.4699999999998</v>
      </c>
    </row>
    <row r="1320" spans="1:9" ht="30.75" thickBot="1" x14ac:dyDescent="0.3">
      <c r="A1320" s="2">
        <v>18</v>
      </c>
      <c r="B1320" s="3" t="s">
        <v>7</v>
      </c>
      <c r="C1320" s="2">
        <v>23.3</v>
      </c>
      <c r="D1320" s="2">
        <v>1</v>
      </c>
      <c r="E1320" s="3" t="s">
        <v>8</v>
      </c>
      <c r="F1320" s="3" t="s">
        <v>14</v>
      </c>
      <c r="G1320" s="2">
        <v>1711.03</v>
      </c>
      <c r="H1320">
        <f t="shared" si="40"/>
        <v>2</v>
      </c>
      <c r="I1320">
        <f t="shared" si="41"/>
        <v>855.51499999999999</v>
      </c>
    </row>
    <row r="1321" spans="1:9" ht="30.75" thickBot="1" x14ac:dyDescent="0.3">
      <c r="A1321" s="2">
        <v>18</v>
      </c>
      <c r="B1321" s="3" t="s">
        <v>7</v>
      </c>
      <c r="C1321" s="2">
        <v>21.6</v>
      </c>
      <c r="D1321" s="2">
        <v>0</v>
      </c>
      <c r="E1321" s="3" t="s">
        <v>11</v>
      </c>
      <c r="F1321" s="3" t="s">
        <v>13</v>
      </c>
      <c r="G1321" s="2">
        <v>13747.87</v>
      </c>
      <c r="H1321">
        <f t="shared" si="40"/>
        <v>1</v>
      </c>
      <c r="I1321">
        <f t="shared" si="41"/>
        <v>13747.87</v>
      </c>
    </row>
    <row r="1322" spans="1:9" ht="30.75" thickBot="1" x14ac:dyDescent="0.3">
      <c r="A1322" s="2">
        <v>18</v>
      </c>
      <c r="B1322" s="3" t="s">
        <v>7</v>
      </c>
      <c r="C1322" s="2">
        <v>23.1</v>
      </c>
      <c r="D1322" s="2">
        <v>0</v>
      </c>
      <c r="E1322" s="3" t="s">
        <v>8</v>
      </c>
      <c r="F1322" s="3" t="s">
        <v>13</v>
      </c>
      <c r="G1322" s="2">
        <v>1704.7</v>
      </c>
      <c r="H1322">
        <f t="shared" si="40"/>
        <v>1</v>
      </c>
      <c r="I1322">
        <f t="shared" si="41"/>
        <v>1704.7</v>
      </c>
    </row>
    <row r="1323" spans="1:9" ht="30.75" thickBot="1" x14ac:dyDescent="0.3">
      <c r="A1323" s="2">
        <v>18</v>
      </c>
      <c r="B1323" s="3" t="s">
        <v>7</v>
      </c>
      <c r="C1323" s="2">
        <v>21.8</v>
      </c>
      <c r="D1323" s="2">
        <v>2</v>
      </c>
      <c r="E1323" s="3" t="s">
        <v>8</v>
      </c>
      <c r="F1323" s="3" t="s">
        <v>14</v>
      </c>
      <c r="G1323" s="2">
        <v>11884.05</v>
      </c>
      <c r="H1323">
        <f t="shared" si="40"/>
        <v>3</v>
      </c>
      <c r="I1323">
        <f t="shared" si="41"/>
        <v>3961.35</v>
      </c>
    </row>
    <row r="1324" spans="1:9" ht="30.75" thickBot="1" x14ac:dyDescent="0.3">
      <c r="A1324" s="2">
        <v>18</v>
      </c>
      <c r="B1324" s="3" t="s">
        <v>10</v>
      </c>
      <c r="C1324" s="2">
        <v>31.4</v>
      </c>
      <c r="D1324" s="2">
        <v>4</v>
      </c>
      <c r="E1324" s="3" t="s">
        <v>8</v>
      </c>
      <c r="F1324" s="3" t="s">
        <v>13</v>
      </c>
      <c r="G1324" s="2">
        <v>4561.1899999999996</v>
      </c>
      <c r="H1324">
        <f t="shared" si="40"/>
        <v>5</v>
      </c>
      <c r="I1324">
        <f t="shared" si="41"/>
        <v>912.23799999999994</v>
      </c>
    </row>
    <row r="1325" spans="1:9" ht="30.75" thickBot="1" x14ac:dyDescent="0.3">
      <c r="A1325" s="2">
        <v>18</v>
      </c>
      <c r="B1325" s="3" t="s">
        <v>10</v>
      </c>
      <c r="C1325" s="2">
        <v>30.3</v>
      </c>
      <c r="D1325" s="2">
        <v>0</v>
      </c>
      <c r="E1325" s="3" t="s">
        <v>8</v>
      </c>
      <c r="F1325" s="3" t="s">
        <v>13</v>
      </c>
      <c r="G1325" s="2">
        <v>2203.7399999999998</v>
      </c>
      <c r="H1325">
        <f t="shared" si="40"/>
        <v>1</v>
      </c>
      <c r="I1325">
        <f t="shared" si="41"/>
        <v>2203.7399999999998</v>
      </c>
    </row>
    <row r="1326" spans="1:9" ht="30.75" thickBot="1" x14ac:dyDescent="0.3">
      <c r="A1326" s="2">
        <v>18</v>
      </c>
      <c r="B1326" s="3" t="s">
        <v>10</v>
      </c>
      <c r="C1326" s="2">
        <v>28.2</v>
      </c>
      <c r="D1326" s="2">
        <v>0</v>
      </c>
      <c r="E1326" s="3" t="s">
        <v>8</v>
      </c>
      <c r="F1326" s="3" t="s">
        <v>13</v>
      </c>
      <c r="G1326" s="2">
        <v>2200.83</v>
      </c>
      <c r="H1326">
        <f t="shared" si="40"/>
        <v>1</v>
      </c>
      <c r="I1326">
        <f t="shared" si="41"/>
        <v>2200.83</v>
      </c>
    </row>
    <row r="1327" spans="1:9" ht="30.75" thickBot="1" x14ac:dyDescent="0.3">
      <c r="A1327" s="2">
        <v>18</v>
      </c>
      <c r="B1327" s="3" t="s">
        <v>7</v>
      </c>
      <c r="C1327" s="2">
        <v>27.4</v>
      </c>
      <c r="D1327" s="2">
        <v>1</v>
      </c>
      <c r="E1327" s="3" t="s">
        <v>11</v>
      </c>
      <c r="F1327" s="3" t="s">
        <v>13</v>
      </c>
      <c r="G1327" s="2">
        <v>17178.68</v>
      </c>
      <c r="H1327">
        <f t="shared" si="40"/>
        <v>2</v>
      </c>
      <c r="I1327">
        <f t="shared" si="41"/>
        <v>8589.34</v>
      </c>
    </row>
    <row r="1328" spans="1:9" ht="30.75" thickBot="1" x14ac:dyDescent="0.3">
      <c r="A1328" s="2">
        <v>18</v>
      </c>
      <c r="B1328" s="3" t="s">
        <v>10</v>
      </c>
      <c r="C1328" s="2">
        <v>27.3</v>
      </c>
      <c r="D1328" s="2">
        <v>3</v>
      </c>
      <c r="E1328" s="3" t="s">
        <v>11</v>
      </c>
      <c r="F1328" s="3" t="s">
        <v>14</v>
      </c>
      <c r="G1328" s="2">
        <v>18223.45</v>
      </c>
      <c r="H1328">
        <f t="shared" si="40"/>
        <v>4</v>
      </c>
      <c r="I1328">
        <f t="shared" si="41"/>
        <v>4555.8625000000002</v>
      </c>
    </row>
    <row r="1329" spans="1:9" ht="30.75" thickBot="1" x14ac:dyDescent="0.3">
      <c r="A1329" s="2">
        <v>18</v>
      </c>
      <c r="B1329" s="3" t="s">
        <v>7</v>
      </c>
      <c r="C1329" s="2">
        <v>21.5</v>
      </c>
      <c r="D1329" s="2">
        <v>0</v>
      </c>
      <c r="E1329" s="3" t="s">
        <v>8</v>
      </c>
      <c r="F1329" s="3" t="s">
        <v>13</v>
      </c>
      <c r="G1329" s="2">
        <v>1702.46</v>
      </c>
      <c r="H1329">
        <f t="shared" si="40"/>
        <v>1</v>
      </c>
      <c r="I1329">
        <f t="shared" si="41"/>
        <v>1702.46</v>
      </c>
    </row>
    <row r="1330" spans="1:9" ht="30.75" thickBot="1" x14ac:dyDescent="0.3">
      <c r="A1330" s="2">
        <v>18</v>
      </c>
      <c r="B1330" s="3" t="s">
        <v>7</v>
      </c>
      <c r="C1330" s="2">
        <v>39.1</v>
      </c>
      <c r="D1330" s="2">
        <v>0</v>
      </c>
      <c r="E1330" s="3" t="s">
        <v>8</v>
      </c>
      <c r="F1330" s="3" t="s">
        <v>13</v>
      </c>
      <c r="G1330" s="2">
        <v>12890.06</v>
      </c>
      <c r="H1330">
        <f t="shared" si="40"/>
        <v>1</v>
      </c>
      <c r="I1330">
        <f t="shared" si="41"/>
        <v>12890.06</v>
      </c>
    </row>
    <row r="1331" spans="1:9" ht="30.75" thickBot="1" x14ac:dyDescent="0.3">
      <c r="A1331" s="2">
        <v>18</v>
      </c>
      <c r="B1331" s="3" t="s">
        <v>7</v>
      </c>
      <c r="C1331" s="2">
        <v>33.299999999999997</v>
      </c>
      <c r="D1331" s="2">
        <v>0</v>
      </c>
      <c r="E1331" s="3" t="s">
        <v>8</v>
      </c>
      <c r="F1331" s="3" t="s">
        <v>14</v>
      </c>
      <c r="G1331" s="2">
        <v>1135.94</v>
      </c>
      <c r="H1331">
        <f t="shared" si="40"/>
        <v>1</v>
      </c>
      <c r="I1331">
        <f t="shared" si="41"/>
        <v>1135.94</v>
      </c>
    </row>
    <row r="1332" spans="1:9" ht="30.75" thickBot="1" x14ac:dyDescent="0.3">
      <c r="A1332" s="2">
        <v>18</v>
      </c>
      <c r="B1332" s="3" t="s">
        <v>10</v>
      </c>
      <c r="C1332" s="2">
        <v>39.799999999999997</v>
      </c>
      <c r="D1332" s="2">
        <v>0</v>
      </c>
      <c r="E1332" s="3" t="s">
        <v>8</v>
      </c>
      <c r="F1332" s="3" t="s">
        <v>14</v>
      </c>
      <c r="G1332" s="2">
        <v>1633.96</v>
      </c>
      <c r="H1332">
        <f t="shared" si="40"/>
        <v>1</v>
      </c>
      <c r="I1332">
        <f t="shared" si="41"/>
        <v>1633.96</v>
      </c>
    </row>
    <row r="1333" spans="1:9" ht="30.75" thickBot="1" x14ac:dyDescent="0.3">
      <c r="A1333" s="2">
        <v>18</v>
      </c>
      <c r="B1333" s="3" t="s">
        <v>10</v>
      </c>
      <c r="C1333" s="2">
        <v>21.7</v>
      </c>
      <c r="D1333" s="2">
        <v>0</v>
      </c>
      <c r="E1333" s="3" t="s">
        <v>11</v>
      </c>
      <c r="F1333" s="3" t="s">
        <v>13</v>
      </c>
      <c r="G1333" s="2">
        <v>14283.46</v>
      </c>
      <c r="H1333">
        <f t="shared" si="40"/>
        <v>1</v>
      </c>
      <c r="I1333">
        <f t="shared" si="41"/>
        <v>14283.46</v>
      </c>
    </row>
    <row r="1334" spans="1:9" ht="30.75" thickBot="1" x14ac:dyDescent="0.3">
      <c r="A1334" s="2">
        <v>18</v>
      </c>
      <c r="B1334" s="3" t="s">
        <v>7</v>
      </c>
      <c r="C1334" s="2">
        <v>30</v>
      </c>
      <c r="D1334" s="2">
        <v>1</v>
      </c>
      <c r="E1334" s="3" t="s">
        <v>8</v>
      </c>
      <c r="F1334" s="3" t="s">
        <v>14</v>
      </c>
      <c r="G1334" s="2">
        <v>1720.35</v>
      </c>
      <c r="H1334">
        <f t="shared" si="40"/>
        <v>2</v>
      </c>
      <c r="I1334">
        <f t="shared" si="41"/>
        <v>860.17499999999995</v>
      </c>
    </row>
    <row r="1335" spans="1:9" ht="30.75" thickBot="1" x14ac:dyDescent="0.3">
      <c r="A1335" s="2">
        <v>18</v>
      </c>
      <c r="B1335" s="3" t="s">
        <v>7</v>
      </c>
      <c r="C1335" s="2">
        <v>26.1</v>
      </c>
      <c r="D1335" s="2">
        <v>0</v>
      </c>
      <c r="E1335" s="3" t="s">
        <v>8</v>
      </c>
      <c r="F1335" s="3" t="s">
        <v>13</v>
      </c>
      <c r="G1335" s="2">
        <v>1708.93</v>
      </c>
      <c r="H1335">
        <f t="shared" si="40"/>
        <v>1</v>
      </c>
      <c r="I1335">
        <f t="shared" si="41"/>
        <v>1708.93</v>
      </c>
    </row>
    <row r="1336" spans="1:9" ht="30.75" thickBot="1" x14ac:dyDescent="0.3">
      <c r="A1336" s="2">
        <v>18</v>
      </c>
      <c r="B1336" s="3" t="s">
        <v>7</v>
      </c>
      <c r="C1336" s="2">
        <v>28.3</v>
      </c>
      <c r="D1336" s="2">
        <v>1</v>
      </c>
      <c r="E1336" s="3" t="s">
        <v>8</v>
      </c>
      <c r="F1336" s="3" t="s">
        <v>13</v>
      </c>
      <c r="G1336" s="2">
        <v>11272.33</v>
      </c>
      <c r="H1336">
        <f t="shared" si="40"/>
        <v>2</v>
      </c>
      <c r="I1336">
        <f t="shared" si="41"/>
        <v>5636.165</v>
      </c>
    </row>
    <row r="1337" spans="1:9" ht="30.75" thickBot="1" x14ac:dyDescent="0.3">
      <c r="A1337" s="2">
        <v>18</v>
      </c>
      <c r="B1337" s="3" t="s">
        <v>7</v>
      </c>
      <c r="C1337" s="2">
        <v>53.1</v>
      </c>
      <c r="D1337" s="2">
        <v>0</v>
      </c>
      <c r="E1337" s="3" t="s">
        <v>8</v>
      </c>
      <c r="F1337" s="3" t="s">
        <v>14</v>
      </c>
      <c r="G1337" s="2">
        <v>1163.46</v>
      </c>
      <c r="H1337">
        <f t="shared" si="40"/>
        <v>1</v>
      </c>
      <c r="I1337">
        <f t="shared" si="41"/>
        <v>1163.46</v>
      </c>
    </row>
    <row r="1338" spans="1:9" ht="30.75" thickBot="1" x14ac:dyDescent="0.3">
      <c r="A1338" s="2">
        <v>18</v>
      </c>
      <c r="B1338" s="3" t="s">
        <v>10</v>
      </c>
      <c r="C1338" s="2">
        <v>31.9</v>
      </c>
      <c r="D1338" s="2">
        <v>0</v>
      </c>
      <c r="E1338" s="3" t="s">
        <v>8</v>
      </c>
      <c r="F1338" s="3" t="s">
        <v>13</v>
      </c>
      <c r="G1338" s="2">
        <v>2205.98</v>
      </c>
      <c r="H1338">
        <f t="shared" si="40"/>
        <v>1</v>
      </c>
      <c r="I1338">
        <f t="shared" si="41"/>
        <v>2205.98</v>
      </c>
    </row>
    <row r="1339" spans="1:9" ht="30.75" thickBot="1" x14ac:dyDescent="0.3">
      <c r="A1339" s="2">
        <v>18</v>
      </c>
      <c r="B1339" s="3" t="s">
        <v>10</v>
      </c>
      <c r="C1339" s="2">
        <v>36.9</v>
      </c>
      <c r="D1339" s="2">
        <v>0</v>
      </c>
      <c r="E1339" s="3" t="s">
        <v>8</v>
      </c>
      <c r="F1339" s="3" t="s">
        <v>14</v>
      </c>
      <c r="G1339" s="2">
        <v>1629.83</v>
      </c>
      <c r="H1339">
        <f t="shared" si="40"/>
        <v>1</v>
      </c>
      <c r="I1339">
        <f t="shared" si="41"/>
        <v>1629.83</v>
      </c>
    </row>
    <row r="1340" spans="1:9" x14ac:dyDescent="0.25">
      <c r="G1340">
        <f>AVERAGE(G2:G1339)</f>
        <v>13270.422414050834</v>
      </c>
    </row>
    <row r="1048576" spans="7:7" x14ac:dyDescent="0.25">
      <c r="G1048576">
        <f>AVERAGE(G2:G1048575)</f>
        <v>13270.422414050834</v>
      </c>
    </row>
  </sheetData>
  <conditionalFormatting sqref="G2:G1339">
    <cfRule type="cellIs" dxfId="1" priority="2" operator="greaterThan">
      <formula>13270.42</formula>
    </cfRule>
  </conditionalFormatting>
  <conditionalFormatting sqref="G2:G1048576">
    <cfRule type="cellIs" dxfId="0" priority="1" operator="greaterThan">
      <formula>$G$1340</formula>
    </cfRule>
  </conditionalFormatting>
  <dataValidations count="4">
    <dataValidation type="whole" allowBlank="1" showInputMessage="1" showErrorMessage="1" sqref="A1:A1048576" xr:uid="{54DB1529-7AD0-4919-8F83-575F044186BC}">
      <formula1>18</formula1>
      <formula2>80</formula2>
    </dataValidation>
    <dataValidation type="list" allowBlank="1" showInputMessage="1" showErrorMessage="1" sqref="B1:B1048576" xr:uid="{6F18E7EB-45C2-4335-89B2-8F11778253DB}">
      <formula1>"Male, Female, Other"</formula1>
    </dataValidation>
    <dataValidation type="decimal" operator="greaterThan" allowBlank="1" showInputMessage="1" showErrorMessage="1" sqref="C1:C1048576 G1:G1048576" xr:uid="{5C516054-9B10-4FA2-A89E-5395C2AD9289}">
      <formula1>0</formula1>
    </dataValidation>
    <dataValidation type="list" allowBlank="1" showInputMessage="1" showErrorMessage="1" sqref="E1:E1048576" xr:uid="{E3DC5696-8441-4E26-8FD8-22E4C84F7DC8}">
      <formula1>"Yes, No"</formula1>
    </dataValidation>
  </dataValidations>
  <pageMargins left="0.7" right="0.7" top="0.75" bottom="0.75" header="0.3" footer="0.3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0F98B2-B0D8-46B3-A71F-030D505F32B7}">
  <dimension ref="A1:T1012"/>
  <sheetViews>
    <sheetView zoomScaleNormal="100" workbookViewId="0">
      <selection activeCell="A11" sqref="A11"/>
    </sheetView>
  </sheetViews>
  <sheetFormatPr defaultRowHeight="15" x14ac:dyDescent="0.25"/>
  <cols>
    <col min="1" max="1" width="7.28515625" bestFit="1" customWidth="1"/>
    <col min="2" max="2" width="9.42578125" customWidth="1"/>
    <col min="3" max="3" width="11.42578125" customWidth="1"/>
    <col min="4" max="4" width="9.5703125" customWidth="1"/>
    <col min="5" max="5" width="7.42578125" customWidth="1"/>
    <col min="6" max="7" width="17.28515625" customWidth="1"/>
    <col min="8" max="8" width="8.140625" customWidth="1"/>
    <col min="9" max="9" width="11.28515625" customWidth="1"/>
    <col min="10" max="10" width="9.5703125" customWidth="1"/>
    <col min="11" max="11" width="11.28515625" customWidth="1"/>
    <col min="12" max="12" width="8.7109375" customWidth="1"/>
    <col min="13" max="13" width="12.28515625" style="18" customWidth="1"/>
    <col min="14" max="14" width="14.42578125" customWidth="1"/>
    <col min="15" max="15" width="11" customWidth="1"/>
    <col min="16" max="16" width="13.28515625" customWidth="1"/>
    <col min="17" max="17" width="19.28515625" style="8" customWidth="1"/>
    <col min="18" max="18" width="13.140625" bestFit="1" customWidth="1"/>
    <col min="19" max="19" width="24.140625" bestFit="1" customWidth="1"/>
    <col min="20" max="20" width="12.5703125" bestFit="1" customWidth="1"/>
  </cols>
  <sheetData>
    <row r="1" spans="1:20" s="30" customFormat="1" x14ac:dyDescent="0.25">
      <c r="A1" s="31" t="s">
        <v>1744</v>
      </c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</row>
    <row r="2" spans="1:20" s="29" customFormat="1" x14ac:dyDescent="0.25">
      <c r="A2" s="31"/>
      <c r="B2" s="31"/>
      <c r="C2" s="31"/>
      <c r="D2" s="31"/>
      <c r="E2" s="31"/>
      <c r="F2" s="31"/>
      <c r="G2" s="31"/>
      <c r="H2" s="31"/>
      <c r="I2" s="31"/>
      <c r="J2" s="31"/>
      <c r="K2" s="31"/>
      <c r="L2" s="31"/>
      <c r="M2" s="31"/>
      <c r="N2" s="31"/>
      <c r="O2" s="31"/>
      <c r="P2" s="31"/>
      <c r="Q2" s="31"/>
    </row>
    <row r="3" spans="1:20" ht="15.75" thickBot="1" x14ac:dyDescent="0.3">
      <c r="A3" s="25" t="s">
        <v>22</v>
      </c>
      <c r="B3" s="26" t="s">
        <v>23</v>
      </c>
      <c r="C3" s="26" t="s">
        <v>24</v>
      </c>
      <c r="D3" s="26" t="s">
        <v>25</v>
      </c>
      <c r="E3" s="26" t="s">
        <v>26</v>
      </c>
      <c r="F3" s="26" t="s">
        <v>27</v>
      </c>
      <c r="G3" s="26" t="s">
        <v>28</v>
      </c>
      <c r="H3" s="26" t="s">
        <v>29</v>
      </c>
      <c r="I3" s="26" t="s">
        <v>30</v>
      </c>
      <c r="J3" s="26" t="s">
        <v>31</v>
      </c>
      <c r="K3" s="26" t="s">
        <v>32</v>
      </c>
      <c r="L3" s="26" t="s">
        <v>33</v>
      </c>
      <c r="M3" s="27" t="s">
        <v>34</v>
      </c>
      <c r="N3" s="26" t="s">
        <v>35</v>
      </c>
      <c r="O3" s="26" t="s">
        <v>36</v>
      </c>
      <c r="P3" s="26" t="s">
        <v>1742</v>
      </c>
      <c r="Q3" s="28" t="s">
        <v>1743</v>
      </c>
    </row>
    <row r="4" spans="1:20" ht="15.75" thickBot="1" x14ac:dyDescent="0.3">
      <c r="A4" s="22" t="s">
        <v>37</v>
      </c>
      <c r="B4" s="9" t="s">
        <v>38</v>
      </c>
      <c r="C4" s="9" t="s">
        <v>39</v>
      </c>
      <c r="D4" s="9" t="s">
        <v>40</v>
      </c>
      <c r="E4" s="10"/>
      <c r="F4" s="11">
        <v>44075</v>
      </c>
      <c r="G4" s="11">
        <v>44089</v>
      </c>
      <c r="H4" s="12">
        <v>2</v>
      </c>
      <c r="I4" s="12">
        <v>140</v>
      </c>
      <c r="J4" s="10"/>
      <c r="K4" s="10"/>
      <c r="L4" s="12">
        <v>0.5</v>
      </c>
      <c r="M4" s="19">
        <v>360</v>
      </c>
      <c r="N4" s="12" t="s">
        <v>41</v>
      </c>
      <c r="O4" s="9" t="s">
        <v>42</v>
      </c>
      <c r="P4">
        <f>H4*I4</f>
        <v>280</v>
      </c>
      <c r="Q4" s="8">
        <f>I4*L4+M4</f>
        <v>430</v>
      </c>
      <c r="R4" s="5" t="s">
        <v>18</v>
      </c>
      <c r="S4" t="s">
        <v>1745</v>
      </c>
      <c r="T4" t="s">
        <v>1746</v>
      </c>
    </row>
    <row r="5" spans="1:20" ht="15.75" thickBot="1" x14ac:dyDescent="0.3">
      <c r="A5" s="22" t="s">
        <v>43</v>
      </c>
      <c r="B5" s="9" t="s">
        <v>44</v>
      </c>
      <c r="C5" s="9" t="s">
        <v>45</v>
      </c>
      <c r="D5" s="9" t="s">
        <v>46</v>
      </c>
      <c r="E5" s="10"/>
      <c r="F5" s="11">
        <v>44075</v>
      </c>
      <c r="G5" s="11">
        <v>44078</v>
      </c>
      <c r="H5" s="12">
        <v>1</v>
      </c>
      <c r="I5" s="12">
        <v>80</v>
      </c>
      <c r="J5" s="10"/>
      <c r="K5" s="10"/>
      <c r="L5" s="12">
        <v>0.5</v>
      </c>
      <c r="M5" s="19">
        <v>90.04</v>
      </c>
      <c r="N5" s="12" t="s">
        <v>47</v>
      </c>
      <c r="O5" s="9" t="s">
        <v>42</v>
      </c>
      <c r="P5">
        <f t="shared" ref="P5:P68" si="0">H5*I5</f>
        <v>80</v>
      </c>
      <c r="Q5" s="8">
        <f>I5*L5+M5</f>
        <v>130.04000000000002</v>
      </c>
      <c r="R5" s="6" t="s">
        <v>40</v>
      </c>
      <c r="S5" s="8">
        <v>75060.029999999984</v>
      </c>
      <c r="T5" s="8">
        <v>573</v>
      </c>
    </row>
    <row r="6" spans="1:20" ht="15.75" thickBot="1" x14ac:dyDescent="0.3">
      <c r="A6" s="22" t="s">
        <v>48</v>
      </c>
      <c r="B6" s="9" t="s">
        <v>49</v>
      </c>
      <c r="C6" s="12">
        <v>0</v>
      </c>
      <c r="D6" s="9" t="s">
        <v>50</v>
      </c>
      <c r="E6" s="10"/>
      <c r="F6" s="11">
        <v>44075</v>
      </c>
      <c r="G6" s="11">
        <v>44091</v>
      </c>
      <c r="H6" s="12">
        <v>1</v>
      </c>
      <c r="I6" s="12">
        <v>80</v>
      </c>
      <c r="J6" s="10"/>
      <c r="K6" s="10"/>
      <c r="L6" s="12">
        <v>0.25</v>
      </c>
      <c r="M6" s="19">
        <v>120</v>
      </c>
      <c r="N6" s="12" t="s">
        <v>51</v>
      </c>
      <c r="O6" s="9" t="s">
        <v>52</v>
      </c>
      <c r="P6">
        <f t="shared" si="0"/>
        <v>80</v>
      </c>
      <c r="Q6" s="8">
        <f t="shared" ref="Q6:Q69" si="1">I6*L6+M6</f>
        <v>140</v>
      </c>
      <c r="R6" s="7" t="s">
        <v>37</v>
      </c>
      <c r="S6" s="8">
        <v>430</v>
      </c>
      <c r="T6" s="8">
        <v>2</v>
      </c>
    </row>
    <row r="7" spans="1:20" ht="15.75" thickBot="1" x14ac:dyDescent="0.3">
      <c r="A7" s="22" t="s">
        <v>53</v>
      </c>
      <c r="B7" s="9" t="s">
        <v>44</v>
      </c>
      <c r="C7" s="9" t="s">
        <v>45</v>
      </c>
      <c r="D7" s="9" t="s">
        <v>50</v>
      </c>
      <c r="E7" s="10"/>
      <c r="F7" s="11">
        <v>44075</v>
      </c>
      <c r="G7" s="11">
        <v>44091</v>
      </c>
      <c r="H7" s="12">
        <v>1</v>
      </c>
      <c r="I7" s="12">
        <v>80</v>
      </c>
      <c r="J7" s="10"/>
      <c r="K7" s="10"/>
      <c r="L7" s="12">
        <v>0.25</v>
      </c>
      <c r="M7" s="19">
        <v>16.25</v>
      </c>
      <c r="N7" s="12" t="s">
        <v>54</v>
      </c>
      <c r="O7" s="9" t="s">
        <v>42</v>
      </c>
      <c r="P7">
        <f t="shared" si="0"/>
        <v>80</v>
      </c>
      <c r="Q7" s="8">
        <f t="shared" si="1"/>
        <v>36.25</v>
      </c>
      <c r="R7" s="7" t="s">
        <v>60</v>
      </c>
      <c r="S7" s="8">
        <v>117.63</v>
      </c>
      <c r="T7" s="8">
        <v>1</v>
      </c>
    </row>
    <row r="8" spans="1:20" ht="30.75" thickBot="1" x14ac:dyDescent="0.3">
      <c r="A8" s="22" t="s">
        <v>55</v>
      </c>
      <c r="B8" s="9" t="s">
        <v>56</v>
      </c>
      <c r="C8" s="9" t="s">
        <v>57</v>
      </c>
      <c r="D8" s="9" t="s">
        <v>50</v>
      </c>
      <c r="E8" s="9" t="s">
        <v>58</v>
      </c>
      <c r="F8" s="11">
        <v>44075</v>
      </c>
      <c r="G8" s="11">
        <v>44091</v>
      </c>
      <c r="H8" s="12">
        <v>1</v>
      </c>
      <c r="I8" s="12">
        <v>80</v>
      </c>
      <c r="J8" s="10"/>
      <c r="K8" s="10"/>
      <c r="L8" s="12">
        <v>0.25</v>
      </c>
      <c r="M8" s="19">
        <v>45.24</v>
      </c>
      <c r="N8" s="12" t="s">
        <v>59</v>
      </c>
      <c r="O8" s="9" t="s">
        <v>42</v>
      </c>
      <c r="P8">
        <f t="shared" si="0"/>
        <v>80</v>
      </c>
      <c r="Q8" s="8">
        <f t="shared" si="1"/>
        <v>65.240000000000009</v>
      </c>
      <c r="R8" s="7" t="s">
        <v>62</v>
      </c>
      <c r="S8" s="8">
        <v>64.13</v>
      </c>
      <c r="T8" s="8">
        <v>2</v>
      </c>
    </row>
    <row r="9" spans="1:20" ht="15.75" thickBot="1" x14ac:dyDescent="0.3">
      <c r="A9" s="22" t="s">
        <v>60</v>
      </c>
      <c r="B9" s="9" t="s">
        <v>44</v>
      </c>
      <c r="C9" s="9" t="s">
        <v>45</v>
      </c>
      <c r="D9" s="9" t="s">
        <v>40</v>
      </c>
      <c r="E9" s="10"/>
      <c r="F9" s="11">
        <v>44075</v>
      </c>
      <c r="G9" s="11">
        <v>44089</v>
      </c>
      <c r="H9" s="12">
        <v>1</v>
      </c>
      <c r="I9" s="12">
        <v>80</v>
      </c>
      <c r="J9" s="10"/>
      <c r="K9" s="10"/>
      <c r="L9" s="12">
        <v>0.25</v>
      </c>
      <c r="M9" s="19">
        <v>97.63</v>
      </c>
      <c r="N9" s="12" t="s">
        <v>61</v>
      </c>
      <c r="O9" s="9" t="s">
        <v>42</v>
      </c>
      <c r="P9">
        <f t="shared" si="0"/>
        <v>80</v>
      </c>
      <c r="Q9" s="8">
        <f t="shared" si="1"/>
        <v>117.63</v>
      </c>
      <c r="R9" s="7" t="s">
        <v>78</v>
      </c>
      <c r="S9" s="8">
        <v>190</v>
      </c>
      <c r="T9" s="8">
        <v>1</v>
      </c>
    </row>
    <row r="10" spans="1:20" ht="15.75" thickBot="1" x14ac:dyDescent="0.3">
      <c r="A10" s="22" t="s">
        <v>62</v>
      </c>
      <c r="B10" s="9" t="s">
        <v>49</v>
      </c>
      <c r="C10" s="9" t="s">
        <v>57</v>
      </c>
      <c r="D10" s="9" t="s">
        <v>40</v>
      </c>
      <c r="E10" s="10"/>
      <c r="F10" s="11">
        <v>44076</v>
      </c>
      <c r="G10" s="11">
        <v>44090</v>
      </c>
      <c r="H10" s="12">
        <v>2</v>
      </c>
      <c r="I10" s="12">
        <v>140</v>
      </c>
      <c r="J10" s="10"/>
      <c r="K10" s="10"/>
      <c r="L10" s="12">
        <v>0.25</v>
      </c>
      <c r="M10" s="19">
        <v>29.13</v>
      </c>
      <c r="N10" s="12" t="s">
        <v>63</v>
      </c>
      <c r="O10" s="9" t="s">
        <v>42</v>
      </c>
      <c r="P10">
        <f t="shared" si="0"/>
        <v>280</v>
      </c>
      <c r="Q10" s="8">
        <f t="shared" si="1"/>
        <v>64.13</v>
      </c>
      <c r="R10" s="7" t="s">
        <v>80</v>
      </c>
      <c r="S10" s="8">
        <v>485</v>
      </c>
      <c r="T10" s="8">
        <v>2</v>
      </c>
    </row>
    <row r="11" spans="1:20" ht="15.75" thickBot="1" x14ac:dyDescent="0.3">
      <c r="A11" s="22" t="s">
        <v>64</v>
      </c>
      <c r="B11" s="9" t="s">
        <v>44</v>
      </c>
      <c r="C11" s="9" t="s">
        <v>45</v>
      </c>
      <c r="D11" s="9" t="s">
        <v>46</v>
      </c>
      <c r="E11" s="10"/>
      <c r="F11" s="11">
        <v>44076</v>
      </c>
      <c r="G11" s="11">
        <v>44106</v>
      </c>
      <c r="H11" s="12">
        <v>1</v>
      </c>
      <c r="I11" s="12">
        <v>80</v>
      </c>
      <c r="J11" s="10"/>
      <c r="K11" s="10"/>
      <c r="L11" s="12">
        <v>0.75</v>
      </c>
      <c r="M11" s="19">
        <v>35.1</v>
      </c>
      <c r="N11" s="12" t="s">
        <v>65</v>
      </c>
      <c r="O11" s="9" t="s">
        <v>42</v>
      </c>
      <c r="P11">
        <f t="shared" si="0"/>
        <v>80</v>
      </c>
      <c r="Q11" s="8">
        <f t="shared" si="1"/>
        <v>95.1</v>
      </c>
      <c r="R11" s="7" t="s">
        <v>85</v>
      </c>
      <c r="S11" s="8">
        <v>81.25</v>
      </c>
      <c r="T11" s="8">
        <v>1</v>
      </c>
    </row>
    <row r="12" spans="1:20" ht="30.75" thickBot="1" x14ac:dyDescent="0.3">
      <c r="A12" s="22" t="s">
        <v>66</v>
      </c>
      <c r="B12" s="9" t="s">
        <v>56</v>
      </c>
      <c r="C12" s="9" t="s">
        <v>67</v>
      </c>
      <c r="D12" s="9" t="s">
        <v>50</v>
      </c>
      <c r="E12" s="10"/>
      <c r="F12" s="11">
        <v>44076</v>
      </c>
      <c r="G12" s="11">
        <v>44105</v>
      </c>
      <c r="H12" s="12">
        <v>1</v>
      </c>
      <c r="I12" s="12">
        <v>80</v>
      </c>
      <c r="J12" s="10"/>
      <c r="K12" s="10"/>
      <c r="L12" s="12">
        <v>0.25</v>
      </c>
      <c r="M12" s="19">
        <v>76.7</v>
      </c>
      <c r="N12" s="12" t="s">
        <v>68</v>
      </c>
      <c r="O12" s="9" t="s">
        <v>69</v>
      </c>
      <c r="P12">
        <f t="shared" si="0"/>
        <v>80</v>
      </c>
      <c r="Q12" s="8">
        <f t="shared" si="1"/>
        <v>96.7</v>
      </c>
      <c r="R12" s="7" t="s">
        <v>87</v>
      </c>
      <c r="S12" s="8">
        <v>168</v>
      </c>
      <c r="T12" s="8">
        <v>1</v>
      </c>
    </row>
    <row r="13" spans="1:20" ht="15.75" thickBot="1" x14ac:dyDescent="0.3">
      <c r="A13" s="22" t="s">
        <v>70</v>
      </c>
      <c r="B13" s="9" t="s">
        <v>49</v>
      </c>
      <c r="C13" s="9" t="s">
        <v>39</v>
      </c>
      <c r="D13" s="9" t="s">
        <v>71</v>
      </c>
      <c r="E13" s="9" t="s">
        <v>58</v>
      </c>
      <c r="F13" s="11">
        <v>44076</v>
      </c>
      <c r="G13" s="11">
        <v>44110</v>
      </c>
      <c r="H13" s="12">
        <v>1</v>
      </c>
      <c r="I13" s="12">
        <v>80</v>
      </c>
      <c r="J13" s="10"/>
      <c r="K13" s="10"/>
      <c r="L13" s="12">
        <v>1.5</v>
      </c>
      <c r="M13" s="19">
        <v>374.08</v>
      </c>
      <c r="N13" s="12" t="s">
        <v>72</v>
      </c>
      <c r="O13" s="9" t="s">
        <v>69</v>
      </c>
      <c r="P13">
        <f t="shared" si="0"/>
        <v>80</v>
      </c>
      <c r="Q13" s="8">
        <f t="shared" si="1"/>
        <v>494.08</v>
      </c>
      <c r="R13" s="7" t="s">
        <v>89</v>
      </c>
      <c r="S13" s="8">
        <v>239.28</v>
      </c>
      <c r="T13" s="8">
        <v>2</v>
      </c>
    </row>
    <row r="14" spans="1:20" ht="15.75" thickBot="1" x14ac:dyDescent="0.3">
      <c r="A14" s="22" t="s">
        <v>73</v>
      </c>
      <c r="B14" s="9" t="s">
        <v>74</v>
      </c>
      <c r="C14" s="9" t="s">
        <v>67</v>
      </c>
      <c r="D14" s="9" t="s">
        <v>46</v>
      </c>
      <c r="E14" s="10"/>
      <c r="F14" s="11">
        <v>44076</v>
      </c>
      <c r="G14" s="11">
        <v>44173</v>
      </c>
      <c r="H14" s="12">
        <v>2</v>
      </c>
      <c r="I14" s="12">
        <v>140</v>
      </c>
      <c r="J14" s="10"/>
      <c r="K14" s="10"/>
      <c r="L14" s="12">
        <v>4.75</v>
      </c>
      <c r="M14" s="19">
        <v>832.16</v>
      </c>
      <c r="N14" s="12" t="s">
        <v>75</v>
      </c>
      <c r="O14" s="9" t="s">
        <v>42</v>
      </c>
      <c r="P14">
        <f t="shared" si="0"/>
        <v>280</v>
      </c>
      <c r="Q14" s="8">
        <f t="shared" si="1"/>
        <v>1497.1599999999999</v>
      </c>
      <c r="R14" s="7" t="s">
        <v>99</v>
      </c>
      <c r="S14" s="8">
        <v>121.18</v>
      </c>
      <c r="T14" s="8">
        <v>1</v>
      </c>
    </row>
    <row r="15" spans="1:20" ht="15.75" thickBot="1" x14ac:dyDescent="0.3">
      <c r="A15" s="22" t="s">
        <v>76</v>
      </c>
      <c r="B15" s="9" t="s">
        <v>44</v>
      </c>
      <c r="C15" s="9" t="s">
        <v>45</v>
      </c>
      <c r="D15" s="9" t="s">
        <v>50</v>
      </c>
      <c r="E15" s="9" t="s">
        <v>58</v>
      </c>
      <c r="F15" s="11">
        <v>44077</v>
      </c>
      <c r="G15" s="11">
        <v>44097</v>
      </c>
      <c r="H15" s="12">
        <v>1</v>
      </c>
      <c r="I15" s="12">
        <v>80</v>
      </c>
      <c r="J15" s="10"/>
      <c r="K15" s="10"/>
      <c r="L15" s="12">
        <v>0.25</v>
      </c>
      <c r="M15" s="19">
        <v>70.209999999999994</v>
      </c>
      <c r="N15" s="12" t="s">
        <v>77</v>
      </c>
      <c r="O15" s="9" t="s">
        <v>42</v>
      </c>
      <c r="P15">
        <f t="shared" si="0"/>
        <v>80</v>
      </c>
      <c r="Q15" s="8">
        <f t="shared" si="1"/>
        <v>90.21</v>
      </c>
      <c r="R15" s="7" t="s">
        <v>104</v>
      </c>
      <c r="S15" s="8">
        <v>77.92</v>
      </c>
      <c r="T15" s="8">
        <v>1</v>
      </c>
    </row>
    <row r="16" spans="1:20" ht="15.75" thickBot="1" x14ac:dyDescent="0.3">
      <c r="A16" s="22" t="s">
        <v>78</v>
      </c>
      <c r="B16" s="9" t="s">
        <v>74</v>
      </c>
      <c r="C16" s="9" t="s">
        <v>67</v>
      </c>
      <c r="D16" s="9" t="s">
        <v>40</v>
      </c>
      <c r="E16" s="10"/>
      <c r="F16" s="11">
        <v>44078</v>
      </c>
      <c r="G16" s="11">
        <v>44104</v>
      </c>
      <c r="H16" s="12">
        <v>1</v>
      </c>
      <c r="I16" s="12">
        <v>80</v>
      </c>
      <c r="J16" s="10"/>
      <c r="K16" s="10"/>
      <c r="L16" s="12">
        <v>0.5</v>
      </c>
      <c r="M16" s="19">
        <v>150</v>
      </c>
      <c r="N16" s="12" t="s">
        <v>79</v>
      </c>
      <c r="O16" s="9" t="s">
        <v>52</v>
      </c>
      <c r="P16">
        <f t="shared" si="0"/>
        <v>80</v>
      </c>
      <c r="Q16" s="8">
        <f t="shared" si="1"/>
        <v>190</v>
      </c>
      <c r="R16" s="7" t="s">
        <v>110</v>
      </c>
      <c r="S16" s="8">
        <v>160</v>
      </c>
      <c r="T16" s="8">
        <v>1</v>
      </c>
    </row>
    <row r="17" spans="1:20" ht="15.75" thickBot="1" x14ac:dyDescent="0.3">
      <c r="A17" s="22" t="s">
        <v>80</v>
      </c>
      <c r="B17" s="9" t="s">
        <v>49</v>
      </c>
      <c r="C17" s="9" t="s">
        <v>81</v>
      </c>
      <c r="D17" s="9" t="s">
        <v>40</v>
      </c>
      <c r="E17" s="10"/>
      <c r="F17" s="11">
        <v>44078</v>
      </c>
      <c r="G17" s="11">
        <v>44128</v>
      </c>
      <c r="H17" s="12">
        <v>2</v>
      </c>
      <c r="I17" s="12">
        <v>140</v>
      </c>
      <c r="J17" s="10"/>
      <c r="K17" s="10"/>
      <c r="L17" s="12">
        <v>1.5</v>
      </c>
      <c r="M17" s="19">
        <v>275</v>
      </c>
      <c r="N17" s="12" t="s">
        <v>82</v>
      </c>
      <c r="O17" s="9" t="s">
        <v>69</v>
      </c>
      <c r="P17">
        <f t="shared" si="0"/>
        <v>280</v>
      </c>
      <c r="Q17" s="8">
        <f t="shared" si="1"/>
        <v>485</v>
      </c>
      <c r="R17" s="7" t="s">
        <v>115</v>
      </c>
      <c r="S17" s="8">
        <v>59.629999999999995</v>
      </c>
      <c r="T17" s="8">
        <v>2</v>
      </c>
    </row>
    <row r="18" spans="1:20" ht="30.75" thickBot="1" x14ac:dyDescent="0.3">
      <c r="A18" s="22" t="s">
        <v>83</v>
      </c>
      <c r="B18" s="9" t="s">
        <v>56</v>
      </c>
      <c r="C18" s="9" t="s">
        <v>39</v>
      </c>
      <c r="D18" s="9" t="s">
        <v>46</v>
      </c>
      <c r="E18" s="9" t="s">
        <v>58</v>
      </c>
      <c r="F18" s="11">
        <v>44078</v>
      </c>
      <c r="G18" s="11">
        <v>44145</v>
      </c>
      <c r="H18" s="12">
        <v>1</v>
      </c>
      <c r="I18" s="12">
        <v>80</v>
      </c>
      <c r="J18" s="10"/>
      <c r="K18" s="10"/>
      <c r="L18" s="12">
        <v>0.75</v>
      </c>
      <c r="M18" s="19">
        <v>938</v>
      </c>
      <c r="N18" s="12" t="s">
        <v>84</v>
      </c>
      <c r="O18" s="9" t="s">
        <v>69</v>
      </c>
      <c r="P18">
        <f t="shared" si="0"/>
        <v>80</v>
      </c>
      <c r="Q18" s="8">
        <f t="shared" si="1"/>
        <v>998</v>
      </c>
      <c r="R18" s="7" t="s">
        <v>119</v>
      </c>
      <c r="S18" s="8">
        <v>41.33</v>
      </c>
      <c r="T18" s="8">
        <v>1</v>
      </c>
    </row>
    <row r="19" spans="1:20" ht="15.75" thickBot="1" x14ac:dyDescent="0.3">
      <c r="A19" s="22" t="s">
        <v>85</v>
      </c>
      <c r="B19" s="9" t="s">
        <v>44</v>
      </c>
      <c r="C19" s="9" t="s">
        <v>45</v>
      </c>
      <c r="D19" s="9" t="s">
        <v>40</v>
      </c>
      <c r="E19" s="10"/>
      <c r="F19" s="11">
        <v>44079</v>
      </c>
      <c r="G19" s="11">
        <v>44095</v>
      </c>
      <c r="H19" s="12">
        <v>1</v>
      </c>
      <c r="I19" s="12">
        <v>80</v>
      </c>
      <c r="J19" s="10"/>
      <c r="K19" s="10"/>
      <c r="L19" s="12">
        <v>0.25</v>
      </c>
      <c r="M19" s="19">
        <v>61.25</v>
      </c>
      <c r="N19" s="12" t="s">
        <v>86</v>
      </c>
      <c r="O19" s="9" t="s">
        <v>42</v>
      </c>
      <c r="P19">
        <f t="shared" si="0"/>
        <v>80</v>
      </c>
      <c r="Q19" s="8">
        <f t="shared" si="1"/>
        <v>81.25</v>
      </c>
      <c r="R19" s="7" t="s">
        <v>123</v>
      </c>
      <c r="S19" s="8">
        <v>161.62</v>
      </c>
      <c r="T19" s="8">
        <v>2</v>
      </c>
    </row>
    <row r="20" spans="1:20" ht="15.75" thickBot="1" x14ac:dyDescent="0.3">
      <c r="A20" s="22" t="s">
        <v>87</v>
      </c>
      <c r="B20" s="9" t="s">
        <v>74</v>
      </c>
      <c r="C20" s="9" t="s">
        <v>67</v>
      </c>
      <c r="D20" s="9" t="s">
        <v>40</v>
      </c>
      <c r="E20" s="10"/>
      <c r="F20" s="11">
        <v>44079</v>
      </c>
      <c r="G20" s="11">
        <v>44096</v>
      </c>
      <c r="H20" s="12">
        <v>1</v>
      </c>
      <c r="I20" s="12">
        <v>80</v>
      </c>
      <c r="J20" s="10"/>
      <c r="K20" s="10"/>
      <c r="L20" s="12">
        <v>1.5</v>
      </c>
      <c r="M20" s="19">
        <v>48</v>
      </c>
      <c r="N20" s="12" t="s">
        <v>88</v>
      </c>
      <c r="O20" s="9" t="s">
        <v>69</v>
      </c>
      <c r="P20">
        <f t="shared" si="0"/>
        <v>80</v>
      </c>
      <c r="Q20" s="8">
        <f t="shared" si="1"/>
        <v>168</v>
      </c>
      <c r="R20" s="7" t="s">
        <v>127</v>
      </c>
      <c r="S20" s="8">
        <v>435.28</v>
      </c>
      <c r="T20" s="8">
        <v>1</v>
      </c>
    </row>
    <row r="21" spans="1:20" ht="30.75" thickBot="1" x14ac:dyDescent="0.3">
      <c r="A21" s="22" t="s">
        <v>89</v>
      </c>
      <c r="B21" s="9" t="s">
        <v>56</v>
      </c>
      <c r="C21" s="9" t="s">
        <v>67</v>
      </c>
      <c r="D21" s="9" t="s">
        <v>40</v>
      </c>
      <c r="E21" s="10"/>
      <c r="F21" s="11">
        <v>44081</v>
      </c>
      <c r="G21" s="11">
        <v>44084</v>
      </c>
      <c r="H21" s="12">
        <v>2</v>
      </c>
      <c r="I21" s="12">
        <v>140</v>
      </c>
      <c r="J21" s="10"/>
      <c r="K21" s="10"/>
      <c r="L21" s="12">
        <v>0.25</v>
      </c>
      <c r="M21" s="19">
        <v>204.28</v>
      </c>
      <c r="N21" s="12" t="s">
        <v>90</v>
      </c>
      <c r="O21" s="9" t="s">
        <v>42</v>
      </c>
      <c r="P21">
        <f t="shared" si="0"/>
        <v>280</v>
      </c>
      <c r="Q21" s="8">
        <f t="shared" si="1"/>
        <v>239.28</v>
      </c>
      <c r="R21" s="7" t="s">
        <v>131</v>
      </c>
      <c r="S21" s="8">
        <v>650.68000000000006</v>
      </c>
      <c r="T21" s="8">
        <v>1</v>
      </c>
    </row>
    <row r="22" spans="1:20" ht="30.75" thickBot="1" x14ac:dyDescent="0.3">
      <c r="A22" s="22" t="s">
        <v>91</v>
      </c>
      <c r="B22" s="9" t="s">
        <v>56</v>
      </c>
      <c r="C22" s="9" t="s">
        <v>57</v>
      </c>
      <c r="D22" s="9" t="s">
        <v>46</v>
      </c>
      <c r="E22" s="10"/>
      <c r="F22" s="11">
        <v>44082</v>
      </c>
      <c r="G22" s="11">
        <v>44089</v>
      </c>
      <c r="H22" s="12">
        <v>2</v>
      </c>
      <c r="I22" s="12">
        <v>140</v>
      </c>
      <c r="J22" s="10"/>
      <c r="K22" s="10"/>
      <c r="L22" s="12">
        <v>0.5</v>
      </c>
      <c r="M22" s="19">
        <v>240</v>
      </c>
      <c r="N22" s="12" t="s">
        <v>92</v>
      </c>
      <c r="O22" s="9" t="s">
        <v>42</v>
      </c>
      <c r="P22">
        <f t="shared" si="0"/>
        <v>280</v>
      </c>
      <c r="Q22" s="8">
        <f t="shared" si="1"/>
        <v>310</v>
      </c>
      <c r="R22" s="7" t="s">
        <v>137</v>
      </c>
      <c r="S22" s="8">
        <v>65.240000000000009</v>
      </c>
      <c r="T22" s="8">
        <v>1</v>
      </c>
    </row>
    <row r="23" spans="1:20" ht="30.75" thickBot="1" x14ac:dyDescent="0.3">
      <c r="A23" s="22" t="s">
        <v>93</v>
      </c>
      <c r="B23" s="9" t="s">
        <v>94</v>
      </c>
      <c r="C23" s="9" t="s">
        <v>39</v>
      </c>
      <c r="D23" s="9" t="s">
        <v>46</v>
      </c>
      <c r="E23" s="10"/>
      <c r="F23" s="11">
        <v>44082</v>
      </c>
      <c r="G23" s="11">
        <v>44091</v>
      </c>
      <c r="H23" s="12">
        <v>2</v>
      </c>
      <c r="I23" s="12">
        <v>140</v>
      </c>
      <c r="J23" s="10"/>
      <c r="K23" s="10"/>
      <c r="L23" s="12">
        <v>0.5</v>
      </c>
      <c r="M23" s="19">
        <v>120</v>
      </c>
      <c r="N23" s="12" t="s">
        <v>51</v>
      </c>
      <c r="O23" s="9" t="s">
        <v>42</v>
      </c>
      <c r="P23">
        <f t="shared" si="0"/>
        <v>280</v>
      </c>
      <c r="Q23" s="8">
        <f t="shared" si="1"/>
        <v>190</v>
      </c>
      <c r="R23" s="7" t="s">
        <v>138</v>
      </c>
      <c r="S23" s="8">
        <v>304.45</v>
      </c>
      <c r="T23" s="8">
        <v>2</v>
      </c>
    </row>
    <row r="24" spans="1:20" ht="15.75" thickBot="1" x14ac:dyDescent="0.3">
      <c r="A24" s="22" t="s">
        <v>95</v>
      </c>
      <c r="B24" s="9" t="s">
        <v>49</v>
      </c>
      <c r="C24" s="9" t="s">
        <v>57</v>
      </c>
      <c r="D24" s="9" t="s">
        <v>71</v>
      </c>
      <c r="E24" s="10"/>
      <c r="F24" s="11">
        <v>44082</v>
      </c>
      <c r="G24" s="11">
        <v>44095</v>
      </c>
      <c r="H24" s="12">
        <v>1</v>
      </c>
      <c r="I24" s="12">
        <v>80</v>
      </c>
      <c r="J24" s="10"/>
      <c r="K24" s="10"/>
      <c r="L24" s="12">
        <v>1.75</v>
      </c>
      <c r="M24" s="19">
        <v>475</v>
      </c>
      <c r="N24" s="12" t="s">
        <v>96</v>
      </c>
      <c r="O24" s="9" t="s">
        <v>42</v>
      </c>
      <c r="P24">
        <f t="shared" si="0"/>
        <v>80</v>
      </c>
      <c r="Q24" s="8">
        <f t="shared" si="1"/>
        <v>615</v>
      </c>
      <c r="R24" s="7" t="s">
        <v>140</v>
      </c>
      <c r="S24" s="8">
        <v>214</v>
      </c>
      <c r="T24" s="8">
        <v>2</v>
      </c>
    </row>
    <row r="25" spans="1:20" ht="30.75" thickBot="1" x14ac:dyDescent="0.3">
      <c r="A25" s="22" t="s">
        <v>97</v>
      </c>
      <c r="B25" s="9" t="s">
        <v>94</v>
      </c>
      <c r="C25" s="9" t="s">
        <v>39</v>
      </c>
      <c r="D25" s="9" t="s">
        <v>46</v>
      </c>
      <c r="E25" s="10"/>
      <c r="F25" s="11">
        <v>44082</v>
      </c>
      <c r="G25" s="11">
        <v>44096</v>
      </c>
      <c r="H25" s="12">
        <v>1</v>
      </c>
      <c r="I25" s="12">
        <v>80</v>
      </c>
      <c r="J25" s="10"/>
      <c r="K25" s="10"/>
      <c r="L25" s="12">
        <v>1.75</v>
      </c>
      <c r="M25" s="19">
        <v>341</v>
      </c>
      <c r="N25" s="12" t="s">
        <v>98</v>
      </c>
      <c r="O25" s="9" t="s">
        <v>69</v>
      </c>
      <c r="P25">
        <f t="shared" si="0"/>
        <v>80</v>
      </c>
      <c r="Q25" s="8">
        <f t="shared" si="1"/>
        <v>481</v>
      </c>
      <c r="R25" s="7" t="s">
        <v>145</v>
      </c>
      <c r="S25" s="8">
        <v>145</v>
      </c>
      <c r="T25" s="8">
        <v>2</v>
      </c>
    </row>
    <row r="26" spans="1:20" ht="30.75" thickBot="1" x14ac:dyDescent="0.3">
      <c r="A26" s="22" t="s">
        <v>99</v>
      </c>
      <c r="B26" s="9" t="s">
        <v>56</v>
      </c>
      <c r="C26" s="9" t="s">
        <v>39</v>
      </c>
      <c r="D26" s="9" t="s">
        <v>40</v>
      </c>
      <c r="E26" s="10"/>
      <c r="F26" s="11">
        <v>44082</v>
      </c>
      <c r="G26" s="11">
        <v>44132</v>
      </c>
      <c r="H26" s="12">
        <v>1</v>
      </c>
      <c r="I26" s="12">
        <v>80</v>
      </c>
      <c r="J26" s="10"/>
      <c r="K26" s="10"/>
      <c r="L26" s="12">
        <v>0.75</v>
      </c>
      <c r="M26" s="19">
        <v>61.18</v>
      </c>
      <c r="N26" s="12" t="s">
        <v>100</v>
      </c>
      <c r="O26" s="9" t="s">
        <v>69</v>
      </c>
      <c r="P26">
        <f t="shared" si="0"/>
        <v>80</v>
      </c>
      <c r="Q26" s="8">
        <f t="shared" si="1"/>
        <v>121.18</v>
      </c>
      <c r="R26" s="7" t="s">
        <v>147</v>
      </c>
      <c r="S26" s="8">
        <v>107.58</v>
      </c>
      <c r="T26" s="8">
        <v>1</v>
      </c>
    </row>
    <row r="27" spans="1:20" ht="15.75" thickBot="1" x14ac:dyDescent="0.3">
      <c r="A27" s="22" t="s">
        <v>101</v>
      </c>
      <c r="B27" s="9" t="s">
        <v>44</v>
      </c>
      <c r="C27" s="9" t="s">
        <v>45</v>
      </c>
      <c r="D27" s="9" t="s">
        <v>46</v>
      </c>
      <c r="E27" s="10"/>
      <c r="F27" s="11">
        <v>44082</v>
      </c>
      <c r="G27" s="11">
        <v>44152</v>
      </c>
      <c r="H27" s="12">
        <v>1</v>
      </c>
      <c r="I27" s="12">
        <v>80</v>
      </c>
      <c r="J27" s="10"/>
      <c r="K27" s="10"/>
      <c r="L27" s="12">
        <v>0.5</v>
      </c>
      <c r="M27" s="19">
        <v>155.38999999999999</v>
      </c>
      <c r="N27" s="12" t="s">
        <v>102</v>
      </c>
      <c r="O27" s="9" t="s">
        <v>42</v>
      </c>
      <c r="P27">
        <f t="shared" si="0"/>
        <v>80</v>
      </c>
      <c r="Q27" s="8">
        <f t="shared" si="1"/>
        <v>195.39</v>
      </c>
      <c r="R27" s="7" t="s">
        <v>154</v>
      </c>
      <c r="S27" s="8">
        <v>104.17</v>
      </c>
      <c r="T27" s="8">
        <v>1</v>
      </c>
    </row>
    <row r="28" spans="1:20" ht="30.75" thickBot="1" x14ac:dyDescent="0.3">
      <c r="A28" s="22" t="s">
        <v>103</v>
      </c>
      <c r="B28" s="9" t="s">
        <v>56</v>
      </c>
      <c r="C28" s="9" t="s">
        <v>81</v>
      </c>
      <c r="D28" s="9" t="s">
        <v>46</v>
      </c>
      <c r="E28" s="9" t="s">
        <v>58</v>
      </c>
      <c r="F28" s="11">
        <v>44083</v>
      </c>
      <c r="G28" s="11">
        <v>44098</v>
      </c>
      <c r="H28" s="12">
        <v>2</v>
      </c>
      <c r="I28" s="12">
        <v>140</v>
      </c>
      <c r="J28" s="10"/>
      <c r="K28" s="10"/>
      <c r="L28" s="12">
        <v>0.5</v>
      </c>
      <c r="M28" s="19">
        <v>204.28</v>
      </c>
      <c r="N28" s="12" t="s">
        <v>90</v>
      </c>
      <c r="O28" s="9" t="s">
        <v>69</v>
      </c>
      <c r="P28">
        <f t="shared" si="0"/>
        <v>280</v>
      </c>
      <c r="Q28" s="8">
        <f t="shared" si="1"/>
        <v>274.27999999999997</v>
      </c>
      <c r="R28" s="7" t="s">
        <v>164</v>
      </c>
      <c r="S28" s="8">
        <v>71.17</v>
      </c>
      <c r="T28" s="8">
        <v>2</v>
      </c>
    </row>
    <row r="29" spans="1:20" ht="15.75" thickBot="1" x14ac:dyDescent="0.3">
      <c r="A29" s="22" t="s">
        <v>104</v>
      </c>
      <c r="B29" s="9" t="s">
        <v>44</v>
      </c>
      <c r="C29" s="9" t="s">
        <v>45</v>
      </c>
      <c r="D29" s="9" t="s">
        <v>40</v>
      </c>
      <c r="E29" s="10"/>
      <c r="F29" s="11">
        <v>44083</v>
      </c>
      <c r="G29" s="11">
        <v>44103</v>
      </c>
      <c r="H29" s="12">
        <v>1</v>
      </c>
      <c r="I29" s="12">
        <v>80</v>
      </c>
      <c r="J29" s="10"/>
      <c r="K29" s="10"/>
      <c r="L29" s="12">
        <v>0.5</v>
      </c>
      <c r="M29" s="19">
        <v>37.92</v>
      </c>
      <c r="N29" s="12" t="s">
        <v>105</v>
      </c>
      <c r="O29" s="9" t="s">
        <v>42</v>
      </c>
      <c r="P29">
        <f t="shared" si="0"/>
        <v>80</v>
      </c>
      <c r="Q29" s="8">
        <f t="shared" si="1"/>
        <v>77.92</v>
      </c>
      <c r="R29" s="7" t="s">
        <v>166</v>
      </c>
      <c r="S29" s="8">
        <v>769.79</v>
      </c>
      <c r="T29" s="8">
        <v>2</v>
      </c>
    </row>
    <row r="30" spans="1:20" ht="30.75" thickBot="1" x14ac:dyDescent="0.3">
      <c r="A30" s="22" t="s">
        <v>106</v>
      </c>
      <c r="B30" s="9" t="s">
        <v>56</v>
      </c>
      <c r="C30" s="9" t="s">
        <v>67</v>
      </c>
      <c r="D30" s="9" t="s">
        <v>50</v>
      </c>
      <c r="E30" s="9" t="s">
        <v>58</v>
      </c>
      <c r="F30" s="11">
        <v>44083</v>
      </c>
      <c r="G30" s="11">
        <v>44103</v>
      </c>
      <c r="H30" s="12">
        <v>1</v>
      </c>
      <c r="I30" s="12">
        <v>80</v>
      </c>
      <c r="J30" s="10"/>
      <c r="K30" s="10"/>
      <c r="L30" s="12">
        <v>0.25</v>
      </c>
      <c r="M30" s="19">
        <v>88.41</v>
      </c>
      <c r="N30" s="12" t="s">
        <v>107</v>
      </c>
      <c r="O30" s="9" t="s">
        <v>42</v>
      </c>
      <c r="P30">
        <f t="shared" si="0"/>
        <v>80</v>
      </c>
      <c r="Q30" s="8">
        <f t="shared" si="1"/>
        <v>108.41</v>
      </c>
      <c r="R30" s="7" t="s">
        <v>172</v>
      </c>
      <c r="S30" s="8">
        <v>274.64</v>
      </c>
      <c r="T30" s="8">
        <v>2</v>
      </c>
    </row>
    <row r="31" spans="1:20" ht="15.75" thickBot="1" x14ac:dyDescent="0.3">
      <c r="A31" s="22" t="s">
        <v>108</v>
      </c>
      <c r="B31" s="9" t="s">
        <v>44</v>
      </c>
      <c r="C31" s="9" t="s">
        <v>45</v>
      </c>
      <c r="D31" s="9" t="s">
        <v>50</v>
      </c>
      <c r="E31" s="10"/>
      <c r="F31" s="11">
        <v>44083</v>
      </c>
      <c r="G31" s="11">
        <v>44103</v>
      </c>
      <c r="H31" s="12">
        <v>1</v>
      </c>
      <c r="I31" s="12">
        <v>80</v>
      </c>
      <c r="J31" s="10"/>
      <c r="K31" s="10"/>
      <c r="L31" s="12">
        <v>0.25</v>
      </c>
      <c r="M31" s="19">
        <v>202.29</v>
      </c>
      <c r="N31" s="12" t="s">
        <v>109</v>
      </c>
      <c r="O31" s="9" t="s">
        <v>42</v>
      </c>
      <c r="P31">
        <f t="shared" si="0"/>
        <v>80</v>
      </c>
      <c r="Q31" s="8">
        <f t="shared" si="1"/>
        <v>222.29</v>
      </c>
      <c r="R31" s="7" t="s">
        <v>176</v>
      </c>
      <c r="S31" s="8">
        <v>50.53</v>
      </c>
      <c r="T31" s="8">
        <v>1</v>
      </c>
    </row>
    <row r="32" spans="1:20" ht="15.75" thickBot="1" x14ac:dyDescent="0.3">
      <c r="A32" s="22" t="s">
        <v>110</v>
      </c>
      <c r="B32" s="9" t="s">
        <v>74</v>
      </c>
      <c r="C32" s="9" t="s">
        <v>39</v>
      </c>
      <c r="D32" s="9" t="s">
        <v>40</v>
      </c>
      <c r="E32" s="10"/>
      <c r="F32" s="11">
        <v>44084</v>
      </c>
      <c r="G32" s="11">
        <v>44102</v>
      </c>
      <c r="H32" s="12">
        <v>1</v>
      </c>
      <c r="I32" s="12">
        <v>80</v>
      </c>
      <c r="J32" s="10"/>
      <c r="K32" s="10"/>
      <c r="L32" s="12">
        <v>0.5</v>
      </c>
      <c r="M32" s="19">
        <v>120</v>
      </c>
      <c r="N32" s="12" t="s">
        <v>51</v>
      </c>
      <c r="O32" s="9" t="s">
        <v>52</v>
      </c>
      <c r="P32">
        <f t="shared" si="0"/>
        <v>80</v>
      </c>
      <c r="Q32" s="8">
        <f t="shared" si="1"/>
        <v>160</v>
      </c>
      <c r="R32" s="7" t="s">
        <v>180</v>
      </c>
      <c r="S32" s="8">
        <v>124.12</v>
      </c>
      <c r="T32" s="8">
        <v>2</v>
      </c>
    </row>
    <row r="33" spans="1:20" ht="30.75" thickBot="1" x14ac:dyDescent="0.3">
      <c r="A33" s="22" t="s">
        <v>111</v>
      </c>
      <c r="B33" s="9" t="s">
        <v>56</v>
      </c>
      <c r="C33" s="9" t="s">
        <v>81</v>
      </c>
      <c r="D33" s="9" t="s">
        <v>50</v>
      </c>
      <c r="E33" s="10"/>
      <c r="F33" s="11">
        <v>44085</v>
      </c>
      <c r="G33" s="11">
        <v>44088</v>
      </c>
      <c r="H33" s="12">
        <v>1</v>
      </c>
      <c r="I33" s="12">
        <v>80</v>
      </c>
      <c r="J33" s="10"/>
      <c r="K33" s="10"/>
      <c r="L33" s="12">
        <v>0.25</v>
      </c>
      <c r="M33" s="19">
        <v>120</v>
      </c>
      <c r="N33" s="12" t="s">
        <v>51</v>
      </c>
      <c r="O33" s="9" t="s">
        <v>42</v>
      </c>
      <c r="P33">
        <f t="shared" si="0"/>
        <v>80</v>
      </c>
      <c r="Q33" s="8">
        <f t="shared" si="1"/>
        <v>140</v>
      </c>
      <c r="R33" s="7" t="s">
        <v>184</v>
      </c>
      <c r="S33" s="8">
        <v>259.03999999999996</v>
      </c>
      <c r="T33" s="8">
        <v>1</v>
      </c>
    </row>
    <row r="34" spans="1:20" ht="30.75" thickBot="1" x14ac:dyDescent="0.3">
      <c r="A34" s="22" t="s">
        <v>112</v>
      </c>
      <c r="B34" s="9" t="s">
        <v>113</v>
      </c>
      <c r="C34" s="9" t="s">
        <v>57</v>
      </c>
      <c r="D34" s="9" t="s">
        <v>46</v>
      </c>
      <c r="E34" s="10"/>
      <c r="F34" s="11">
        <v>44085</v>
      </c>
      <c r="G34" s="11">
        <v>44089</v>
      </c>
      <c r="H34" s="12">
        <v>2</v>
      </c>
      <c r="I34" s="12">
        <v>140</v>
      </c>
      <c r="J34" s="10"/>
      <c r="K34" s="10"/>
      <c r="L34" s="12">
        <v>0.5</v>
      </c>
      <c r="M34" s="19">
        <v>535.62</v>
      </c>
      <c r="N34" s="12" t="s">
        <v>114</v>
      </c>
      <c r="O34" s="9" t="s">
        <v>69</v>
      </c>
      <c r="P34">
        <f t="shared" si="0"/>
        <v>280</v>
      </c>
      <c r="Q34" s="8">
        <f t="shared" si="1"/>
        <v>605.62</v>
      </c>
      <c r="R34" s="7" t="s">
        <v>190</v>
      </c>
      <c r="S34" s="8">
        <v>158.55000000000001</v>
      </c>
      <c r="T34" s="8">
        <v>1</v>
      </c>
    </row>
    <row r="35" spans="1:20" ht="30.75" thickBot="1" x14ac:dyDescent="0.3">
      <c r="A35" s="22" t="s">
        <v>115</v>
      </c>
      <c r="B35" s="9" t="s">
        <v>56</v>
      </c>
      <c r="C35" s="9" t="s">
        <v>39</v>
      </c>
      <c r="D35" s="9" t="s">
        <v>40</v>
      </c>
      <c r="E35" s="10"/>
      <c r="F35" s="11">
        <v>44085</v>
      </c>
      <c r="G35" s="11">
        <v>44097</v>
      </c>
      <c r="H35" s="12">
        <v>2</v>
      </c>
      <c r="I35" s="12">
        <v>140</v>
      </c>
      <c r="J35" s="10"/>
      <c r="K35" s="10"/>
      <c r="L35" s="12">
        <v>0.25</v>
      </c>
      <c r="M35" s="19">
        <v>24.63</v>
      </c>
      <c r="N35" s="12" t="s">
        <v>116</v>
      </c>
      <c r="O35" s="9" t="s">
        <v>42</v>
      </c>
      <c r="P35">
        <f t="shared" si="0"/>
        <v>280</v>
      </c>
      <c r="Q35" s="8">
        <f t="shared" si="1"/>
        <v>59.629999999999995</v>
      </c>
      <c r="R35" s="7" t="s">
        <v>197</v>
      </c>
      <c r="S35" s="8">
        <v>39.200000000000003</v>
      </c>
      <c r="T35" s="8">
        <v>1</v>
      </c>
    </row>
    <row r="36" spans="1:20" ht="30.75" thickBot="1" x14ac:dyDescent="0.3">
      <c r="A36" s="22" t="s">
        <v>117</v>
      </c>
      <c r="B36" s="9" t="s">
        <v>56</v>
      </c>
      <c r="C36" s="9" t="s">
        <v>39</v>
      </c>
      <c r="D36" s="9" t="s">
        <v>46</v>
      </c>
      <c r="E36" s="10"/>
      <c r="F36" s="11">
        <v>44085</v>
      </c>
      <c r="G36" s="11">
        <v>44100</v>
      </c>
      <c r="H36" s="12">
        <v>2</v>
      </c>
      <c r="I36" s="12">
        <v>140</v>
      </c>
      <c r="J36" s="10"/>
      <c r="K36" s="10"/>
      <c r="L36" s="12">
        <v>0.5</v>
      </c>
      <c r="M36" s="19">
        <v>43.26</v>
      </c>
      <c r="N36" s="12" t="s">
        <v>118</v>
      </c>
      <c r="O36" s="9" t="s">
        <v>42</v>
      </c>
      <c r="P36">
        <f t="shared" si="0"/>
        <v>280</v>
      </c>
      <c r="Q36" s="8">
        <f t="shared" si="1"/>
        <v>113.25999999999999</v>
      </c>
      <c r="R36" s="7" t="s">
        <v>199</v>
      </c>
      <c r="S36" s="8">
        <v>39.5</v>
      </c>
      <c r="T36" s="8">
        <v>1</v>
      </c>
    </row>
    <row r="37" spans="1:20" ht="15.75" thickBot="1" x14ac:dyDescent="0.3">
      <c r="A37" s="22" t="s">
        <v>119</v>
      </c>
      <c r="B37" s="9" t="s">
        <v>74</v>
      </c>
      <c r="C37" s="9" t="s">
        <v>39</v>
      </c>
      <c r="D37" s="9" t="s">
        <v>40</v>
      </c>
      <c r="E37" s="10"/>
      <c r="F37" s="11">
        <v>44085</v>
      </c>
      <c r="G37" s="11">
        <v>44110</v>
      </c>
      <c r="H37" s="12">
        <v>1</v>
      </c>
      <c r="I37" s="12">
        <v>80</v>
      </c>
      <c r="J37" s="10"/>
      <c r="K37" s="10"/>
      <c r="L37" s="12">
        <v>0.25</v>
      </c>
      <c r="M37" s="19">
        <v>21.33</v>
      </c>
      <c r="N37" s="12" t="s">
        <v>120</v>
      </c>
      <c r="O37" s="9" t="s">
        <v>42</v>
      </c>
      <c r="P37">
        <f t="shared" si="0"/>
        <v>80</v>
      </c>
      <c r="Q37" s="8">
        <f t="shared" si="1"/>
        <v>41.33</v>
      </c>
      <c r="R37" s="7" t="s">
        <v>203</v>
      </c>
      <c r="S37" s="8">
        <v>66.58</v>
      </c>
      <c r="T37" s="8">
        <v>1</v>
      </c>
    </row>
    <row r="38" spans="1:20" ht="15.75" thickBot="1" x14ac:dyDescent="0.3">
      <c r="A38" s="22" t="s">
        <v>121</v>
      </c>
      <c r="B38" s="9" t="s">
        <v>74</v>
      </c>
      <c r="C38" s="9" t="s">
        <v>39</v>
      </c>
      <c r="D38" s="9" t="s">
        <v>46</v>
      </c>
      <c r="E38" s="10"/>
      <c r="F38" s="11">
        <v>44086</v>
      </c>
      <c r="G38" s="11">
        <v>44102</v>
      </c>
      <c r="H38" s="12">
        <v>1</v>
      </c>
      <c r="I38" s="12">
        <v>80</v>
      </c>
      <c r="J38" s="10"/>
      <c r="K38" s="10"/>
      <c r="L38" s="12">
        <v>1</v>
      </c>
      <c r="M38" s="19">
        <v>0.46</v>
      </c>
      <c r="N38" s="12" t="s">
        <v>122</v>
      </c>
      <c r="O38" s="9" t="s">
        <v>69</v>
      </c>
      <c r="P38">
        <f t="shared" si="0"/>
        <v>80</v>
      </c>
      <c r="Q38" s="8">
        <f t="shared" si="1"/>
        <v>80.459999999999994</v>
      </c>
      <c r="R38" s="7" t="s">
        <v>205</v>
      </c>
      <c r="S38" s="8">
        <v>328.21</v>
      </c>
      <c r="T38" s="8">
        <v>1</v>
      </c>
    </row>
    <row r="39" spans="1:20" ht="30.75" thickBot="1" x14ac:dyDescent="0.3">
      <c r="A39" s="22" t="s">
        <v>123</v>
      </c>
      <c r="B39" s="9" t="s">
        <v>56</v>
      </c>
      <c r="C39" s="9" t="s">
        <v>39</v>
      </c>
      <c r="D39" s="9" t="s">
        <v>40</v>
      </c>
      <c r="E39" s="10"/>
      <c r="F39" s="11">
        <v>44088</v>
      </c>
      <c r="G39" s="11">
        <v>44098</v>
      </c>
      <c r="H39" s="12">
        <v>2</v>
      </c>
      <c r="I39" s="12">
        <v>140</v>
      </c>
      <c r="J39" s="10"/>
      <c r="K39" s="10"/>
      <c r="L39" s="12">
        <v>0.25</v>
      </c>
      <c r="M39" s="19">
        <v>126.62</v>
      </c>
      <c r="N39" s="12" t="s">
        <v>124</v>
      </c>
      <c r="O39" s="9" t="s">
        <v>69</v>
      </c>
      <c r="P39">
        <f t="shared" si="0"/>
        <v>280</v>
      </c>
      <c r="Q39" s="8">
        <f t="shared" si="1"/>
        <v>161.62</v>
      </c>
      <c r="R39" s="7" t="s">
        <v>209</v>
      </c>
      <c r="S39" s="8">
        <v>352.4</v>
      </c>
      <c r="T39" s="8">
        <v>1</v>
      </c>
    </row>
    <row r="40" spans="1:20" ht="15.75" thickBot="1" x14ac:dyDescent="0.3">
      <c r="A40" s="22" t="s">
        <v>125</v>
      </c>
      <c r="B40" s="9" t="s">
        <v>74</v>
      </c>
      <c r="C40" s="9" t="s">
        <v>39</v>
      </c>
      <c r="D40" s="9" t="s">
        <v>46</v>
      </c>
      <c r="E40" s="10"/>
      <c r="F40" s="11">
        <v>44088</v>
      </c>
      <c r="G40" s="11">
        <v>44102</v>
      </c>
      <c r="H40" s="12">
        <v>1</v>
      </c>
      <c r="I40" s="12">
        <v>80</v>
      </c>
      <c r="J40" s="10"/>
      <c r="K40" s="10"/>
      <c r="L40" s="12">
        <v>1.5</v>
      </c>
      <c r="M40" s="19">
        <v>251</v>
      </c>
      <c r="N40" s="12" t="s">
        <v>126</v>
      </c>
      <c r="O40" s="9" t="s">
        <v>42</v>
      </c>
      <c r="P40">
        <f t="shared" si="0"/>
        <v>80</v>
      </c>
      <c r="Q40" s="8">
        <f t="shared" si="1"/>
        <v>371</v>
      </c>
      <c r="R40" s="7" t="s">
        <v>211</v>
      </c>
      <c r="S40" s="8">
        <v>229.16</v>
      </c>
      <c r="T40" s="8">
        <v>2</v>
      </c>
    </row>
    <row r="41" spans="1:20" ht="30.75" thickBot="1" x14ac:dyDescent="0.3">
      <c r="A41" s="22" t="s">
        <v>127</v>
      </c>
      <c r="B41" s="9" t="s">
        <v>94</v>
      </c>
      <c r="C41" s="9" t="s">
        <v>57</v>
      </c>
      <c r="D41" s="9" t="s">
        <v>40</v>
      </c>
      <c r="E41" s="9" t="s">
        <v>58</v>
      </c>
      <c r="F41" s="11">
        <v>44088</v>
      </c>
      <c r="G41" s="11">
        <v>44109</v>
      </c>
      <c r="H41" s="12">
        <v>1</v>
      </c>
      <c r="I41" s="12">
        <v>80</v>
      </c>
      <c r="J41" s="10"/>
      <c r="K41" s="10"/>
      <c r="L41" s="12">
        <v>0.5</v>
      </c>
      <c r="M41" s="19">
        <v>395.28</v>
      </c>
      <c r="N41" s="12" t="s">
        <v>128</v>
      </c>
      <c r="O41" s="9" t="s">
        <v>52</v>
      </c>
      <c r="P41">
        <f t="shared" si="0"/>
        <v>80</v>
      </c>
      <c r="Q41" s="8">
        <f t="shared" si="1"/>
        <v>435.28</v>
      </c>
      <c r="R41" s="7" t="s">
        <v>215</v>
      </c>
      <c r="S41" s="8">
        <v>68</v>
      </c>
      <c r="T41" s="8">
        <v>2</v>
      </c>
    </row>
    <row r="42" spans="1:20" ht="30.75" thickBot="1" x14ac:dyDescent="0.3">
      <c r="A42" s="22" t="s">
        <v>129</v>
      </c>
      <c r="B42" s="9" t="s">
        <v>56</v>
      </c>
      <c r="C42" s="9" t="s">
        <v>81</v>
      </c>
      <c r="D42" s="9" t="s">
        <v>50</v>
      </c>
      <c r="E42" s="9" t="s">
        <v>58</v>
      </c>
      <c r="F42" s="11">
        <v>44088</v>
      </c>
      <c r="G42" s="11">
        <v>44111</v>
      </c>
      <c r="H42" s="12">
        <v>1</v>
      </c>
      <c r="I42" s="12">
        <v>80</v>
      </c>
      <c r="J42" s="10"/>
      <c r="K42" s="10"/>
      <c r="L42" s="12">
        <v>0.25</v>
      </c>
      <c r="M42" s="19">
        <v>36</v>
      </c>
      <c r="N42" s="12" t="s">
        <v>130</v>
      </c>
      <c r="O42" s="9" t="s">
        <v>42</v>
      </c>
      <c r="P42">
        <f t="shared" si="0"/>
        <v>80</v>
      </c>
      <c r="Q42" s="8">
        <f t="shared" si="1"/>
        <v>56</v>
      </c>
      <c r="R42" s="7" t="s">
        <v>218</v>
      </c>
      <c r="S42" s="8">
        <v>224.5</v>
      </c>
      <c r="T42" s="8">
        <v>2</v>
      </c>
    </row>
    <row r="43" spans="1:20" ht="15.75" thickBot="1" x14ac:dyDescent="0.3">
      <c r="A43" s="22" t="s">
        <v>131</v>
      </c>
      <c r="B43" s="9" t="s">
        <v>44</v>
      </c>
      <c r="C43" s="9" t="s">
        <v>45</v>
      </c>
      <c r="D43" s="9" t="s">
        <v>40</v>
      </c>
      <c r="E43" s="10"/>
      <c r="F43" s="11">
        <v>44088</v>
      </c>
      <c r="G43" s="11">
        <v>44158</v>
      </c>
      <c r="H43" s="12">
        <v>1</v>
      </c>
      <c r="I43" s="12">
        <v>80</v>
      </c>
      <c r="J43" s="10"/>
      <c r="K43" s="10"/>
      <c r="L43" s="12">
        <v>1.75</v>
      </c>
      <c r="M43" s="19">
        <v>510.68</v>
      </c>
      <c r="N43" s="12" t="s">
        <v>132</v>
      </c>
      <c r="O43" s="9" t="s">
        <v>52</v>
      </c>
      <c r="P43">
        <f t="shared" si="0"/>
        <v>80</v>
      </c>
      <c r="Q43" s="8">
        <f t="shared" si="1"/>
        <v>650.68000000000006</v>
      </c>
      <c r="R43" s="7" t="s">
        <v>234</v>
      </c>
      <c r="S43" s="8">
        <v>268.98</v>
      </c>
      <c r="T43" s="8">
        <v>2</v>
      </c>
    </row>
    <row r="44" spans="1:20" ht="30.75" thickBot="1" x14ac:dyDescent="0.3">
      <c r="A44" s="22" t="s">
        <v>133</v>
      </c>
      <c r="B44" s="9" t="s">
        <v>56</v>
      </c>
      <c r="C44" s="9" t="s">
        <v>81</v>
      </c>
      <c r="D44" s="9" t="s">
        <v>46</v>
      </c>
      <c r="E44" s="10"/>
      <c r="F44" s="11">
        <v>44089</v>
      </c>
      <c r="G44" s="11">
        <v>44111</v>
      </c>
      <c r="H44" s="12">
        <v>2</v>
      </c>
      <c r="I44" s="12">
        <v>140</v>
      </c>
      <c r="J44" s="10"/>
      <c r="K44" s="10"/>
      <c r="L44" s="12">
        <v>0.5</v>
      </c>
      <c r="M44" s="19">
        <v>42.66</v>
      </c>
      <c r="N44" s="12" t="s">
        <v>134</v>
      </c>
      <c r="O44" s="9" t="s">
        <v>42</v>
      </c>
      <c r="P44">
        <f t="shared" si="0"/>
        <v>280</v>
      </c>
      <c r="Q44" s="8">
        <f t="shared" si="1"/>
        <v>112.66</v>
      </c>
      <c r="R44" s="7" t="s">
        <v>237</v>
      </c>
      <c r="S44" s="8">
        <v>1351.83</v>
      </c>
      <c r="T44" s="8">
        <v>2</v>
      </c>
    </row>
    <row r="45" spans="1:20" ht="15.75" thickBot="1" x14ac:dyDescent="0.3">
      <c r="A45" s="22" t="s">
        <v>135</v>
      </c>
      <c r="B45" s="9" t="s">
        <v>74</v>
      </c>
      <c r="C45" s="9" t="s">
        <v>39</v>
      </c>
      <c r="D45" s="9" t="s">
        <v>46</v>
      </c>
      <c r="E45" s="10"/>
      <c r="F45" s="11">
        <v>44090</v>
      </c>
      <c r="G45" s="11">
        <v>44102</v>
      </c>
      <c r="H45" s="12">
        <v>1</v>
      </c>
      <c r="I45" s="12">
        <v>80</v>
      </c>
      <c r="J45" s="10"/>
      <c r="K45" s="10"/>
      <c r="L45" s="12">
        <v>1</v>
      </c>
      <c r="M45" s="19">
        <v>5.47</v>
      </c>
      <c r="N45" s="12" t="s">
        <v>136</v>
      </c>
      <c r="O45" s="9" t="s">
        <v>69</v>
      </c>
      <c r="P45">
        <f t="shared" si="0"/>
        <v>80</v>
      </c>
      <c r="Q45" s="8">
        <f t="shared" si="1"/>
        <v>85.47</v>
      </c>
      <c r="R45" s="7" t="s">
        <v>240</v>
      </c>
      <c r="S45" s="8">
        <v>95.94</v>
      </c>
      <c r="T45" s="8">
        <v>1</v>
      </c>
    </row>
    <row r="46" spans="1:20" ht="30.75" thickBot="1" x14ac:dyDescent="0.3">
      <c r="A46" s="22" t="s">
        <v>137</v>
      </c>
      <c r="B46" s="9" t="s">
        <v>56</v>
      </c>
      <c r="C46" s="9" t="s">
        <v>39</v>
      </c>
      <c r="D46" s="9" t="s">
        <v>40</v>
      </c>
      <c r="E46" s="9" t="s">
        <v>58</v>
      </c>
      <c r="F46" s="11">
        <v>44090</v>
      </c>
      <c r="G46" s="11">
        <v>44102</v>
      </c>
      <c r="H46" s="12">
        <v>1</v>
      </c>
      <c r="I46" s="12">
        <v>80</v>
      </c>
      <c r="J46" s="10"/>
      <c r="K46" s="10"/>
      <c r="L46" s="12">
        <v>0.25</v>
      </c>
      <c r="M46" s="19">
        <v>45.24</v>
      </c>
      <c r="N46" s="12" t="s">
        <v>59</v>
      </c>
      <c r="O46" s="9" t="s">
        <v>42</v>
      </c>
      <c r="P46">
        <f t="shared" si="0"/>
        <v>80</v>
      </c>
      <c r="Q46" s="8">
        <f t="shared" si="1"/>
        <v>65.240000000000009</v>
      </c>
      <c r="R46" s="7" t="s">
        <v>242</v>
      </c>
      <c r="S46" s="8">
        <v>51.06</v>
      </c>
      <c r="T46" s="8">
        <v>1</v>
      </c>
    </row>
    <row r="47" spans="1:20" ht="30.75" thickBot="1" x14ac:dyDescent="0.3">
      <c r="A47" s="22" t="s">
        <v>138</v>
      </c>
      <c r="B47" s="9" t="s">
        <v>56</v>
      </c>
      <c r="C47" s="9" t="s">
        <v>67</v>
      </c>
      <c r="D47" s="9" t="s">
        <v>40</v>
      </c>
      <c r="E47" s="10"/>
      <c r="F47" s="11">
        <v>44090</v>
      </c>
      <c r="G47" s="11">
        <v>44105</v>
      </c>
      <c r="H47" s="12">
        <v>2</v>
      </c>
      <c r="I47" s="12">
        <v>140</v>
      </c>
      <c r="J47" s="10"/>
      <c r="K47" s="10"/>
      <c r="L47" s="12">
        <v>0.75</v>
      </c>
      <c r="M47" s="19">
        <v>199.45</v>
      </c>
      <c r="N47" s="12" t="s">
        <v>139</v>
      </c>
      <c r="O47" s="9" t="s">
        <v>69</v>
      </c>
      <c r="P47">
        <f t="shared" si="0"/>
        <v>280</v>
      </c>
      <c r="Q47" s="8">
        <f t="shared" si="1"/>
        <v>304.45</v>
      </c>
      <c r="R47" s="7" t="s">
        <v>246</v>
      </c>
      <c r="S47" s="8">
        <v>136.16</v>
      </c>
      <c r="T47" s="8">
        <v>2</v>
      </c>
    </row>
    <row r="48" spans="1:20" ht="30.75" thickBot="1" x14ac:dyDescent="0.3">
      <c r="A48" s="22" t="s">
        <v>140</v>
      </c>
      <c r="B48" s="9" t="s">
        <v>94</v>
      </c>
      <c r="C48" s="9" t="s">
        <v>67</v>
      </c>
      <c r="D48" s="9" t="s">
        <v>40</v>
      </c>
      <c r="E48" s="10"/>
      <c r="F48" s="11">
        <v>44090</v>
      </c>
      <c r="G48" s="11">
        <v>44109</v>
      </c>
      <c r="H48" s="12">
        <v>2</v>
      </c>
      <c r="I48" s="12">
        <v>140</v>
      </c>
      <c r="J48" s="10"/>
      <c r="K48" s="10"/>
      <c r="L48" s="12">
        <v>0.5</v>
      </c>
      <c r="M48" s="19">
        <v>144</v>
      </c>
      <c r="N48" s="12" t="s">
        <v>141</v>
      </c>
      <c r="O48" s="9" t="s">
        <v>69</v>
      </c>
      <c r="P48">
        <f t="shared" si="0"/>
        <v>280</v>
      </c>
      <c r="Q48" s="8">
        <f t="shared" si="1"/>
        <v>214</v>
      </c>
      <c r="R48" s="7" t="s">
        <v>250</v>
      </c>
      <c r="S48" s="8">
        <v>296.31</v>
      </c>
      <c r="T48" s="8">
        <v>1</v>
      </c>
    </row>
    <row r="49" spans="1:20" ht="30.75" thickBot="1" x14ac:dyDescent="0.3">
      <c r="A49" s="22" t="s">
        <v>142</v>
      </c>
      <c r="B49" s="9" t="s">
        <v>94</v>
      </c>
      <c r="C49" s="9" t="s">
        <v>67</v>
      </c>
      <c r="D49" s="9" t="s">
        <v>50</v>
      </c>
      <c r="E49" s="10"/>
      <c r="F49" s="11">
        <v>44091</v>
      </c>
      <c r="G49" s="11">
        <v>44110</v>
      </c>
      <c r="H49" s="12">
        <v>1</v>
      </c>
      <c r="I49" s="12">
        <v>80</v>
      </c>
      <c r="J49" s="10"/>
      <c r="K49" s="10"/>
      <c r="L49" s="12">
        <v>0.25</v>
      </c>
      <c r="M49" s="19">
        <v>6.22</v>
      </c>
      <c r="N49" s="12" t="s">
        <v>143</v>
      </c>
      <c r="O49" s="9" t="s">
        <v>69</v>
      </c>
      <c r="P49">
        <f t="shared" si="0"/>
        <v>80</v>
      </c>
      <c r="Q49" s="8">
        <f t="shared" si="1"/>
        <v>26.22</v>
      </c>
      <c r="R49" s="7" t="s">
        <v>256</v>
      </c>
      <c r="S49" s="8">
        <v>223.26</v>
      </c>
      <c r="T49" s="8">
        <v>1</v>
      </c>
    </row>
    <row r="50" spans="1:20" ht="30.75" thickBot="1" x14ac:dyDescent="0.3">
      <c r="A50" s="22" t="s">
        <v>144</v>
      </c>
      <c r="B50" s="9" t="s">
        <v>56</v>
      </c>
      <c r="C50" s="9" t="s">
        <v>81</v>
      </c>
      <c r="D50" s="9" t="s">
        <v>46</v>
      </c>
      <c r="E50" s="10"/>
      <c r="F50" s="11">
        <v>44091</v>
      </c>
      <c r="G50" s="11">
        <v>44116</v>
      </c>
      <c r="H50" s="12">
        <v>2</v>
      </c>
      <c r="I50" s="12">
        <v>140</v>
      </c>
      <c r="J50" s="10"/>
      <c r="K50" s="10"/>
      <c r="L50" s="12">
        <v>1</v>
      </c>
      <c r="M50" s="19">
        <v>36</v>
      </c>
      <c r="N50" s="12" t="s">
        <v>130</v>
      </c>
      <c r="O50" s="9" t="s">
        <v>42</v>
      </c>
      <c r="P50">
        <f t="shared" si="0"/>
        <v>280</v>
      </c>
      <c r="Q50" s="8">
        <f t="shared" si="1"/>
        <v>176</v>
      </c>
      <c r="R50" s="7" t="s">
        <v>266</v>
      </c>
      <c r="S50" s="8">
        <v>50</v>
      </c>
      <c r="T50" s="8">
        <v>1</v>
      </c>
    </row>
    <row r="51" spans="1:20" ht="15.75" thickBot="1" x14ac:dyDescent="0.3">
      <c r="A51" s="22" t="s">
        <v>145</v>
      </c>
      <c r="B51" s="9" t="s">
        <v>49</v>
      </c>
      <c r="C51" s="9" t="s">
        <v>57</v>
      </c>
      <c r="D51" s="9" t="s">
        <v>40</v>
      </c>
      <c r="E51" s="10"/>
      <c r="F51" s="11">
        <v>44091</v>
      </c>
      <c r="G51" s="11">
        <v>44116</v>
      </c>
      <c r="H51" s="12">
        <v>2</v>
      </c>
      <c r="I51" s="12">
        <v>140</v>
      </c>
      <c r="J51" s="10"/>
      <c r="K51" s="10"/>
      <c r="L51" s="12">
        <v>0.75</v>
      </c>
      <c r="M51" s="19">
        <v>40</v>
      </c>
      <c r="N51" s="12" t="s">
        <v>146</v>
      </c>
      <c r="O51" s="9" t="s">
        <v>69</v>
      </c>
      <c r="P51">
        <f t="shared" si="0"/>
        <v>280</v>
      </c>
      <c r="Q51" s="8">
        <f t="shared" si="1"/>
        <v>145</v>
      </c>
      <c r="R51" s="7" t="s">
        <v>269</v>
      </c>
      <c r="S51" s="8">
        <v>270.41999999999996</v>
      </c>
      <c r="T51" s="8">
        <v>1</v>
      </c>
    </row>
    <row r="52" spans="1:20" ht="15.75" thickBot="1" x14ac:dyDescent="0.3">
      <c r="A52" s="22" t="s">
        <v>147</v>
      </c>
      <c r="B52" s="9" t="s">
        <v>44</v>
      </c>
      <c r="C52" s="9" t="s">
        <v>45</v>
      </c>
      <c r="D52" s="9" t="s">
        <v>40</v>
      </c>
      <c r="E52" s="10"/>
      <c r="F52" s="11">
        <v>44091</v>
      </c>
      <c r="G52" s="11">
        <v>44152</v>
      </c>
      <c r="H52" s="12">
        <v>1</v>
      </c>
      <c r="I52" s="12">
        <v>80</v>
      </c>
      <c r="J52" s="10"/>
      <c r="K52" s="10"/>
      <c r="L52" s="12">
        <v>0.25</v>
      </c>
      <c r="M52" s="19">
        <v>87.58</v>
      </c>
      <c r="N52" s="12" t="s">
        <v>148</v>
      </c>
      <c r="O52" s="9" t="s">
        <v>42</v>
      </c>
      <c r="P52">
        <f t="shared" si="0"/>
        <v>80</v>
      </c>
      <c r="Q52" s="8">
        <f t="shared" si="1"/>
        <v>107.58</v>
      </c>
      <c r="R52" s="7" t="s">
        <v>271</v>
      </c>
      <c r="S52" s="8">
        <v>73.7</v>
      </c>
      <c r="T52" s="8">
        <v>2</v>
      </c>
    </row>
    <row r="53" spans="1:20" ht="15.75" thickBot="1" x14ac:dyDescent="0.3">
      <c r="A53" s="22" t="s">
        <v>149</v>
      </c>
      <c r="B53" s="9" t="s">
        <v>74</v>
      </c>
      <c r="C53" s="9" t="s">
        <v>39</v>
      </c>
      <c r="D53" s="9" t="s">
        <v>46</v>
      </c>
      <c r="E53" s="10"/>
      <c r="F53" s="11">
        <v>44095</v>
      </c>
      <c r="G53" s="11">
        <v>44102</v>
      </c>
      <c r="H53" s="12">
        <v>1</v>
      </c>
      <c r="I53" s="12">
        <v>80</v>
      </c>
      <c r="J53" s="10"/>
      <c r="K53" s="10"/>
      <c r="L53" s="12">
        <v>0.5</v>
      </c>
      <c r="M53" s="19">
        <v>30</v>
      </c>
      <c r="N53" s="12" t="s">
        <v>150</v>
      </c>
      <c r="O53" s="9" t="s">
        <v>69</v>
      </c>
      <c r="P53">
        <f t="shared" si="0"/>
        <v>80</v>
      </c>
      <c r="Q53" s="8">
        <f t="shared" si="1"/>
        <v>70</v>
      </c>
      <c r="R53" s="7" t="s">
        <v>273</v>
      </c>
      <c r="S53" s="8">
        <v>68</v>
      </c>
      <c r="T53" s="8">
        <v>2</v>
      </c>
    </row>
    <row r="54" spans="1:20" ht="30.75" thickBot="1" x14ac:dyDescent="0.3">
      <c r="A54" s="22" t="s">
        <v>151</v>
      </c>
      <c r="B54" s="9" t="s">
        <v>94</v>
      </c>
      <c r="C54" s="9" t="s">
        <v>81</v>
      </c>
      <c r="D54" s="9" t="s">
        <v>50</v>
      </c>
      <c r="E54" s="10"/>
      <c r="F54" s="11">
        <v>44095</v>
      </c>
      <c r="G54" s="11">
        <v>44123</v>
      </c>
      <c r="H54" s="12">
        <v>1</v>
      </c>
      <c r="I54" s="12">
        <v>80</v>
      </c>
      <c r="J54" s="10"/>
      <c r="K54" s="10"/>
      <c r="L54" s="12">
        <v>0.25</v>
      </c>
      <c r="M54" s="19">
        <v>144</v>
      </c>
      <c r="N54" s="12" t="s">
        <v>141</v>
      </c>
      <c r="O54" s="9" t="s">
        <v>52</v>
      </c>
      <c r="P54">
        <f t="shared" si="0"/>
        <v>80</v>
      </c>
      <c r="Q54" s="8">
        <f t="shared" si="1"/>
        <v>164</v>
      </c>
      <c r="R54" s="7" t="s">
        <v>274</v>
      </c>
      <c r="S54" s="8">
        <v>186</v>
      </c>
      <c r="T54" s="8">
        <v>1</v>
      </c>
    </row>
    <row r="55" spans="1:20" ht="15.75" thickBot="1" x14ac:dyDescent="0.3">
      <c r="A55" s="22" t="s">
        <v>152</v>
      </c>
      <c r="B55" s="9" t="s">
        <v>74</v>
      </c>
      <c r="C55" s="9" t="s">
        <v>39</v>
      </c>
      <c r="D55" s="9" t="s">
        <v>46</v>
      </c>
      <c r="E55" s="9" t="s">
        <v>58</v>
      </c>
      <c r="F55" s="11">
        <v>44095</v>
      </c>
      <c r="G55" s="11">
        <v>44139</v>
      </c>
      <c r="H55" s="12">
        <v>1</v>
      </c>
      <c r="I55" s="12">
        <v>80</v>
      </c>
      <c r="J55" s="10"/>
      <c r="K55" s="10"/>
      <c r="L55" s="12">
        <v>0.75</v>
      </c>
      <c r="M55" s="19">
        <v>297.51</v>
      </c>
      <c r="N55" s="12" t="s">
        <v>153</v>
      </c>
      <c r="O55" s="9" t="s">
        <v>42</v>
      </c>
      <c r="P55">
        <f t="shared" si="0"/>
        <v>80</v>
      </c>
      <c r="Q55" s="8">
        <f t="shared" si="1"/>
        <v>357.51</v>
      </c>
      <c r="R55" s="7" t="s">
        <v>281</v>
      </c>
      <c r="S55" s="8">
        <v>60</v>
      </c>
      <c r="T55" s="8">
        <v>2</v>
      </c>
    </row>
    <row r="56" spans="1:20" ht="15.75" thickBot="1" x14ac:dyDescent="0.3">
      <c r="A56" s="22" t="s">
        <v>154</v>
      </c>
      <c r="B56" s="9" t="s">
        <v>74</v>
      </c>
      <c r="C56" s="9" t="s">
        <v>81</v>
      </c>
      <c r="D56" s="9" t="s">
        <v>40</v>
      </c>
      <c r="E56" s="10"/>
      <c r="F56" s="11">
        <v>44095</v>
      </c>
      <c r="G56" s="11">
        <v>44160</v>
      </c>
      <c r="H56" s="12">
        <v>1</v>
      </c>
      <c r="I56" s="12">
        <v>80</v>
      </c>
      <c r="J56" s="10"/>
      <c r="K56" s="10"/>
      <c r="L56" s="12">
        <v>0.5</v>
      </c>
      <c r="M56" s="19">
        <v>64.17</v>
      </c>
      <c r="N56" s="12" t="s">
        <v>155</v>
      </c>
      <c r="O56" s="9" t="s">
        <v>52</v>
      </c>
      <c r="P56">
        <f t="shared" si="0"/>
        <v>80</v>
      </c>
      <c r="Q56" s="8">
        <f t="shared" si="1"/>
        <v>104.17</v>
      </c>
      <c r="R56" s="7" t="s">
        <v>283</v>
      </c>
      <c r="S56" s="8">
        <v>68.59</v>
      </c>
      <c r="T56" s="8">
        <v>1</v>
      </c>
    </row>
    <row r="57" spans="1:20" ht="15.75" thickBot="1" x14ac:dyDescent="0.3">
      <c r="A57" s="22" t="s">
        <v>156</v>
      </c>
      <c r="B57" s="9" t="s">
        <v>44</v>
      </c>
      <c r="C57" s="9" t="s">
        <v>45</v>
      </c>
      <c r="D57" s="9" t="s">
        <v>50</v>
      </c>
      <c r="E57" s="10"/>
      <c r="F57" s="11">
        <v>44096</v>
      </c>
      <c r="G57" s="11">
        <v>44105</v>
      </c>
      <c r="H57" s="12">
        <v>1</v>
      </c>
      <c r="I57" s="12">
        <v>80</v>
      </c>
      <c r="J57" s="10"/>
      <c r="K57" s="10"/>
      <c r="L57" s="12">
        <v>0.25</v>
      </c>
      <c r="M57" s="19">
        <v>20.48</v>
      </c>
      <c r="N57" s="12" t="s">
        <v>157</v>
      </c>
      <c r="O57" s="9" t="s">
        <v>42</v>
      </c>
      <c r="P57">
        <f t="shared" si="0"/>
        <v>80</v>
      </c>
      <c r="Q57" s="8">
        <f t="shared" si="1"/>
        <v>40.480000000000004</v>
      </c>
      <c r="R57" s="7" t="s">
        <v>287</v>
      </c>
      <c r="S57" s="8">
        <v>123.44</v>
      </c>
      <c r="T57" s="8">
        <v>1</v>
      </c>
    </row>
    <row r="58" spans="1:20" ht="15.75" thickBot="1" x14ac:dyDescent="0.3">
      <c r="A58" s="22" t="s">
        <v>158</v>
      </c>
      <c r="B58" s="9" t="s">
        <v>74</v>
      </c>
      <c r="C58" s="9" t="s">
        <v>39</v>
      </c>
      <c r="D58" s="9" t="s">
        <v>71</v>
      </c>
      <c r="E58" s="10"/>
      <c r="F58" s="11">
        <v>44097</v>
      </c>
      <c r="G58" s="11">
        <v>44111</v>
      </c>
      <c r="H58" s="12">
        <v>1</v>
      </c>
      <c r="I58" s="12">
        <v>80</v>
      </c>
      <c r="J58" s="10"/>
      <c r="K58" s="10"/>
      <c r="L58" s="12">
        <v>1</v>
      </c>
      <c r="M58" s="19">
        <v>200</v>
      </c>
      <c r="N58" s="12" t="s">
        <v>159</v>
      </c>
      <c r="O58" s="9" t="s">
        <v>69</v>
      </c>
      <c r="P58">
        <f t="shared" si="0"/>
        <v>80</v>
      </c>
      <c r="Q58" s="8">
        <f t="shared" si="1"/>
        <v>280</v>
      </c>
      <c r="R58" s="7" t="s">
        <v>290</v>
      </c>
      <c r="S58" s="8">
        <v>87.96</v>
      </c>
      <c r="T58" s="8">
        <v>1</v>
      </c>
    </row>
    <row r="59" spans="1:20" ht="30.75" thickBot="1" x14ac:dyDescent="0.3">
      <c r="A59" s="22" t="s">
        <v>160</v>
      </c>
      <c r="B59" s="9" t="s">
        <v>94</v>
      </c>
      <c r="C59" s="9" t="s">
        <v>67</v>
      </c>
      <c r="D59" s="9" t="s">
        <v>71</v>
      </c>
      <c r="E59" s="10"/>
      <c r="F59" s="11">
        <v>44097</v>
      </c>
      <c r="G59" s="11">
        <v>44119</v>
      </c>
      <c r="H59" s="12">
        <v>1</v>
      </c>
      <c r="I59" s="12">
        <v>80</v>
      </c>
      <c r="J59" s="10"/>
      <c r="K59" s="10"/>
      <c r="L59" s="12">
        <v>1.5</v>
      </c>
      <c r="M59" s="19">
        <v>123.96</v>
      </c>
      <c r="N59" s="12" t="s">
        <v>161</v>
      </c>
      <c r="O59" s="9" t="s">
        <v>69</v>
      </c>
      <c r="P59">
        <f t="shared" si="0"/>
        <v>80</v>
      </c>
      <c r="Q59" s="8">
        <f t="shared" si="1"/>
        <v>243.95999999999998</v>
      </c>
      <c r="R59" s="7" t="s">
        <v>294</v>
      </c>
      <c r="S59" s="8">
        <v>142.22</v>
      </c>
      <c r="T59" s="8">
        <v>1</v>
      </c>
    </row>
    <row r="60" spans="1:20" ht="15.75" thickBot="1" x14ac:dyDescent="0.3">
      <c r="A60" s="22" t="s">
        <v>162</v>
      </c>
      <c r="B60" s="9" t="s">
        <v>49</v>
      </c>
      <c r="C60" s="9" t="s">
        <v>57</v>
      </c>
      <c r="D60" s="9" t="s">
        <v>46</v>
      </c>
      <c r="E60" s="10"/>
      <c r="F60" s="11">
        <v>44097</v>
      </c>
      <c r="G60" s="11">
        <v>44128</v>
      </c>
      <c r="H60" s="12">
        <v>1</v>
      </c>
      <c r="I60" s="12">
        <v>80</v>
      </c>
      <c r="J60" s="10"/>
      <c r="K60" s="10"/>
      <c r="L60" s="12">
        <v>0.5</v>
      </c>
      <c r="M60" s="19">
        <v>193.88</v>
      </c>
      <c r="N60" s="12" t="s">
        <v>163</v>
      </c>
      <c r="O60" s="9" t="s">
        <v>42</v>
      </c>
      <c r="P60">
        <f t="shared" si="0"/>
        <v>80</v>
      </c>
      <c r="Q60" s="8">
        <f t="shared" si="1"/>
        <v>233.88</v>
      </c>
      <c r="R60" s="7" t="s">
        <v>305</v>
      </c>
      <c r="S60" s="8">
        <v>66.58</v>
      </c>
      <c r="T60" s="8">
        <v>1</v>
      </c>
    </row>
    <row r="61" spans="1:20" ht="30.75" thickBot="1" x14ac:dyDescent="0.3">
      <c r="A61" s="22" t="s">
        <v>164</v>
      </c>
      <c r="B61" s="9" t="s">
        <v>94</v>
      </c>
      <c r="C61" s="9" t="s">
        <v>39</v>
      </c>
      <c r="D61" s="9" t="s">
        <v>40</v>
      </c>
      <c r="E61" s="10"/>
      <c r="F61" s="11">
        <v>44097</v>
      </c>
      <c r="G61" s="11">
        <v>44132</v>
      </c>
      <c r="H61" s="12">
        <v>2</v>
      </c>
      <c r="I61" s="12">
        <v>140</v>
      </c>
      <c r="J61" s="10"/>
      <c r="K61" s="10"/>
      <c r="L61" s="12">
        <v>0.5</v>
      </c>
      <c r="M61" s="19">
        <v>1.17</v>
      </c>
      <c r="N61" s="12" t="s">
        <v>165</v>
      </c>
      <c r="O61" s="9" t="s">
        <v>69</v>
      </c>
      <c r="P61">
        <f t="shared" si="0"/>
        <v>280</v>
      </c>
      <c r="Q61" s="8">
        <f t="shared" si="1"/>
        <v>71.17</v>
      </c>
      <c r="R61" s="7" t="s">
        <v>315</v>
      </c>
      <c r="S61" s="8">
        <v>88.5</v>
      </c>
      <c r="T61" s="8">
        <v>1</v>
      </c>
    </row>
    <row r="62" spans="1:20" ht="15.75" thickBot="1" x14ac:dyDescent="0.3">
      <c r="A62" s="22" t="s">
        <v>166</v>
      </c>
      <c r="B62" s="9" t="s">
        <v>49</v>
      </c>
      <c r="C62" s="9" t="s">
        <v>81</v>
      </c>
      <c r="D62" s="9" t="s">
        <v>40</v>
      </c>
      <c r="E62" s="10"/>
      <c r="F62" s="11">
        <v>44098</v>
      </c>
      <c r="G62" s="11">
        <v>44109</v>
      </c>
      <c r="H62" s="12">
        <v>2</v>
      </c>
      <c r="I62" s="12">
        <v>140</v>
      </c>
      <c r="J62" s="10"/>
      <c r="K62" s="10"/>
      <c r="L62" s="12">
        <v>0.75</v>
      </c>
      <c r="M62" s="19">
        <v>664.79</v>
      </c>
      <c r="N62" s="12" t="s">
        <v>167</v>
      </c>
      <c r="O62" s="9" t="s">
        <v>42</v>
      </c>
      <c r="P62">
        <f t="shared" si="0"/>
        <v>280</v>
      </c>
      <c r="Q62" s="8">
        <f t="shared" si="1"/>
        <v>769.79</v>
      </c>
      <c r="R62" s="7" t="s">
        <v>325</v>
      </c>
      <c r="S62" s="8">
        <v>65.260000000000005</v>
      </c>
      <c r="T62" s="8">
        <v>1</v>
      </c>
    </row>
    <row r="63" spans="1:20" ht="30.75" thickBot="1" x14ac:dyDescent="0.3">
      <c r="A63" s="22" t="s">
        <v>168</v>
      </c>
      <c r="B63" s="9" t="s">
        <v>56</v>
      </c>
      <c r="C63" s="9" t="s">
        <v>39</v>
      </c>
      <c r="D63" s="9" t="s">
        <v>50</v>
      </c>
      <c r="E63" s="10"/>
      <c r="F63" s="11">
        <v>44098</v>
      </c>
      <c r="G63" s="11">
        <v>44119</v>
      </c>
      <c r="H63" s="12">
        <v>1</v>
      </c>
      <c r="I63" s="12">
        <v>80</v>
      </c>
      <c r="J63" s="10"/>
      <c r="K63" s="10"/>
      <c r="L63" s="12">
        <v>0.25</v>
      </c>
      <c r="M63" s="19">
        <v>160</v>
      </c>
      <c r="N63" s="12" t="s">
        <v>169</v>
      </c>
      <c r="O63" s="9" t="s">
        <v>42</v>
      </c>
      <c r="P63">
        <f t="shared" si="0"/>
        <v>80</v>
      </c>
      <c r="Q63" s="8">
        <f t="shared" si="1"/>
        <v>180</v>
      </c>
      <c r="R63" s="7" t="s">
        <v>330</v>
      </c>
      <c r="S63" s="8">
        <v>167.13</v>
      </c>
      <c r="T63" s="8">
        <v>2</v>
      </c>
    </row>
    <row r="64" spans="1:20" ht="30.75" thickBot="1" x14ac:dyDescent="0.3">
      <c r="A64" s="22" t="s">
        <v>170</v>
      </c>
      <c r="B64" s="9" t="s">
        <v>56</v>
      </c>
      <c r="C64" s="9" t="s">
        <v>67</v>
      </c>
      <c r="D64" s="9" t="s">
        <v>46</v>
      </c>
      <c r="E64" s="10"/>
      <c r="F64" s="11">
        <v>44098</v>
      </c>
      <c r="G64" s="11">
        <v>44140</v>
      </c>
      <c r="H64" s="12">
        <v>2</v>
      </c>
      <c r="I64" s="12">
        <v>140</v>
      </c>
      <c r="J64" s="10"/>
      <c r="K64" s="10"/>
      <c r="L64" s="12">
        <v>0.75</v>
      </c>
      <c r="M64" s="19">
        <v>159.5</v>
      </c>
      <c r="N64" s="12" t="s">
        <v>171</v>
      </c>
      <c r="O64" s="9" t="s">
        <v>42</v>
      </c>
      <c r="P64">
        <f t="shared" si="0"/>
        <v>280</v>
      </c>
      <c r="Q64" s="8">
        <f t="shared" si="1"/>
        <v>264.5</v>
      </c>
      <c r="R64" s="7" t="s">
        <v>340</v>
      </c>
      <c r="S64" s="8">
        <v>45.41</v>
      </c>
      <c r="T64" s="8">
        <v>1</v>
      </c>
    </row>
    <row r="65" spans="1:20" ht="15.75" thickBot="1" x14ac:dyDescent="0.3">
      <c r="A65" s="22" t="s">
        <v>172</v>
      </c>
      <c r="B65" s="9" t="s">
        <v>38</v>
      </c>
      <c r="C65" s="9" t="s">
        <v>57</v>
      </c>
      <c r="D65" s="9" t="s">
        <v>40</v>
      </c>
      <c r="E65" s="10"/>
      <c r="F65" s="11">
        <v>44098</v>
      </c>
      <c r="G65" s="11">
        <v>44152</v>
      </c>
      <c r="H65" s="12">
        <v>2</v>
      </c>
      <c r="I65" s="12">
        <v>140</v>
      </c>
      <c r="J65" s="10"/>
      <c r="K65" s="10"/>
      <c r="L65" s="12">
        <v>0.75</v>
      </c>
      <c r="M65" s="19">
        <v>169.64</v>
      </c>
      <c r="N65" s="12" t="s">
        <v>173</v>
      </c>
      <c r="O65" s="9" t="s">
        <v>52</v>
      </c>
      <c r="P65">
        <f t="shared" si="0"/>
        <v>280</v>
      </c>
      <c r="Q65" s="8">
        <f t="shared" si="1"/>
        <v>274.64</v>
      </c>
      <c r="R65" s="7" t="s">
        <v>350</v>
      </c>
      <c r="S65" s="8">
        <v>52</v>
      </c>
      <c r="T65" s="8">
        <v>1</v>
      </c>
    </row>
    <row r="66" spans="1:20" ht="30.75" thickBot="1" x14ac:dyDescent="0.3">
      <c r="A66" s="22" t="s">
        <v>174</v>
      </c>
      <c r="B66" s="9" t="s">
        <v>113</v>
      </c>
      <c r="C66" s="9" t="s">
        <v>67</v>
      </c>
      <c r="D66" s="9" t="s">
        <v>46</v>
      </c>
      <c r="E66" s="10"/>
      <c r="F66" s="11">
        <v>44102</v>
      </c>
      <c r="G66" s="11">
        <v>44104</v>
      </c>
      <c r="H66" s="12">
        <v>2</v>
      </c>
      <c r="I66" s="12">
        <v>140</v>
      </c>
      <c r="J66" s="10"/>
      <c r="K66" s="10"/>
      <c r="L66" s="12">
        <v>0.5</v>
      </c>
      <c r="M66" s="19">
        <v>202.86</v>
      </c>
      <c r="N66" s="12" t="s">
        <v>175</v>
      </c>
      <c r="O66" s="9" t="s">
        <v>42</v>
      </c>
      <c r="P66">
        <f t="shared" si="0"/>
        <v>280</v>
      </c>
      <c r="Q66" s="8">
        <f t="shared" si="1"/>
        <v>272.86</v>
      </c>
      <c r="R66" s="7" t="s">
        <v>356</v>
      </c>
      <c r="S66" s="8">
        <v>46.58</v>
      </c>
      <c r="T66" s="8">
        <v>1</v>
      </c>
    </row>
    <row r="67" spans="1:20" ht="15.75" thickBot="1" x14ac:dyDescent="0.3">
      <c r="A67" s="22" t="s">
        <v>176</v>
      </c>
      <c r="B67" s="9" t="s">
        <v>44</v>
      </c>
      <c r="C67" s="9" t="s">
        <v>45</v>
      </c>
      <c r="D67" s="9" t="s">
        <v>40</v>
      </c>
      <c r="E67" s="10"/>
      <c r="F67" s="11">
        <v>44102</v>
      </c>
      <c r="G67" s="11">
        <v>44111</v>
      </c>
      <c r="H67" s="12">
        <v>1</v>
      </c>
      <c r="I67" s="12">
        <v>80</v>
      </c>
      <c r="J67" s="10"/>
      <c r="K67" s="10"/>
      <c r="L67" s="12">
        <v>0.5</v>
      </c>
      <c r="M67" s="19">
        <v>10.53</v>
      </c>
      <c r="N67" s="12" t="s">
        <v>177</v>
      </c>
      <c r="O67" s="9" t="s">
        <v>52</v>
      </c>
      <c r="P67">
        <f t="shared" si="0"/>
        <v>80</v>
      </c>
      <c r="Q67" s="8">
        <f t="shared" si="1"/>
        <v>50.53</v>
      </c>
      <c r="R67" s="7" t="s">
        <v>357</v>
      </c>
      <c r="S67" s="8">
        <v>53.42</v>
      </c>
      <c r="T67" s="8">
        <v>1</v>
      </c>
    </row>
    <row r="68" spans="1:20" ht="15.75" thickBot="1" x14ac:dyDescent="0.3">
      <c r="A68" s="22" t="s">
        <v>178</v>
      </c>
      <c r="B68" s="9" t="s">
        <v>49</v>
      </c>
      <c r="C68" s="9" t="s">
        <v>81</v>
      </c>
      <c r="D68" s="9" t="s">
        <v>46</v>
      </c>
      <c r="E68" s="10"/>
      <c r="F68" s="11">
        <v>44102</v>
      </c>
      <c r="G68" s="11">
        <v>44131</v>
      </c>
      <c r="H68" s="12">
        <v>2</v>
      </c>
      <c r="I68" s="12">
        <v>140</v>
      </c>
      <c r="J68" s="10"/>
      <c r="K68" s="10"/>
      <c r="L68" s="12">
        <v>0.75</v>
      </c>
      <c r="M68" s="19">
        <v>1.82</v>
      </c>
      <c r="N68" s="12" t="s">
        <v>179</v>
      </c>
      <c r="O68" s="9" t="s">
        <v>69</v>
      </c>
      <c r="P68">
        <f t="shared" si="0"/>
        <v>280</v>
      </c>
      <c r="Q68" s="8">
        <f t="shared" si="1"/>
        <v>106.82</v>
      </c>
      <c r="R68" s="7" t="s">
        <v>363</v>
      </c>
      <c r="S68" s="8">
        <v>408.07</v>
      </c>
      <c r="T68" s="8">
        <v>2</v>
      </c>
    </row>
    <row r="69" spans="1:20" ht="15.75" thickBot="1" x14ac:dyDescent="0.3">
      <c r="A69" s="22" t="s">
        <v>180</v>
      </c>
      <c r="B69" s="9" t="s">
        <v>44</v>
      </c>
      <c r="C69" s="9" t="s">
        <v>39</v>
      </c>
      <c r="D69" s="9" t="s">
        <v>40</v>
      </c>
      <c r="E69" s="10"/>
      <c r="F69" s="11">
        <v>44103</v>
      </c>
      <c r="G69" s="11">
        <v>44112</v>
      </c>
      <c r="H69" s="12">
        <v>2</v>
      </c>
      <c r="I69" s="12">
        <v>140</v>
      </c>
      <c r="J69" s="10"/>
      <c r="K69" s="10"/>
      <c r="L69" s="12">
        <v>0.5</v>
      </c>
      <c r="M69" s="19">
        <v>54.12</v>
      </c>
      <c r="N69" s="12" t="s">
        <v>181</v>
      </c>
      <c r="O69" s="9" t="s">
        <v>42</v>
      </c>
      <c r="P69">
        <f t="shared" ref="P69:P132" si="2">H69*I69</f>
        <v>280</v>
      </c>
      <c r="Q69" s="8">
        <f t="shared" si="1"/>
        <v>124.12</v>
      </c>
      <c r="R69" s="7" t="s">
        <v>365</v>
      </c>
      <c r="S69" s="8">
        <v>210.98</v>
      </c>
      <c r="T69" s="8">
        <v>2</v>
      </c>
    </row>
    <row r="70" spans="1:20" ht="30.75" thickBot="1" x14ac:dyDescent="0.3">
      <c r="A70" s="22" t="s">
        <v>182</v>
      </c>
      <c r="B70" s="9" t="s">
        <v>56</v>
      </c>
      <c r="C70" s="9" t="s">
        <v>81</v>
      </c>
      <c r="D70" s="9" t="s">
        <v>50</v>
      </c>
      <c r="E70" s="10"/>
      <c r="F70" s="11">
        <v>44103</v>
      </c>
      <c r="G70" s="11">
        <v>44125</v>
      </c>
      <c r="H70" s="12">
        <v>2</v>
      </c>
      <c r="I70" s="12">
        <v>140</v>
      </c>
      <c r="J70" s="10"/>
      <c r="K70" s="10"/>
      <c r="L70" s="12">
        <v>0.25</v>
      </c>
      <c r="M70" s="19">
        <v>367.71</v>
      </c>
      <c r="N70" s="12" t="s">
        <v>183</v>
      </c>
      <c r="O70" s="9" t="s">
        <v>42</v>
      </c>
      <c r="P70">
        <f t="shared" si="2"/>
        <v>280</v>
      </c>
      <c r="Q70" s="8">
        <f t="shared" ref="Q70:Q133" si="3">I70*L70+M70</f>
        <v>402.71</v>
      </c>
      <c r="R70" s="7" t="s">
        <v>367</v>
      </c>
      <c r="S70" s="8">
        <v>54.88</v>
      </c>
      <c r="T70" s="8">
        <v>1</v>
      </c>
    </row>
    <row r="71" spans="1:20" ht="15.75" thickBot="1" x14ac:dyDescent="0.3">
      <c r="A71" s="22" t="s">
        <v>184</v>
      </c>
      <c r="B71" s="9" t="s">
        <v>74</v>
      </c>
      <c r="C71" s="9" t="s">
        <v>45</v>
      </c>
      <c r="D71" s="9" t="s">
        <v>40</v>
      </c>
      <c r="E71" s="10"/>
      <c r="F71" s="11">
        <v>44103</v>
      </c>
      <c r="G71" s="11">
        <v>44123</v>
      </c>
      <c r="H71" s="12">
        <v>1</v>
      </c>
      <c r="I71" s="12">
        <v>80</v>
      </c>
      <c r="J71" s="10"/>
      <c r="K71" s="10"/>
      <c r="L71" s="12">
        <v>1.5</v>
      </c>
      <c r="M71" s="19">
        <v>139.04</v>
      </c>
      <c r="N71" s="12" t="s">
        <v>185</v>
      </c>
      <c r="O71" s="9" t="s">
        <v>42</v>
      </c>
      <c r="P71">
        <f t="shared" si="2"/>
        <v>80</v>
      </c>
      <c r="Q71" s="8">
        <f t="shared" si="3"/>
        <v>259.03999999999996</v>
      </c>
      <c r="R71" s="7" t="s">
        <v>369</v>
      </c>
      <c r="S71" s="8">
        <v>121.9</v>
      </c>
      <c r="T71" s="8">
        <v>1</v>
      </c>
    </row>
    <row r="72" spans="1:20" ht="15.75" thickBot="1" x14ac:dyDescent="0.3">
      <c r="A72" s="22" t="s">
        <v>186</v>
      </c>
      <c r="B72" s="9" t="s">
        <v>74</v>
      </c>
      <c r="C72" s="9" t="s">
        <v>39</v>
      </c>
      <c r="D72" s="9" t="s">
        <v>46</v>
      </c>
      <c r="E72" s="10"/>
      <c r="F72" s="11">
        <v>44103</v>
      </c>
      <c r="G72" s="11">
        <v>44131</v>
      </c>
      <c r="H72" s="12">
        <v>1</v>
      </c>
      <c r="I72" s="12">
        <v>80</v>
      </c>
      <c r="J72" s="10"/>
      <c r="K72" s="10"/>
      <c r="L72" s="12">
        <v>0.5</v>
      </c>
      <c r="M72" s="19">
        <v>50.32</v>
      </c>
      <c r="N72" s="12" t="s">
        <v>187</v>
      </c>
      <c r="O72" s="9" t="s">
        <v>52</v>
      </c>
      <c r="P72">
        <f t="shared" si="2"/>
        <v>80</v>
      </c>
      <c r="Q72" s="8">
        <f t="shared" si="3"/>
        <v>90.32</v>
      </c>
      <c r="R72" s="7" t="s">
        <v>371</v>
      </c>
      <c r="S72" s="8">
        <v>56.33</v>
      </c>
      <c r="T72" s="8">
        <v>2</v>
      </c>
    </row>
    <row r="73" spans="1:20" ht="15.75" thickBot="1" x14ac:dyDescent="0.3">
      <c r="A73" s="22" t="s">
        <v>188</v>
      </c>
      <c r="B73" s="9" t="s">
        <v>49</v>
      </c>
      <c r="C73" s="9" t="s">
        <v>67</v>
      </c>
      <c r="D73" s="9" t="s">
        <v>71</v>
      </c>
      <c r="E73" s="10"/>
      <c r="F73" s="11">
        <v>44103</v>
      </c>
      <c r="G73" s="11">
        <v>44159</v>
      </c>
      <c r="H73" s="12">
        <v>1</v>
      </c>
      <c r="I73" s="12">
        <v>80</v>
      </c>
      <c r="J73" s="10"/>
      <c r="K73" s="10"/>
      <c r="L73" s="12">
        <v>1</v>
      </c>
      <c r="M73" s="19">
        <v>122.43</v>
      </c>
      <c r="N73" s="12" t="s">
        <v>189</v>
      </c>
      <c r="O73" s="9" t="s">
        <v>69</v>
      </c>
      <c r="P73">
        <f t="shared" si="2"/>
        <v>80</v>
      </c>
      <c r="Q73" s="8">
        <f t="shared" si="3"/>
        <v>202.43</v>
      </c>
      <c r="R73" s="7" t="s">
        <v>372</v>
      </c>
      <c r="S73" s="8">
        <v>140</v>
      </c>
      <c r="T73" s="8">
        <v>1</v>
      </c>
    </row>
    <row r="74" spans="1:20" ht="15.75" thickBot="1" x14ac:dyDescent="0.3">
      <c r="A74" s="22" t="s">
        <v>190</v>
      </c>
      <c r="B74" s="9" t="s">
        <v>74</v>
      </c>
      <c r="C74" s="9" t="s">
        <v>39</v>
      </c>
      <c r="D74" s="9" t="s">
        <v>40</v>
      </c>
      <c r="E74" s="10"/>
      <c r="F74" s="11">
        <v>44103</v>
      </c>
      <c r="G74" s="11">
        <v>44167</v>
      </c>
      <c r="H74" s="12">
        <v>1</v>
      </c>
      <c r="I74" s="12">
        <v>80</v>
      </c>
      <c r="J74" s="10"/>
      <c r="K74" s="10"/>
      <c r="L74" s="12">
        <v>1</v>
      </c>
      <c r="M74" s="19">
        <v>78.55</v>
      </c>
      <c r="N74" s="12" t="s">
        <v>191</v>
      </c>
      <c r="O74" s="9" t="s">
        <v>52</v>
      </c>
      <c r="P74">
        <f t="shared" si="2"/>
        <v>80</v>
      </c>
      <c r="Q74" s="8">
        <f t="shared" si="3"/>
        <v>158.55000000000001</v>
      </c>
      <c r="R74" s="7" t="s">
        <v>381</v>
      </c>
      <c r="S74" s="8">
        <v>176</v>
      </c>
      <c r="T74" s="8">
        <v>1</v>
      </c>
    </row>
    <row r="75" spans="1:20" ht="30.75" thickBot="1" x14ac:dyDescent="0.3">
      <c r="A75" s="22" t="s">
        <v>192</v>
      </c>
      <c r="B75" s="9" t="s">
        <v>56</v>
      </c>
      <c r="C75" s="9" t="s">
        <v>39</v>
      </c>
      <c r="D75" s="9" t="s">
        <v>50</v>
      </c>
      <c r="E75" s="9" t="s">
        <v>58</v>
      </c>
      <c r="F75" s="11">
        <v>44104</v>
      </c>
      <c r="G75" s="11">
        <v>44111</v>
      </c>
      <c r="H75" s="12">
        <v>1</v>
      </c>
      <c r="I75" s="12">
        <v>80</v>
      </c>
      <c r="J75" s="10"/>
      <c r="K75" s="10"/>
      <c r="L75" s="12">
        <v>0.25</v>
      </c>
      <c r="M75" s="19">
        <v>239.1</v>
      </c>
      <c r="N75" s="12" t="s">
        <v>193</v>
      </c>
      <c r="O75" s="9" t="s">
        <v>42</v>
      </c>
      <c r="P75">
        <f t="shared" si="2"/>
        <v>80</v>
      </c>
      <c r="Q75" s="8">
        <f t="shared" si="3"/>
        <v>259.10000000000002</v>
      </c>
      <c r="R75" s="7" t="s">
        <v>383</v>
      </c>
      <c r="S75" s="8">
        <v>65.72999999999999</v>
      </c>
      <c r="T75" s="8">
        <v>1</v>
      </c>
    </row>
    <row r="76" spans="1:20" ht="15.75" thickBot="1" x14ac:dyDescent="0.3">
      <c r="A76" s="22" t="s">
        <v>194</v>
      </c>
      <c r="B76" s="9" t="s">
        <v>49</v>
      </c>
      <c r="C76" s="9" t="s">
        <v>57</v>
      </c>
      <c r="D76" s="9" t="s">
        <v>46</v>
      </c>
      <c r="E76" s="10"/>
      <c r="F76" s="11">
        <v>44104</v>
      </c>
      <c r="G76" s="11">
        <v>44123</v>
      </c>
      <c r="H76" s="12">
        <v>1</v>
      </c>
      <c r="I76" s="12">
        <v>80</v>
      </c>
      <c r="J76" s="10"/>
      <c r="K76" s="10"/>
      <c r="L76" s="12">
        <v>0.5</v>
      </c>
      <c r="M76" s="19">
        <v>61.18</v>
      </c>
      <c r="N76" s="12" t="s">
        <v>100</v>
      </c>
      <c r="O76" s="9" t="s">
        <v>69</v>
      </c>
      <c r="P76">
        <f t="shared" si="2"/>
        <v>80</v>
      </c>
      <c r="Q76" s="8">
        <f t="shared" si="3"/>
        <v>101.18</v>
      </c>
      <c r="R76" s="7" t="s">
        <v>395</v>
      </c>
      <c r="S76" s="8">
        <v>173.37</v>
      </c>
      <c r="T76" s="8">
        <v>1</v>
      </c>
    </row>
    <row r="77" spans="1:20" ht="30.75" thickBot="1" x14ac:dyDescent="0.3">
      <c r="A77" s="22" t="s">
        <v>195</v>
      </c>
      <c r="B77" s="9" t="s">
        <v>56</v>
      </c>
      <c r="C77" s="9" t="s">
        <v>57</v>
      </c>
      <c r="D77" s="9" t="s">
        <v>71</v>
      </c>
      <c r="E77" s="10"/>
      <c r="F77" s="11">
        <v>44104</v>
      </c>
      <c r="G77" s="11">
        <v>44153</v>
      </c>
      <c r="H77" s="12">
        <v>2</v>
      </c>
      <c r="I77" s="12">
        <v>140</v>
      </c>
      <c r="J77" s="10"/>
      <c r="K77" s="10"/>
      <c r="L77" s="12">
        <v>2.25</v>
      </c>
      <c r="M77" s="19">
        <v>800.71</v>
      </c>
      <c r="N77" s="12" t="s">
        <v>196</v>
      </c>
      <c r="O77" s="9" t="s">
        <v>42</v>
      </c>
      <c r="P77">
        <f t="shared" si="2"/>
        <v>280</v>
      </c>
      <c r="Q77" s="8">
        <f t="shared" si="3"/>
        <v>1115.71</v>
      </c>
      <c r="R77" s="7" t="s">
        <v>397</v>
      </c>
      <c r="S77" s="8">
        <v>106.86</v>
      </c>
      <c r="T77" s="8">
        <v>1</v>
      </c>
    </row>
    <row r="78" spans="1:20" ht="30.75" thickBot="1" x14ac:dyDescent="0.3">
      <c r="A78" s="22" t="s">
        <v>197</v>
      </c>
      <c r="B78" s="9" t="s">
        <v>56</v>
      </c>
      <c r="C78" s="9" t="s">
        <v>39</v>
      </c>
      <c r="D78" s="9" t="s">
        <v>40</v>
      </c>
      <c r="E78" s="10"/>
      <c r="F78" s="11">
        <v>44105</v>
      </c>
      <c r="G78" s="11">
        <v>44130</v>
      </c>
      <c r="H78" s="12">
        <v>1</v>
      </c>
      <c r="I78" s="12">
        <v>80</v>
      </c>
      <c r="J78" s="10"/>
      <c r="K78" s="10"/>
      <c r="L78" s="12">
        <v>0.25</v>
      </c>
      <c r="M78" s="19">
        <v>19.2</v>
      </c>
      <c r="N78" s="12" t="s">
        <v>198</v>
      </c>
      <c r="O78" s="9" t="s">
        <v>42</v>
      </c>
      <c r="P78">
        <f t="shared" si="2"/>
        <v>80</v>
      </c>
      <c r="Q78" s="8">
        <f t="shared" si="3"/>
        <v>39.200000000000003</v>
      </c>
      <c r="R78" s="7" t="s">
        <v>399</v>
      </c>
      <c r="S78" s="8">
        <v>154.26</v>
      </c>
      <c r="T78" s="8">
        <v>1</v>
      </c>
    </row>
    <row r="79" spans="1:20" ht="15.75" thickBot="1" x14ac:dyDescent="0.3">
      <c r="A79" s="22" t="s">
        <v>199</v>
      </c>
      <c r="B79" s="9" t="s">
        <v>44</v>
      </c>
      <c r="C79" s="9" t="s">
        <v>45</v>
      </c>
      <c r="D79" s="9" t="s">
        <v>40</v>
      </c>
      <c r="E79" s="10"/>
      <c r="F79" s="11">
        <v>44109</v>
      </c>
      <c r="G79" s="11">
        <v>44117</v>
      </c>
      <c r="H79" s="12">
        <v>1</v>
      </c>
      <c r="I79" s="12">
        <v>80</v>
      </c>
      <c r="J79" s="10"/>
      <c r="K79" s="10"/>
      <c r="L79" s="12">
        <v>0.25</v>
      </c>
      <c r="M79" s="19">
        <v>19.5</v>
      </c>
      <c r="N79" s="12" t="s">
        <v>200</v>
      </c>
      <c r="O79" s="9" t="s">
        <v>42</v>
      </c>
      <c r="P79">
        <f t="shared" si="2"/>
        <v>80</v>
      </c>
      <c r="Q79" s="8">
        <f t="shared" si="3"/>
        <v>39.5</v>
      </c>
      <c r="R79" s="7" t="s">
        <v>401</v>
      </c>
      <c r="S79" s="8">
        <v>140</v>
      </c>
      <c r="T79" s="8">
        <v>1</v>
      </c>
    </row>
    <row r="80" spans="1:20" ht="15.75" thickBot="1" x14ac:dyDescent="0.3">
      <c r="A80" s="22" t="s">
        <v>201</v>
      </c>
      <c r="B80" s="9" t="s">
        <v>44</v>
      </c>
      <c r="C80" s="9" t="s">
        <v>45</v>
      </c>
      <c r="D80" s="9" t="s">
        <v>50</v>
      </c>
      <c r="E80" s="10"/>
      <c r="F80" s="11">
        <v>44109</v>
      </c>
      <c r="G80" s="11">
        <v>44117</v>
      </c>
      <c r="H80" s="12">
        <v>1</v>
      </c>
      <c r="I80" s="12">
        <v>80</v>
      </c>
      <c r="J80" s="10"/>
      <c r="K80" s="10"/>
      <c r="L80" s="12">
        <v>0.25</v>
      </c>
      <c r="M80" s="19">
        <v>22.43</v>
      </c>
      <c r="N80" s="12" t="s">
        <v>202</v>
      </c>
      <c r="O80" s="9" t="s">
        <v>42</v>
      </c>
      <c r="P80">
        <f t="shared" si="2"/>
        <v>80</v>
      </c>
      <c r="Q80" s="8">
        <f t="shared" si="3"/>
        <v>42.43</v>
      </c>
      <c r="R80" s="7" t="s">
        <v>405</v>
      </c>
      <c r="S80" s="8">
        <v>73</v>
      </c>
      <c r="T80" s="8">
        <v>1</v>
      </c>
    </row>
    <row r="81" spans="1:20" ht="15.75" thickBot="1" x14ac:dyDescent="0.3">
      <c r="A81" s="22" t="s">
        <v>203</v>
      </c>
      <c r="B81" s="9" t="s">
        <v>74</v>
      </c>
      <c r="C81" s="9" t="s">
        <v>67</v>
      </c>
      <c r="D81" s="9" t="s">
        <v>40</v>
      </c>
      <c r="E81" s="10"/>
      <c r="F81" s="11">
        <v>44109</v>
      </c>
      <c r="G81" s="11">
        <v>44117</v>
      </c>
      <c r="H81" s="12">
        <v>1</v>
      </c>
      <c r="I81" s="12">
        <v>80</v>
      </c>
      <c r="J81" s="10"/>
      <c r="K81" s="10"/>
      <c r="L81" s="12">
        <v>0.5</v>
      </c>
      <c r="M81" s="19">
        <v>26.58</v>
      </c>
      <c r="N81" s="12" t="s">
        <v>204</v>
      </c>
      <c r="O81" s="9" t="s">
        <v>42</v>
      </c>
      <c r="P81">
        <f t="shared" si="2"/>
        <v>80</v>
      </c>
      <c r="Q81" s="8">
        <f t="shared" si="3"/>
        <v>66.58</v>
      </c>
      <c r="R81" s="7" t="s">
        <v>406</v>
      </c>
      <c r="S81" s="8">
        <v>41.33</v>
      </c>
      <c r="T81" s="8">
        <v>1</v>
      </c>
    </row>
    <row r="82" spans="1:20" ht="15.75" thickBot="1" x14ac:dyDescent="0.3">
      <c r="A82" s="22" t="s">
        <v>205</v>
      </c>
      <c r="B82" s="9" t="s">
        <v>49</v>
      </c>
      <c r="C82" s="9" t="s">
        <v>57</v>
      </c>
      <c r="D82" s="9" t="s">
        <v>40</v>
      </c>
      <c r="E82" s="10"/>
      <c r="F82" s="11">
        <v>44109</v>
      </c>
      <c r="G82" s="11">
        <v>44128</v>
      </c>
      <c r="H82" s="12">
        <v>1</v>
      </c>
      <c r="I82" s="12">
        <v>80</v>
      </c>
      <c r="J82" s="10"/>
      <c r="K82" s="10"/>
      <c r="L82" s="12">
        <v>0.5</v>
      </c>
      <c r="M82" s="19">
        <v>288.20999999999998</v>
      </c>
      <c r="N82" s="12" t="s">
        <v>206</v>
      </c>
      <c r="O82" s="9" t="s">
        <v>69</v>
      </c>
      <c r="P82">
        <f t="shared" si="2"/>
        <v>80</v>
      </c>
      <c r="Q82" s="8">
        <f t="shared" si="3"/>
        <v>328.21</v>
      </c>
      <c r="R82" s="7" t="s">
        <v>419</v>
      </c>
      <c r="S82" s="8">
        <v>41.21</v>
      </c>
      <c r="T82" s="8">
        <v>1</v>
      </c>
    </row>
    <row r="83" spans="1:20" ht="15.75" thickBot="1" x14ac:dyDescent="0.3">
      <c r="A83" s="22" t="s">
        <v>207</v>
      </c>
      <c r="B83" s="9" t="s">
        <v>44</v>
      </c>
      <c r="C83" s="9" t="s">
        <v>45</v>
      </c>
      <c r="D83" s="9" t="s">
        <v>46</v>
      </c>
      <c r="E83" s="10"/>
      <c r="F83" s="11">
        <v>44109</v>
      </c>
      <c r="G83" s="11">
        <v>44123</v>
      </c>
      <c r="H83" s="12">
        <v>1</v>
      </c>
      <c r="I83" s="12">
        <v>80</v>
      </c>
      <c r="J83" s="10"/>
      <c r="K83" s="10"/>
      <c r="L83" s="12">
        <v>0.5</v>
      </c>
      <c r="M83" s="19">
        <v>54.24</v>
      </c>
      <c r="N83" s="12" t="s">
        <v>208</v>
      </c>
      <c r="O83" s="9" t="s">
        <v>42</v>
      </c>
      <c r="P83">
        <f t="shared" si="2"/>
        <v>80</v>
      </c>
      <c r="Q83" s="8">
        <f t="shared" si="3"/>
        <v>94.240000000000009</v>
      </c>
      <c r="R83" s="7" t="s">
        <v>421</v>
      </c>
      <c r="S83" s="8">
        <v>228.31</v>
      </c>
      <c r="T83" s="8">
        <v>2</v>
      </c>
    </row>
    <row r="84" spans="1:20" ht="15.75" thickBot="1" x14ac:dyDescent="0.3">
      <c r="A84" s="22" t="s">
        <v>209</v>
      </c>
      <c r="B84" s="9" t="s">
        <v>74</v>
      </c>
      <c r="C84" s="9" t="s">
        <v>45</v>
      </c>
      <c r="D84" s="9" t="s">
        <v>40</v>
      </c>
      <c r="E84" s="10"/>
      <c r="F84" s="11">
        <v>44110</v>
      </c>
      <c r="G84" s="11">
        <v>44123</v>
      </c>
      <c r="H84" s="12">
        <v>1</v>
      </c>
      <c r="I84" s="12">
        <v>80</v>
      </c>
      <c r="J84" s="10"/>
      <c r="K84" s="10"/>
      <c r="L84" s="12">
        <v>0.25</v>
      </c>
      <c r="M84" s="19">
        <v>332.4</v>
      </c>
      <c r="N84" s="12" t="s">
        <v>210</v>
      </c>
      <c r="O84" s="9" t="s">
        <v>52</v>
      </c>
      <c r="P84">
        <f t="shared" si="2"/>
        <v>80</v>
      </c>
      <c r="Q84" s="8">
        <f t="shared" si="3"/>
        <v>352.4</v>
      </c>
      <c r="R84" s="7" t="s">
        <v>423</v>
      </c>
      <c r="S84" s="8">
        <v>76.75</v>
      </c>
      <c r="T84" s="8">
        <v>1</v>
      </c>
    </row>
    <row r="85" spans="1:20" ht="30.75" thickBot="1" x14ac:dyDescent="0.3">
      <c r="A85" s="22" t="s">
        <v>211</v>
      </c>
      <c r="B85" s="9" t="s">
        <v>56</v>
      </c>
      <c r="C85" s="9" t="s">
        <v>39</v>
      </c>
      <c r="D85" s="9" t="s">
        <v>40</v>
      </c>
      <c r="E85" s="10"/>
      <c r="F85" s="11">
        <v>44110</v>
      </c>
      <c r="G85" s="11">
        <v>44127</v>
      </c>
      <c r="H85" s="12">
        <v>2</v>
      </c>
      <c r="I85" s="12">
        <v>140</v>
      </c>
      <c r="J85" s="10"/>
      <c r="K85" s="10"/>
      <c r="L85" s="12">
        <v>0.75</v>
      </c>
      <c r="M85" s="19">
        <v>124.16</v>
      </c>
      <c r="N85" s="12" t="s">
        <v>212</v>
      </c>
      <c r="O85" s="9" t="s">
        <v>69</v>
      </c>
      <c r="P85">
        <f t="shared" si="2"/>
        <v>280</v>
      </c>
      <c r="Q85" s="8">
        <f t="shared" si="3"/>
        <v>229.16</v>
      </c>
      <c r="R85" s="7" t="s">
        <v>426</v>
      </c>
      <c r="S85" s="8">
        <v>70</v>
      </c>
      <c r="T85" s="8">
        <v>1</v>
      </c>
    </row>
    <row r="86" spans="1:20" ht="15.75" thickBot="1" x14ac:dyDescent="0.3">
      <c r="A86" s="22" t="s">
        <v>213</v>
      </c>
      <c r="B86" s="9" t="s">
        <v>49</v>
      </c>
      <c r="C86" s="9" t="s">
        <v>67</v>
      </c>
      <c r="D86" s="9" t="s">
        <v>50</v>
      </c>
      <c r="E86" s="10"/>
      <c r="F86" s="11">
        <v>44110</v>
      </c>
      <c r="G86" s="11">
        <v>44130</v>
      </c>
      <c r="H86" s="12">
        <v>1</v>
      </c>
      <c r="I86" s="12">
        <v>80</v>
      </c>
      <c r="J86" s="10"/>
      <c r="K86" s="10"/>
      <c r="L86" s="12">
        <v>0.25</v>
      </c>
      <c r="M86" s="19">
        <v>21.63</v>
      </c>
      <c r="N86" s="12" t="s">
        <v>214</v>
      </c>
      <c r="O86" s="9" t="s">
        <v>42</v>
      </c>
      <c r="P86">
        <f t="shared" si="2"/>
        <v>80</v>
      </c>
      <c r="Q86" s="8">
        <f t="shared" si="3"/>
        <v>41.629999999999995</v>
      </c>
      <c r="R86" s="7" t="s">
        <v>427</v>
      </c>
      <c r="S86" s="8">
        <v>92.9</v>
      </c>
      <c r="T86" s="8">
        <v>1</v>
      </c>
    </row>
    <row r="87" spans="1:20" ht="30.75" thickBot="1" x14ac:dyDescent="0.3">
      <c r="A87" s="22" t="s">
        <v>215</v>
      </c>
      <c r="B87" s="9" t="s">
        <v>56</v>
      </c>
      <c r="C87" s="9" t="s">
        <v>39</v>
      </c>
      <c r="D87" s="9" t="s">
        <v>40</v>
      </c>
      <c r="E87" s="10"/>
      <c r="F87" s="11">
        <v>44111</v>
      </c>
      <c r="G87" s="11">
        <v>44123</v>
      </c>
      <c r="H87" s="12">
        <v>2</v>
      </c>
      <c r="I87" s="12">
        <v>140</v>
      </c>
      <c r="J87" s="10"/>
      <c r="K87" s="12" t="s">
        <v>58</v>
      </c>
      <c r="L87" s="12">
        <v>0.25</v>
      </c>
      <c r="M87" s="19">
        <v>33</v>
      </c>
      <c r="N87" s="12" t="s">
        <v>217</v>
      </c>
      <c r="O87" s="9" t="s">
        <v>69</v>
      </c>
      <c r="P87">
        <f t="shared" si="2"/>
        <v>280</v>
      </c>
      <c r="Q87" s="8">
        <f t="shared" si="3"/>
        <v>68</v>
      </c>
      <c r="R87" s="7" t="s">
        <v>434</v>
      </c>
      <c r="S87" s="8">
        <v>115.24000000000001</v>
      </c>
      <c r="T87" s="8">
        <v>2</v>
      </c>
    </row>
    <row r="88" spans="1:20" ht="30.75" thickBot="1" x14ac:dyDescent="0.3">
      <c r="A88" s="22" t="s">
        <v>218</v>
      </c>
      <c r="B88" s="9" t="s">
        <v>56</v>
      </c>
      <c r="C88" s="9" t="s">
        <v>39</v>
      </c>
      <c r="D88" s="9" t="s">
        <v>40</v>
      </c>
      <c r="E88" s="10"/>
      <c r="F88" s="11">
        <v>44111</v>
      </c>
      <c r="G88" s="11">
        <v>44123</v>
      </c>
      <c r="H88" s="12">
        <v>2</v>
      </c>
      <c r="I88" s="12">
        <v>140</v>
      </c>
      <c r="J88" s="10"/>
      <c r="K88" s="10"/>
      <c r="L88" s="12">
        <v>0.5</v>
      </c>
      <c r="M88" s="19">
        <v>154.5</v>
      </c>
      <c r="N88" s="12" t="s">
        <v>219</v>
      </c>
      <c r="O88" s="9" t="s">
        <v>69</v>
      </c>
      <c r="P88">
        <f t="shared" si="2"/>
        <v>280</v>
      </c>
      <c r="Q88" s="8">
        <f t="shared" si="3"/>
        <v>224.5</v>
      </c>
      <c r="R88" s="7" t="s">
        <v>437</v>
      </c>
      <c r="S88" s="8">
        <v>178.57</v>
      </c>
      <c r="T88" s="8">
        <v>1</v>
      </c>
    </row>
    <row r="89" spans="1:20" ht="15.75" thickBot="1" x14ac:dyDescent="0.3">
      <c r="A89" s="22" t="s">
        <v>220</v>
      </c>
      <c r="B89" s="9" t="s">
        <v>44</v>
      </c>
      <c r="C89" s="9" t="s">
        <v>45</v>
      </c>
      <c r="D89" s="9" t="s">
        <v>71</v>
      </c>
      <c r="E89" s="10"/>
      <c r="F89" s="11">
        <v>44111</v>
      </c>
      <c r="G89" s="11">
        <v>44124</v>
      </c>
      <c r="H89" s="12">
        <v>1</v>
      </c>
      <c r="I89" s="12">
        <v>80</v>
      </c>
      <c r="J89" s="10"/>
      <c r="K89" s="10"/>
      <c r="L89" s="12">
        <v>1</v>
      </c>
      <c r="M89" s="19">
        <v>48.75</v>
      </c>
      <c r="N89" s="12" t="s">
        <v>221</v>
      </c>
      <c r="O89" s="9" t="s">
        <v>42</v>
      </c>
      <c r="P89">
        <f t="shared" si="2"/>
        <v>80</v>
      </c>
      <c r="Q89" s="8">
        <f t="shared" si="3"/>
        <v>128.75</v>
      </c>
      <c r="R89" s="7" t="s">
        <v>463</v>
      </c>
      <c r="S89" s="8">
        <v>72.22999999999999</v>
      </c>
      <c r="T89" s="8">
        <v>1</v>
      </c>
    </row>
    <row r="90" spans="1:20" ht="15.75" thickBot="1" x14ac:dyDescent="0.3">
      <c r="A90" s="22" t="s">
        <v>222</v>
      </c>
      <c r="B90" s="9" t="s">
        <v>44</v>
      </c>
      <c r="C90" s="9" t="s">
        <v>45</v>
      </c>
      <c r="D90" s="9" t="s">
        <v>50</v>
      </c>
      <c r="E90" s="10"/>
      <c r="F90" s="11">
        <v>44112</v>
      </c>
      <c r="G90" s="11">
        <v>44124</v>
      </c>
      <c r="H90" s="12">
        <v>1</v>
      </c>
      <c r="I90" s="12">
        <v>80</v>
      </c>
      <c r="J90" s="10"/>
      <c r="K90" s="10"/>
      <c r="L90" s="12">
        <v>0.25</v>
      </c>
      <c r="M90" s="19">
        <v>76.17</v>
      </c>
      <c r="N90" s="12" t="s">
        <v>223</v>
      </c>
      <c r="O90" s="9" t="s">
        <v>42</v>
      </c>
      <c r="P90">
        <f t="shared" si="2"/>
        <v>80</v>
      </c>
      <c r="Q90" s="8">
        <f t="shared" si="3"/>
        <v>96.17</v>
      </c>
      <c r="R90" s="7" t="s">
        <v>467</v>
      </c>
      <c r="S90" s="8">
        <v>417.92</v>
      </c>
      <c r="T90" s="8">
        <v>1</v>
      </c>
    </row>
    <row r="91" spans="1:20" ht="30.75" thickBot="1" x14ac:dyDescent="0.3">
      <c r="A91" s="22" t="s">
        <v>224</v>
      </c>
      <c r="B91" s="9" t="s">
        <v>56</v>
      </c>
      <c r="C91" s="9" t="s">
        <v>39</v>
      </c>
      <c r="D91" s="9" t="s">
        <v>46</v>
      </c>
      <c r="E91" s="10"/>
      <c r="F91" s="11">
        <v>44112</v>
      </c>
      <c r="G91" s="11">
        <v>44142</v>
      </c>
      <c r="H91" s="12">
        <v>1</v>
      </c>
      <c r="I91" s="12">
        <v>80</v>
      </c>
      <c r="J91" s="10"/>
      <c r="K91" s="10"/>
      <c r="L91" s="12">
        <v>0.75</v>
      </c>
      <c r="M91" s="19">
        <v>117</v>
      </c>
      <c r="N91" s="12" t="s">
        <v>225</v>
      </c>
      <c r="O91" s="9" t="s">
        <v>69</v>
      </c>
      <c r="P91">
        <f t="shared" si="2"/>
        <v>80</v>
      </c>
      <c r="Q91" s="8">
        <f t="shared" si="3"/>
        <v>177</v>
      </c>
      <c r="R91" s="7" t="s">
        <v>469</v>
      </c>
      <c r="S91" s="8">
        <v>123.99000000000001</v>
      </c>
      <c r="T91" s="8">
        <v>1</v>
      </c>
    </row>
    <row r="92" spans="1:20" ht="30.75" thickBot="1" x14ac:dyDescent="0.3">
      <c r="A92" s="22" t="s">
        <v>226</v>
      </c>
      <c r="B92" s="9" t="s">
        <v>56</v>
      </c>
      <c r="C92" s="9" t="s">
        <v>57</v>
      </c>
      <c r="D92" s="9" t="s">
        <v>71</v>
      </c>
      <c r="E92" s="10"/>
      <c r="F92" s="11">
        <v>44112</v>
      </c>
      <c r="G92" s="11">
        <v>44145</v>
      </c>
      <c r="H92" s="12">
        <v>2</v>
      </c>
      <c r="I92" s="12">
        <v>140</v>
      </c>
      <c r="J92" s="10"/>
      <c r="K92" s="10"/>
      <c r="L92" s="12">
        <v>1.5</v>
      </c>
      <c r="M92" s="19">
        <v>1575.97</v>
      </c>
      <c r="N92" s="12" t="s">
        <v>227</v>
      </c>
      <c r="O92" s="9" t="s">
        <v>69</v>
      </c>
      <c r="P92">
        <f t="shared" si="2"/>
        <v>280</v>
      </c>
      <c r="Q92" s="8">
        <f t="shared" si="3"/>
        <v>1785.97</v>
      </c>
      <c r="R92" s="7" t="s">
        <v>471</v>
      </c>
      <c r="S92" s="8">
        <v>185.89</v>
      </c>
      <c r="T92" s="8">
        <v>1</v>
      </c>
    </row>
    <row r="93" spans="1:20" ht="15.75" thickBot="1" x14ac:dyDescent="0.3">
      <c r="A93" s="22" t="s">
        <v>228</v>
      </c>
      <c r="B93" s="9" t="s">
        <v>74</v>
      </c>
      <c r="C93" s="9" t="s">
        <v>39</v>
      </c>
      <c r="D93" s="9" t="s">
        <v>46</v>
      </c>
      <c r="E93" s="10"/>
      <c r="F93" s="11">
        <v>44112</v>
      </c>
      <c r="G93" s="11">
        <v>44153</v>
      </c>
      <c r="H93" s="12">
        <v>1</v>
      </c>
      <c r="I93" s="12">
        <v>80</v>
      </c>
      <c r="J93" s="10"/>
      <c r="K93" s="10"/>
      <c r="L93" s="12">
        <v>0.5</v>
      </c>
      <c r="M93" s="19">
        <v>21.33</v>
      </c>
      <c r="N93" s="12" t="s">
        <v>120</v>
      </c>
      <c r="O93" s="9" t="s">
        <v>52</v>
      </c>
      <c r="P93">
        <f t="shared" si="2"/>
        <v>80</v>
      </c>
      <c r="Q93" s="8">
        <f t="shared" si="3"/>
        <v>61.33</v>
      </c>
      <c r="R93" s="7" t="s">
        <v>478</v>
      </c>
      <c r="S93" s="8">
        <v>61.33</v>
      </c>
      <c r="T93" s="8">
        <v>1</v>
      </c>
    </row>
    <row r="94" spans="1:20" ht="30.75" thickBot="1" x14ac:dyDescent="0.3">
      <c r="A94" s="22" t="s">
        <v>229</v>
      </c>
      <c r="B94" s="9" t="s">
        <v>94</v>
      </c>
      <c r="C94" s="9" t="s">
        <v>81</v>
      </c>
      <c r="D94" s="9" t="s">
        <v>46</v>
      </c>
      <c r="E94" s="10"/>
      <c r="F94" s="11">
        <v>44112</v>
      </c>
      <c r="G94" s="11">
        <v>44165</v>
      </c>
      <c r="H94" s="12">
        <v>1</v>
      </c>
      <c r="I94" s="12">
        <v>80</v>
      </c>
      <c r="J94" s="10"/>
      <c r="K94" s="10"/>
      <c r="L94" s="12">
        <v>0.5</v>
      </c>
      <c r="M94" s="19">
        <v>74.790000000000006</v>
      </c>
      <c r="N94" s="12" t="s">
        <v>230</v>
      </c>
      <c r="O94" s="9" t="s">
        <v>42</v>
      </c>
      <c r="P94">
        <f t="shared" si="2"/>
        <v>80</v>
      </c>
      <c r="Q94" s="8">
        <f t="shared" si="3"/>
        <v>114.79</v>
      </c>
      <c r="R94" s="7" t="s">
        <v>483</v>
      </c>
      <c r="S94" s="8">
        <v>2399</v>
      </c>
      <c r="T94" s="8">
        <v>2</v>
      </c>
    </row>
    <row r="95" spans="1:20" ht="30.75" thickBot="1" x14ac:dyDescent="0.3">
      <c r="A95" s="22" t="s">
        <v>231</v>
      </c>
      <c r="B95" s="9" t="s">
        <v>232</v>
      </c>
      <c r="C95" s="9" t="s">
        <v>81</v>
      </c>
      <c r="D95" s="9" t="s">
        <v>71</v>
      </c>
      <c r="E95" s="10"/>
      <c r="F95" s="11">
        <v>44112</v>
      </c>
      <c r="G95" s="11">
        <v>44166</v>
      </c>
      <c r="H95" s="12">
        <v>2</v>
      </c>
      <c r="I95" s="12">
        <v>140</v>
      </c>
      <c r="J95" s="10"/>
      <c r="K95" s="10"/>
      <c r="L95" s="12">
        <v>4.75</v>
      </c>
      <c r="M95" s="19">
        <v>1123.97</v>
      </c>
      <c r="N95" s="12" t="s">
        <v>233</v>
      </c>
      <c r="O95" s="9" t="s">
        <v>69</v>
      </c>
      <c r="P95">
        <f t="shared" si="2"/>
        <v>280</v>
      </c>
      <c r="Q95" s="8">
        <f t="shared" si="3"/>
        <v>1788.97</v>
      </c>
      <c r="R95" s="7" t="s">
        <v>485</v>
      </c>
      <c r="S95" s="8">
        <v>428.74</v>
      </c>
      <c r="T95" s="8">
        <v>1</v>
      </c>
    </row>
    <row r="96" spans="1:20" ht="15.75" thickBot="1" x14ac:dyDescent="0.3">
      <c r="A96" s="22" t="s">
        <v>234</v>
      </c>
      <c r="B96" s="9" t="s">
        <v>49</v>
      </c>
      <c r="C96" s="9" t="s">
        <v>67</v>
      </c>
      <c r="D96" s="9" t="s">
        <v>40</v>
      </c>
      <c r="E96" s="10"/>
      <c r="F96" s="11">
        <v>44116</v>
      </c>
      <c r="G96" s="11">
        <v>44130</v>
      </c>
      <c r="H96" s="12">
        <v>2</v>
      </c>
      <c r="I96" s="12">
        <v>140</v>
      </c>
      <c r="J96" s="10"/>
      <c r="K96" s="10"/>
      <c r="L96" s="12">
        <v>1</v>
      </c>
      <c r="M96" s="19">
        <v>128.97999999999999</v>
      </c>
      <c r="N96" s="12" t="s">
        <v>235</v>
      </c>
      <c r="O96" s="9" t="s">
        <v>42</v>
      </c>
      <c r="P96">
        <f t="shared" si="2"/>
        <v>280</v>
      </c>
      <c r="Q96" s="8">
        <f t="shared" si="3"/>
        <v>268.98</v>
      </c>
      <c r="R96" s="7" t="s">
        <v>487</v>
      </c>
      <c r="S96" s="8">
        <v>160.4</v>
      </c>
      <c r="T96" s="8">
        <v>1</v>
      </c>
    </row>
    <row r="97" spans="1:20" ht="15.75" thickBot="1" x14ac:dyDescent="0.3">
      <c r="A97" s="22" t="s">
        <v>236</v>
      </c>
      <c r="B97" s="9" t="s">
        <v>74</v>
      </c>
      <c r="C97" s="9" t="s">
        <v>39</v>
      </c>
      <c r="D97" s="9" t="s">
        <v>46</v>
      </c>
      <c r="E97" s="10"/>
      <c r="F97" s="11">
        <v>44116</v>
      </c>
      <c r="G97" s="11">
        <v>44139</v>
      </c>
      <c r="H97" s="12">
        <v>1</v>
      </c>
      <c r="I97" s="12">
        <v>80</v>
      </c>
      <c r="J97" s="10"/>
      <c r="K97" s="10"/>
      <c r="L97" s="12">
        <v>0.5</v>
      </c>
      <c r="M97" s="19">
        <v>144</v>
      </c>
      <c r="N97" s="12" t="s">
        <v>141</v>
      </c>
      <c r="O97" s="9" t="s">
        <v>52</v>
      </c>
      <c r="P97">
        <f t="shared" si="2"/>
        <v>80</v>
      </c>
      <c r="Q97" s="8">
        <f t="shared" si="3"/>
        <v>184</v>
      </c>
      <c r="R97" s="7" t="s">
        <v>489</v>
      </c>
      <c r="S97" s="8">
        <v>204</v>
      </c>
      <c r="T97" s="8">
        <v>2</v>
      </c>
    </row>
    <row r="98" spans="1:20" ht="15.75" thickBot="1" x14ac:dyDescent="0.3">
      <c r="A98" s="22" t="s">
        <v>237</v>
      </c>
      <c r="B98" s="9" t="s">
        <v>49</v>
      </c>
      <c r="C98" s="9" t="s">
        <v>81</v>
      </c>
      <c r="D98" s="9" t="s">
        <v>40</v>
      </c>
      <c r="E98" s="10"/>
      <c r="F98" s="11">
        <v>44116</v>
      </c>
      <c r="G98" s="11">
        <v>44140</v>
      </c>
      <c r="H98" s="12">
        <v>2</v>
      </c>
      <c r="I98" s="12">
        <v>140</v>
      </c>
      <c r="J98" s="10"/>
      <c r="K98" s="10"/>
      <c r="L98" s="12">
        <v>1</v>
      </c>
      <c r="M98" s="19">
        <v>1211.83</v>
      </c>
      <c r="N98" s="12" t="s">
        <v>238</v>
      </c>
      <c r="O98" s="9" t="s">
        <v>42</v>
      </c>
      <c r="P98">
        <f t="shared" si="2"/>
        <v>280</v>
      </c>
      <c r="Q98" s="8">
        <f t="shared" si="3"/>
        <v>1351.83</v>
      </c>
      <c r="R98" s="7" t="s">
        <v>493</v>
      </c>
      <c r="S98" s="8">
        <v>39.200000000000003</v>
      </c>
      <c r="T98" s="8">
        <v>1</v>
      </c>
    </row>
    <row r="99" spans="1:20" ht="15.75" thickBot="1" x14ac:dyDescent="0.3">
      <c r="A99" s="22" t="s">
        <v>239</v>
      </c>
      <c r="B99" s="9" t="s">
        <v>44</v>
      </c>
      <c r="C99" s="9" t="s">
        <v>81</v>
      </c>
      <c r="D99" s="9" t="s">
        <v>46</v>
      </c>
      <c r="E99" s="10"/>
      <c r="F99" s="11">
        <v>44116</v>
      </c>
      <c r="G99" s="11">
        <v>44153</v>
      </c>
      <c r="H99" s="12">
        <v>1</v>
      </c>
      <c r="I99" s="12">
        <v>80</v>
      </c>
      <c r="J99" s="10"/>
      <c r="K99" s="10"/>
      <c r="L99" s="12">
        <v>0.5</v>
      </c>
      <c r="M99" s="19">
        <v>54.12</v>
      </c>
      <c r="N99" s="12" t="s">
        <v>181</v>
      </c>
      <c r="O99" s="9" t="s">
        <v>42</v>
      </c>
      <c r="P99">
        <f t="shared" si="2"/>
        <v>80</v>
      </c>
      <c r="Q99" s="8">
        <f t="shared" si="3"/>
        <v>94.12</v>
      </c>
      <c r="R99" s="7" t="s">
        <v>494</v>
      </c>
      <c r="S99" s="8">
        <v>58.53</v>
      </c>
      <c r="T99" s="8">
        <v>1</v>
      </c>
    </row>
    <row r="100" spans="1:20" ht="30.75" thickBot="1" x14ac:dyDescent="0.3">
      <c r="A100" s="22" t="s">
        <v>240</v>
      </c>
      <c r="B100" s="9" t="s">
        <v>56</v>
      </c>
      <c r="C100" s="9" t="s">
        <v>81</v>
      </c>
      <c r="D100" s="9" t="s">
        <v>40</v>
      </c>
      <c r="E100" s="9" t="s">
        <v>58</v>
      </c>
      <c r="F100" s="11">
        <v>44116</v>
      </c>
      <c r="G100" s="11">
        <v>44154</v>
      </c>
      <c r="H100" s="12">
        <v>1</v>
      </c>
      <c r="I100" s="12">
        <v>80</v>
      </c>
      <c r="J100" s="10"/>
      <c r="K100" s="10"/>
      <c r="L100" s="12">
        <v>0.5</v>
      </c>
      <c r="M100" s="19">
        <v>55.94</v>
      </c>
      <c r="N100" s="12" t="s">
        <v>241</v>
      </c>
      <c r="O100" s="9" t="s">
        <v>69</v>
      </c>
      <c r="P100">
        <f t="shared" si="2"/>
        <v>80</v>
      </c>
      <c r="Q100" s="8">
        <f t="shared" si="3"/>
        <v>95.94</v>
      </c>
      <c r="R100" s="7" t="s">
        <v>498</v>
      </c>
      <c r="S100" s="8">
        <v>71.5</v>
      </c>
      <c r="T100" s="8">
        <v>2</v>
      </c>
    </row>
    <row r="101" spans="1:20" ht="30.75" thickBot="1" x14ac:dyDescent="0.3">
      <c r="A101" s="22" t="s">
        <v>242</v>
      </c>
      <c r="B101" s="9" t="s">
        <v>94</v>
      </c>
      <c r="C101" s="9" t="s">
        <v>81</v>
      </c>
      <c r="D101" s="9" t="s">
        <v>40</v>
      </c>
      <c r="E101" s="9" t="s">
        <v>58</v>
      </c>
      <c r="F101" s="11">
        <v>44117</v>
      </c>
      <c r="G101" s="11">
        <v>44131</v>
      </c>
      <c r="H101" s="12">
        <v>1</v>
      </c>
      <c r="I101" s="12">
        <v>80</v>
      </c>
      <c r="J101" s="10"/>
      <c r="K101" s="10"/>
      <c r="L101" s="12">
        <v>0.5</v>
      </c>
      <c r="M101" s="19">
        <v>11.06</v>
      </c>
      <c r="N101" s="12" t="s">
        <v>243</v>
      </c>
      <c r="O101" s="9" t="s">
        <v>52</v>
      </c>
      <c r="P101">
        <f t="shared" si="2"/>
        <v>80</v>
      </c>
      <c r="Q101" s="8">
        <f t="shared" si="3"/>
        <v>51.06</v>
      </c>
      <c r="R101" s="7" t="s">
        <v>500</v>
      </c>
      <c r="S101" s="8">
        <v>99.81</v>
      </c>
      <c r="T101" s="8">
        <v>2</v>
      </c>
    </row>
    <row r="102" spans="1:20" ht="15.75" thickBot="1" x14ac:dyDescent="0.3">
      <c r="A102" s="22" t="s">
        <v>244</v>
      </c>
      <c r="B102" s="9" t="s">
        <v>74</v>
      </c>
      <c r="C102" s="9" t="s">
        <v>39</v>
      </c>
      <c r="D102" s="9" t="s">
        <v>71</v>
      </c>
      <c r="E102" s="10"/>
      <c r="F102" s="11">
        <v>44117</v>
      </c>
      <c r="G102" s="11">
        <v>44131</v>
      </c>
      <c r="H102" s="12">
        <v>1</v>
      </c>
      <c r="I102" s="12">
        <v>80</v>
      </c>
      <c r="J102" s="10"/>
      <c r="K102" s="10"/>
      <c r="L102" s="12">
        <v>2</v>
      </c>
      <c r="M102" s="19">
        <v>77.17</v>
      </c>
      <c r="N102" s="12" t="s">
        <v>245</v>
      </c>
      <c r="O102" s="9" t="s">
        <v>42</v>
      </c>
      <c r="P102">
        <f t="shared" si="2"/>
        <v>80</v>
      </c>
      <c r="Q102" s="8">
        <f t="shared" si="3"/>
        <v>237.17000000000002</v>
      </c>
      <c r="R102" s="7" t="s">
        <v>502</v>
      </c>
      <c r="S102" s="8">
        <v>63.02</v>
      </c>
      <c r="T102" s="8">
        <v>1</v>
      </c>
    </row>
    <row r="103" spans="1:20" ht="30.75" thickBot="1" x14ac:dyDescent="0.3">
      <c r="A103" s="22" t="s">
        <v>246</v>
      </c>
      <c r="B103" s="9" t="s">
        <v>56</v>
      </c>
      <c r="C103" s="9" t="s">
        <v>39</v>
      </c>
      <c r="D103" s="9" t="s">
        <v>40</v>
      </c>
      <c r="E103" s="10"/>
      <c r="F103" s="11">
        <v>44118</v>
      </c>
      <c r="G103" s="11">
        <v>44123</v>
      </c>
      <c r="H103" s="12">
        <v>2</v>
      </c>
      <c r="I103" s="12">
        <v>140</v>
      </c>
      <c r="J103" s="10"/>
      <c r="K103" s="10"/>
      <c r="L103" s="12">
        <v>0.5</v>
      </c>
      <c r="M103" s="19">
        <v>66.16</v>
      </c>
      <c r="N103" s="12" t="s">
        <v>247</v>
      </c>
      <c r="O103" s="9" t="s">
        <v>42</v>
      </c>
      <c r="P103">
        <f t="shared" si="2"/>
        <v>280</v>
      </c>
      <c r="Q103" s="8">
        <f t="shared" si="3"/>
        <v>136.16</v>
      </c>
      <c r="R103" s="7" t="s">
        <v>507</v>
      </c>
      <c r="S103" s="8">
        <v>45.25</v>
      </c>
      <c r="T103" s="8">
        <v>1</v>
      </c>
    </row>
    <row r="104" spans="1:20" ht="30.75" thickBot="1" x14ac:dyDescent="0.3">
      <c r="A104" s="22" t="s">
        <v>248</v>
      </c>
      <c r="B104" s="9" t="s">
        <v>113</v>
      </c>
      <c r="C104" s="9" t="s">
        <v>81</v>
      </c>
      <c r="D104" s="9" t="s">
        <v>50</v>
      </c>
      <c r="E104" s="10"/>
      <c r="F104" s="11">
        <v>44118</v>
      </c>
      <c r="G104" s="11">
        <v>44131</v>
      </c>
      <c r="H104" s="12">
        <v>1</v>
      </c>
      <c r="I104" s="12">
        <v>80</v>
      </c>
      <c r="J104" s="10"/>
      <c r="K104" s="10"/>
      <c r="L104" s="12">
        <v>0.25</v>
      </c>
      <c r="M104" s="19">
        <v>27.95</v>
      </c>
      <c r="N104" s="12" t="s">
        <v>249</v>
      </c>
      <c r="O104" s="9" t="s">
        <v>42</v>
      </c>
      <c r="P104">
        <f t="shared" si="2"/>
        <v>80</v>
      </c>
      <c r="Q104" s="8">
        <f t="shared" si="3"/>
        <v>47.95</v>
      </c>
      <c r="R104" s="7" t="s">
        <v>513</v>
      </c>
      <c r="S104" s="8">
        <v>391.73</v>
      </c>
      <c r="T104" s="8">
        <v>2</v>
      </c>
    </row>
    <row r="105" spans="1:20" ht="15.75" thickBot="1" x14ac:dyDescent="0.3">
      <c r="A105" s="22" t="s">
        <v>250</v>
      </c>
      <c r="B105" s="9" t="s">
        <v>74</v>
      </c>
      <c r="C105" s="9" t="s">
        <v>39</v>
      </c>
      <c r="D105" s="9" t="s">
        <v>40</v>
      </c>
      <c r="E105" s="10"/>
      <c r="F105" s="11">
        <v>44118</v>
      </c>
      <c r="G105" s="11">
        <v>44131</v>
      </c>
      <c r="H105" s="12">
        <v>1</v>
      </c>
      <c r="I105" s="12">
        <v>80</v>
      </c>
      <c r="J105" s="10"/>
      <c r="K105" s="10"/>
      <c r="L105" s="12">
        <v>1</v>
      </c>
      <c r="M105" s="19">
        <v>216.31</v>
      </c>
      <c r="N105" s="12" t="s">
        <v>251</v>
      </c>
      <c r="O105" s="9" t="s">
        <v>69</v>
      </c>
      <c r="P105">
        <f t="shared" si="2"/>
        <v>80</v>
      </c>
      <c r="Q105" s="8">
        <f t="shared" si="3"/>
        <v>296.31</v>
      </c>
      <c r="R105" s="7" t="s">
        <v>517</v>
      </c>
      <c r="S105" s="8">
        <v>34.299999999999997</v>
      </c>
      <c r="T105" s="8">
        <v>1</v>
      </c>
    </row>
    <row r="106" spans="1:20" ht="15.75" thickBot="1" x14ac:dyDescent="0.3">
      <c r="A106" s="22" t="s">
        <v>252</v>
      </c>
      <c r="B106" s="9" t="s">
        <v>49</v>
      </c>
      <c r="C106" s="9" t="s">
        <v>67</v>
      </c>
      <c r="D106" s="9" t="s">
        <v>71</v>
      </c>
      <c r="E106" s="10"/>
      <c r="F106" s="11">
        <v>44118</v>
      </c>
      <c r="G106" s="11">
        <v>44138</v>
      </c>
      <c r="H106" s="12">
        <v>2</v>
      </c>
      <c r="I106" s="12">
        <v>140</v>
      </c>
      <c r="J106" s="10"/>
      <c r="K106" s="10"/>
      <c r="L106" s="12">
        <v>2</v>
      </c>
      <c r="M106" s="19">
        <v>619.51</v>
      </c>
      <c r="N106" s="12" t="s">
        <v>253</v>
      </c>
      <c r="O106" s="9" t="s">
        <v>52</v>
      </c>
      <c r="P106">
        <f t="shared" si="2"/>
        <v>280</v>
      </c>
      <c r="Q106" s="8">
        <f t="shared" si="3"/>
        <v>899.51</v>
      </c>
      <c r="R106" s="7" t="s">
        <v>519</v>
      </c>
      <c r="S106" s="8">
        <v>64.849999999999994</v>
      </c>
      <c r="T106" s="8">
        <v>1</v>
      </c>
    </row>
    <row r="107" spans="1:20" ht="15.75" thickBot="1" x14ac:dyDescent="0.3">
      <c r="A107" s="22" t="s">
        <v>254</v>
      </c>
      <c r="B107" s="9" t="s">
        <v>74</v>
      </c>
      <c r="C107" s="9" t="s">
        <v>81</v>
      </c>
      <c r="D107" s="9" t="s">
        <v>46</v>
      </c>
      <c r="E107" s="10"/>
      <c r="F107" s="11">
        <v>44118</v>
      </c>
      <c r="G107" s="11">
        <v>44145</v>
      </c>
      <c r="H107" s="12">
        <v>1</v>
      </c>
      <c r="I107" s="12">
        <v>80</v>
      </c>
      <c r="J107" s="10"/>
      <c r="K107" s="10"/>
      <c r="L107" s="12">
        <v>0.5</v>
      </c>
      <c r="M107" s="19">
        <v>3.12</v>
      </c>
      <c r="N107" s="12" t="s">
        <v>255</v>
      </c>
      <c r="O107" s="9" t="s">
        <v>69</v>
      </c>
      <c r="P107">
        <f t="shared" si="2"/>
        <v>80</v>
      </c>
      <c r="Q107" s="8">
        <f t="shared" si="3"/>
        <v>43.12</v>
      </c>
      <c r="R107" s="7" t="s">
        <v>521</v>
      </c>
      <c r="S107" s="8">
        <v>144.61000000000001</v>
      </c>
      <c r="T107" s="8">
        <v>2</v>
      </c>
    </row>
    <row r="108" spans="1:20" ht="15.75" thickBot="1" x14ac:dyDescent="0.3">
      <c r="A108" s="22" t="s">
        <v>256</v>
      </c>
      <c r="B108" s="9" t="s">
        <v>49</v>
      </c>
      <c r="C108" s="9" t="s">
        <v>81</v>
      </c>
      <c r="D108" s="9" t="s">
        <v>40</v>
      </c>
      <c r="E108" s="10"/>
      <c r="F108" s="11">
        <v>44119</v>
      </c>
      <c r="G108" s="11">
        <v>44126</v>
      </c>
      <c r="H108" s="12">
        <v>1</v>
      </c>
      <c r="I108" s="12">
        <v>80</v>
      </c>
      <c r="J108" s="10"/>
      <c r="K108" s="10"/>
      <c r="L108" s="12">
        <v>0.75</v>
      </c>
      <c r="M108" s="19">
        <v>163.26</v>
      </c>
      <c r="N108" s="12" t="s">
        <v>257</v>
      </c>
      <c r="O108" s="9" t="s">
        <v>42</v>
      </c>
      <c r="P108">
        <f t="shared" si="2"/>
        <v>80</v>
      </c>
      <c r="Q108" s="8">
        <f t="shared" si="3"/>
        <v>223.26</v>
      </c>
      <c r="R108" s="7" t="s">
        <v>529</v>
      </c>
      <c r="S108" s="8">
        <v>142.35</v>
      </c>
      <c r="T108" s="8">
        <v>2</v>
      </c>
    </row>
    <row r="109" spans="1:20" ht="15.75" thickBot="1" x14ac:dyDescent="0.3">
      <c r="A109" s="22" t="s">
        <v>258</v>
      </c>
      <c r="B109" s="9" t="s">
        <v>44</v>
      </c>
      <c r="C109" s="9" t="s">
        <v>45</v>
      </c>
      <c r="D109" s="9" t="s">
        <v>50</v>
      </c>
      <c r="E109" s="10"/>
      <c r="F109" s="11">
        <v>44119</v>
      </c>
      <c r="G109" s="11">
        <v>44132</v>
      </c>
      <c r="H109" s="12">
        <v>1</v>
      </c>
      <c r="I109" s="12">
        <v>80</v>
      </c>
      <c r="J109" s="10"/>
      <c r="K109" s="10"/>
      <c r="L109" s="12">
        <v>0.25</v>
      </c>
      <c r="M109" s="19">
        <v>65.25</v>
      </c>
      <c r="N109" s="12" t="s">
        <v>259</v>
      </c>
      <c r="O109" s="9" t="s">
        <v>42</v>
      </c>
      <c r="P109">
        <f t="shared" si="2"/>
        <v>80</v>
      </c>
      <c r="Q109" s="8">
        <f t="shared" si="3"/>
        <v>85.25</v>
      </c>
      <c r="R109" s="7" t="s">
        <v>535</v>
      </c>
      <c r="S109" s="8">
        <v>396.81</v>
      </c>
      <c r="T109" s="8">
        <v>2</v>
      </c>
    </row>
    <row r="110" spans="1:20" ht="15.75" thickBot="1" x14ac:dyDescent="0.3">
      <c r="A110" s="22" t="s">
        <v>260</v>
      </c>
      <c r="B110" s="9" t="s">
        <v>74</v>
      </c>
      <c r="C110" s="9" t="s">
        <v>81</v>
      </c>
      <c r="D110" s="9" t="s">
        <v>50</v>
      </c>
      <c r="E110" s="10"/>
      <c r="F110" s="11">
        <v>44119</v>
      </c>
      <c r="G110" s="11">
        <v>44145</v>
      </c>
      <c r="H110" s="12">
        <v>1</v>
      </c>
      <c r="I110" s="12">
        <v>80</v>
      </c>
      <c r="J110" s="10"/>
      <c r="K110" s="10"/>
      <c r="L110" s="12">
        <v>0.25</v>
      </c>
      <c r="M110" s="19">
        <v>30</v>
      </c>
      <c r="N110" s="12" t="s">
        <v>150</v>
      </c>
      <c r="O110" s="9" t="s">
        <v>52</v>
      </c>
      <c r="P110">
        <f t="shared" si="2"/>
        <v>80</v>
      </c>
      <c r="Q110" s="8">
        <f t="shared" si="3"/>
        <v>50</v>
      </c>
      <c r="R110" s="7" t="s">
        <v>539</v>
      </c>
      <c r="S110" s="8">
        <v>87.07</v>
      </c>
      <c r="T110" s="8">
        <v>1</v>
      </c>
    </row>
    <row r="111" spans="1:20" ht="15.75" thickBot="1" x14ac:dyDescent="0.3">
      <c r="A111" s="22" t="s">
        <v>261</v>
      </c>
      <c r="B111" s="9" t="s">
        <v>74</v>
      </c>
      <c r="C111" s="9" t="s">
        <v>81</v>
      </c>
      <c r="D111" s="9" t="s">
        <v>46</v>
      </c>
      <c r="E111" s="10"/>
      <c r="F111" s="11">
        <v>44119</v>
      </c>
      <c r="G111" s="11">
        <v>44145</v>
      </c>
      <c r="H111" s="12">
        <v>1</v>
      </c>
      <c r="I111" s="12">
        <v>80</v>
      </c>
      <c r="J111" s="10"/>
      <c r="K111" s="10"/>
      <c r="L111" s="12">
        <v>0.5</v>
      </c>
      <c r="M111" s="19">
        <v>105.84</v>
      </c>
      <c r="N111" s="12" t="s">
        <v>262</v>
      </c>
      <c r="O111" s="9" t="s">
        <v>42</v>
      </c>
      <c r="P111">
        <f t="shared" si="2"/>
        <v>80</v>
      </c>
      <c r="Q111" s="8">
        <f t="shared" si="3"/>
        <v>145.84</v>
      </c>
      <c r="R111" s="7" t="s">
        <v>545</v>
      </c>
      <c r="S111" s="8">
        <v>351.85</v>
      </c>
      <c r="T111" s="8">
        <v>2</v>
      </c>
    </row>
    <row r="112" spans="1:20" ht="30.75" thickBot="1" x14ac:dyDescent="0.3">
      <c r="A112" s="22" t="s">
        <v>263</v>
      </c>
      <c r="B112" s="9" t="s">
        <v>56</v>
      </c>
      <c r="C112" s="9" t="s">
        <v>67</v>
      </c>
      <c r="D112" s="9" t="s">
        <v>46</v>
      </c>
      <c r="E112" s="10"/>
      <c r="F112" s="11">
        <v>44123</v>
      </c>
      <c r="G112" s="11">
        <v>44140</v>
      </c>
      <c r="H112" s="12">
        <v>2</v>
      </c>
      <c r="I112" s="12">
        <v>140</v>
      </c>
      <c r="J112" s="10"/>
      <c r="K112" s="10"/>
      <c r="L112" s="12">
        <v>1</v>
      </c>
      <c r="M112" s="19">
        <v>547.09</v>
      </c>
      <c r="N112" s="12" t="s">
        <v>264</v>
      </c>
      <c r="O112" s="9" t="s">
        <v>69</v>
      </c>
      <c r="P112">
        <f t="shared" si="2"/>
        <v>280</v>
      </c>
      <c r="Q112" s="8">
        <f t="shared" si="3"/>
        <v>687.09</v>
      </c>
      <c r="R112" s="7" t="s">
        <v>547</v>
      </c>
      <c r="S112" s="8">
        <v>170.32</v>
      </c>
      <c r="T112" s="8">
        <v>1</v>
      </c>
    </row>
    <row r="113" spans="1:20" ht="15.75" thickBot="1" x14ac:dyDescent="0.3">
      <c r="A113" s="22" t="s">
        <v>265</v>
      </c>
      <c r="B113" s="9" t="s">
        <v>74</v>
      </c>
      <c r="C113" s="9" t="s">
        <v>81</v>
      </c>
      <c r="D113" s="9" t="s">
        <v>46</v>
      </c>
      <c r="E113" s="10"/>
      <c r="F113" s="11">
        <v>44123</v>
      </c>
      <c r="G113" s="11">
        <v>44160</v>
      </c>
      <c r="H113" s="12">
        <v>1</v>
      </c>
      <c r="I113" s="12">
        <v>80</v>
      </c>
      <c r="J113" s="10"/>
      <c r="K113" s="10"/>
      <c r="L113" s="12">
        <v>1</v>
      </c>
      <c r="M113" s="19">
        <v>120</v>
      </c>
      <c r="N113" s="12" t="s">
        <v>51</v>
      </c>
      <c r="O113" s="9" t="s">
        <v>52</v>
      </c>
      <c r="P113">
        <f t="shared" si="2"/>
        <v>80</v>
      </c>
      <c r="Q113" s="8">
        <f t="shared" si="3"/>
        <v>200</v>
      </c>
      <c r="R113" s="7" t="s">
        <v>549</v>
      </c>
      <c r="S113" s="8">
        <v>81.86</v>
      </c>
      <c r="T113" s="8">
        <v>2</v>
      </c>
    </row>
    <row r="114" spans="1:20" ht="30.75" thickBot="1" x14ac:dyDescent="0.3">
      <c r="A114" s="22" t="s">
        <v>266</v>
      </c>
      <c r="B114" s="9" t="s">
        <v>56</v>
      </c>
      <c r="C114" s="9" t="s">
        <v>39</v>
      </c>
      <c r="D114" s="9" t="s">
        <v>40</v>
      </c>
      <c r="E114" s="10"/>
      <c r="F114" s="11">
        <v>44124</v>
      </c>
      <c r="G114" s="11">
        <v>44134</v>
      </c>
      <c r="H114" s="12">
        <v>1</v>
      </c>
      <c r="I114" s="12">
        <v>80</v>
      </c>
      <c r="J114" s="10"/>
      <c r="K114" s="10"/>
      <c r="L114" s="12">
        <v>0.25</v>
      </c>
      <c r="M114" s="19">
        <v>30</v>
      </c>
      <c r="N114" s="12" t="s">
        <v>150</v>
      </c>
      <c r="O114" s="9" t="s">
        <v>42</v>
      </c>
      <c r="P114">
        <f t="shared" si="2"/>
        <v>80</v>
      </c>
      <c r="Q114" s="8">
        <f t="shared" si="3"/>
        <v>50</v>
      </c>
      <c r="R114" s="7" t="s">
        <v>551</v>
      </c>
      <c r="S114" s="8">
        <v>39.5</v>
      </c>
      <c r="T114" s="8">
        <v>1</v>
      </c>
    </row>
    <row r="115" spans="1:20" ht="15.75" thickBot="1" x14ac:dyDescent="0.3">
      <c r="A115" s="22" t="s">
        <v>267</v>
      </c>
      <c r="B115" s="9" t="s">
        <v>49</v>
      </c>
      <c r="C115" s="9" t="s">
        <v>57</v>
      </c>
      <c r="D115" s="9" t="s">
        <v>50</v>
      </c>
      <c r="E115" s="10"/>
      <c r="F115" s="11">
        <v>44124</v>
      </c>
      <c r="G115" s="11">
        <v>44159</v>
      </c>
      <c r="H115" s="12">
        <v>1</v>
      </c>
      <c r="I115" s="12">
        <v>80</v>
      </c>
      <c r="J115" s="10"/>
      <c r="K115" s="10"/>
      <c r="L115" s="12">
        <v>0.25</v>
      </c>
      <c r="M115" s="19">
        <v>27.63</v>
      </c>
      <c r="N115" s="12" t="s">
        <v>268</v>
      </c>
      <c r="O115" s="9" t="s">
        <v>42</v>
      </c>
      <c r="P115">
        <f t="shared" si="2"/>
        <v>80</v>
      </c>
      <c r="Q115" s="8">
        <f t="shared" si="3"/>
        <v>47.629999999999995</v>
      </c>
      <c r="R115" s="7" t="s">
        <v>556</v>
      </c>
      <c r="S115" s="8">
        <v>128.31</v>
      </c>
      <c r="T115" s="8">
        <v>1</v>
      </c>
    </row>
    <row r="116" spans="1:20" ht="15.75" thickBot="1" x14ac:dyDescent="0.3">
      <c r="A116" s="22" t="s">
        <v>269</v>
      </c>
      <c r="B116" s="9" t="s">
        <v>49</v>
      </c>
      <c r="C116" s="9" t="s">
        <v>67</v>
      </c>
      <c r="D116" s="9" t="s">
        <v>40</v>
      </c>
      <c r="E116" s="10"/>
      <c r="F116" s="11">
        <v>44125</v>
      </c>
      <c r="G116" s="11">
        <v>44141</v>
      </c>
      <c r="H116" s="12">
        <v>1</v>
      </c>
      <c r="I116" s="12">
        <v>80</v>
      </c>
      <c r="J116" s="10"/>
      <c r="K116" s="10"/>
      <c r="L116" s="12">
        <v>0.25</v>
      </c>
      <c r="M116" s="19">
        <v>250.42</v>
      </c>
      <c r="N116" s="12" t="s">
        <v>270</v>
      </c>
      <c r="O116" s="9" t="s">
        <v>42</v>
      </c>
      <c r="P116">
        <f t="shared" si="2"/>
        <v>80</v>
      </c>
      <c r="Q116" s="8">
        <f t="shared" si="3"/>
        <v>270.41999999999996</v>
      </c>
      <c r="R116" s="7" t="s">
        <v>558</v>
      </c>
      <c r="S116" s="8">
        <v>90.82</v>
      </c>
      <c r="T116" s="8">
        <v>1</v>
      </c>
    </row>
    <row r="117" spans="1:20" ht="30.75" thickBot="1" x14ac:dyDescent="0.3">
      <c r="A117" s="22" t="s">
        <v>271</v>
      </c>
      <c r="B117" s="9" t="s">
        <v>56</v>
      </c>
      <c r="C117" s="9" t="s">
        <v>81</v>
      </c>
      <c r="D117" s="9" t="s">
        <v>40</v>
      </c>
      <c r="E117" s="9" t="s">
        <v>58</v>
      </c>
      <c r="F117" s="11">
        <v>44125</v>
      </c>
      <c r="G117" s="11">
        <v>44140</v>
      </c>
      <c r="H117" s="12">
        <v>2</v>
      </c>
      <c r="I117" s="12">
        <v>140</v>
      </c>
      <c r="J117" s="10"/>
      <c r="K117" s="10"/>
      <c r="L117" s="12">
        <v>0.25</v>
      </c>
      <c r="M117" s="19">
        <v>38.700000000000003</v>
      </c>
      <c r="N117" s="12" t="s">
        <v>272</v>
      </c>
      <c r="O117" s="9" t="s">
        <v>69</v>
      </c>
      <c r="P117">
        <f t="shared" si="2"/>
        <v>280</v>
      </c>
      <c r="Q117" s="8">
        <f t="shared" si="3"/>
        <v>73.7</v>
      </c>
      <c r="R117" s="7" t="s">
        <v>560</v>
      </c>
      <c r="S117" s="8">
        <v>96.92</v>
      </c>
      <c r="T117" s="8">
        <v>1</v>
      </c>
    </row>
    <row r="118" spans="1:20" ht="30.75" thickBot="1" x14ac:dyDescent="0.3">
      <c r="A118" s="22" t="s">
        <v>273</v>
      </c>
      <c r="B118" s="9" t="s">
        <v>56</v>
      </c>
      <c r="C118" s="9" t="s">
        <v>57</v>
      </c>
      <c r="D118" s="9" t="s">
        <v>40</v>
      </c>
      <c r="E118" s="9" t="s">
        <v>58</v>
      </c>
      <c r="F118" s="11">
        <v>44125</v>
      </c>
      <c r="G118" s="11">
        <v>44145</v>
      </c>
      <c r="H118" s="12">
        <v>2</v>
      </c>
      <c r="I118" s="12">
        <v>140</v>
      </c>
      <c r="J118" s="10"/>
      <c r="K118" s="10"/>
      <c r="L118" s="12">
        <v>0.25</v>
      </c>
      <c r="M118" s="19">
        <v>33</v>
      </c>
      <c r="N118" s="12" t="s">
        <v>216</v>
      </c>
      <c r="O118" s="9" t="s">
        <v>42</v>
      </c>
      <c r="P118">
        <f t="shared" si="2"/>
        <v>280</v>
      </c>
      <c r="Q118" s="8">
        <f t="shared" si="3"/>
        <v>68</v>
      </c>
      <c r="R118" s="7" t="s">
        <v>562</v>
      </c>
      <c r="S118" s="8">
        <v>144.53</v>
      </c>
      <c r="T118" s="8">
        <v>2</v>
      </c>
    </row>
    <row r="119" spans="1:20" ht="15.75" thickBot="1" x14ac:dyDescent="0.3">
      <c r="A119" s="22" t="s">
        <v>274</v>
      </c>
      <c r="B119" s="9" t="s">
        <v>74</v>
      </c>
      <c r="C119" s="9" t="s">
        <v>81</v>
      </c>
      <c r="D119" s="9" t="s">
        <v>40</v>
      </c>
      <c r="E119" s="10"/>
      <c r="F119" s="11">
        <v>44125</v>
      </c>
      <c r="G119" s="11">
        <v>44145</v>
      </c>
      <c r="H119" s="12">
        <v>1</v>
      </c>
      <c r="I119" s="12">
        <v>80</v>
      </c>
      <c r="J119" s="10"/>
      <c r="K119" s="10"/>
      <c r="L119" s="12">
        <v>0.75</v>
      </c>
      <c r="M119" s="19">
        <v>126</v>
      </c>
      <c r="N119" s="12" t="s">
        <v>275</v>
      </c>
      <c r="O119" s="9" t="s">
        <v>52</v>
      </c>
      <c r="P119">
        <f t="shared" si="2"/>
        <v>80</v>
      </c>
      <c r="Q119" s="8">
        <f t="shared" si="3"/>
        <v>186</v>
      </c>
      <c r="R119" s="7" t="s">
        <v>564</v>
      </c>
      <c r="S119" s="8">
        <v>207.22</v>
      </c>
      <c r="T119" s="8">
        <v>2</v>
      </c>
    </row>
    <row r="120" spans="1:20" ht="15.75" thickBot="1" x14ac:dyDescent="0.3">
      <c r="A120" s="22" t="s">
        <v>276</v>
      </c>
      <c r="B120" s="9" t="s">
        <v>49</v>
      </c>
      <c r="C120" s="9" t="s">
        <v>81</v>
      </c>
      <c r="D120" s="9" t="s">
        <v>277</v>
      </c>
      <c r="E120" s="10"/>
      <c r="F120" s="11">
        <v>44125</v>
      </c>
      <c r="G120" s="11">
        <v>44221</v>
      </c>
      <c r="H120" s="12">
        <v>2</v>
      </c>
      <c r="I120" s="12">
        <v>140</v>
      </c>
      <c r="J120" s="10"/>
      <c r="K120" s="10"/>
      <c r="L120" s="12">
        <v>8.25</v>
      </c>
      <c r="M120" s="19">
        <v>4946</v>
      </c>
      <c r="N120" s="12" t="s">
        <v>278</v>
      </c>
      <c r="O120" s="9" t="s">
        <v>42</v>
      </c>
      <c r="P120">
        <f t="shared" si="2"/>
        <v>280</v>
      </c>
      <c r="Q120" s="8">
        <f t="shared" si="3"/>
        <v>6101</v>
      </c>
      <c r="R120" s="7" t="s">
        <v>566</v>
      </c>
      <c r="S120" s="8">
        <v>153.45999999999998</v>
      </c>
      <c r="T120" s="8">
        <v>2</v>
      </c>
    </row>
    <row r="121" spans="1:20" ht="30.75" thickBot="1" x14ac:dyDescent="0.3">
      <c r="A121" s="22" t="s">
        <v>279</v>
      </c>
      <c r="B121" s="9" t="s">
        <v>94</v>
      </c>
      <c r="C121" s="9" t="s">
        <v>81</v>
      </c>
      <c r="D121" s="9" t="s">
        <v>46</v>
      </c>
      <c r="E121" s="9" t="s">
        <v>58</v>
      </c>
      <c r="F121" s="11">
        <v>44126</v>
      </c>
      <c r="G121" s="11">
        <v>44133</v>
      </c>
      <c r="H121" s="12">
        <v>1</v>
      </c>
      <c r="I121" s="12">
        <v>80</v>
      </c>
      <c r="J121" s="10"/>
      <c r="K121" s="10"/>
      <c r="L121" s="12">
        <v>0.5</v>
      </c>
      <c r="M121" s="19">
        <v>33.54</v>
      </c>
      <c r="N121" s="12" t="s">
        <v>280</v>
      </c>
      <c r="O121" s="9" t="s">
        <v>52</v>
      </c>
      <c r="P121">
        <f t="shared" si="2"/>
        <v>80</v>
      </c>
      <c r="Q121" s="8">
        <f t="shared" si="3"/>
        <v>73.539999999999992</v>
      </c>
      <c r="R121" s="7" t="s">
        <v>568</v>
      </c>
      <c r="S121" s="8">
        <v>89.92</v>
      </c>
      <c r="T121" s="8">
        <v>1</v>
      </c>
    </row>
    <row r="122" spans="1:20" ht="15.75" thickBot="1" x14ac:dyDescent="0.3">
      <c r="A122" s="22" t="s">
        <v>281</v>
      </c>
      <c r="B122" s="9" t="s">
        <v>49</v>
      </c>
      <c r="C122" s="9" t="s">
        <v>67</v>
      </c>
      <c r="D122" s="9" t="s">
        <v>40</v>
      </c>
      <c r="E122" s="10"/>
      <c r="F122" s="11">
        <v>44128</v>
      </c>
      <c r="G122" s="11">
        <v>44141</v>
      </c>
      <c r="H122" s="12">
        <v>2</v>
      </c>
      <c r="I122" s="12">
        <v>140</v>
      </c>
      <c r="J122" s="10"/>
      <c r="K122" s="10"/>
      <c r="L122" s="12">
        <v>0.25</v>
      </c>
      <c r="M122" s="19">
        <v>25</v>
      </c>
      <c r="N122" s="12" t="s">
        <v>282</v>
      </c>
      <c r="O122" s="9" t="s">
        <v>42</v>
      </c>
      <c r="P122">
        <f t="shared" si="2"/>
        <v>280</v>
      </c>
      <c r="Q122" s="8">
        <f t="shared" si="3"/>
        <v>60</v>
      </c>
      <c r="R122" s="7" t="s">
        <v>570</v>
      </c>
      <c r="S122" s="8">
        <v>92.35</v>
      </c>
      <c r="T122" s="8">
        <v>1</v>
      </c>
    </row>
    <row r="123" spans="1:20" ht="15.75" thickBot="1" x14ac:dyDescent="0.3">
      <c r="A123" s="22" t="s">
        <v>283</v>
      </c>
      <c r="B123" s="9" t="s">
        <v>74</v>
      </c>
      <c r="C123" s="9" t="s">
        <v>39</v>
      </c>
      <c r="D123" s="9" t="s">
        <v>40</v>
      </c>
      <c r="E123" s="10"/>
      <c r="F123" s="11">
        <v>44128</v>
      </c>
      <c r="G123" s="11">
        <v>44159</v>
      </c>
      <c r="H123" s="12">
        <v>1</v>
      </c>
      <c r="I123" s="12">
        <v>80</v>
      </c>
      <c r="J123" s="10"/>
      <c r="K123" s="10"/>
      <c r="L123" s="12">
        <v>0.5</v>
      </c>
      <c r="M123" s="19">
        <v>28.59</v>
      </c>
      <c r="N123" s="12" t="s">
        <v>284</v>
      </c>
      <c r="O123" s="9" t="s">
        <v>42</v>
      </c>
      <c r="P123">
        <f t="shared" si="2"/>
        <v>80</v>
      </c>
      <c r="Q123" s="8">
        <f t="shared" si="3"/>
        <v>68.59</v>
      </c>
      <c r="R123" s="7" t="s">
        <v>575</v>
      </c>
      <c r="S123" s="8">
        <v>220</v>
      </c>
      <c r="T123" s="8">
        <v>1</v>
      </c>
    </row>
    <row r="124" spans="1:20" ht="15.75" thickBot="1" x14ac:dyDescent="0.3">
      <c r="A124" s="22" t="s">
        <v>285</v>
      </c>
      <c r="B124" s="9" t="s">
        <v>74</v>
      </c>
      <c r="C124" s="9" t="s">
        <v>67</v>
      </c>
      <c r="D124" s="9" t="s">
        <v>46</v>
      </c>
      <c r="E124" s="10"/>
      <c r="F124" s="11">
        <v>44128</v>
      </c>
      <c r="G124" s="11">
        <v>44179</v>
      </c>
      <c r="H124" s="12">
        <v>2</v>
      </c>
      <c r="I124" s="12">
        <v>140</v>
      </c>
      <c r="J124" s="10"/>
      <c r="K124" s="10"/>
      <c r="L124" s="12">
        <v>2.5</v>
      </c>
      <c r="M124" s="19">
        <v>213.48</v>
      </c>
      <c r="N124" s="12" t="s">
        <v>286</v>
      </c>
      <c r="O124" s="9" t="s">
        <v>42</v>
      </c>
      <c r="P124">
        <f t="shared" si="2"/>
        <v>280</v>
      </c>
      <c r="Q124" s="8">
        <f t="shared" si="3"/>
        <v>563.48</v>
      </c>
      <c r="R124" s="7" t="s">
        <v>576</v>
      </c>
      <c r="S124" s="8">
        <v>87.35</v>
      </c>
      <c r="T124" s="8">
        <v>2</v>
      </c>
    </row>
    <row r="125" spans="1:20" ht="15.75" thickBot="1" x14ac:dyDescent="0.3">
      <c r="A125" s="22" t="s">
        <v>287</v>
      </c>
      <c r="B125" s="9" t="s">
        <v>74</v>
      </c>
      <c r="C125" s="9" t="s">
        <v>39</v>
      </c>
      <c r="D125" s="9" t="s">
        <v>40</v>
      </c>
      <c r="E125" s="10"/>
      <c r="F125" s="11">
        <v>44130</v>
      </c>
      <c r="G125" s="11">
        <v>44131</v>
      </c>
      <c r="H125" s="12">
        <v>1</v>
      </c>
      <c r="I125" s="12">
        <v>80</v>
      </c>
      <c r="J125" s="10"/>
      <c r="K125" s="10"/>
      <c r="L125" s="12">
        <v>0.5</v>
      </c>
      <c r="M125" s="19">
        <v>83.44</v>
      </c>
      <c r="N125" s="12" t="s">
        <v>288</v>
      </c>
      <c r="O125" s="9" t="s">
        <v>42</v>
      </c>
      <c r="P125">
        <f t="shared" si="2"/>
        <v>80</v>
      </c>
      <c r="Q125" s="8">
        <f t="shared" si="3"/>
        <v>123.44</v>
      </c>
      <c r="R125" s="7" t="s">
        <v>578</v>
      </c>
      <c r="S125" s="8">
        <v>115.28999999999999</v>
      </c>
      <c r="T125" s="8">
        <v>2</v>
      </c>
    </row>
    <row r="126" spans="1:20" ht="30.75" thickBot="1" x14ac:dyDescent="0.3">
      <c r="A126" s="22" t="s">
        <v>289</v>
      </c>
      <c r="B126" s="9" t="s">
        <v>94</v>
      </c>
      <c r="C126" s="9" t="s">
        <v>39</v>
      </c>
      <c r="D126" s="9" t="s">
        <v>71</v>
      </c>
      <c r="E126" s="10"/>
      <c r="F126" s="11">
        <v>44130</v>
      </c>
      <c r="G126" s="11">
        <v>44152</v>
      </c>
      <c r="H126" s="12">
        <v>2</v>
      </c>
      <c r="I126" s="12">
        <v>140</v>
      </c>
      <c r="J126" s="10"/>
      <c r="K126" s="10"/>
      <c r="L126" s="12">
        <v>1</v>
      </c>
      <c r="M126" s="19">
        <v>25</v>
      </c>
      <c r="N126" s="12" t="s">
        <v>282</v>
      </c>
      <c r="O126" s="9" t="s">
        <v>69</v>
      </c>
      <c r="P126">
        <f t="shared" si="2"/>
        <v>280</v>
      </c>
      <c r="Q126" s="8">
        <f t="shared" si="3"/>
        <v>165</v>
      </c>
      <c r="R126" s="7" t="s">
        <v>586</v>
      </c>
      <c r="S126" s="8">
        <v>193.6</v>
      </c>
      <c r="T126" s="8">
        <v>1</v>
      </c>
    </row>
    <row r="127" spans="1:20" ht="15.75" thickBot="1" x14ac:dyDescent="0.3">
      <c r="A127" s="22" t="s">
        <v>290</v>
      </c>
      <c r="B127" s="9" t="s">
        <v>44</v>
      </c>
      <c r="C127" s="9" t="s">
        <v>45</v>
      </c>
      <c r="D127" s="9" t="s">
        <v>40</v>
      </c>
      <c r="E127" s="10"/>
      <c r="F127" s="11">
        <v>44131</v>
      </c>
      <c r="G127" s="11">
        <v>44152</v>
      </c>
      <c r="H127" s="12">
        <v>1</v>
      </c>
      <c r="I127" s="12">
        <v>80</v>
      </c>
      <c r="J127" s="10"/>
      <c r="K127" s="10"/>
      <c r="L127" s="12">
        <v>0.25</v>
      </c>
      <c r="M127" s="19">
        <v>67.959999999999994</v>
      </c>
      <c r="N127" s="12" t="s">
        <v>291</v>
      </c>
      <c r="O127" s="9" t="s">
        <v>42</v>
      </c>
      <c r="P127">
        <f t="shared" si="2"/>
        <v>80</v>
      </c>
      <c r="Q127" s="8">
        <f t="shared" si="3"/>
        <v>87.96</v>
      </c>
      <c r="R127" s="7" t="s">
        <v>599</v>
      </c>
      <c r="S127" s="8">
        <v>140</v>
      </c>
      <c r="T127" s="8">
        <v>1</v>
      </c>
    </row>
    <row r="128" spans="1:20" ht="15.75" thickBot="1" x14ac:dyDescent="0.3">
      <c r="A128" s="22" t="s">
        <v>292</v>
      </c>
      <c r="B128" s="9" t="s">
        <v>74</v>
      </c>
      <c r="C128" s="9" t="s">
        <v>39</v>
      </c>
      <c r="D128" s="9" t="s">
        <v>46</v>
      </c>
      <c r="E128" s="10"/>
      <c r="F128" s="11">
        <v>44131</v>
      </c>
      <c r="G128" s="11">
        <v>44181</v>
      </c>
      <c r="H128" s="12">
        <v>1</v>
      </c>
      <c r="I128" s="12">
        <v>80</v>
      </c>
      <c r="J128" s="10"/>
      <c r="K128" s="10"/>
      <c r="L128" s="12">
        <v>0.5</v>
      </c>
      <c r="M128" s="19">
        <v>172.02</v>
      </c>
      <c r="N128" s="12" t="s">
        <v>293</v>
      </c>
      <c r="O128" s="9" t="s">
        <v>52</v>
      </c>
      <c r="P128">
        <f t="shared" si="2"/>
        <v>80</v>
      </c>
      <c r="Q128" s="8">
        <f t="shared" si="3"/>
        <v>212.02</v>
      </c>
      <c r="R128" s="7" t="s">
        <v>603</v>
      </c>
      <c r="S128" s="8">
        <v>58.9</v>
      </c>
      <c r="T128" s="8">
        <v>2</v>
      </c>
    </row>
    <row r="129" spans="1:20" ht="15.75" thickBot="1" x14ac:dyDescent="0.3">
      <c r="A129" s="22" t="s">
        <v>294</v>
      </c>
      <c r="B129" s="9" t="s">
        <v>44</v>
      </c>
      <c r="C129" s="9" t="s">
        <v>45</v>
      </c>
      <c r="D129" s="9" t="s">
        <v>40</v>
      </c>
      <c r="E129" s="10"/>
      <c r="F129" s="11">
        <v>44131</v>
      </c>
      <c r="G129" s="11">
        <v>44212</v>
      </c>
      <c r="H129" s="12">
        <v>1</v>
      </c>
      <c r="I129" s="12">
        <v>80</v>
      </c>
      <c r="J129" s="10"/>
      <c r="K129" s="10"/>
      <c r="L129" s="12">
        <v>0.5</v>
      </c>
      <c r="M129" s="19">
        <v>102.22</v>
      </c>
      <c r="N129" s="12" t="s">
        <v>295</v>
      </c>
      <c r="O129" s="9" t="s">
        <v>52</v>
      </c>
      <c r="P129">
        <f t="shared" si="2"/>
        <v>80</v>
      </c>
      <c r="Q129" s="8">
        <f t="shared" si="3"/>
        <v>142.22</v>
      </c>
      <c r="R129" s="7" t="s">
        <v>605</v>
      </c>
      <c r="S129" s="8">
        <v>77.2</v>
      </c>
      <c r="T129" s="8">
        <v>1</v>
      </c>
    </row>
    <row r="130" spans="1:20" ht="15.75" thickBot="1" x14ac:dyDescent="0.3">
      <c r="A130" s="22" t="s">
        <v>296</v>
      </c>
      <c r="B130" s="9" t="s">
        <v>44</v>
      </c>
      <c r="C130" s="9" t="s">
        <v>45</v>
      </c>
      <c r="D130" s="9" t="s">
        <v>46</v>
      </c>
      <c r="E130" s="10"/>
      <c r="F130" s="11">
        <v>44132</v>
      </c>
      <c r="G130" s="11">
        <v>44165</v>
      </c>
      <c r="H130" s="12">
        <v>1</v>
      </c>
      <c r="I130" s="12">
        <v>80</v>
      </c>
      <c r="J130" s="10"/>
      <c r="K130" s="10"/>
      <c r="L130" s="12">
        <v>0.5</v>
      </c>
      <c r="M130" s="19">
        <v>373.55</v>
      </c>
      <c r="N130" s="12" t="s">
        <v>297</v>
      </c>
      <c r="O130" s="9" t="s">
        <v>42</v>
      </c>
      <c r="P130">
        <f t="shared" si="2"/>
        <v>80</v>
      </c>
      <c r="Q130" s="8">
        <f t="shared" si="3"/>
        <v>413.55</v>
      </c>
      <c r="R130" s="7" t="s">
        <v>609</v>
      </c>
      <c r="S130" s="8">
        <v>49.75</v>
      </c>
      <c r="T130" s="8">
        <v>1</v>
      </c>
    </row>
    <row r="131" spans="1:20" ht="15.75" thickBot="1" x14ac:dyDescent="0.3">
      <c r="A131" s="22" t="s">
        <v>298</v>
      </c>
      <c r="B131" s="9" t="s">
        <v>44</v>
      </c>
      <c r="C131" s="9" t="s">
        <v>45</v>
      </c>
      <c r="D131" s="9" t="s">
        <v>277</v>
      </c>
      <c r="E131" s="10"/>
      <c r="F131" s="11">
        <v>44132</v>
      </c>
      <c r="G131" s="11">
        <v>44166</v>
      </c>
      <c r="H131" s="12">
        <v>3</v>
      </c>
      <c r="I131" s="12">
        <v>195</v>
      </c>
      <c r="J131" s="10"/>
      <c r="K131" s="10"/>
      <c r="L131" s="12">
        <v>2.75</v>
      </c>
      <c r="M131" s="19">
        <v>1249.0899999999999</v>
      </c>
      <c r="N131" s="12" t="s">
        <v>299</v>
      </c>
      <c r="O131" s="9" t="s">
        <v>42</v>
      </c>
      <c r="P131">
        <f t="shared" si="2"/>
        <v>585</v>
      </c>
      <c r="Q131" s="8">
        <f t="shared" si="3"/>
        <v>1785.34</v>
      </c>
      <c r="R131" s="7" t="s">
        <v>612</v>
      </c>
      <c r="S131" s="8">
        <v>179</v>
      </c>
      <c r="T131" s="8">
        <v>2</v>
      </c>
    </row>
    <row r="132" spans="1:20" ht="30.75" thickBot="1" x14ac:dyDescent="0.3">
      <c r="A132" s="22" t="s">
        <v>300</v>
      </c>
      <c r="B132" s="9" t="s">
        <v>56</v>
      </c>
      <c r="C132" s="9" t="s">
        <v>39</v>
      </c>
      <c r="D132" s="9" t="s">
        <v>50</v>
      </c>
      <c r="E132" s="10"/>
      <c r="F132" s="11">
        <v>44133</v>
      </c>
      <c r="G132" s="11">
        <v>44141</v>
      </c>
      <c r="H132" s="12">
        <v>1</v>
      </c>
      <c r="I132" s="12">
        <v>80</v>
      </c>
      <c r="J132" s="10"/>
      <c r="K132" s="10"/>
      <c r="L132" s="12">
        <v>0.25</v>
      </c>
      <c r="M132" s="19">
        <v>240</v>
      </c>
      <c r="N132" s="12" t="s">
        <v>92</v>
      </c>
      <c r="O132" s="9" t="s">
        <v>42</v>
      </c>
      <c r="P132">
        <f t="shared" si="2"/>
        <v>80</v>
      </c>
      <c r="Q132" s="8">
        <f t="shared" si="3"/>
        <v>260</v>
      </c>
      <c r="R132" s="7" t="s">
        <v>613</v>
      </c>
      <c r="S132" s="8">
        <v>245.19</v>
      </c>
      <c r="T132" s="8">
        <v>1</v>
      </c>
    </row>
    <row r="133" spans="1:20" ht="30.75" thickBot="1" x14ac:dyDescent="0.3">
      <c r="A133" s="22" t="s">
        <v>301</v>
      </c>
      <c r="B133" s="9" t="s">
        <v>56</v>
      </c>
      <c r="C133" s="9" t="s">
        <v>57</v>
      </c>
      <c r="D133" s="9" t="s">
        <v>50</v>
      </c>
      <c r="E133" s="10"/>
      <c r="F133" s="11">
        <v>44133</v>
      </c>
      <c r="G133" s="11">
        <v>44153</v>
      </c>
      <c r="H133" s="12">
        <v>1</v>
      </c>
      <c r="I133" s="12">
        <v>80</v>
      </c>
      <c r="J133" s="10"/>
      <c r="K133" s="10"/>
      <c r="L133" s="12">
        <v>0.25</v>
      </c>
      <c r="M133" s="19">
        <v>27</v>
      </c>
      <c r="N133" s="12" t="s">
        <v>302</v>
      </c>
      <c r="O133" s="9" t="s">
        <v>69</v>
      </c>
      <c r="P133">
        <f t="shared" ref="P133:P196" si="4">H133*I133</f>
        <v>80</v>
      </c>
      <c r="Q133" s="8">
        <f t="shared" si="3"/>
        <v>47</v>
      </c>
      <c r="R133" s="7" t="s">
        <v>619</v>
      </c>
      <c r="S133" s="8">
        <v>41.33</v>
      </c>
      <c r="T133" s="8">
        <v>1</v>
      </c>
    </row>
    <row r="134" spans="1:20" ht="15.75" thickBot="1" x14ac:dyDescent="0.3">
      <c r="A134" s="22" t="s">
        <v>303</v>
      </c>
      <c r="B134" s="9" t="s">
        <v>74</v>
      </c>
      <c r="C134" s="9" t="s">
        <v>39</v>
      </c>
      <c r="D134" s="9" t="s">
        <v>46</v>
      </c>
      <c r="E134" s="10"/>
      <c r="F134" s="11">
        <v>44137</v>
      </c>
      <c r="G134" s="11">
        <v>44139</v>
      </c>
      <c r="H134" s="12">
        <v>2</v>
      </c>
      <c r="I134" s="12">
        <v>140</v>
      </c>
      <c r="J134" s="10"/>
      <c r="K134" s="10"/>
      <c r="L134" s="12">
        <v>1</v>
      </c>
      <c r="M134" s="19">
        <v>228.63</v>
      </c>
      <c r="N134" s="12" t="s">
        <v>304</v>
      </c>
      <c r="O134" s="9" t="s">
        <v>69</v>
      </c>
      <c r="P134">
        <f t="shared" si="4"/>
        <v>280</v>
      </c>
      <c r="Q134" s="8">
        <f t="shared" ref="Q134:Q197" si="5">I134*L134+M134</f>
        <v>368.63</v>
      </c>
      <c r="R134" s="7" t="s">
        <v>620</v>
      </c>
      <c r="S134" s="8">
        <v>91.33</v>
      </c>
      <c r="T134" s="8">
        <v>2</v>
      </c>
    </row>
    <row r="135" spans="1:20" ht="15.75" thickBot="1" x14ac:dyDescent="0.3">
      <c r="A135" s="22" t="s">
        <v>305</v>
      </c>
      <c r="B135" s="9" t="s">
        <v>74</v>
      </c>
      <c r="C135" s="9" t="s">
        <v>81</v>
      </c>
      <c r="D135" s="9" t="s">
        <v>40</v>
      </c>
      <c r="E135" s="10"/>
      <c r="F135" s="11">
        <v>44137</v>
      </c>
      <c r="G135" s="11">
        <v>44160</v>
      </c>
      <c r="H135" s="12">
        <v>1</v>
      </c>
      <c r="I135" s="12">
        <v>80</v>
      </c>
      <c r="J135" s="10"/>
      <c r="K135" s="10"/>
      <c r="L135" s="12">
        <v>0.5</v>
      </c>
      <c r="M135" s="19">
        <v>26.58</v>
      </c>
      <c r="N135" s="12" t="s">
        <v>204</v>
      </c>
      <c r="O135" s="9" t="s">
        <v>42</v>
      </c>
      <c r="P135">
        <f t="shared" si="4"/>
        <v>80</v>
      </c>
      <c r="Q135" s="8">
        <f t="shared" si="5"/>
        <v>66.58</v>
      </c>
      <c r="R135" s="7" t="s">
        <v>632</v>
      </c>
      <c r="S135" s="8">
        <v>153.47999999999999</v>
      </c>
      <c r="T135" s="8">
        <v>1</v>
      </c>
    </row>
    <row r="136" spans="1:20" ht="15.75" thickBot="1" x14ac:dyDescent="0.3">
      <c r="A136" s="22" t="s">
        <v>306</v>
      </c>
      <c r="B136" s="9" t="s">
        <v>38</v>
      </c>
      <c r="C136" s="9" t="s">
        <v>81</v>
      </c>
      <c r="D136" s="9" t="s">
        <v>46</v>
      </c>
      <c r="E136" s="10"/>
      <c r="F136" s="11">
        <v>44137</v>
      </c>
      <c r="G136" s="11">
        <v>44172</v>
      </c>
      <c r="H136" s="12">
        <v>2</v>
      </c>
      <c r="I136" s="12">
        <v>140</v>
      </c>
      <c r="J136" s="10"/>
      <c r="K136" s="10"/>
      <c r="L136" s="12">
        <v>0.75</v>
      </c>
      <c r="M136" s="19">
        <v>5.71</v>
      </c>
      <c r="N136" s="12" t="s">
        <v>307</v>
      </c>
      <c r="O136" s="9" t="s">
        <v>42</v>
      </c>
      <c r="P136">
        <f t="shared" si="4"/>
        <v>280</v>
      </c>
      <c r="Q136" s="8">
        <f t="shared" si="5"/>
        <v>110.71</v>
      </c>
      <c r="R136" s="7" t="s">
        <v>634</v>
      </c>
      <c r="S136" s="8">
        <v>68.86</v>
      </c>
      <c r="T136" s="8">
        <v>2</v>
      </c>
    </row>
    <row r="137" spans="1:20" ht="15.75" thickBot="1" x14ac:dyDescent="0.3">
      <c r="A137" s="22" t="s">
        <v>308</v>
      </c>
      <c r="B137" s="9" t="s">
        <v>49</v>
      </c>
      <c r="C137" s="9" t="s">
        <v>81</v>
      </c>
      <c r="D137" s="9" t="s">
        <v>46</v>
      </c>
      <c r="E137" s="10"/>
      <c r="F137" s="11">
        <v>44137</v>
      </c>
      <c r="G137" s="11">
        <v>44207</v>
      </c>
      <c r="H137" s="12">
        <v>2</v>
      </c>
      <c r="I137" s="12">
        <v>140</v>
      </c>
      <c r="J137" s="10"/>
      <c r="K137" s="10"/>
      <c r="L137" s="12">
        <v>0.5</v>
      </c>
      <c r="M137" s="19">
        <v>263.05</v>
      </c>
      <c r="N137" s="12" t="s">
        <v>309</v>
      </c>
      <c r="O137" s="9" t="s">
        <v>69</v>
      </c>
      <c r="P137">
        <f t="shared" si="4"/>
        <v>280</v>
      </c>
      <c r="Q137" s="8">
        <f t="shared" si="5"/>
        <v>333.05</v>
      </c>
      <c r="R137" s="7" t="s">
        <v>638</v>
      </c>
      <c r="S137" s="8">
        <v>76.89</v>
      </c>
      <c r="T137" s="8">
        <v>1</v>
      </c>
    </row>
    <row r="138" spans="1:20" ht="30.75" thickBot="1" x14ac:dyDescent="0.3">
      <c r="A138" s="22" t="s">
        <v>310</v>
      </c>
      <c r="B138" s="9" t="s">
        <v>94</v>
      </c>
      <c r="C138" s="9" t="s">
        <v>57</v>
      </c>
      <c r="D138" s="9" t="s">
        <v>46</v>
      </c>
      <c r="E138" s="10"/>
      <c r="F138" s="11">
        <v>44137</v>
      </c>
      <c r="G138" s="11">
        <v>44301</v>
      </c>
      <c r="H138" s="12">
        <v>2</v>
      </c>
      <c r="I138" s="12">
        <v>140</v>
      </c>
      <c r="J138" s="10"/>
      <c r="K138" s="10"/>
      <c r="L138" s="12">
        <v>1.75</v>
      </c>
      <c r="M138" s="19">
        <v>8.25</v>
      </c>
      <c r="N138" s="12" t="s">
        <v>311</v>
      </c>
      <c r="O138" s="9" t="s">
        <v>42</v>
      </c>
      <c r="P138">
        <f t="shared" si="4"/>
        <v>280</v>
      </c>
      <c r="Q138" s="8">
        <f t="shared" si="5"/>
        <v>253.25</v>
      </c>
      <c r="R138" s="7" t="s">
        <v>640</v>
      </c>
      <c r="S138" s="8">
        <v>65.34</v>
      </c>
      <c r="T138" s="8">
        <v>1</v>
      </c>
    </row>
    <row r="139" spans="1:20" ht="30.75" thickBot="1" x14ac:dyDescent="0.3">
      <c r="A139" s="22" t="s">
        <v>312</v>
      </c>
      <c r="B139" s="9" t="s">
        <v>94</v>
      </c>
      <c r="C139" s="9" t="s">
        <v>39</v>
      </c>
      <c r="D139" s="9" t="s">
        <v>46</v>
      </c>
      <c r="E139" s="10"/>
      <c r="F139" s="11">
        <v>44138</v>
      </c>
      <c r="G139" s="11">
        <v>44165</v>
      </c>
      <c r="H139" s="12">
        <v>1</v>
      </c>
      <c r="I139" s="12">
        <v>80</v>
      </c>
      <c r="J139" s="10"/>
      <c r="K139" s="10"/>
      <c r="L139" s="12">
        <v>0.5</v>
      </c>
      <c r="M139" s="19">
        <v>15.63</v>
      </c>
      <c r="N139" s="12" t="s">
        <v>313</v>
      </c>
      <c r="O139" s="9" t="s">
        <v>42</v>
      </c>
      <c r="P139">
        <f t="shared" si="4"/>
        <v>80</v>
      </c>
      <c r="Q139" s="8">
        <f t="shared" si="5"/>
        <v>55.63</v>
      </c>
      <c r="R139" s="7" t="s">
        <v>643</v>
      </c>
      <c r="S139" s="8">
        <v>71.81</v>
      </c>
      <c r="T139" s="8">
        <v>1</v>
      </c>
    </row>
    <row r="140" spans="1:20" ht="15.75" thickBot="1" x14ac:dyDescent="0.3">
      <c r="A140" s="22" t="s">
        <v>314</v>
      </c>
      <c r="B140" s="9" t="s">
        <v>49</v>
      </c>
      <c r="C140" s="9" t="s">
        <v>81</v>
      </c>
      <c r="D140" s="9" t="s">
        <v>46</v>
      </c>
      <c r="E140" s="10"/>
      <c r="F140" s="11">
        <v>44138</v>
      </c>
      <c r="G140" s="11">
        <v>44167</v>
      </c>
      <c r="H140" s="12">
        <v>1</v>
      </c>
      <c r="I140" s="12">
        <v>80</v>
      </c>
      <c r="J140" s="10"/>
      <c r="K140" s="10"/>
      <c r="L140" s="12">
        <v>0.5</v>
      </c>
      <c r="M140" s="19">
        <v>15.63</v>
      </c>
      <c r="N140" s="12" t="s">
        <v>313</v>
      </c>
      <c r="O140" s="9" t="s">
        <v>42</v>
      </c>
      <c r="P140">
        <f t="shared" si="4"/>
        <v>80</v>
      </c>
      <c r="Q140" s="8">
        <f t="shared" si="5"/>
        <v>55.63</v>
      </c>
      <c r="R140" s="7" t="s">
        <v>647</v>
      </c>
      <c r="S140" s="8">
        <v>55.54</v>
      </c>
      <c r="T140" s="8">
        <v>1</v>
      </c>
    </row>
    <row r="141" spans="1:20" ht="30.75" thickBot="1" x14ac:dyDescent="0.3">
      <c r="A141" s="22" t="s">
        <v>315</v>
      </c>
      <c r="B141" s="9" t="s">
        <v>94</v>
      </c>
      <c r="C141" s="9" t="s">
        <v>67</v>
      </c>
      <c r="D141" s="9" t="s">
        <v>40</v>
      </c>
      <c r="E141" s="10"/>
      <c r="F141" s="11">
        <v>44138</v>
      </c>
      <c r="G141" s="11">
        <v>44173</v>
      </c>
      <c r="H141" s="12">
        <v>1</v>
      </c>
      <c r="I141" s="12">
        <v>80</v>
      </c>
      <c r="J141" s="10"/>
      <c r="K141" s="10"/>
      <c r="L141" s="12">
        <v>0.75</v>
      </c>
      <c r="M141" s="19">
        <v>28.5</v>
      </c>
      <c r="N141" s="12" t="s">
        <v>316</v>
      </c>
      <c r="O141" s="9" t="s">
        <v>69</v>
      </c>
      <c r="P141">
        <f t="shared" si="4"/>
        <v>80</v>
      </c>
      <c r="Q141" s="8">
        <f t="shared" si="5"/>
        <v>88.5</v>
      </c>
      <c r="R141" s="7" t="s">
        <v>658</v>
      </c>
      <c r="S141" s="8">
        <v>74.460000000000008</v>
      </c>
      <c r="T141" s="8">
        <v>1</v>
      </c>
    </row>
    <row r="142" spans="1:20" ht="15.75" thickBot="1" x14ac:dyDescent="0.3">
      <c r="A142" s="22" t="s">
        <v>317</v>
      </c>
      <c r="B142" s="9" t="s">
        <v>74</v>
      </c>
      <c r="C142" s="9" t="s">
        <v>39</v>
      </c>
      <c r="D142" s="9" t="s">
        <v>46</v>
      </c>
      <c r="E142" s="10"/>
      <c r="F142" s="11">
        <v>44139</v>
      </c>
      <c r="G142" s="11">
        <v>44144</v>
      </c>
      <c r="H142" s="12">
        <v>1</v>
      </c>
      <c r="I142" s="12">
        <v>80</v>
      </c>
      <c r="J142" s="10"/>
      <c r="K142" s="10"/>
      <c r="L142" s="12">
        <v>0.5</v>
      </c>
      <c r="M142" s="19">
        <v>748.44</v>
      </c>
      <c r="N142" s="12" t="s">
        <v>318</v>
      </c>
      <c r="O142" s="9" t="s">
        <v>42</v>
      </c>
      <c r="P142">
        <f t="shared" si="4"/>
        <v>80</v>
      </c>
      <c r="Q142" s="8">
        <f t="shared" si="5"/>
        <v>788.44</v>
      </c>
      <c r="R142" s="7" t="s">
        <v>660</v>
      </c>
      <c r="S142" s="8">
        <v>118.44</v>
      </c>
      <c r="T142" s="8">
        <v>2</v>
      </c>
    </row>
    <row r="143" spans="1:20" ht="15.75" thickBot="1" x14ac:dyDescent="0.3">
      <c r="A143" s="22" t="s">
        <v>319</v>
      </c>
      <c r="B143" s="9" t="s">
        <v>74</v>
      </c>
      <c r="C143" s="9" t="s">
        <v>81</v>
      </c>
      <c r="D143" s="9" t="s">
        <v>277</v>
      </c>
      <c r="E143" s="10"/>
      <c r="F143" s="11">
        <v>44139</v>
      </c>
      <c r="G143" s="11">
        <v>44152</v>
      </c>
      <c r="H143" s="12">
        <v>1</v>
      </c>
      <c r="I143" s="12">
        <v>80</v>
      </c>
      <c r="J143" s="10"/>
      <c r="K143" s="10"/>
      <c r="L143" s="12">
        <v>1</v>
      </c>
      <c r="M143" s="19">
        <v>86.36</v>
      </c>
      <c r="N143" s="12" t="s">
        <v>320</v>
      </c>
      <c r="O143" s="9" t="s">
        <v>52</v>
      </c>
      <c r="P143">
        <f t="shared" si="4"/>
        <v>80</v>
      </c>
      <c r="Q143" s="8">
        <f t="shared" si="5"/>
        <v>166.36</v>
      </c>
      <c r="R143" s="7" t="s">
        <v>661</v>
      </c>
      <c r="S143" s="8">
        <v>141</v>
      </c>
      <c r="T143" s="8">
        <v>2</v>
      </c>
    </row>
    <row r="144" spans="1:20" ht="15.75" thickBot="1" x14ac:dyDescent="0.3">
      <c r="A144" s="22" t="s">
        <v>321</v>
      </c>
      <c r="B144" s="9" t="s">
        <v>38</v>
      </c>
      <c r="C144" s="9" t="s">
        <v>57</v>
      </c>
      <c r="D144" s="9" t="s">
        <v>50</v>
      </c>
      <c r="E144" s="10"/>
      <c r="F144" s="11">
        <v>44139</v>
      </c>
      <c r="G144" s="11">
        <v>44152</v>
      </c>
      <c r="H144" s="12">
        <v>1</v>
      </c>
      <c r="I144" s="12">
        <v>80</v>
      </c>
      <c r="J144" s="10"/>
      <c r="K144" s="10"/>
      <c r="L144" s="12">
        <v>0.25</v>
      </c>
      <c r="M144" s="19">
        <v>108</v>
      </c>
      <c r="N144" s="12" t="s">
        <v>322</v>
      </c>
      <c r="O144" s="9" t="s">
        <v>52</v>
      </c>
      <c r="P144">
        <f t="shared" si="4"/>
        <v>80</v>
      </c>
      <c r="Q144" s="8">
        <f t="shared" si="5"/>
        <v>128</v>
      </c>
      <c r="R144" s="7" t="s">
        <v>664</v>
      </c>
      <c r="S144" s="8">
        <v>116.79</v>
      </c>
      <c r="T144" s="8">
        <v>1</v>
      </c>
    </row>
    <row r="145" spans="1:20" ht="15.75" thickBot="1" x14ac:dyDescent="0.3">
      <c r="A145" s="22" t="s">
        <v>323</v>
      </c>
      <c r="B145" s="9" t="s">
        <v>49</v>
      </c>
      <c r="C145" s="9" t="s">
        <v>57</v>
      </c>
      <c r="D145" s="9" t="s">
        <v>46</v>
      </c>
      <c r="E145" s="10"/>
      <c r="F145" s="11">
        <v>44139</v>
      </c>
      <c r="G145" s="11">
        <v>44159</v>
      </c>
      <c r="H145" s="12">
        <v>2</v>
      </c>
      <c r="I145" s="12">
        <v>140</v>
      </c>
      <c r="J145" s="10"/>
      <c r="K145" s="10"/>
      <c r="L145" s="12">
        <v>0.5</v>
      </c>
      <c r="M145" s="19">
        <v>279.31</v>
      </c>
      <c r="N145" s="12" t="s">
        <v>324</v>
      </c>
      <c r="O145" s="9" t="s">
        <v>42</v>
      </c>
      <c r="P145">
        <f t="shared" si="4"/>
        <v>280</v>
      </c>
      <c r="Q145" s="8">
        <f t="shared" si="5"/>
        <v>349.31</v>
      </c>
      <c r="R145" s="7" t="s">
        <v>666</v>
      </c>
      <c r="S145" s="8">
        <v>98</v>
      </c>
      <c r="T145" s="8">
        <v>1</v>
      </c>
    </row>
    <row r="146" spans="1:20" ht="15.75" thickBot="1" x14ac:dyDescent="0.3">
      <c r="A146" s="22" t="s">
        <v>325</v>
      </c>
      <c r="B146" s="9" t="s">
        <v>74</v>
      </c>
      <c r="C146" s="9" t="s">
        <v>39</v>
      </c>
      <c r="D146" s="9" t="s">
        <v>40</v>
      </c>
      <c r="E146" s="10"/>
      <c r="F146" s="11">
        <v>44139</v>
      </c>
      <c r="G146" s="11">
        <v>44167</v>
      </c>
      <c r="H146" s="12">
        <v>1</v>
      </c>
      <c r="I146" s="12">
        <v>80</v>
      </c>
      <c r="J146" s="10"/>
      <c r="K146" s="10"/>
      <c r="L146" s="12">
        <v>0.5</v>
      </c>
      <c r="M146" s="19">
        <v>25.26</v>
      </c>
      <c r="N146" s="12" t="s">
        <v>326</v>
      </c>
      <c r="O146" s="9" t="s">
        <v>42</v>
      </c>
      <c r="P146">
        <f t="shared" si="4"/>
        <v>80</v>
      </c>
      <c r="Q146" s="8">
        <f t="shared" si="5"/>
        <v>65.260000000000005</v>
      </c>
      <c r="R146" s="7" t="s">
        <v>671</v>
      </c>
      <c r="S146" s="8">
        <v>474.54</v>
      </c>
      <c r="T146" s="8">
        <v>1</v>
      </c>
    </row>
    <row r="147" spans="1:20" ht="15.75" thickBot="1" x14ac:dyDescent="0.3">
      <c r="A147" s="22" t="s">
        <v>327</v>
      </c>
      <c r="B147" s="9" t="s">
        <v>49</v>
      </c>
      <c r="C147" s="9" t="s">
        <v>57</v>
      </c>
      <c r="D147" s="9" t="s">
        <v>46</v>
      </c>
      <c r="E147" s="10"/>
      <c r="F147" s="11">
        <v>44140</v>
      </c>
      <c r="G147" s="11">
        <v>44153</v>
      </c>
      <c r="H147" s="12">
        <v>1</v>
      </c>
      <c r="I147" s="12">
        <v>80</v>
      </c>
      <c r="J147" s="10"/>
      <c r="K147" s="10"/>
      <c r="L147" s="12">
        <v>1</v>
      </c>
      <c r="M147" s="19">
        <v>351.02</v>
      </c>
      <c r="N147" s="12" t="s">
        <v>328</v>
      </c>
      <c r="O147" s="9" t="s">
        <v>69</v>
      </c>
      <c r="P147">
        <f t="shared" si="4"/>
        <v>80</v>
      </c>
      <c r="Q147" s="8">
        <f t="shared" si="5"/>
        <v>431.02</v>
      </c>
      <c r="R147" s="7" t="s">
        <v>676</v>
      </c>
      <c r="S147" s="8">
        <v>195.39</v>
      </c>
      <c r="T147" s="8">
        <v>2</v>
      </c>
    </row>
    <row r="148" spans="1:20" ht="15.75" thickBot="1" x14ac:dyDescent="0.3">
      <c r="A148" s="22" t="s">
        <v>329</v>
      </c>
      <c r="B148" s="9" t="s">
        <v>74</v>
      </c>
      <c r="C148" s="9" t="s">
        <v>81</v>
      </c>
      <c r="D148" s="9" t="s">
        <v>46</v>
      </c>
      <c r="E148" s="10"/>
      <c r="F148" s="11">
        <v>44140</v>
      </c>
      <c r="G148" s="11">
        <v>44160</v>
      </c>
      <c r="H148" s="12">
        <v>1</v>
      </c>
      <c r="I148" s="12">
        <v>80</v>
      </c>
      <c r="J148" s="10"/>
      <c r="K148" s="10"/>
      <c r="L148" s="12">
        <v>0.5</v>
      </c>
      <c r="M148" s="19">
        <v>27.95</v>
      </c>
      <c r="N148" s="12" t="s">
        <v>249</v>
      </c>
      <c r="O148" s="9" t="s">
        <v>42</v>
      </c>
      <c r="P148">
        <f t="shared" si="4"/>
        <v>80</v>
      </c>
      <c r="Q148" s="8">
        <f t="shared" si="5"/>
        <v>67.95</v>
      </c>
      <c r="R148" s="7" t="s">
        <v>678</v>
      </c>
      <c r="S148" s="8">
        <v>81.849999999999994</v>
      </c>
      <c r="T148" s="8">
        <v>2</v>
      </c>
    </row>
    <row r="149" spans="1:20" ht="30.75" thickBot="1" x14ac:dyDescent="0.3">
      <c r="A149" s="22" t="s">
        <v>330</v>
      </c>
      <c r="B149" s="9" t="s">
        <v>56</v>
      </c>
      <c r="C149" s="9" t="s">
        <v>67</v>
      </c>
      <c r="D149" s="9" t="s">
        <v>40</v>
      </c>
      <c r="E149" s="10"/>
      <c r="F149" s="11">
        <v>44142</v>
      </c>
      <c r="G149" s="11">
        <v>44174</v>
      </c>
      <c r="H149" s="12">
        <v>2</v>
      </c>
      <c r="I149" s="12">
        <v>140</v>
      </c>
      <c r="J149" s="10"/>
      <c r="K149" s="10"/>
      <c r="L149" s="12">
        <v>0.75</v>
      </c>
      <c r="M149" s="19">
        <v>62.13</v>
      </c>
      <c r="N149" s="12" t="s">
        <v>331</v>
      </c>
      <c r="O149" s="9" t="s">
        <v>42</v>
      </c>
      <c r="P149">
        <f t="shared" si="4"/>
        <v>280</v>
      </c>
      <c r="Q149" s="8">
        <f t="shared" si="5"/>
        <v>167.13</v>
      </c>
      <c r="R149" s="7" t="s">
        <v>686</v>
      </c>
      <c r="S149" s="8">
        <v>197.13</v>
      </c>
      <c r="T149" s="8">
        <v>1</v>
      </c>
    </row>
    <row r="150" spans="1:20" ht="15.75" thickBot="1" x14ac:dyDescent="0.3">
      <c r="A150" s="22" t="s">
        <v>332</v>
      </c>
      <c r="B150" s="9" t="s">
        <v>44</v>
      </c>
      <c r="C150" s="9" t="s">
        <v>45</v>
      </c>
      <c r="D150" s="9" t="s">
        <v>277</v>
      </c>
      <c r="E150" s="10"/>
      <c r="F150" s="11">
        <v>44144</v>
      </c>
      <c r="G150" s="11">
        <v>44161</v>
      </c>
      <c r="H150" s="12">
        <v>1</v>
      </c>
      <c r="I150" s="12">
        <v>80</v>
      </c>
      <c r="J150" s="10"/>
      <c r="K150" s="10"/>
      <c r="L150" s="12">
        <v>7</v>
      </c>
      <c r="M150" s="19">
        <v>3396.25</v>
      </c>
      <c r="N150" s="12" t="s">
        <v>333</v>
      </c>
      <c r="O150" s="9" t="s">
        <v>52</v>
      </c>
      <c r="P150">
        <f t="shared" si="4"/>
        <v>80</v>
      </c>
      <c r="Q150" s="8">
        <f t="shared" si="5"/>
        <v>3956.25</v>
      </c>
      <c r="R150" s="7" t="s">
        <v>688</v>
      </c>
      <c r="S150" s="8">
        <v>220</v>
      </c>
      <c r="T150" s="8">
        <v>1</v>
      </c>
    </row>
    <row r="151" spans="1:20" ht="15.75" thickBot="1" x14ac:dyDescent="0.3">
      <c r="A151" s="22" t="s">
        <v>334</v>
      </c>
      <c r="B151" s="9" t="s">
        <v>335</v>
      </c>
      <c r="C151" s="9" t="s">
        <v>336</v>
      </c>
      <c r="D151" s="9" t="s">
        <v>46</v>
      </c>
      <c r="E151" s="10"/>
      <c r="F151" s="11">
        <v>44144</v>
      </c>
      <c r="G151" s="11">
        <v>44258</v>
      </c>
      <c r="H151" s="12">
        <v>2</v>
      </c>
      <c r="I151" s="12">
        <v>140</v>
      </c>
      <c r="J151" s="10"/>
      <c r="K151" s="10"/>
      <c r="L151" s="12">
        <v>0.5</v>
      </c>
      <c r="M151" s="19">
        <v>22</v>
      </c>
      <c r="N151" s="12" t="s">
        <v>337</v>
      </c>
      <c r="O151" s="9" t="s">
        <v>42</v>
      </c>
      <c r="P151">
        <f t="shared" si="4"/>
        <v>280</v>
      </c>
      <c r="Q151" s="8">
        <f t="shared" si="5"/>
        <v>92</v>
      </c>
      <c r="R151" s="7" t="s">
        <v>689</v>
      </c>
      <c r="S151" s="8">
        <v>275.34000000000003</v>
      </c>
      <c r="T151" s="8">
        <v>1</v>
      </c>
    </row>
    <row r="152" spans="1:20" ht="15.75" thickBot="1" x14ac:dyDescent="0.3">
      <c r="A152" s="22" t="s">
        <v>338</v>
      </c>
      <c r="B152" s="9" t="s">
        <v>74</v>
      </c>
      <c r="C152" s="9" t="s">
        <v>39</v>
      </c>
      <c r="D152" s="9" t="s">
        <v>46</v>
      </c>
      <c r="E152" s="10"/>
      <c r="F152" s="11">
        <v>44145</v>
      </c>
      <c r="G152" s="11">
        <v>44174</v>
      </c>
      <c r="H152" s="12">
        <v>1</v>
      </c>
      <c r="I152" s="12">
        <v>80</v>
      </c>
      <c r="J152" s="10"/>
      <c r="K152" s="10"/>
      <c r="L152" s="12">
        <v>0.5</v>
      </c>
      <c r="M152" s="19">
        <v>163.37</v>
      </c>
      <c r="N152" s="12" t="s">
        <v>339</v>
      </c>
      <c r="O152" s="9" t="s">
        <v>52</v>
      </c>
      <c r="P152">
        <f t="shared" si="4"/>
        <v>80</v>
      </c>
      <c r="Q152" s="8">
        <f t="shared" si="5"/>
        <v>203.37</v>
      </c>
      <c r="R152" s="7" t="s">
        <v>701</v>
      </c>
      <c r="S152" s="8">
        <v>101.81</v>
      </c>
      <c r="T152" s="8">
        <v>2</v>
      </c>
    </row>
    <row r="153" spans="1:20" ht="15.75" thickBot="1" x14ac:dyDescent="0.3">
      <c r="A153" s="22" t="s">
        <v>340</v>
      </c>
      <c r="B153" s="9" t="s">
        <v>44</v>
      </c>
      <c r="C153" s="9" t="s">
        <v>45</v>
      </c>
      <c r="D153" s="9" t="s">
        <v>40</v>
      </c>
      <c r="E153" s="10"/>
      <c r="F153" s="11">
        <v>44146</v>
      </c>
      <c r="G153" s="11">
        <v>44160</v>
      </c>
      <c r="H153" s="12">
        <v>1</v>
      </c>
      <c r="I153" s="12">
        <v>80</v>
      </c>
      <c r="J153" s="10"/>
      <c r="K153" s="10"/>
      <c r="L153" s="12">
        <v>0.25</v>
      </c>
      <c r="M153" s="19">
        <v>25.41</v>
      </c>
      <c r="N153" s="12" t="s">
        <v>341</v>
      </c>
      <c r="O153" s="9" t="s">
        <v>42</v>
      </c>
      <c r="P153">
        <f t="shared" si="4"/>
        <v>80</v>
      </c>
      <c r="Q153" s="8">
        <f t="shared" si="5"/>
        <v>45.41</v>
      </c>
      <c r="R153" s="7" t="s">
        <v>702</v>
      </c>
      <c r="S153" s="8">
        <v>309.97000000000003</v>
      </c>
      <c r="T153" s="8">
        <v>2</v>
      </c>
    </row>
    <row r="154" spans="1:20" ht="30.75" thickBot="1" x14ac:dyDescent="0.3">
      <c r="A154" s="22" t="s">
        <v>342</v>
      </c>
      <c r="B154" s="9" t="s">
        <v>94</v>
      </c>
      <c r="C154" s="9" t="s">
        <v>57</v>
      </c>
      <c r="D154" s="9" t="s">
        <v>46</v>
      </c>
      <c r="E154" s="10"/>
      <c r="F154" s="11">
        <v>44146</v>
      </c>
      <c r="G154" s="11">
        <v>44168</v>
      </c>
      <c r="H154" s="12">
        <v>2</v>
      </c>
      <c r="I154" s="12">
        <v>140</v>
      </c>
      <c r="J154" s="10"/>
      <c r="K154" s="10"/>
      <c r="L154" s="12">
        <v>0.75</v>
      </c>
      <c r="M154" s="19">
        <v>182.7</v>
      </c>
      <c r="N154" s="12" t="s">
        <v>343</v>
      </c>
      <c r="O154" s="9" t="s">
        <v>69</v>
      </c>
      <c r="P154">
        <f t="shared" si="4"/>
        <v>280</v>
      </c>
      <c r="Q154" s="8">
        <f t="shared" si="5"/>
        <v>287.7</v>
      </c>
      <c r="R154" s="7" t="s">
        <v>707</v>
      </c>
      <c r="S154" s="8">
        <v>304.39999999999998</v>
      </c>
      <c r="T154" s="8">
        <v>2</v>
      </c>
    </row>
    <row r="155" spans="1:20" ht="30.75" thickBot="1" x14ac:dyDescent="0.3">
      <c r="A155" s="22" t="s">
        <v>344</v>
      </c>
      <c r="B155" s="9" t="s">
        <v>94</v>
      </c>
      <c r="C155" s="9" t="s">
        <v>39</v>
      </c>
      <c r="D155" s="9" t="s">
        <v>46</v>
      </c>
      <c r="E155" s="10"/>
      <c r="F155" s="11">
        <v>44146</v>
      </c>
      <c r="G155" s="11">
        <v>44165</v>
      </c>
      <c r="H155" s="12">
        <v>1</v>
      </c>
      <c r="I155" s="12">
        <v>80</v>
      </c>
      <c r="J155" s="10"/>
      <c r="K155" s="10"/>
      <c r="L155" s="12">
        <v>0.5</v>
      </c>
      <c r="M155" s="19">
        <v>73.510000000000005</v>
      </c>
      <c r="N155" s="12" t="s">
        <v>345</v>
      </c>
      <c r="O155" s="9" t="s">
        <v>69</v>
      </c>
      <c r="P155">
        <f t="shared" si="4"/>
        <v>80</v>
      </c>
      <c r="Q155" s="8">
        <f t="shared" si="5"/>
        <v>113.51</v>
      </c>
      <c r="R155" s="7" t="s">
        <v>711</v>
      </c>
      <c r="S155" s="8">
        <v>325.45999999999998</v>
      </c>
      <c r="T155" s="8">
        <v>1</v>
      </c>
    </row>
    <row r="156" spans="1:20" ht="15.75" thickBot="1" x14ac:dyDescent="0.3">
      <c r="A156" s="22" t="s">
        <v>346</v>
      </c>
      <c r="B156" s="9" t="s">
        <v>49</v>
      </c>
      <c r="C156" s="9" t="s">
        <v>57</v>
      </c>
      <c r="D156" s="9" t="s">
        <v>46</v>
      </c>
      <c r="E156" s="9" t="s">
        <v>58</v>
      </c>
      <c r="F156" s="11">
        <v>44146</v>
      </c>
      <c r="G156" s="11">
        <v>44166</v>
      </c>
      <c r="H156" s="12">
        <v>2</v>
      </c>
      <c r="I156" s="12">
        <v>140</v>
      </c>
      <c r="J156" s="10"/>
      <c r="K156" s="10"/>
      <c r="L156" s="12">
        <v>0.5</v>
      </c>
      <c r="M156" s="19">
        <v>115.22</v>
      </c>
      <c r="N156" s="12" t="s">
        <v>347</v>
      </c>
      <c r="O156" s="9" t="s">
        <v>42</v>
      </c>
      <c r="P156">
        <f t="shared" si="4"/>
        <v>280</v>
      </c>
      <c r="Q156" s="8">
        <f t="shared" si="5"/>
        <v>185.22</v>
      </c>
      <c r="R156" s="7" t="s">
        <v>718</v>
      </c>
      <c r="S156" s="8">
        <v>58.7</v>
      </c>
      <c r="T156" s="8">
        <v>1</v>
      </c>
    </row>
    <row r="157" spans="1:20" ht="30.75" thickBot="1" x14ac:dyDescent="0.3">
      <c r="A157" s="22" t="s">
        <v>348</v>
      </c>
      <c r="B157" s="9" t="s">
        <v>56</v>
      </c>
      <c r="C157" s="9" t="s">
        <v>57</v>
      </c>
      <c r="D157" s="9" t="s">
        <v>46</v>
      </c>
      <c r="E157" s="10"/>
      <c r="F157" s="11">
        <v>44147</v>
      </c>
      <c r="G157" s="11">
        <v>44154</v>
      </c>
      <c r="H157" s="12">
        <v>2</v>
      </c>
      <c r="I157" s="12">
        <v>140</v>
      </c>
      <c r="J157" s="10"/>
      <c r="K157" s="10"/>
      <c r="L157" s="12">
        <v>0.75</v>
      </c>
      <c r="M157" s="19">
        <v>340.45</v>
      </c>
      <c r="N157" s="12" t="s">
        <v>349</v>
      </c>
      <c r="O157" s="9" t="s">
        <v>69</v>
      </c>
      <c r="P157">
        <f t="shared" si="4"/>
        <v>280</v>
      </c>
      <c r="Q157" s="8">
        <f t="shared" si="5"/>
        <v>445.45</v>
      </c>
      <c r="R157" s="7" t="s">
        <v>719</v>
      </c>
      <c r="S157" s="8">
        <v>184.22</v>
      </c>
      <c r="T157" s="8">
        <v>1</v>
      </c>
    </row>
    <row r="158" spans="1:20" ht="15.75" thickBot="1" x14ac:dyDescent="0.3">
      <c r="A158" s="22" t="s">
        <v>350</v>
      </c>
      <c r="B158" s="9" t="s">
        <v>74</v>
      </c>
      <c r="C158" s="9" t="s">
        <v>39</v>
      </c>
      <c r="D158" s="9" t="s">
        <v>40</v>
      </c>
      <c r="E158" s="10"/>
      <c r="F158" s="11">
        <v>44147</v>
      </c>
      <c r="G158" s="11">
        <v>44161</v>
      </c>
      <c r="H158" s="12">
        <v>1</v>
      </c>
      <c r="I158" s="12">
        <v>80</v>
      </c>
      <c r="J158" s="10"/>
      <c r="K158" s="10"/>
      <c r="L158" s="12">
        <v>0.5</v>
      </c>
      <c r="M158" s="19">
        <v>12</v>
      </c>
      <c r="N158" s="12" t="s">
        <v>351</v>
      </c>
      <c r="O158" s="9" t="s">
        <v>42</v>
      </c>
      <c r="P158">
        <f t="shared" si="4"/>
        <v>80</v>
      </c>
      <c r="Q158" s="8">
        <f t="shared" si="5"/>
        <v>52</v>
      </c>
      <c r="R158" s="7" t="s">
        <v>723</v>
      </c>
      <c r="S158" s="8">
        <v>287.94</v>
      </c>
      <c r="T158" s="8">
        <v>1</v>
      </c>
    </row>
    <row r="159" spans="1:20" ht="30.75" thickBot="1" x14ac:dyDescent="0.3">
      <c r="A159" s="22" t="s">
        <v>352</v>
      </c>
      <c r="B159" s="9" t="s">
        <v>94</v>
      </c>
      <c r="C159" s="9" t="s">
        <v>39</v>
      </c>
      <c r="D159" s="9" t="s">
        <v>46</v>
      </c>
      <c r="E159" s="10"/>
      <c r="F159" s="11">
        <v>44148</v>
      </c>
      <c r="G159" s="11">
        <v>44159</v>
      </c>
      <c r="H159" s="12">
        <v>1</v>
      </c>
      <c r="I159" s="12">
        <v>80</v>
      </c>
      <c r="J159" s="10"/>
      <c r="K159" s="10"/>
      <c r="L159" s="12">
        <v>0.5</v>
      </c>
      <c r="M159" s="19">
        <v>36.75</v>
      </c>
      <c r="N159" s="12" t="s">
        <v>353</v>
      </c>
      <c r="O159" s="9" t="s">
        <v>42</v>
      </c>
      <c r="P159">
        <f t="shared" si="4"/>
        <v>80</v>
      </c>
      <c r="Q159" s="8">
        <f t="shared" si="5"/>
        <v>76.75</v>
      </c>
      <c r="R159" s="7" t="s">
        <v>725</v>
      </c>
      <c r="S159" s="8">
        <v>245.87</v>
      </c>
      <c r="T159" s="8">
        <v>2</v>
      </c>
    </row>
    <row r="160" spans="1:20" ht="15.75" thickBot="1" x14ac:dyDescent="0.3">
      <c r="A160" s="22" t="s">
        <v>354</v>
      </c>
      <c r="B160" s="9" t="s">
        <v>44</v>
      </c>
      <c r="C160" s="9" t="s">
        <v>45</v>
      </c>
      <c r="D160" s="9" t="s">
        <v>277</v>
      </c>
      <c r="E160" s="10"/>
      <c r="F160" s="11">
        <v>44149</v>
      </c>
      <c r="G160" s="11">
        <v>44170</v>
      </c>
      <c r="H160" s="12">
        <v>1</v>
      </c>
      <c r="I160" s="12">
        <v>80</v>
      </c>
      <c r="J160" s="10"/>
      <c r="K160" s="10"/>
      <c r="L160" s="12">
        <v>1.75</v>
      </c>
      <c r="M160" s="19">
        <v>183.95</v>
      </c>
      <c r="N160" s="12" t="s">
        <v>355</v>
      </c>
      <c r="O160" s="9" t="s">
        <v>52</v>
      </c>
      <c r="P160">
        <f t="shared" si="4"/>
        <v>80</v>
      </c>
      <c r="Q160" s="8">
        <f t="shared" si="5"/>
        <v>323.95</v>
      </c>
      <c r="R160" s="7" t="s">
        <v>728</v>
      </c>
      <c r="S160" s="8">
        <v>149.97999999999999</v>
      </c>
      <c r="T160" s="8">
        <v>2</v>
      </c>
    </row>
    <row r="161" spans="1:20" ht="15.75" thickBot="1" x14ac:dyDescent="0.3">
      <c r="A161" s="22" t="s">
        <v>356</v>
      </c>
      <c r="B161" s="9" t="s">
        <v>74</v>
      </c>
      <c r="C161" s="9" t="s">
        <v>39</v>
      </c>
      <c r="D161" s="9" t="s">
        <v>40</v>
      </c>
      <c r="E161" s="9" t="s">
        <v>58</v>
      </c>
      <c r="F161" s="11">
        <v>44149</v>
      </c>
      <c r="G161" s="11">
        <v>44167</v>
      </c>
      <c r="H161" s="12">
        <v>1</v>
      </c>
      <c r="I161" s="12">
        <v>80</v>
      </c>
      <c r="J161" s="10"/>
      <c r="K161" s="10"/>
      <c r="L161" s="12">
        <v>0.25</v>
      </c>
      <c r="M161" s="19">
        <v>26.58</v>
      </c>
      <c r="N161" s="12" t="s">
        <v>204</v>
      </c>
      <c r="O161" s="9" t="s">
        <v>52</v>
      </c>
      <c r="P161">
        <f t="shared" si="4"/>
        <v>80</v>
      </c>
      <c r="Q161" s="8">
        <f t="shared" si="5"/>
        <v>46.58</v>
      </c>
      <c r="R161" s="7" t="s">
        <v>729</v>
      </c>
      <c r="S161" s="8">
        <v>440.7</v>
      </c>
      <c r="T161" s="8">
        <v>1</v>
      </c>
    </row>
    <row r="162" spans="1:20" ht="15.75" thickBot="1" x14ac:dyDescent="0.3">
      <c r="A162" s="22" t="s">
        <v>357</v>
      </c>
      <c r="B162" s="9" t="s">
        <v>74</v>
      </c>
      <c r="C162" s="9" t="s">
        <v>39</v>
      </c>
      <c r="D162" s="9" t="s">
        <v>40</v>
      </c>
      <c r="E162" s="10"/>
      <c r="F162" s="11">
        <v>44151</v>
      </c>
      <c r="G162" s="11">
        <v>44167</v>
      </c>
      <c r="H162" s="12">
        <v>1</v>
      </c>
      <c r="I162" s="12">
        <v>80</v>
      </c>
      <c r="J162" s="10"/>
      <c r="K162" s="10"/>
      <c r="L162" s="12">
        <v>0.5</v>
      </c>
      <c r="M162" s="19">
        <v>13.42</v>
      </c>
      <c r="N162" s="12" t="s">
        <v>358</v>
      </c>
      <c r="O162" s="9" t="s">
        <v>69</v>
      </c>
      <c r="P162">
        <f t="shared" si="4"/>
        <v>80</v>
      </c>
      <c r="Q162" s="8">
        <f t="shared" si="5"/>
        <v>53.42</v>
      </c>
      <c r="R162" s="7" t="s">
        <v>735</v>
      </c>
      <c r="S162" s="8">
        <v>36.25</v>
      </c>
      <c r="T162" s="8">
        <v>1</v>
      </c>
    </row>
    <row r="163" spans="1:20" ht="15.75" thickBot="1" x14ac:dyDescent="0.3">
      <c r="A163" s="22" t="s">
        <v>359</v>
      </c>
      <c r="B163" s="9" t="s">
        <v>74</v>
      </c>
      <c r="C163" s="9" t="s">
        <v>39</v>
      </c>
      <c r="D163" s="9" t="s">
        <v>277</v>
      </c>
      <c r="E163" s="10"/>
      <c r="F163" s="11">
        <v>44151</v>
      </c>
      <c r="G163" s="11">
        <v>44168</v>
      </c>
      <c r="H163" s="12">
        <v>1</v>
      </c>
      <c r="I163" s="12">
        <v>80</v>
      </c>
      <c r="J163" s="10"/>
      <c r="K163" s="10"/>
      <c r="L163" s="12">
        <v>1</v>
      </c>
      <c r="M163" s="19">
        <v>324</v>
      </c>
      <c r="N163" s="12" t="s">
        <v>360</v>
      </c>
      <c r="O163" s="9" t="s">
        <v>52</v>
      </c>
      <c r="P163">
        <f t="shared" si="4"/>
        <v>80</v>
      </c>
      <c r="Q163" s="8">
        <f t="shared" si="5"/>
        <v>404</v>
      </c>
      <c r="R163" s="7" t="s">
        <v>738</v>
      </c>
      <c r="S163" s="8">
        <v>164</v>
      </c>
      <c r="T163" s="8">
        <v>1</v>
      </c>
    </row>
    <row r="164" spans="1:20" ht="30.75" thickBot="1" x14ac:dyDescent="0.3">
      <c r="A164" s="22" t="s">
        <v>361</v>
      </c>
      <c r="B164" s="9" t="s">
        <v>94</v>
      </c>
      <c r="C164" s="9" t="s">
        <v>39</v>
      </c>
      <c r="D164" s="9" t="s">
        <v>46</v>
      </c>
      <c r="E164" s="10"/>
      <c r="F164" s="11">
        <v>44152</v>
      </c>
      <c r="G164" s="11">
        <v>44174</v>
      </c>
      <c r="H164" s="12">
        <v>2</v>
      </c>
      <c r="I164" s="12">
        <v>140</v>
      </c>
      <c r="J164" s="10"/>
      <c r="K164" s="10"/>
      <c r="L164" s="12">
        <v>0.5</v>
      </c>
      <c r="M164" s="19">
        <v>504.21</v>
      </c>
      <c r="N164" s="12" t="s">
        <v>362</v>
      </c>
      <c r="O164" s="9" t="s">
        <v>69</v>
      </c>
      <c r="P164">
        <f t="shared" si="4"/>
        <v>280</v>
      </c>
      <c r="Q164" s="8">
        <f t="shared" si="5"/>
        <v>574.21</v>
      </c>
      <c r="R164" s="7" t="s">
        <v>740</v>
      </c>
      <c r="S164" s="8">
        <v>76.150000000000006</v>
      </c>
      <c r="T164" s="8">
        <v>2</v>
      </c>
    </row>
    <row r="165" spans="1:20" ht="15.75" thickBot="1" x14ac:dyDescent="0.3">
      <c r="A165" s="22" t="s">
        <v>363</v>
      </c>
      <c r="B165" s="9" t="s">
        <v>49</v>
      </c>
      <c r="C165" s="9" t="s">
        <v>39</v>
      </c>
      <c r="D165" s="9" t="s">
        <v>40</v>
      </c>
      <c r="E165" s="9" t="s">
        <v>58</v>
      </c>
      <c r="F165" s="11">
        <v>44152</v>
      </c>
      <c r="G165" s="11">
        <v>44180</v>
      </c>
      <c r="H165" s="12">
        <v>2</v>
      </c>
      <c r="I165" s="12">
        <v>140</v>
      </c>
      <c r="J165" s="10"/>
      <c r="K165" s="10"/>
      <c r="L165" s="12">
        <v>0.5</v>
      </c>
      <c r="M165" s="19">
        <v>338.07</v>
      </c>
      <c r="N165" s="12" t="s">
        <v>364</v>
      </c>
      <c r="O165" s="9" t="s">
        <v>42</v>
      </c>
      <c r="P165">
        <f t="shared" si="4"/>
        <v>280</v>
      </c>
      <c r="Q165" s="8">
        <f t="shared" si="5"/>
        <v>408.07</v>
      </c>
      <c r="R165" s="7" t="s">
        <v>744</v>
      </c>
      <c r="S165" s="8">
        <v>65.239999999999995</v>
      </c>
      <c r="T165" s="8">
        <v>1</v>
      </c>
    </row>
    <row r="166" spans="1:20" ht="30.75" thickBot="1" x14ac:dyDescent="0.3">
      <c r="A166" s="22" t="s">
        <v>365</v>
      </c>
      <c r="B166" s="9" t="s">
        <v>94</v>
      </c>
      <c r="C166" s="9" t="s">
        <v>67</v>
      </c>
      <c r="D166" s="9" t="s">
        <v>40</v>
      </c>
      <c r="E166" s="10"/>
      <c r="F166" s="11">
        <v>44153</v>
      </c>
      <c r="G166" s="11">
        <v>44165</v>
      </c>
      <c r="H166" s="12">
        <v>2</v>
      </c>
      <c r="I166" s="12">
        <v>140</v>
      </c>
      <c r="J166" s="10"/>
      <c r="K166" s="10"/>
      <c r="L166" s="12">
        <v>1.5</v>
      </c>
      <c r="M166" s="19">
        <v>0.98</v>
      </c>
      <c r="N166" s="12" t="s">
        <v>366</v>
      </c>
      <c r="O166" s="9" t="s">
        <v>69</v>
      </c>
      <c r="P166">
        <f t="shared" si="4"/>
        <v>280</v>
      </c>
      <c r="Q166" s="8">
        <f t="shared" si="5"/>
        <v>210.98</v>
      </c>
      <c r="R166" s="7" t="s">
        <v>746</v>
      </c>
      <c r="S166" s="8">
        <v>677.63</v>
      </c>
      <c r="T166" s="8">
        <v>2</v>
      </c>
    </row>
    <row r="167" spans="1:20" ht="30.75" thickBot="1" x14ac:dyDescent="0.3">
      <c r="A167" s="22" t="s">
        <v>367</v>
      </c>
      <c r="B167" s="9" t="s">
        <v>94</v>
      </c>
      <c r="C167" s="9" t="s">
        <v>39</v>
      </c>
      <c r="D167" s="9" t="s">
        <v>40</v>
      </c>
      <c r="E167" s="10"/>
      <c r="F167" s="11">
        <v>44153</v>
      </c>
      <c r="G167" s="11">
        <v>44165</v>
      </c>
      <c r="H167" s="12">
        <v>1</v>
      </c>
      <c r="I167" s="12">
        <v>80</v>
      </c>
      <c r="J167" s="10"/>
      <c r="K167" s="10"/>
      <c r="L167" s="12">
        <v>0.5</v>
      </c>
      <c r="M167" s="19">
        <v>14.88</v>
      </c>
      <c r="N167" s="12" t="s">
        <v>368</v>
      </c>
      <c r="O167" s="9" t="s">
        <v>42</v>
      </c>
      <c r="P167">
        <f t="shared" si="4"/>
        <v>80</v>
      </c>
      <c r="Q167" s="8">
        <f t="shared" si="5"/>
        <v>54.88</v>
      </c>
      <c r="R167" s="7" t="s">
        <v>750</v>
      </c>
      <c r="S167" s="8">
        <v>130.23000000000002</v>
      </c>
      <c r="T167" s="8">
        <v>1</v>
      </c>
    </row>
    <row r="168" spans="1:20" ht="15.75" thickBot="1" x14ac:dyDescent="0.3">
      <c r="A168" s="22" t="s">
        <v>369</v>
      </c>
      <c r="B168" s="9" t="s">
        <v>44</v>
      </c>
      <c r="C168" s="9" t="s">
        <v>45</v>
      </c>
      <c r="D168" s="9" t="s">
        <v>40</v>
      </c>
      <c r="E168" s="10"/>
      <c r="F168" s="11">
        <v>44154</v>
      </c>
      <c r="G168" s="11">
        <v>44165</v>
      </c>
      <c r="H168" s="12">
        <v>1</v>
      </c>
      <c r="I168" s="12">
        <v>80</v>
      </c>
      <c r="J168" s="10"/>
      <c r="K168" s="10"/>
      <c r="L168" s="12">
        <v>0.5</v>
      </c>
      <c r="M168" s="19">
        <v>81.900000000000006</v>
      </c>
      <c r="N168" s="12" t="s">
        <v>370</v>
      </c>
      <c r="O168" s="9" t="s">
        <v>42</v>
      </c>
      <c r="P168">
        <f t="shared" si="4"/>
        <v>80</v>
      </c>
      <c r="Q168" s="8">
        <f t="shared" si="5"/>
        <v>121.9</v>
      </c>
      <c r="R168" s="7" t="s">
        <v>752</v>
      </c>
      <c r="S168" s="8">
        <v>53.91</v>
      </c>
      <c r="T168" s="8">
        <v>1</v>
      </c>
    </row>
    <row r="169" spans="1:20" ht="30.75" thickBot="1" x14ac:dyDescent="0.3">
      <c r="A169" s="22" t="s">
        <v>371</v>
      </c>
      <c r="B169" s="9" t="s">
        <v>56</v>
      </c>
      <c r="C169" s="9" t="s">
        <v>67</v>
      </c>
      <c r="D169" s="9" t="s">
        <v>40</v>
      </c>
      <c r="E169" s="10"/>
      <c r="F169" s="11">
        <v>44154</v>
      </c>
      <c r="G169" s="11">
        <v>44168</v>
      </c>
      <c r="H169" s="12">
        <v>2</v>
      </c>
      <c r="I169" s="12">
        <v>140</v>
      </c>
      <c r="J169" s="10"/>
      <c r="K169" s="10"/>
      <c r="L169" s="12">
        <v>0.25</v>
      </c>
      <c r="M169" s="19">
        <v>21.33</v>
      </c>
      <c r="N169" s="12" t="s">
        <v>120</v>
      </c>
      <c r="O169" s="9" t="s">
        <v>42</v>
      </c>
      <c r="P169">
        <f t="shared" si="4"/>
        <v>280</v>
      </c>
      <c r="Q169" s="8">
        <f t="shared" si="5"/>
        <v>56.33</v>
      </c>
      <c r="R169" s="7" t="s">
        <v>754</v>
      </c>
      <c r="S169" s="8">
        <v>54</v>
      </c>
      <c r="T169" s="8">
        <v>2</v>
      </c>
    </row>
    <row r="170" spans="1:20" ht="15.75" thickBot="1" x14ac:dyDescent="0.3">
      <c r="A170" s="22" t="s">
        <v>372</v>
      </c>
      <c r="B170" s="9" t="s">
        <v>49</v>
      </c>
      <c r="C170" s="9" t="s">
        <v>39</v>
      </c>
      <c r="D170" s="9" t="s">
        <v>40</v>
      </c>
      <c r="E170" s="10"/>
      <c r="F170" s="11">
        <v>44154</v>
      </c>
      <c r="G170" s="11">
        <v>44168</v>
      </c>
      <c r="H170" s="12">
        <v>1</v>
      </c>
      <c r="I170" s="12">
        <v>80</v>
      </c>
      <c r="J170" s="10"/>
      <c r="K170" s="10"/>
      <c r="L170" s="12">
        <v>0.25</v>
      </c>
      <c r="M170" s="19">
        <v>120</v>
      </c>
      <c r="N170" s="12" t="s">
        <v>51</v>
      </c>
      <c r="O170" s="9" t="s">
        <v>52</v>
      </c>
      <c r="P170">
        <f t="shared" si="4"/>
        <v>80</v>
      </c>
      <c r="Q170" s="8">
        <f t="shared" si="5"/>
        <v>140</v>
      </c>
      <c r="R170" s="7" t="s">
        <v>758</v>
      </c>
      <c r="S170" s="8">
        <v>118.23</v>
      </c>
      <c r="T170" s="8">
        <v>2</v>
      </c>
    </row>
    <row r="171" spans="1:20" ht="30.75" thickBot="1" x14ac:dyDescent="0.3">
      <c r="A171" s="22" t="s">
        <v>373</v>
      </c>
      <c r="B171" s="9" t="s">
        <v>56</v>
      </c>
      <c r="C171" s="9" t="s">
        <v>81</v>
      </c>
      <c r="D171" s="9" t="s">
        <v>46</v>
      </c>
      <c r="E171" s="10"/>
      <c r="F171" s="11">
        <v>44154</v>
      </c>
      <c r="G171" s="11">
        <v>44182</v>
      </c>
      <c r="H171" s="12">
        <v>2</v>
      </c>
      <c r="I171" s="12">
        <v>140</v>
      </c>
      <c r="J171" s="10"/>
      <c r="K171" s="10"/>
      <c r="L171" s="12">
        <v>0.5</v>
      </c>
      <c r="M171" s="19">
        <v>1579.4</v>
      </c>
      <c r="N171" s="12" t="s">
        <v>374</v>
      </c>
      <c r="O171" s="9" t="s">
        <v>42</v>
      </c>
      <c r="P171">
        <f t="shared" si="4"/>
        <v>280</v>
      </c>
      <c r="Q171" s="8">
        <f t="shared" si="5"/>
        <v>1649.4</v>
      </c>
      <c r="R171" s="7" t="s">
        <v>759</v>
      </c>
      <c r="S171" s="8">
        <v>163.07999999999998</v>
      </c>
      <c r="T171" s="8">
        <v>1</v>
      </c>
    </row>
    <row r="172" spans="1:20" ht="15.75" thickBot="1" x14ac:dyDescent="0.3">
      <c r="A172" s="22" t="s">
        <v>375</v>
      </c>
      <c r="B172" s="9" t="s">
        <v>44</v>
      </c>
      <c r="C172" s="9" t="s">
        <v>39</v>
      </c>
      <c r="D172" s="9" t="s">
        <v>46</v>
      </c>
      <c r="E172" s="10"/>
      <c r="F172" s="11">
        <v>44156</v>
      </c>
      <c r="G172" s="11">
        <v>44165</v>
      </c>
      <c r="H172" s="12">
        <v>2</v>
      </c>
      <c r="I172" s="12">
        <v>140</v>
      </c>
      <c r="J172" s="10"/>
      <c r="K172" s="10"/>
      <c r="L172" s="12">
        <v>0.5</v>
      </c>
      <c r="M172" s="19">
        <v>174.18</v>
      </c>
      <c r="N172" s="12" t="s">
        <v>376</v>
      </c>
      <c r="O172" s="9" t="s">
        <v>69</v>
      </c>
      <c r="P172">
        <f t="shared" si="4"/>
        <v>280</v>
      </c>
      <c r="Q172" s="8">
        <f t="shared" si="5"/>
        <v>244.18</v>
      </c>
      <c r="R172" s="7" t="s">
        <v>763</v>
      </c>
      <c r="S172" s="8">
        <v>74</v>
      </c>
      <c r="T172" s="8">
        <v>2</v>
      </c>
    </row>
    <row r="173" spans="1:20" ht="15.75" thickBot="1" x14ac:dyDescent="0.3">
      <c r="A173" s="22" t="s">
        <v>377</v>
      </c>
      <c r="B173" s="9" t="s">
        <v>49</v>
      </c>
      <c r="C173" s="9" t="s">
        <v>67</v>
      </c>
      <c r="D173" s="9" t="s">
        <v>46</v>
      </c>
      <c r="E173" s="10"/>
      <c r="F173" s="11">
        <v>44158</v>
      </c>
      <c r="G173" s="11">
        <v>44172</v>
      </c>
      <c r="H173" s="12">
        <v>1</v>
      </c>
      <c r="I173" s="12">
        <v>80</v>
      </c>
      <c r="J173" s="10"/>
      <c r="K173" s="10"/>
      <c r="L173" s="12">
        <v>0.75</v>
      </c>
      <c r="M173" s="19">
        <v>20</v>
      </c>
      <c r="N173" s="12" t="s">
        <v>378</v>
      </c>
      <c r="O173" s="9" t="s">
        <v>42</v>
      </c>
      <c r="P173">
        <f t="shared" si="4"/>
        <v>80</v>
      </c>
      <c r="Q173" s="8">
        <f t="shared" si="5"/>
        <v>80</v>
      </c>
      <c r="R173" s="7" t="s">
        <v>766</v>
      </c>
      <c r="S173" s="8">
        <v>515.54</v>
      </c>
      <c r="T173" s="8">
        <v>1</v>
      </c>
    </row>
    <row r="174" spans="1:20" ht="30.75" thickBot="1" x14ac:dyDescent="0.3">
      <c r="A174" s="22" t="s">
        <v>379</v>
      </c>
      <c r="B174" s="9" t="s">
        <v>56</v>
      </c>
      <c r="C174" s="9" t="s">
        <v>39</v>
      </c>
      <c r="D174" s="9" t="s">
        <v>277</v>
      </c>
      <c r="E174" s="10"/>
      <c r="F174" s="11">
        <v>44158</v>
      </c>
      <c r="G174" s="11">
        <v>44201</v>
      </c>
      <c r="H174" s="12">
        <v>1</v>
      </c>
      <c r="I174" s="12">
        <v>80</v>
      </c>
      <c r="J174" s="10"/>
      <c r="K174" s="10"/>
      <c r="L174" s="12">
        <v>2.5</v>
      </c>
      <c r="M174" s="19">
        <v>689.15</v>
      </c>
      <c r="N174" s="12" t="s">
        <v>380</v>
      </c>
      <c r="O174" s="9" t="s">
        <v>52</v>
      </c>
      <c r="P174">
        <f t="shared" si="4"/>
        <v>80</v>
      </c>
      <c r="Q174" s="8">
        <f t="shared" si="5"/>
        <v>889.15</v>
      </c>
      <c r="R174" s="7" t="s">
        <v>768</v>
      </c>
      <c r="S174" s="8">
        <v>126.03999999999999</v>
      </c>
      <c r="T174" s="8">
        <v>1</v>
      </c>
    </row>
    <row r="175" spans="1:20" ht="30.75" thickBot="1" x14ac:dyDescent="0.3">
      <c r="A175" s="22" t="s">
        <v>381</v>
      </c>
      <c r="B175" s="9" t="s">
        <v>94</v>
      </c>
      <c r="C175" s="9" t="s">
        <v>81</v>
      </c>
      <c r="D175" s="9" t="s">
        <v>40</v>
      </c>
      <c r="E175" s="10"/>
      <c r="F175" s="11">
        <v>44158</v>
      </c>
      <c r="G175" s="11">
        <v>44203</v>
      </c>
      <c r="H175" s="12">
        <v>1</v>
      </c>
      <c r="I175" s="12">
        <v>80</v>
      </c>
      <c r="J175" s="10"/>
      <c r="K175" s="10"/>
      <c r="L175" s="12">
        <v>0.25</v>
      </c>
      <c r="M175" s="19">
        <v>156</v>
      </c>
      <c r="N175" s="12" t="s">
        <v>382</v>
      </c>
      <c r="O175" s="9" t="s">
        <v>42</v>
      </c>
      <c r="P175">
        <f t="shared" si="4"/>
        <v>80</v>
      </c>
      <c r="Q175" s="8">
        <f t="shared" si="5"/>
        <v>176</v>
      </c>
      <c r="R175" s="7" t="s">
        <v>770</v>
      </c>
      <c r="S175" s="8">
        <v>354.55</v>
      </c>
      <c r="T175" s="8">
        <v>1</v>
      </c>
    </row>
    <row r="176" spans="1:20" ht="15.75" thickBot="1" x14ac:dyDescent="0.3">
      <c r="A176" s="22" t="s">
        <v>383</v>
      </c>
      <c r="B176" s="9" t="s">
        <v>44</v>
      </c>
      <c r="C176" s="9" t="s">
        <v>45</v>
      </c>
      <c r="D176" s="9" t="s">
        <v>40</v>
      </c>
      <c r="E176" s="10"/>
      <c r="F176" s="11">
        <v>44158</v>
      </c>
      <c r="G176" s="11">
        <v>44212</v>
      </c>
      <c r="H176" s="12">
        <v>1</v>
      </c>
      <c r="I176" s="12">
        <v>80</v>
      </c>
      <c r="J176" s="10"/>
      <c r="K176" s="10"/>
      <c r="L176" s="12">
        <v>0.25</v>
      </c>
      <c r="M176" s="19">
        <v>45.73</v>
      </c>
      <c r="N176" s="12" t="s">
        <v>384</v>
      </c>
      <c r="O176" s="9" t="s">
        <v>42</v>
      </c>
      <c r="P176">
        <f t="shared" si="4"/>
        <v>80</v>
      </c>
      <c r="Q176" s="8">
        <f t="shared" si="5"/>
        <v>65.72999999999999</v>
      </c>
      <c r="R176" s="7" t="s">
        <v>775</v>
      </c>
      <c r="S176" s="8">
        <v>50</v>
      </c>
      <c r="T176" s="8">
        <v>1</v>
      </c>
    </row>
    <row r="177" spans="1:20" ht="15.75" thickBot="1" x14ac:dyDescent="0.3">
      <c r="A177" s="22" t="s">
        <v>385</v>
      </c>
      <c r="B177" s="9" t="s">
        <v>335</v>
      </c>
      <c r="C177" s="9" t="s">
        <v>336</v>
      </c>
      <c r="D177" s="9" t="s">
        <v>46</v>
      </c>
      <c r="E177" s="10"/>
      <c r="F177" s="11">
        <v>44158</v>
      </c>
      <c r="G177" s="11">
        <v>44236</v>
      </c>
      <c r="H177" s="12">
        <v>2</v>
      </c>
      <c r="I177" s="12">
        <v>140</v>
      </c>
      <c r="J177" s="10"/>
      <c r="K177" s="10"/>
      <c r="L177" s="12">
        <v>0.5</v>
      </c>
      <c r="M177" s="19">
        <v>204.28</v>
      </c>
      <c r="N177" s="12" t="s">
        <v>90</v>
      </c>
      <c r="O177" s="9" t="s">
        <v>42</v>
      </c>
      <c r="P177">
        <f t="shared" si="4"/>
        <v>280</v>
      </c>
      <c r="Q177" s="8">
        <f t="shared" si="5"/>
        <v>274.27999999999997</v>
      </c>
      <c r="R177" s="7" t="s">
        <v>779</v>
      </c>
      <c r="S177" s="8">
        <v>39.200000000000003</v>
      </c>
      <c r="T177" s="8">
        <v>1</v>
      </c>
    </row>
    <row r="178" spans="1:20" ht="30.75" thickBot="1" x14ac:dyDescent="0.3">
      <c r="A178" s="22" t="s">
        <v>386</v>
      </c>
      <c r="B178" s="9" t="s">
        <v>56</v>
      </c>
      <c r="C178" s="9" t="s">
        <v>39</v>
      </c>
      <c r="D178" s="9" t="s">
        <v>50</v>
      </c>
      <c r="E178" s="9" t="s">
        <v>58</v>
      </c>
      <c r="F178" s="11">
        <v>44159</v>
      </c>
      <c r="G178" s="11">
        <v>44161</v>
      </c>
      <c r="H178" s="12">
        <v>1</v>
      </c>
      <c r="I178" s="12">
        <v>80</v>
      </c>
      <c r="J178" s="10"/>
      <c r="K178" s="10"/>
      <c r="L178" s="12">
        <v>0.25</v>
      </c>
      <c r="M178" s="19">
        <v>21.33</v>
      </c>
      <c r="N178" s="12" t="s">
        <v>120</v>
      </c>
      <c r="O178" s="9" t="s">
        <v>42</v>
      </c>
      <c r="P178">
        <f t="shared" si="4"/>
        <v>80</v>
      </c>
      <c r="Q178" s="8">
        <f t="shared" si="5"/>
        <v>41.33</v>
      </c>
      <c r="R178" s="7" t="s">
        <v>782</v>
      </c>
      <c r="S178" s="8">
        <v>229</v>
      </c>
      <c r="T178" s="8">
        <v>2</v>
      </c>
    </row>
    <row r="179" spans="1:20" ht="30.75" thickBot="1" x14ac:dyDescent="0.3">
      <c r="A179" s="22" t="s">
        <v>387</v>
      </c>
      <c r="B179" s="9" t="s">
        <v>94</v>
      </c>
      <c r="C179" s="9" t="s">
        <v>39</v>
      </c>
      <c r="D179" s="9" t="s">
        <v>46</v>
      </c>
      <c r="E179" s="10"/>
      <c r="F179" s="11">
        <v>44159</v>
      </c>
      <c r="G179" s="11">
        <v>44168</v>
      </c>
      <c r="H179" s="12">
        <v>1</v>
      </c>
      <c r="I179" s="12">
        <v>80</v>
      </c>
      <c r="J179" s="10"/>
      <c r="K179" s="10"/>
      <c r="L179" s="12">
        <v>0.5</v>
      </c>
      <c r="M179" s="19">
        <v>34.08</v>
      </c>
      <c r="N179" s="12" t="s">
        <v>388</v>
      </c>
      <c r="O179" s="9" t="s">
        <v>52</v>
      </c>
      <c r="P179">
        <f t="shared" si="4"/>
        <v>80</v>
      </c>
      <c r="Q179" s="8">
        <f t="shared" si="5"/>
        <v>74.08</v>
      </c>
      <c r="R179" s="7" t="s">
        <v>784</v>
      </c>
      <c r="S179" s="8">
        <v>481.1</v>
      </c>
      <c r="T179" s="8">
        <v>2</v>
      </c>
    </row>
    <row r="180" spans="1:20" ht="30.75" thickBot="1" x14ac:dyDescent="0.3">
      <c r="A180" s="22" t="s">
        <v>389</v>
      </c>
      <c r="B180" s="9" t="s">
        <v>56</v>
      </c>
      <c r="C180" s="9" t="s">
        <v>81</v>
      </c>
      <c r="D180" s="9" t="s">
        <v>46</v>
      </c>
      <c r="E180" s="10"/>
      <c r="F180" s="11">
        <v>44159</v>
      </c>
      <c r="G180" s="11">
        <v>44168</v>
      </c>
      <c r="H180" s="12">
        <v>2</v>
      </c>
      <c r="I180" s="12">
        <v>140</v>
      </c>
      <c r="J180" s="10"/>
      <c r="K180" s="10"/>
      <c r="L180" s="12">
        <v>0.75</v>
      </c>
      <c r="M180" s="19">
        <v>212.01</v>
      </c>
      <c r="N180" s="12" t="s">
        <v>390</v>
      </c>
      <c r="O180" s="9" t="s">
        <v>42</v>
      </c>
      <c r="P180">
        <f t="shared" si="4"/>
        <v>280</v>
      </c>
      <c r="Q180" s="8">
        <f t="shared" si="5"/>
        <v>317.01</v>
      </c>
      <c r="R180" s="7" t="s">
        <v>785</v>
      </c>
      <c r="S180" s="8">
        <v>118.36</v>
      </c>
      <c r="T180" s="8">
        <v>1</v>
      </c>
    </row>
    <row r="181" spans="1:20" ht="30.75" thickBot="1" x14ac:dyDescent="0.3">
      <c r="A181" s="22" t="s">
        <v>391</v>
      </c>
      <c r="B181" s="9" t="s">
        <v>56</v>
      </c>
      <c r="C181" s="9" t="s">
        <v>39</v>
      </c>
      <c r="D181" s="9" t="s">
        <v>71</v>
      </c>
      <c r="E181" s="10"/>
      <c r="F181" s="11">
        <v>44159</v>
      </c>
      <c r="G181" s="11">
        <v>44172</v>
      </c>
      <c r="H181" s="12">
        <v>1</v>
      </c>
      <c r="I181" s="12">
        <v>80</v>
      </c>
      <c r="J181" s="10"/>
      <c r="K181" s="10"/>
      <c r="L181" s="12">
        <v>1</v>
      </c>
      <c r="M181" s="19">
        <v>341.27</v>
      </c>
      <c r="N181" s="12" t="s">
        <v>392</v>
      </c>
      <c r="O181" s="9" t="s">
        <v>69</v>
      </c>
      <c r="P181">
        <f t="shared" si="4"/>
        <v>80</v>
      </c>
      <c r="Q181" s="8">
        <f t="shared" si="5"/>
        <v>421.27</v>
      </c>
      <c r="R181" s="7" t="s">
        <v>791</v>
      </c>
      <c r="S181" s="8">
        <v>224.28</v>
      </c>
      <c r="T181" s="8">
        <v>1</v>
      </c>
    </row>
    <row r="182" spans="1:20" ht="15.75" thickBot="1" x14ac:dyDescent="0.3">
      <c r="A182" s="22" t="s">
        <v>393</v>
      </c>
      <c r="B182" s="9" t="s">
        <v>49</v>
      </c>
      <c r="C182" s="9" t="s">
        <v>57</v>
      </c>
      <c r="D182" s="9" t="s">
        <v>46</v>
      </c>
      <c r="E182" s="10"/>
      <c r="F182" s="11">
        <v>44159</v>
      </c>
      <c r="G182" s="11">
        <v>44245</v>
      </c>
      <c r="H182" s="12">
        <v>1</v>
      </c>
      <c r="I182" s="12">
        <v>80</v>
      </c>
      <c r="J182" s="10"/>
      <c r="K182" s="10"/>
      <c r="L182" s="12">
        <v>0.5</v>
      </c>
      <c r="M182" s="19">
        <v>25.77</v>
      </c>
      <c r="N182" s="12" t="s">
        <v>394</v>
      </c>
      <c r="O182" s="9" t="s">
        <v>42</v>
      </c>
      <c r="P182">
        <f t="shared" si="4"/>
        <v>80</v>
      </c>
      <c r="Q182" s="8">
        <f t="shared" si="5"/>
        <v>65.77</v>
      </c>
      <c r="R182" s="7" t="s">
        <v>793</v>
      </c>
      <c r="S182" s="8">
        <v>343</v>
      </c>
      <c r="T182" s="8">
        <v>2</v>
      </c>
    </row>
    <row r="183" spans="1:20" ht="30.75" thickBot="1" x14ac:dyDescent="0.3">
      <c r="A183" s="22" t="s">
        <v>395</v>
      </c>
      <c r="B183" s="9" t="s">
        <v>94</v>
      </c>
      <c r="C183" s="9" t="s">
        <v>39</v>
      </c>
      <c r="D183" s="9" t="s">
        <v>40</v>
      </c>
      <c r="E183" s="9" t="s">
        <v>58</v>
      </c>
      <c r="F183" s="11">
        <v>44160</v>
      </c>
      <c r="G183" s="11">
        <v>44172</v>
      </c>
      <c r="H183" s="12">
        <v>1</v>
      </c>
      <c r="I183" s="12">
        <v>80</v>
      </c>
      <c r="J183" s="10"/>
      <c r="K183" s="10"/>
      <c r="L183" s="12">
        <v>0.5</v>
      </c>
      <c r="M183" s="19">
        <v>133.37</v>
      </c>
      <c r="N183" s="12" t="s">
        <v>396</v>
      </c>
      <c r="O183" s="9" t="s">
        <v>42</v>
      </c>
      <c r="P183">
        <f t="shared" si="4"/>
        <v>80</v>
      </c>
      <c r="Q183" s="8">
        <f t="shared" si="5"/>
        <v>173.37</v>
      </c>
      <c r="R183" s="7" t="s">
        <v>795</v>
      </c>
      <c r="S183" s="8">
        <v>327.33000000000004</v>
      </c>
      <c r="T183" s="8">
        <v>2</v>
      </c>
    </row>
    <row r="184" spans="1:20" ht="15.75" thickBot="1" x14ac:dyDescent="0.3">
      <c r="A184" s="22" t="s">
        <v>397</v>
      </c>
      <c r="B184" s="9" t="s">
        <v>74</v>
      </c>
      <c r="C184" s="9" t="s">
        <v>39</v>
      </c>
      <c r="D184" s="9" t="s">
        <v>40</v>
      </c>
      <c r="E184" s="10"/>
      <c r="F184" s="11">
        <v>44160</v>
      </c>
      <c r="G184" s="11">
        <v>44200</v>
      </c>
      <c r="H184" s="12">
        <v>1</v>
      </c>
      <c r="I184" s="12">
        <v>80</v>
      </c>
      <c r="J184" s="10"/>
      <c r="K184" s="10"/>
      <c r="L184" s="12">
        <v>0.5</v>
      </c>
      <c r="M184" s="19">
        <v>66.86</v>
      </c>
      <c r="N184" s="12" t="s">
        <v>398</v>
      </c>
      <c r="O184" s="9" t="s">
        <v>42</v>
      </c>
      <c r="P184">
        <f t="shared" si="4"/>
        <v>80</v>
      </c>
      <c r="Q184" s="8">
        <f t="shared" si="5"/>
        <v>106.86</v>
      </c>
      <c r="R184" s="7" t="s">
        <v>799</v>
      </c>
      <c r="S184" s="8">
        <v>81.33</v>
      </c>
      <c r="T184" s="8">
        <v>1</v>
      </c>
    </row>
    <row r="185" spans="1:20" ht="15.75" thickBot="1" x14ac:dyDescent="0.3">
      <c r="A185" s="22" t="s">
        <v>399</v>
      </c>
      <c r="B185" s="9" t="s">
        <v>74</v>
      </c>
      <c r="C185" s="9" t="s">
        <v>39</v>
      </c>
      <c r="D185" s="9" t="s">
        <v>40</v>
      </c>
      <c r="E185" s="10"/>
      <c r="F185" s="11">
        <v>44160</v>
      </c>
      <c r="G185" s="11">
        <v>44200</v>
      </c>
      <c r="H185" s="12">
        <v>1</v>
      </c>
      <c r="I185" s="12">
        <v>80</v>
      </c>
      <c r="J185" s="10"/>
      <c r="K185" s="10"/>
      <c r="L185" s="12">
        <v>0.75</v>
      </c>
      <c r="M185" s="19">
        <v>94.26</v>
      </c>
      <c r="N185" s="12" t="s">
        <v>400</v>
      </c>
      <c r="O185" s="9" t="s">
        <v>52</v>
      </c>
      <c r="P185">
        <f t="shared" si="4"/>
        <v>80</v>
      </c>
      <c r="Q185" s="8">
        <f t="shared" si="5"/>
        <v>154.26</v>
      </c>
      <c r="R185" s="7" t="s">
        <v>807</v>
      </c>
      <c r="S185" s="8">
        <v>154.85</v>
      </c>
      <c r="T185" s="8">
        <v>1</v>
      </c>
    </row>
    <row r="186" spans="1:20" ht="15.75" thickBot="1" x14ac:dyDescent="0.3">
      <c r="A186" s="22" t="s">
        <v>401</v>
      </c>
      <c r="B186" s="9" t="s">
        <v>74</v>
      </c>
      <c r="C186" s="9" t="s">
        <v>39</v>
      </c>
      <c r="D186" s="9" t="s">
        <v>40</v>
      </c>
      <c r="E186" s="10"/>
      <c r="F186" s="11">
        <v>44160</v>
      </c>
      <c r="G186" s="11">
        <v>44200</v>
      </c>
      <c r="H186" s="12">
        <v>1</v>
      </c>
      <c r="I186" s="12">
        <v>80</v>
      </c>
      <c r="J186" s="10"/>
      <c r="K186" s="10"/>
      <c r="L186" s="12">
        <v>0.25</v>
      </c>
      <c r="M186" s="19">
        <v>120</v>
      </c>
      <c r="N186" s="12" t="s">
        <v>51</v>
      </c>
      <c r="O186" s="9" t="s">
        <v>69</v>
      </c>
      <c r="P186">
        <f t="shared" si="4"/>
        <v>80</v>
      </c>
      <c r="Q186" s="8">
        <f t="shared" si="5"/>
        <v>140</v>
      </c>
      <c r="R186" s="7" t="s">
        <v>809</v>
      </c>
      <c r="S186" s="8">
        <v>101.25999999999999</v>
      </c>
      <c r="T186" s="8">
        <v>1</v>
      </c>
    </row>
    <row r="187" spans="1:20" ht="15.75" thickBot="1" x14ac:dyDescent="0.3">
      <c r="A187" s="22" t="s">
        <v>402</v>
      </c>
      <c r="B187" s="9" t="s">
        <v>74</v>
      </c>
      <c r="C187" s="9" t="s">
        <v>39</v>
      </c>
      <c r="D187" s="9" t="s">
        <v>50</v>
      </c>
      <c r="E187" s="10"/>
      <c r="F187" s="11">
        <v>44161</v>
      </c>
      <c r="G187" s="11">
        <v>44167</v>
      </c>
      <c r="H187" s="12">
        <v>1</v>
      </c>
      <c r="I187" s="12">
        <v>80</v>
      </c>
      <c r="J187" s="10"/>
      <c r="K187" s="10"/>
      <c r="L187" s="12">
        <v>0.25</v>
      </c>
      <c r="M187" s="19">
        <v>120</v>
      </c>
      <c r="N187" s="12" t="s">
        <v>51</v>
      </c>
      <c r="O187" s="9" t="s">
        <v>42</v>
      </c>
      <c r="P187">
        <f t="shared" si="4"/>
        <v>80</v>
      </c>
      <c r="Q187" s="8">
        <f t="shared" si="5"/>
        <v>140</v>
      </c>
      <c r="R187" s="7" t="s">
        <v>818</v>
      </c>
      <c r="S187" s="8">
        <v>92.06</v>
      </c>
      <c r="T187" s="8">
        <v>1</v>
      </c>
    </row>
    <row r="188" spans="1:20" ht="30.75" thickBot="1" x14ac:dyDescent="0.3">
      <c r="A188" s="22" t="s">
        <v>403</v>
      </c>
      <c r="B188" s="9" t="s">
        <v>56</v>
      </c>
      <c r="C188" s="9" t="s">
        <v>67</v>
      </c>
      <c r="D188" s="9" t="s">
        <v>50</v>
      </c>
      <c r="E188" s="9" t="s">
        <v>58</v>
      </c>
      <c r="F188" s="11">
        <v>44161</v>
      </c>
      <c r="G188" s="11">
        <v>44168</v>
      </c>
      <c r="H188" s="12">
        <v>1</v>
      </c>
      <c r="I188" s="12">
        <v>80</v>
      </c>
      <c r="J188" s="10"/>
      <c r="K188" s="10"/>
      <c r="L188" s="12">
        <v>0.25</v>
      </c>
      <c r="M188" s="19">
        <v>45.99</v>
      </c>
      <c r="N188" s="12" t="s">
        <v>404</v>
      </c>
      <c r="O188" s="9" t="s">
        <v>52</v>
      </c>
      <c r="P188">
        <f t="shared" si="4"/>
        <v>80</v>
      </c>
      <c r="Q188" s="8">
        <f t="shared" si="5"/>
        <v>65.990000000000009</v>
      </c>
      <c r="R188" s="7" t="s">
        <v>820</v>
      </c>
      <c r="S188" s="8">
        <v>88.990000000000009</v>
      </c>
      <c r="T188" s="8">
        <v>1</v>
      </c>
    </row>
    <row r="189" spans="1:20" ht="30.75" thickBot="1" x14ac:dyDescent="0.3">
      <c r="A189" s="22" t="s">
        <v>405</v>
      </c>
      <c r="B189" s="9" t="s">
        <v>94</v>
      </c>
      <c r="C189" s="9" t="s">
        <v>67</v>
      </c>
      <c r="D189" s="9" t="s">
        <v>40</v>
      </c>
      <c r="E189" s="10"/>
      <c r="F189" s="11">
        <v>44161</v>
      </c>
      <c r="G189" s="11">
        <v>44175</v>
      </c>
      <c r="H189" s="12">
        <v>1</v>
      </c>
      <c r="I189" s="12">
        <v>80</v>
      </c>
      <c r="J189" s="10"/>
      <c r="K189" s="10"/>
      <c r="L189" s="12">
        <v>0.5</v>
      </c>
      <c r="M189" s="19">
        <v>33</v>
      </c>
      <c r="N189" s="12" t="s">
        <v>216</v>
      </c>
      <c r="O189" s="9" t="s">
        <v>69</v>
      </c>
      <c r="P189">
        <f t="shared" si="4"/>
        <v>80</v>
      </c>
      <c r="Q189" s="8">
        <f t="shared" si="5"/>
        <v>73</v>
      </c>
      <c r="R189" s="7" t="s">
        <v>826</v>
      </c>
      <c r="S189" s="8">
        <v>32.630000000000003</v>
      </c>
      <c r="T189" s="8">
        <v>1</v>
      </c>
    </row>
    <row r="190" spans="1:20" ht="30.75" thickBot="1" x14ac:dyDescent="0.3">
      <c r="A190" s="22" t="s">
        <v>406</v>
      </c>
      <c r="B190" s="9" t="s">
        <v>56</v>
      </c>
      <c r="C190" s="9" t="s">
        <v>81</v>
      </c>
      <c r="D190" s="9" t="s">
        <v>40</v>
      </c>
      <c r="E190" s="10"/>
      <c r="F190" s="11">
        <v>44161</v>
      </c>
      <c r="G190" s="11">
        <v>44207</v>
      </c>
      <c r="H190" s="12">
        <v>1</v>
      </c>
      <c r="I190" s="12">
        <v>80</v>
      </c>
      <c r="J190" s="10"/>
      <c r="K190" s="10"/>
      <c r="L190" s="12">
        <v>0.25</v>
      </c>
      <c r="M190" s="19">
        <v>21.33</v>
      </c>
      <c r="N190" s="12" t="s">
        <v>120</v>
      </c>
      <c r="O190" s="9" t="s">
        <v>69</v>
      </c>
      <c r="P190">
        <f t="shared" si="4"/>
        <v>80</v>
      </c>
      <c r="Q190" s="8">
        <f t="shared" si="5"/>
        <v>41.33</v>
      </c>
      <c r="R190" s="7" t="s">
        <v>828</v>
      </c>
      <c r="S190" s="8">
        <v>35.24</v>
      </c>
      <c r="T190" s="8">
        <v>1</v>
      </c>
    </row>
    <row r="191" spans="1:20" ht="30.75" thickBot="1" x14ac:dyDescent="0.3">
      <c r="A191" s="22" t="s">
        <v>407</v>
      </c>
      <c r="B191" s="9" t="s">
        <v>56</v>
      </c>
      <c r="C191" s="9" t="s">
        <v>57</v>
      </c>
      <c r="D191" s="9" t="s">
        <v>50</v>
      </c>
      <c r="E191" s="9" t="s">
        <v>58</v>
      </c>
      <c r="F191" s="11">
        <v>44161</v>
      </c>
      <c r="G191" s="11">
        <v>44244</v>
      </c>
      <c r="H191" s="12">
        <v>1</v>
      </c>
      <c r="I191" s="12">
        <v>80</v>
      </c>
      <c r="J191" s="10"/>
      <c r="K191" s="10"/>
      <c r="L191" s="12">
        <v>0.25</v>
      </c>
      <c r="M191" s="19">
        <v>37.26</v>
      </c>
      <c r="N191" s="12" t="s">
        <v>408</v>
      </c>
      <c r="O191" s="9" t="s">
        <v>42</v>
      </c>
      <c r="P191">
        <f t="shared" si="4"/>
        <v>80</v>
      </c>
      <c r="Q191" s="8">
        <f t="shared" si="5"/>
        <v>57.26</v>
      </c>
      <c r="R191" s="7" t="s">
        <v>830</v>
      </c>
      <c r="S191" s="8">
        <v>90</v>
      </c>
      <c r="T191" s="8">
        <v>1</v>
      </c>
    </row>
    <row r="192" spans="1:20" ht="30.75" thickBot="1" x14ac:dyDescent="0.3">
      <c r="A192" s="22" t="s">
        <v>409</v>
      </c>
      <c r="B192" s="9" t="s">
        <v>94</v>
      </c>
      <c r="C192" s="9" t="s">
        <v>39</v>
      </c>
      <c r="D192" s="9" t="s">
        <v>46</v>
      </c>
      <c r="E192" s="10"/>
      <c r="F192" s="11">
        <v>44162</v>
      </c>
      <c r="G192" s="11">
        <v>44187</v>
      </c>
      <c r="H192" s="12">
        <v>1</v>
      </c>
      <c r="I192" s="12">
        <v>80</v>
      </c>
      <c r="J192" s="10"/>
      <c r="K192" s="10"/>
      <c r="L192" s="12">
        <v>1</v>
      </c>
      <c r="M192" s="19">
        <v>81.89</v>
      </c>
      <c r="N192" s="12" t="s">
        <v>410</v>
      </c>
      <c r="O192" s="9" t="s">
        <v>69</v>
      </c>
      <c r="P192">
        <f t="shared" si="4"/>
        <v>80</v>
      </c>
      <c r="Q192" s="8">
        <f t="shared" si="5"/>
        <v>161.88999999999999</v>
      </c>
      <c r="R192" s="7" t="s">
        <v>833</v>
      </c>
      <c r="S192" s="8">
        <v>85.43</v>
      </c>
      <c r="T192" s="8">
        <v>1</v>
      </c>
    </row>
    <row r="193" spans="1:20" ht="15.75" thickBot="1" x14ac:dyDescent="0.3">
      <c r="A193" s="22" t="s">
        <v>411</v>
      </c>
      <c r="B193" s="9" t="s">
        <v>49</v>
      </c>
      <c r="C193" s="9" t="s">
        <v>39</v>
      </c>
      <c r="D193" s="9" t="s">
        <v>50</v>
      </c>
      <c r="E193" s="9" t="s">
        <v>58</v>
      </c>
      <c r="F193" s="11">
        <v>44165</v>
      </c>
      <c r="G193" s="11">
        <v>44173</v>
      </c>
      <c r="H193" s="12">
        <v>1</v>
      </c>
      <c r="I193" s="12">
        <v>80</v>
      </c>
      <c r="J193" s="10"/>
      <c r="K193" s="10"/>
      <c r="L193" s="12">
        <v>0.25</v>
      </c>
      <c r="M193" s="19">
        <v>10.1</v>
      </c>
      <c r="N193" s="12" t="s">
        <v>412</v>
      </c>
      <c r="O193" s="9" t="s">
        <v>69</v>
      </c>
      <c r="P193">
        <f t="shared" si="4"/>
        <v>80</v>
      </c>
      <c r="Q193" s="8">
        <f t="shared" si="5"/>
        <v>30.1</v>
      </c>
      <c r="R193" s="7" t="s">
        <v>834</v>
      </c>
      <c r="S193" s="8">
        <v>155.32</v>
      </c>
      <c r="T193" s="8">
        <v>2</v>
      </c>
    </row>
    <row r="194" spans="1:20" ht="30.75" thickBot="1" x14ac:dyDescent="0.3">
      <c r="A194" s="22" t="s">
        <v>413</v>
      </c>
      <c r="B194" s="9" t="s">
        <v>94</v>
      </c>
      <c r="C194" s="9" t="s">
        <v>39</v>
      </c>
      <c r="D194" s="9" t="s">
        <v>50</v>
      </c>
      <c r="E194" s="10"/>
      <c r="F194" s="11">
        <v>44165</v>
      </c>
      <c r="G194" s="11">
        <v>44173</v>
      </c>
      <c r="H194" s="12">
        <v>1</v>
      </c>
      <c r="I194" s="12">
        <v>80</v>
      </c>
      <c r="J194" s="10"/>
      <c r="K194" s="10"/>
      <c r="L194" s="12">
        <v>0.25</v>
      </c>
      <c r="M194" s="19">
        <v>17.88</v>
      </c>
      <c r="N194" s="12" t="s">
        <v>414</v>
      </c>
      <c r="O194" s="9" t="s">
        <v>42</v>
      </c>
      <c r="P194">
        <f t="shared" si="4"/>
        <v>80</v>
      </c>
      <c r="Q194" s="8">
        <f t="shared" si="5"/>
        <v>37.879999999999995</v>
      </c>
      <c r="R194" s="7" t="s">
        <v>839</v>
      </c>
      <c r="S194" s="8">
        <v>90.3</v>
      </c>
      <c r="T194" s="8">
        <v>2</v>
      </c>
    </row>
    <row r="195" spans="1:20" ht="30.75" thickBot="1" x14ac:dyDescent="0.3">
      <c r="A195" s="22" t="s">
        <v>415</v>
      </c>
      <c r="B195" s="9" t="s">
        <v>232</v>
      </c>
      <c r="C195" s="9" t="s">
        <v>81</v>
      </c>
      <c r="D195" s="9" t="s">
        <v>71</v>
      </c>
      <c r="E195" s="10"/>
      <c r="F195" s="11">
        <v>44165</v>
      </c>
      <c r="G195" s="11">
        <v>44173</v>
      </c>
      <c r="H195" s="12">
        <v>2</v>
      </c>
      <c r="I195" s="12">
        <v>140</v>
      </c>
      <c r="J195" s="10"/>
      <c r="K195" s="10"/>
      <c r="L195" s="12">
        <v>2.75</v>
      </c>
      <c r="M195" s="19">
        <v>1204.6400000000001</v>
      </c>
      <c r="N195" s="12" t="s">
        <v>416</v>
      </c>
      <c r="O195" s="9" t="s">
        <v>69</v>
      </c>
      <c r="P195">
        <f t="shared" si="4"/>
        <v>280</v>
      </c>
      <c r="Q195" s="8">
        <f t="shared" si="5"/>
        <v>1589.64</v>
      </c>
      <c r="R195" s="7" t="s">
        <v>841</v>
      </c>
      <c r="S195" s="8">
        <v>528.26</v>
      </c>
      <c r="T195" s="8">
        <v>1</v>
      </c>
    </row>
    <row r="196" spans="1:20" ht="30.75" thickBot="1" x14ac:dyDescent="0.3">
      <c r="A196" s="22" t="s">
        <v>417</v>
      </c>
      <c r="B196" s="9" t="s">
        <v>232</v>
      </c>
      <c r="C196" s="9" t="s">
        <v>67</v>
      </c>
      <c r="D196" s="9" t="s">
        <v>71</v>
      </c>
      <c r="E196" s="10"/>
      <c r="F196" s="11">
        <v>44165</v>
      </c>
      <c r="G196" s="11">
        <v>44182</v>
      </c>
      <c r="H196" s="12">
        <v>2</v>
      </c>
      <c r="I196" s="12">
        <v>140</v>
      </c>
      <c r="J196" s="10"/>
      <c r="K196" s="10"/>
      <c r="L196" s="12">
        <v>3</v>
      </c>
      <c r="M196" s="19">
        <v>111</v>
      </c>
      <c r="N196" s="12" t="s">
        <v>418</v>
      </c>
      <c r="O196" s="9" t="s">
        <v>69</v>
      </c>
      <c r="P196">
        <f t="shared" si="4"/>
        <v>280</v>
      </c>
      <c r="Q196" s="8">
        <f t="shared" si="5"/>
        <v>531</v>
      </c>
      <c r="R196" s="7" t="s">
        <v>842</v>
      </c>
      <c r="S196" s="8">
        <v>263.20999999999998</v>
      </c>
      <c r="T196" s="8">
        <v>2</v>
      </c>
    </row>
    <row r="197" spans="1:20" ht="15.75" thickBot="1" x14ac:dyDescent="0.3">
      <c r="A197" s="22" t="s">
        <v>419</v>
      </c>
      <c r="B197" s="9" t="s">
        <v>74</v>
      </c>
      <c r="C197" s="9" t="s">
        <v>39</v>
      </c>
      <c r="D197" s="9" t="s">
        <v>40</v>
      </c>
      <c r="E197" s="10"/>
      <c r="F197" s="11">
        <v>44165</v>
      </c>
      <c r="G197" s="11">
        <v>44200</v>
      </c>
      <c r="H197" s="12">
        <v>1</v>
      </c>
      <c r="I197" s="12">
        <v>80</v>
      </c>
      <c r="J197" s="10"/>
      <c r="K197" s="10"/>
      <c r="L197" s="12">
        <v>0.25</v>
      </c>
      <c r="M197" s="19">
        <v>21.21</v>
      </c>
      <c r="N197" s="12" t="s">
        <v>420</v>
      </c>
      <c r="O197" s="9" t="s">
        <v>52</v>
      </c>
      <c r="P197">
        <f t="shared" ref="P197:P260" si="6">H197*I197</f>
        <v>80</v>
      </c>
      <c r="Q197" s="8">
        <f t="shared" si="5"/>
        <v>41.21</v>
      </c>
      <c r="R197" s="7" t="s">
        <v>867</v>
      </c>
      <c r="S197" s="8">
        <v>94.53</v>
      </c>
      <c r="T197" s="8">
        <v>1</v>
      </c>
    </row>
    <row r="198" spans="1:20" ht="30.75" thickBot="1" x14ac:dyDescent="0.3">
      <c r="A198" s="22" t="s">
        <v>421</v>
      </c>
      <c r="B198" s="9" t="s">
        <v>232</v>
      </c>
      <c r="C198" s="9" t="s">
        <v>336</v>
      </c>
      <c r="D198" s="9" t="s">
        <v>40</v>
      </c>
      <c r="E198" s="10"/>
      <c r="F198" s="11">
        <v>44165</v>
      </c>
      <c r="G198" s="11">
        <v>44252</v>
      </c>
      <c r="H198" s="12">
        <v>2</v>
      </c>
      <c r="I198" s="12">
        <v>140</v>
      </c>
      <c r="J198" s="10"/>
      <c r="K198" s="10"/>
      <c r="L198" s="12">
        <v>0.5</v>
      </c>
      <c r="M198" s="19">
        <v>158.31</v>
      </c>
      <c r="N198" s="12" t="s">
        <v>422</v>
      </c>
      <c r="O198" s="9" t="s">
        <v>69</v>
      </c>
      <c r="P198">
        <f t="shared" si="6"/>
        <v>280</v>
      </c>
      <c r="Q198" s="8">
        <f t="shared" ref="Q198:Q261" si="7">I198*L198+M198</f>
        <v>228.31</v>
      </c>
      <c r="R198" s="7" t="s">
        <v>870</v>
      </c>
      <c r="S198" s="8">
        <v>43.4</v>
      </c>
      <c r="T198" s="8">
        <v>1</v>
      </c>
    </row>
    <row r="199" spans="1:20" ht="30.75" thickBot="1" x14ac:dyDescent="0.3">
      <c r="A199" s="22" t="s">
        <v>423</v>
      </c>
      <c r="B199" s="9" t="s">
        <v>94</v>
      </c>
      <c r="C199" s="9" t="s">
        <v>67</v>
      </c>
      <c r="D199" s="9" t="s">
        <v>40</v>
      </c>
      <c r="E199" s="10"/>
      <c r="F199" s="11">
        <v>44166</v>
      </c>
      <c r="G199" s="11">
        <v>44207</v>
      </c>
      <c r="H199" s="12">
        <v>1</v>
      </c>
      <c r="I199" s="12">
        <v>80</v>
      </c>
      <c r="J199" s="10"/>
      <c r="K199" s="10"/>
      <c r="L199" s="12">
        <v>0.5</v>
      </c>
      <c r="M199" s="19">
        <v>36.75</v>
      </c>
      <c r="N199" s="12" t="s">
        <v>353</v>
      </c>
      <c r="O199" s="9" t="s">
        <v>69</v>
      </c>
      <c r="P199">
        <f t="shared" si="6"/>
        <v>80</v>
      </c>
      <c r="Q199" s="8">
        <f t="shared" si="7"/>
        <v>76.75</v>
      </c>
      <c r="R199" s="7" t="s">
        <v>871</v>
      </c>
      <c r="S199" s="8">
        <v>52.129999999999995</v>
      </c>
      <c r="T199" s="8">
        <v>2</v>
      </c>
    </row>
    <row r="200" spans="1:20" ht="15.75" thickBot="1" x14ac:dyDescent="0.3">
      <c r="A200" s="22" t="s">
        <v>424</v>
      </c>
      <c r="B200" s="9" t="s">
        <v>38</v>
      </c>
      <c r="C200" s="9" t="s">
        <v>336</v>
      </c>
      <c r="D200" s="9" t="s">
        <v>46</v>
      </c>
      <c r="E200" s="10"/>
      <c r="F200" s="11">
        <v>44166</v>
      </c>
      <c r="G200" s="11">
        <v>44320</v>
      </c>
      <c r="H200" s="12">
        <v>2</v>
      </c>
      <c r="I200" s="12">
        <v>140</v>
      </c>
      <c r="J200" s="10"/>
      <c r="K200" s="10"/>
      <c r="L200" s="12">
        <v>0.5</v>
      </c>
      <c r="M200" s="19">
        <v>242.07</v>
      </c>
      <c r="N200" s="12" t="s">
        <v>425</v>
      </c>
      <c r="O200" s="9" t="s">
        <v>69</v>
      </c>
      <c r="P200">
        <f t="shared" si="6"/>
        <v>280</v>
      </c>
      <c r="Q200" s="8">
        <f t="shared" si="7"/>
        <v>312.07</v>
      </c>
      <c r="R200" s="7" t="s">
        <v>873</v>
      </c>
      <c r="S200" s="8">
        <v>189.5</v>
      </c>
      <c r="T200" s="8">
        <v>1</v>
      </c>
    </row>
    <row r="201" spans="1:20" ht="30.75" thickBot="1" x14ac:dyDescent="0.3">
      <c r="A201" s="22" t="s">
        <v>426</v>
      </c>
      <c r="B201" s="9" t="s">
        <v>56</v>
      </c>
      <c r="C201" s="9" t="s">
        <v>39</v>
      </c>
      <c r="D201" s="9" t="s">
        <v>40</v>
      </c>
      <c r="E201" s="10"/>
      <c r="F201" s="11">
        <v>44167</v>
      </c>
      <c r="G201" s="11">
        <v>44182</v>
      </c>
      <c r="H201" s="12">
        <v>1</v>
      </c>
      <c r="I201" s="12">
        <v>80</v>
      </c>
      <c r="J201" s="10"/>
      <c r="K201" s="10"/>
      <c r="L201" s="12">
        <v>0.5</v>
      </c>
      <c r="M201" s="19">
        <v>30</v>
      </c>
      <c r="N201" s="12" t="s">
        <v>150</v>
      </c>
      <c r="O201" s="9" t="s">
        <v>69</v>
      </c>
      <c r="P201">
        <f t="shared" si="6"/>
        <v>80</v>
      </c>
      <c r="Q201" s="8">
        <f t="shared" si="7"/>
        <v>70</v>
      </c>
      <c r="R201" s="7" t="s">
        <v>875</v>
      </c>
      <c r="S201" s="8">
        <v>203.2</v>
      </c>
      <c r="T201" s="8">
        <v>1</v>
      </c>
    </row>
    <row r="202" spans="1:20" ht="30.75" thickBot="1" x14ac:dyDescent="0.3">
      <c r="A202" s="22" t="s">
        <v>427</v>
      </c>
      <c r="B202" s="9" t="s">
        <v>56</v>
      </c>
      <c r="C202" s="9" t="s">
        <v>39</v>
      </c>
      <c r="D202" s="9" t="s">
        <v>40</v>
      </c>
      <c r="E202" s="9" t="s">
        <v>58</v>
      </c>
      <c r="F202" s="11">
        <v>44167</v>
      </c>
      <c r="G202" s="11">
        <v>44180</v>
      </c>
      <c r="H202" s="12">
        <v>1</v>
      </c>
      <c r="I202" s="12">
        <v>80</v>
      </c>
      <c r="J202" s="10"/>
      <c r="K202" s="10"/>
      <c r="L202" s="12">
        <v>0.5</v>
      </c>
      <c r="M202" s="19">
        <v>52.9</v>
      </c>
      <c r="N202" s="12" t="s">
        <v>428</v>
      </c>
      <c r="O202" s="9" t="s">
        <v>69</v>
      </c>
      <c r="P202">
        <f t="shared" si="6"/>
        <v>80</v>
      </c>
      <c r="Q202" s="8">
        <f t="shared" si="7"/>
        <v>92.9</v>
      </c>
      <c r="R202" s="7" t="s">
        <v>877</v>
      </c>
      <c r="S202" s="8">
        <v>49.76</v>
      </c>
      <c r="T202" s="8">
        <v>2</v>
      </c>
    </row>
    <row r="203" spans="1:20" ht="30.75" thickBot="1" x14ac:dyDescent="0.3">
      <c r="A203" s="22" t="s">
        <v>429</v>
      </c>
      <c r="B203" s="9" t="s">
        <v>56</v>
      </c>
      <c r="C203" s="9" t="s">
        <v>57</v>
      </c>
      <c r="D203" s="9" t="s">
        <v>50</v>
      </c>
      <c r="E203" s="9" t="s">
        <v>58</v>
      </c>
      <c r="F203" s="11">
        <v>44167</v>
      </c>
      <c r="G203" s="11">
        <v>44182</v>
      </c>
      <c r="H203" s="12">
        <v>1</v>
      </c>
      <c r="I203" s="12">
        <v>80</v>
      </c>
      <c r="J203" s="10"/>
      <c r="K203" s="10"/>
      <c r="L203" s="12">
        <v>0.25</v>
      </c>
      <c r="M203" s="19">
        <v>36.75</v>
      </c>
      <c r="N203" s="12" t="s">
        <v>353</v>
      </c>
      <c r="O203" s="9" t="s">
        <v>42</v>
      </c>
      <c r="P203">
        <f t="shared" si="6"/>
        <v>80</v>
      </c>
      <c r="Q203" s="8">
        <f t="shared" si="7"/>
        <v>56.75</v>
      </c>
      <c r="R203" s="7" t="s">
        <v>879</v>
      </c>
      <c r="S203" s="8">
        <v>81.33</v>
      </c>
      <c r="T203" s="8">
        <v>1</v>
      </c>
    </row>
    <row r="204" spans="1:20" ht="30.75" thickBot="1" x14ac:dyDescent="0.3">
      <c r="A204" s="22" t="s">
        <v>430</v>
      </c>
      <c r="B204" s="9" t="s">
        <v>94</v>
      </c>
      <c r="C204" s="9" t="s">
        <v>81</v>
      </c>
      <c r="D204" s="9" t="s">
        <v>50</v>
      </c>
      <c r="E204" s="10"/>
      <c r="F204" s="11">
        <v>44167</v>
      </c>
      <c r="G204" s="11">
        <v>44203</v>
      </c>
      <c r="H204" s="12">
        <v>1</v>
      </c>
      <c r="I204" s="12">
        <v>80</v>
      </c>
      <c r="J204" s="10"/>
      <c r="K204" s="10"/>
      <c r="L204" s="12">
        <v>0.25</v>
      </c>
      <c r="M204" s="19">
        <v>45.24</v>
      </c>
      <c r="N204" s="12" t="s">
        <v>59</v>
      </c>
      <c r="O204" s="9" t="s">
        <v>69</v>
      </c>
      <c r="P204">
        <f t="shared" si="6"/>
        <v>80</v>
      </c>
      <c r="Q204" s="8">
        <f t="shared" si="7"/>
        <v>65.240000000000009</v>
      </c>
      <c r="R204" s="7" t="s">
        <v>880</v>
      </c>
      <c r="S204" s="8">
        <v>444.51</v>
      </c>
      <c r="T204" s="8">
        <v>2</v>
      </c>
    </row>
    <row r="205" spans="1:20" ht="30.75" thickBot="1" x14ac:dyDescent="0.3">
      <c r="A205" s="22" t="s">
        <v>431</v>
      </c>
      <c r="B205" s="9" t="s">
        <v>56</v>
      </c>
      <c r="C205" s="9" t="s">
        <v>57</v>
      </c>
      <c r="D205" s="9" t="s">
        <v>46</v>
      </c>
      <c r="E205" s="9" t="s">
        <v>58</v>
      </c>
      <c r="F205" s="11">
        <v>44167</v>
      </c>
      <c r="G205" s="11">
        <v>44223</v>
      </c>
      <c r="H205" s="12">
        <v>1</v>
      </c>
      <c r="I205" s="12">
        <v>80</v>
      </c>
      <c r="J205" s="10"/>
      <c r="K205" s="10"/>
      <c r="L205" s="12">
        <v>0.75</v>
      </c>
      <c r="M205" s="19">
        <v>42.66</v>
      </c>
      <c r="N205" s="12" t="s">
        <v>134</v>
      </c>
      <c r="O205" s="9" t="s">
        <v>42</v>
      </c>
      <c r="P205">
        <f t="shared" si="6"/>
        <v>80</v>
      </c>
      <c r="Q205" s="8">
        <f t="shared" si="7"/>
        <v>102.66</v>
      </c>
      <c r="R205" s="7" t="s">
        <v>881</v>
      </c>
      <c r="S205" s="8">
        <v>76.34</v>
      </c>
      <c r="T205" s="8">
        <v>1</v>
      </c>
    </row>
    <row r="206" spans="1:20" ht="15.75" thickBot="1" x14ac:dyDescent="0.3">
      <c r="A206" s="22" t="s">
        <v>432</v>
      </c>
      <c r="B206" s="9" t="s">
        <v>38</v>
      </c>
      <c r="C206" s="9" t="s">
        <v>336</v>
      </c>
      <c r="D206" s="9" t="s">
        <v>46</v>
      </c>
      <c r="E206" s="10"/>
      <c r="F206" s="11">
        <v>44167</v>
      </c>
      <c r="G206" s="11">
        <v>44242</v>
      </c>
      <c r="H206" s="12">
        <v>2</v>
      </c>
      <c r="I206" s="12">
        <v>140</v>
      </c>
      <c r="J206" s="10"/>
      <c r="K206" s="10"/>
      <c r="L206" s="12">
        <v>1</v>
      </c>
      <c r="M206" s="19">
        <v>226</v>
      </c>
      <c r="N206" s="12" t="s">
        <v>433</v>
      </c>
      <c r="O206" s="9" t="s">
        <v>42</v>
      </c>
      <c r="P206">
        <f t="shared" si="6"/>
        <v>280</v>
      </c>
      <c r="Q206" s="8">
        <f t="shared" si="7"/>
        <v>366</v>
      </c>
      <c r="R206" s="7" t="s">
        <v>883</v>
      </c>
      <c r="S206" s="8">
        <v>91.33</v>
      </c>
      <c r="T206" s="8">
        <v>2</v>
      </c>
    </row>
    <row r="207" spans="1:20" ht="15.75" thickBot="1" x14ac:dyDescent="0.3">
      <c r="A207" s="22" t="s">
        <v>434</v>
      </c>
      <c r="B207" s="9" t="s">
        <v>44</v>
      </c>
      <c r="C207" s="9" t="s">
        <v>81</v>
      </c>
      <c r="D207" s="9" t="s">
        <v>40</v>
      </c>
      <c r="E207" s="10"/>
      <c r="F207" s="11">
        <v>44168</v>
      </c>
      <c r="G207" s="11">
        <v>44202</v>
      </c>
      <c r="H207" s="12">
        <v>2</v>
      </c>
      <c r="I207" s="12">
        <v>140</v>
      </c>
      <c r="J207" s="10"/>
      <c r="K207" s="10"/>
      <c r="L207" s="12">
        <v>0.5</v>
      </c>
      <c r="M207" s="19">
        <v>45.24</v>
      </c>
      <c r="N207" s="12" t="s">
        <v>59</v>
      </c>
      <c r="O207" s="9" t="s">
        <v>42</v>
      </c>
      <c r="P207">
        <f t="shared" si="6"/>
        <v>280</v>
      </c>
      <c r="Q207" s="8">
        <f t="shared" si="7"/>
        <v>115.24000000000001</v>
      </c>
      <c r="R207" s="7" t="s">
        <v>886</v>
      </c>
      <c r="S207" s="8">
        <v>171.79</v>
      </c>
      <c r="T207" s="8">
        <v>1</v>
      </c>
    </row>
    <row r="208" spans="1:20" ht="30.75" thickBot="1" x14ac:dyDescent="0.3">
      <c r="A208" s="22" t="s">
        <v>435</v>
      </c>
      <c r="B208" s="9" t="s">
        <v>56</v>
      </c>
      <c r="C208" s="9" t="s">
        <v>67</v>
      </c>
      <c r="D208" s="9" t="s">
        <v>50</v>
      </c>
      <c r="E208" s="9" t="s">
        <v>58</v>
      </c>
      <c r="F208" s="11">
        <v>44168</v>
      </c>
      <c r="G208" s="11">
        <v>44221</v>
      </c>
      <c r="H208" s="12">
        <v>1</v>
      </c>
      <c r="I208" s="12">
        <v>80</v>
      </c>
      <c r="J208" s="10"/>
      <c r="K208" s="10"/>
      <c r="L208" s="12">
        <v>0.25</v>
      </c>
      <c r="M208" s="19">
        <v>36.97</v>
      </c>
      <c r="N208" s="12" t="s">
        <v>436</v>
      </c>
      <c r="O208" s="9" t="s">
        <v>69</v>
      </c>
      <c r="P208">
        <f t="shared" si="6"/>
        <v>80</v>
      </c>
      <c r="Q208" s="8">
        <f t="shared" si="7"/>
        <v>56.97</v>
      </c>
      <c r="R208" s="7" t="s">
        <v>888</v>
      </c>
      <c r="S208" s="8">
        <v>50.11</v>
      </c>
      <c r="T208" s="8">
        <v>1</v>
      </c>
    </row>
    <row r="209" spans="1:20" ht="15.75" thickBot="1" x14ac:dyDescent="0.3">
      <c r="A209" s="22" t="s">
        <v>437</v>
      </c>
      <c r="B209" s="9" t="s">
        <v>44</v>
      </c>
      <c r="C209" s="9" t="s">
        <v>45</v>
      </c>
      <c r="D209" s="9" t="s">
        <v>40</v>
      </c>
      <c r="E209" s="10"/>
      <c r="F209" s="11">
        <v>44170</v>
      </c>
      <c r="G209" s="11">
        <v>44188</v>
      </c>
      <c r="H209" s="12">
        <v>1</v>
      </c>
      <c r="I209" s="12">
        <v>80</v>
      </c>
      <c r="J209" s="10"/>
      <c r="K209" s="10"/>
      <c r="L209" s="12">
        <v>0.5</v>
      </c>
      <c r="M209" s="19">
        <v>138.57</v>
      </c>
      <c r="N209" s="12" t="s">
        <v>438</v>
      </c>
      <c r="O209" s="9" t="s">
        <v>42</v>
      </c>
      <c r="P209">
        <f t="shared" si="6"/>
        <v>80</v>
      </c>
      <c r="Q209" s="8">
        <f t="shared" si="7"/>
        <v>178.57</v>
      </c>
      <c r="R209" s="7" t="s">
        <v>893</v>
      </c>
      <c r="S209" s="8">
        <v>81.33</v>
      </c>
      <c r="T209" s="8">
        <v>1</v>
      </c>
    </row>
    <row r="210" spans="1:20" ht="15.75" thickBot="1" x14ac:dyDescent="0.3">
      <c r="A210" s="22" t="s">
        <v>439</v>
      </c>
      <c r="B210" s="9" t="s">
        <v>44</v>
      </c>
      <c r="C210" s="9" t="s">
        <v>45</v>
      </c>
      <c r="D210" s="9" t="s">
        <v>50</v>
      </c>
      <c r="E210" s="10"/>
      <c r="F210" s="11">
        <v>44170</v>
      </c>
      <c r="G210" s="11">
        <v>44202</v>
      </c>
      <c r="H210" s="12">
        <v>1</v>
      </c>
      <c r="I210" s="12">
        <v>80</v>
      </c>
      <c r="J210" s="10"/>
      <c r="K210" s="10"/>
      <c r="L210" s="12">
        <v>0.25</v>
      </c>
      <c r="M210" s="19">
        <v>126.56</v>
      </c>
      <c r="N210" s="12" t="s">
        <v>440</v>
      </c>
      <c r="O210" s="9" t="s">
        <v>42</v>
      </c>
      <c r="P210">
        <f t="shared" si="6"/>
        <v>80</v>
      </c>
      <c r="Q210" s="8">
        <f t="shared" si="7"/>
        <v>146.56</v>
      </c>
      <c r="R210" s="7" t="s">
        <v>899</v>
      </c>
      <c r="S210" s="8">
        <v>482.6</v>
      </c>
      <c r="T210" s="8">
        <v>1</v>
      </c>
    </row>
    <row r="211" spans="1:20" ht="15.75" thickBot="1" x14ac:dyDescent="0.3">
      <c r="A211" s="22" t="s">
        <v>441</v>
      </c>
      <c r="B211" s="9" t="s">
        <v>74</v>
      </c>
      <c r="C211" s="9" t="s">
        <v>67</v>
      </c>
      <c r="D211" s="9" t="s">
        <v>277</v>
      </c>
      <c r="E211" s="10"/>
      <c r="F211" s="11">
        <v>44172</v>
      </c>
      <c r="G211" s="11">
        <v>44201</v>
      </c>
      <c r="H211" s="12">
        <v>2</v>
      </c>
      <c r="I211" s="12">
        <v>140</v>
      </c>
      <c r="J211" s="10"/>
      <c r="K211" s="10"/>
      <c r="L211" s="12">
        <v>1</v>
      </c>
      <c r="M211" s="19">
        <v>51.45</v>
      </c>
      <c r="N211" s="12" t="s">
        <v>442</v>
      </c>
      <c r="O211" s="9" t="s">
        <v>52</v>
      </c>
      <c r="P211">
        <f t="shared" si="6"/>
        <v>280</v>
      </c>
      <c r="Q211" s="8">
        <f t="shared" si="7"/>
        <v>191.45</v>
      </c>
      <c r="R211" s="7" t="s">
        <v>904</v>
      </c>
      <c r="S211" s="8">
        <v>61.58</v>
      </c>
      <c r="T211" s="8">
        <v>2</v>
      </c>
    </row>
    <row r="212" spans="1:20" ht="15.75" thickBot="1" x14ac:dyDescent="0.3">
      <c r="A212" s="22" t="s">
        <v>443</v>
      </c>
      <c r="B212" s="9" t="s">
        <v>44</v>
      </c>
      <c r="C212" s="9" t="s">
        <v>45</v>
      </c>
      <c r="D212" s="9" t="s">
        <v>50</v>
      </c>
      <c r="E212" s="10"/>
      <c r="F212" s="11">
        <v>44172</v>
      </c>
      <c r="G212" s="11">
        <v>44203</v>
      </c>
      <c r="H212" s="12">
        <v>1</v>
      </c>
      <c r="I212" s="12">
        <v>80</v>
      </c>
      <c r="J212" s="10"/>
      <c r="K212" s="10"/>
      <c r="L212" s="12">
        <v>0.25</v>
      </c>
      <c r="M212" s="19">
        <v>227.94</v>
      </c>
      <c r="N212" s="12" t="s">
        <v>444</v>
      </c>
      <c r="O212" s="9" t="s">
        <v>42</v>
      </c>
      <c r="P212">
        <f t="shared" si="6"/>
        <v>80</v>
      </c>
      <c r="Q212" s="8">
        <f t="shared" si="7"/>
        <v>247.94</v>
      </c>
      <c r="R212" s="7" t="s">
        <v>905</v>
      </c>
      <c r="S212" s="8">
        <v>72.02000000000001</v>
      </c>
      <c r="T212" s="8">
        <v>1</v>
      </c>
    </row>
    <row r="213" spans="1:20" ht="30.75" thickBot="1" x14ac:dyDescent="0.3">
      <c r="A213" s="22" t="s">
        <v>445</v>
      </c>
      <c r="B213" s="9" t="s">
        <v>56</v>
      </c>
      <c r="C213" s="9" t="s">
        <v>81</v>
      </c>
      <c r="D213" s="9" t="s">
        <v>46</v>
      </c>
      <c r="E213" s="10"/>
      <c r="F213" s="11">
        <v>44172</v>
      </c>
      <c r="G213" s="11">
        <v>44207</v>
      </c>
      <c r="H213" s="12">
        <v>1</v>
      </c>
      <c r="I213" s="12">
        <v>80</v>
      </c>
      <c r="J213" s="10"/>
      <c r="K213" s="10"/>
      <c r="L213" s="12">
        <v>0.5</v>
      </c>
      <c r="M213" s="19">
        <v>367.71</v>
      </c>
      <c r="N213" s="12" t="s">
        <v>183</v>
      </c>
      <c r="O213" s="9" t="s">
        <v>52</v>
      </c>
      <c r="P213">
        <f t="shared" si="6"/>
        <v>80</v>
      </c>
      <c r="Q213" s="8">
        <f t="shared" si="7"/>
        <v>407.71</v>
      </c>
      <c r="R213" s="7" t="s">
        <v>910</v>
      </c>
      <c r="S213" s="8">
        <v>1587.25</v>
      </c>
      <c r="T213" s="8">
        <v>2</v>
      </c>
    </row>
    <row r="214" spans="1:20" ht="15.75" thickBot="1" x14ac:dyDescent="0.3">
      <c r="A214" s="22" t="s">
        <v>446</v>
      </c>
      <c r="B214" s="9" t="s">
        <v>38</v>
      </c>
      <c r="C214" s="9" t="s">
        <v>39</v>
      </c>
      <c r="D214" s="9" t="s">
        <v>46</v>
      </c>
      <c r="E214" s="10"/>
      <c r="F214" s="11">
        <v>44172</v>
      </c>
      <c r="G214" s="11">
        <v>44208</v>
      </c>
      <c r="H214" s="12">
        <v>2</v>
      </c>
      <c r="I214" s="12">
        <v>140</v>
      </c>
      <c r="J214" s="10"/>
      <c r="K214" s="10"/>
      <c r="L214" s="12">
        <v>1.25</v>
      </c>
      <c r="M214" s="19">
        <v>637.53</v>
      </c>
      <c r="N214" s="12" t="s">
        <v>447</v>
      </c>
      <c r="O214" s="9" t="s">
        <v>42</v>
      </c>
      <c r="P214">
        <f t="shared" si="6"/>
        <v>280</v>
      </c>
      <c r="Q214" s="8">
        <f t="shared" si="7"/>
        <v>812.53</v>
      </c>
      <c r="R214" s="7" t="s">
        <v>916</v>
      </c>
      <c r="S214" s="8">
        <v>65</v>
      </c>
      <c r="T214" s="8">
        <v>2</v>
      </c>
    </row>
    <row r="215" spans="1:20" ht="15.75" thickBot="1" x14ac:dyDescent="0.3">
      <c r="A215" s="22" t="s">
        <v>448</v>
      </c>
      <c r="B215" s="9" t="s">
        <v>49</v>
      </c>
      <c r="C215" s="9" t="s">
        <v>39</v>
      </c>
      <c r="D215" s="9" t="s">
        <v>46</v>
      </c>
      <c r="E215" s="10"/>
      <c r="F215" s="11">
        <v>44173</v>
      </c>
      <c r="G215" s="11">
        <v>44180</v>
      </c>
      <c r="H215" s="12">
        <v>2</v>
      </c>
      <c r="I215" s="12">
        <v>140</v>
      </c>
      <c r="J215" s="10"/>
      <c r="K215" s="10"/>
      <c r="L215" s="12">
        <v>3</v>
      </c>
      <c r="M215" s="19">
        <v>21.33</v>
      </c>
      <c r="N215" s="12" t="s">
        <v>120</v>
      </c>
      <c r="O215" s="9" t="s">
        <v>42</v>
      </c>
      <c r="P215">
        <f t="shared" si="6"/>
        <v>280</v>
      </c>
      <c r="Q215" s="8">
        <f t="shared" si="7"/>
        <v>441.33</v>
      </c>
      <c r="R215" s="7" t="s">
        <v>917</v>
      </c>
      <c r="S215" s="8">
        <v>37.54</v>
      </c>
      <c r="T215" s="8">
        <v>2</v>
      </c>
    </row>
    <row r="216" spans="1:20" ht="15.75" thickBot="1" x14ac:dyDescent="0.3">
      <c r="A216" s="22" t="s">
        <v>449</v>
      </c>
      <c r="B216" s="9" t="s">
        <v>74</v>
      </c>
      <c r="C216" s="9" t="s">
        <v>57</v>
      </c>
      <c r="D216" s="9" t="s">
        <v>46</v>
      </c>
      <c r="E216" s="10"/>
      <c r="F216" s="11">
        <v>44173</v>
      </c>
      <c r="G216" s="11">
        <v>44181</v>
      </c>
      <c r="H216" s="12">
        <v>2</v>
      </c>
      <c r="I216" s="12">
        <v>140</v>
      </c>
      <c r="J216" s="10"/>
      <c r="K216" s="10"/>
      <c r="L216" s="12">
        <v>1.5</v>
      </c>
      <c r="M216" s="19">
        <v>318.73</v>
      </c>
      <c r="N216" s="12" t="s">
        <v>450</v>
      </c>
      <c r="O216" s="9" t="s">
        <v>42</v>
      </c>
      <c r="P216">
        <f t="shared" si="6"/>
        <v>280</v>
      </c>
      <c r="Q216" s="8">
        <f t="shared" si="7"/>
        <v>528.73</v>
      </c>
      <c r="R216" s="7" t="s">
        <v>923</v>
      </c>
      <c r="S216" s="8">
        <v>176.4</v>
      </c>
      <c r="T216" s="8">
        <v>1</v>
      </c>
    </row>
    <row r="217" spans="1:20" ht="30.75" thickBot="1" x14ac:dyDescent="0.3">
      <c r="A217" s="22" t="s">
        <v>451</v>
      </c>
      <c r="B217" s="9" t="s">
        <v>56</v>
      </c>
      <c r="C217" s="9" t="s">
        <v>57</v>
      </c>
      <c r="D217" s="9" t="s">
        <v>46</v>
      </c>
      <c r="E217" s="9" t="s">
        <v>58</v>
      </c>
      <c r="F217" s="11">
        <v>44173</v>
      </c>
      <c r="G217" s="11">
        <v>44239</v>
      </c>
      <c r="H217" s="12">
        <v>2</v>
      </c>
      <c r="I217" s="12">
        <v>140</v>
      </c>
      <c r="J217" s="10"/>
      <c r="K217" s="10"/>
      <c r="L217" s="12">
        <v>0.75</v>
      </c>
      <c r="M217" s="19">
        <v>35.450000000000003</v>
      </c>
      <c r="N217" s="12" t="s">
        <v>452</v>
      </c>
      <c r="O217" s="9" t="s">
        <v>42</v>
      </c>
      <c r="P217">
        <f t="shared" si="6"/>
        <v>280</v>
      </c>
      <c r="Q217" s="8">
        <f t="shared" si="7"/>
        <v>140.44999999999999</v>
      </c>
      <c r="R217" s="7" t="s">
        <v>925</v>
      </c>
      <c r="S217" s="8">
        <v>246.22</v>
      </c>
      <c r="T217" s="8">
        <v>2</v>
      </c>
    </row>
    <row r="218" spans="1:20" ht="15.75" thickBot="1" x14ac:dyDescent="0.3">
      <c r="A218" s="22" t="s">
        <v>453</v>
      </c>
      <c r="B218" s="9" t="s">
        <v>44</v>
      </c>
      <c r="C218" s="9" t="s">
        <v>45</v>
      </c>
      <c r="D218" s="9" t="s">
        <v>277</v>
      </c>
      <c r="E218" s="10"/>
      <c r="F218" s="11">
        <v>44174</v>
      </c>
      <c r="G218" s="11">
        <v>44182</v>
      </c>
      <c r="H218" s="12">
        <v>1</v>
      </c>
      <c r="I218" s="12">
        <v>80</v>
      </c>
      <c r="J218" s="10"/>
      <c r="K218" s="10"/>
      <c r="L218" s="12">
        <v>1.75</v>
      </c>
      <c r="M218" s="19">
        <v>131.30000000000001</v>
      </c>
      <c r="N218" s="12" t="s">
        <v>454</v>
      </c>
      <c r="O218" s="9" t="s">
        <v>52</v>
      </c>
      <c r="P218">
        <f t="shared" si="6"/>
        <v>80</v>
      </c>
      <c r="Q218" s="8">
        <f t="shared" si="7"/>
        <v>271.3</v>
      </c>
      <c r="R218" s="7" t="s">
        <v>931</v>
      </c>
      <c r="S218" s="8">
        <v>783.18</v>
      </c>
      <c r="T218" s="8">
        <v>1</v>
      </c>
    </row>
    <row r="219" spans="1:20" ht="30.75" thickBot="1" x14ac:dyDescent="0.3">
      <c r="A219" s="22" t="s">
        <v>455</v>
      </c>
      <c r="B219" s="9" t="s">
        <v>56</v>
      </c>
      <c r="C219" s="9" t="s">
        <v>57</v>
      </c>
      <c r="D219" s="9" t="s">
        <v>50</v>
      </c>
      <c r="E219" s="10"/>
      <c r="F219" s="11">
        <v>44174</v>
      </c>
      <c r="G219" s="11">
        <v>44207</v>
      </c>
      <c r="H219" s="12">
        <v>1</v>
      </c>
      <c r="I219" s="12">
        <v>80</v>
      </c>
      <c r="J219" s="10"/>
      <c r="K219" s="10"/>
      <c r="L219" s="12">
        <v>0.25</v>
      </c>
      <c r="M219" s="19">
        <v>37.26</v>
      </c>
      <c r="N219" s="12" t="s">
        <v>408</v>
      </c>
      <c r="O219" s="9" t="s">
        <v>69</v>
      </c>
      <c r="P219">
        <f t="shared" si="6"/>
        <v>80</v>
      </c>
      <c r="Q219" s="8">
        <f t="shared" si="7"/>
        <v>57.26</v>
      </c>
      <c r="R219" s="7" t="s">
        <v>936</v>
      </c>
      <c r="S219" s="8">
        <v>210</v>
      </c>
      <c r="T219" s="8">
        <v>2</v>
      </c>
    </row>
    <row r="220" spans="1:20" ht="30.75" thickBot="1" x14ac:dyDescent="0.3">
      <c r="A220" s="22" t="s">
        <v>456</v>
      </c>
      <c r="B220" s="9" t="s">
        <v>232</v>
      </c>
      <c r="C220" s="9" t="s">
        <v>81</v>
      </c>
      <c r="D220" s="9" t="s">
        <v>277</v>
      </c>
      <c r="E220" s="10"/>
      <c r="F220" s="11">
        <v>44174</v>
      </c>
      <c r="G220" s="11">
        <v>44208</v>
      </c>
      <c r="H220" s="12">
        <v>2</v>
      </c>
      <c r="I220" s="12">
        <v>140</v>
      </c>
      <c r="J220" s="10"/>
      <c r="K220" s="10"/>
      <c r="L220" s="12">
        <v>3</v>
      </c>
      <c r="M220" s="19">
        <v>1193.75</v>
      </c>
      <c r="N220" s="12" t="s">
        <v>457</v>
      </c>
      <c r="O220" s="9" t="s">
        <v>69</v>
      </c>
      <c r="P220">
        <f t="shared" si="6"/>
        <v>280</v>
      </c>
      <c r="Q220" s="8">
        <f t="shared" si="7"/>
        <v>1613.75</v>
      </c>
      <c r="R220" s="7" t="s">
        <v>938</v>
      </c>
      <c r="S220" s="8">
        <v>26.94</v>
      </c>
      <c r="T220" s="8">
        <v>1</v>
      </c>
    </row>
    <row r="221" spans="1:20" ht="30.75" thickBot="1" x14ac:dyDescent="0.3">
      <c r="A221" s="22" t="s">
        <v>458</v>
      </c>
      <c r="B221" s="9" t="s">
        <v>94</v>
      </c>
      <c r="C221" s="9" t="s">
        <v>81</v>
      </c>
      <c r="D221" s="9" t="s">
        <v>46</v>
      </c>
      <c r="E221" s="9" t="s">
        <v>58</v>
      </c>
      <c r="F221" s="11">
        <v>44175</v>
      </c>
      <c r="G221" s="11">
        <v>44179</v>
      </c>
      <c r="H221" s="12">
        <v>1</v>
      </c>
      <c r="I221" s="12">
        <v>80</v>
      </c>
      <c r="J221" s="10"/>
      <c r="K221" s="10"/>
      <c r="L221" s="12">
        <v>0.5</v>
      </c>
      <c r="M221" s="19">
        <v>250.42</v>
      </c>
      <c r="N221" s="12" t="s">
        <v>270</v>
      </c>
      <c r="O221" s="9" t="s">
        <v>69</v>
      </c>
      <c r="P221">
        <f t="shared" si="6"/>
        <v>80</v>
      </c>
      <c r="Q221" s="8">
        <f t="shared" si="7"/>
        <v>290.41999999999996</v>
      </c>
      <c r="R221" s="7" t="s">
        <v>942</v>
      </c>
      <c r="S221" s="8">
        <v>106.28</v>
      </c>
      <c r="T221" s="8">
        <v>1</v>
      </c>
    </row>
    <row r="222" spans="1:20" ht="15.75" thickBot="1" x14ac:dyDescent="0.3">
      <c r="A222" s="22" t="s">
        <v>459</v>
      </c>
      <c r="B222" s="9" t="s">
        <v>44</v>
      </c>
      <c r="C222" s="9" t="s">
        <v>45</v>
      </c>
      <c r="D222" s="9" t="s">
        <v>50</v>
      </c>
      <c r="E222" s="10"/>
      <c r="F222" s="11">
        <v>44175</v>
      </c>
      <c r="G222" s="11">
        <v>44203</v>
      </c>
      <c r="H222" s="12">
        <v>1</v>
      </c>
      <c r="I222" s="12">
        <v>80</v>
      </c>
      <c r="J222" s="10"/>
      <c r="K222" s="10"/>
      <c r="L222" s="12">
        <v>0.25</v>
      </c>
      <c r="M222" s="19">
        <v>67.7</v>
      </c>
      <c r="N222" s="12" t="s">
        <v>460</v>
      </c>
      <c r="O222" s="9" t="s">
        <v>52</v>
      </c>
      <c r="P222">
        <f t="shared" si="6"/>
        <v>80</v>
      </c>
      <c r="Q222" s="8">
        <f t="shared" si="7"/>
        <v>87.7</v>
      </c>
      <c r="R222" s="7" t="s">
        <v>944</v>
      </c>
      <c r="S222" s="8">
        <v>123.18</v>
      </c>
      <c r="T222" s="8">
        <v>1</v>
      </c>
    </row>
    <row r="223" spans="1:20" ht="15.75" thickBot="1" x14ac:dyDescent="0.3">
      <c r="A223" s="22" t="s">
        <v>461</v>
      </c>
      <c r="B223" s="9" t="s">
        <v>49</v>
      </c>
      <c r="C223" s="9" t="s">
        <v>67</v>
      </c>
      <c r="D223" s="9" t="s">
        <v>277</v>
      </c>
      <c r="E223" s="10"/>
      <c r="F223" s="11">
        <v>44175</v>
      </c>
      <c r="G223" s="11">
        <v>44203</v>
      </c>
      <c r="H223" s="12">
        <v>2</v>
      </c>
      <c r="I223" s="12">
        <v>140</v>
      </c>
      <c r="J223" s="10"/>
      <c r="K223" s="10"/>
      <c r="L223" s="12">
        <v>1.25</v>
      </c>
      <c r="M223" s="19">
        <v>58.24</v>
      </c>
      <c r="N223" s="12" t="s">
        <v>462</v>
      </c>
      <c r="O223" s="9" t="s">
        <v>42</v>
      </c>
      <c r="P223">
        <f t="shared" si="6"/>
        <v>280</v>
      </c>
      <c r="Q223" s="8">
        <f t="shared" si="7"/>
        <v>233.24</v>
      </c>
      <c r="R223" s="7" t="s">
        <v>948</v>
      </c>
      <c r="S223" s="8">
        <v>486.66</v>
      </c>
      <c r="T223" s="8">
        <v>1</v>
      </c>
    </row>
    <row r="224" spans="1:20" ht="15.75" thickBot="1" x14ac:dyDescent="0.3">
      <c r="A224" s="22" t="s">
        <v>463</v>
      </c>
      <c r="B224" s="9" t="s">
        <v>74</v>
      </c>
      <c r="C224" s="9" t="s">
        <v>45</v>
      </c>
      <c r="D224" s="9" t="s">
        <v>40</v>
      </c>
      <c r="E224" s="10"/>
      <c r="F224" s="11">
        <v>44175</v>
      </c>
      <c r="G224" s="11">
        <v>44210</v>
      </c>
      <c r="H224" s="12">
        <v>1</v>
      </c>
      <c r="I224" s="12">
        <v>80</v>
      </c>
      <c r="J224" s="10"/>
      <c r="K224" s="10"/>
      <c r="L224" s="12">
        <v>0.5</v>
      </c>
      <c r="M224" s="19">
        <v>32.229999999999997</v>
      </c>
      <c r="N224" s="12" t="s">
        <v>464</v>
      </c>
      <c r="O224" s="9" t="s">
        <v>52</v>
      </c>
      <c r="P224">
        <f t="shared" si="6"/>
        <v>80</v>
      </c>
      <c r="Q224" s="8">
        <f t="shared" si="7"/>
        <v>72.22999999999999</v>
      </c>
      <c r="R224" s="7" t="s">
        <v>953</v>
      </c>
      <c r="S224" s="8">
        <v>116.05</v>
      </c>
      <c r="T224" s="8">
        <v>1</v>
      </c>
    </row>
    <row r="225" spans="1:20" ht="15.75" thickBot="1" x14ac:dyDescent="0.3">
      <c r="A225" s="22" t="s">
        <v>465</v>
      </c>
      <c r="B225" s="9" t="s">
        <v>49</v>
      </c>
      <c r="C225" s="9" t="s">
        <v>39</v>
      </c>
      <c r="D225" s="9" t="s">
        <v>46</v>
      </c>
      <c r="E225" s="10"/>
      <c r="F225" s="11">
        <v>44175</v>
      </c>
      <c r="G225" s="11">
        <v>44219</v>
      </c>
      <c r="H225" s="12">
        <v>1</v>
      </c>
      <c r="I225" s="12">
        <v>80</v>
      </c>
      <c r="J225" s="10"/>
      <c r="K225" s="10"/>
      <c r="L225" s="12">
        <v>2.25</v>
      </c>
      <c r="M225" s="19">
        <v>180</v>
      </c>
      <c r="N225" s="12" t="s">
        <v>466</v>
      </c>
      <c r="O225" s="9" t="s">
        <v>42</v>
      </c>
      <c r="P225">
        <f t="shared" si="6"/>
        <v>80</v>
      </c>
      <c r="Q225" s="8">
        <f t="shared" si="7"/>
        <v>360</v>
      </c>
      <c r="R225" s="7" t="s">
        <v>958</v>
      </c>
      <c r="S225" s="8">
        <v>75.650000000000006</v>
      </c>
      <c r="T225" s="8">
        <v>1</v>
      </c>
    </row>
    <row r="226" spans="1:20" ht="15.75" thickBot="1" x14ac:dyDescent="0.3">
      <c r="A226" s="22" t="s">
        <v>467</v>
      </c>
      <c r="B226" s="9" t="s">
        <v>74</v>
      </c>
      <c r="C226" s="9" t="s">
        <v>39</v>
      </c>
      <c r="D226" s="9" t="s">
        <v>40</v>
      </c>
      <c r="E226" s="9" t="s">
        <v>58</v>
      </c>
      <c r="F226" s="11">
        <v>44177</v>
      </c>
      <c r="G226" s="11">
        <v>44224</v>
      </c>
      <c r="H226" s="12">
        <v>1</v>
      </c>
      <c r="I226" s="12">
        <v>80</v>
      </c>
      <c r="J226" s="10"/>
      <c r="K226" s="10"/>
      <c r="L226" s="12">
        <v>1</v>
      </c>
      <c r="M226" s="19">
        <v>337.92</v>
      </c>
      <c r="N226" s="12" t="s">
        <v>468</v>
      </c>
      <c r="O226" s="9" t="s">
        <v>42</v>
      </c>
      <c r="P226">
        <f t="shared" si="6"/>
        <v>80</v>
      </c>
      <c r="Q226" s="8">
        <f t="shared" si="7"/>
        <v>417.92</v>
      </c>
      <c r="R226" s="7" t="s">
        <v>960</v>
      </c>
      <c r="S226" s="8">
        <v>62.3</v>
      </c>
      <c r="T226" s="8">
        <v>1</v>
      </c>
    </row>
    <row r="227" spans="1:20" ht="30.75" thickBot="1" x14ac:dyDescent="0.3">
      <c r="A227" s="22" t="s">
        <v>469</v>
      </c>
      <c r="B227" s="9" t="s">
        <v>56</v>
      </c>
      <c r="C227" s="9" t="s">
        <v>81</v>
      </c>
      <c r="D227" s="9" t="s">
        <v>40</v>
      </c>
      <c r="E227" s="9" t="s">
        <v>58</v>
      </c>
      <c r="F227" s="11">
        <v>44179</v>
      </c>
      <c r="G227" s="11">
        <v>44180</v>
      </c>
      <c r="H227" s="12">
        <v>1</v>
      </c>
      <c r="I227" s="12">
        <v>80</v>
      </c>
      <c r="J227" s="10"/>
      <c r="K227" s="10"/>
      <c r="L227" s="12">
        <v>0.75</v>
      </c>
      <c r="M227" s="19">
        <v>63.99</v>
      </c>
      <c r="N227" s="12" t="s">
        <v>470</v>
      </c>
      <c r="O227" s="9" t="s">
        <v>42</v>
      </c>
      <c r="P227">
        <f t="shared" si="6"/>
        <v>80</v>
      </c>
      <c r="Q227" s="8">
        <f t="shared" si="7"/>
        <v>123.99000000000001</v>
      </c>
      <c r="R227" s="7" t="s">
        <v>961</v>
      </c>
      <c r="S227" s="8">
        <v>188.1</v>
      </c>
      <c r="T227" s="8">
        <v>1</v>
      </c>
    </row>
    <row r="228" spans="1:20" ht="15.75" thickBot="1" x14ac:dyDescent="0.3">
      <c r="A228" s="22" t="s">
        <v>471</v>
      </c>
      <c r="B228" s="9" t="s">
        <v>74</v>
      </c>
      <c r="C228" s="9" t="s">
        <v>39</v>
      </c>
      <c r="D228" s="9" t="s">
        <v>40</v>
      </c>
      <c r="E228" s="10"/>
      <c r="F228" s="11">
        <v>44179</v>
      </c>
      <c r="G228" s="11">
        <v>44181</v>
      </c>
      <c r="H228" s="12">
        <v>1</v>
      </c>
      <c r="I228" s="12">
        <v>80</v>
      </c>
      <c r="J228" s="10"/>
      <c r="K228" s="10"/>
      <c r="L228" s="12">
        <v>0.5</v>
      </c>
      <c r="M228" s="19">
        <v>145.88999999999999</v>
      </c>
      <c r="N228" s="12" t="s">
        <v>472</v>
      </c>
      <c r="O228" s="9" t="s">
        <v>52</v>
      </c>
      <c r="P228">
        <f t="shared" si="6"/>
        <v>80</v>
      </c>
      <c r="Q228" s="8">
        <f t="shared" si="7"/>
        <v>185.89</v>
      </c>
      <c r="R228" s="7" t="s">
        <v>964</v>
      </c>
      <c r="S228" s="8">
        <v>74.180000000000007</v>
      </c>
      <c r="T228" s="8">
        <v>1</v>
      </c>
    </row>
    <row r="229" spans="1:20" ht="15.75" thickBot="1" x14ac:dyDescent="0.3">
      <c r="A229" s="22" t="s">
        <v>473</v>
      </c>
      <c r="B229" s="9" t="s">
        <v>74</v>
      </c>
      <c r="C229" s="9" t="s">
        <v>39</v>
      </c>
      <c r="D229" s="9" t="s">
        <v>50</v>
      </c>
      <c r="E229" s="10"/>
      <c r="F229" s="11">
        <v>44179</v>
      </c>
      <c r="G229" s="11">
        <v>44200</v>
      </c>
      <c r="H229" s="12">
        <v>1</v>
      </c>
      <c r="I229" s="12">
        <v>80</v>
      </c>
      <c r="J229" s="10"/>
      <c r="K229" s="10"/>
      <c r="L229" s="12">
        <v>0.25</v>
      </c>
      <c r="M229" s="19">
        <v>30</v>
      </c>
      <c r="N229" s="12" t="s">
        <v>150</v>
      </c>
      <c r="O229" s="9" t="s">
        <v>52</v>
      </c>
      <c r="P229">
        <f t="shared" si="6"/>
        <v>80</v>
      </c>
      <c r="Q229" s="8">
        <f t="shared" si="7"/>
        <v>50</v>
      </c>
      <c r="R229" s="7" t="s">
        <v>971</v>
      </c>
      <c r="S229" s="8">
        <v>164</v>
      </c>
      <c r="T229" s="8">
        <v>1</v>
      </c>
    </row>
    <row r="230" spans="1:20" ht="15.75" thickBot="1" x14ac:dyDescent="0.3">
      <c r="A230" s="22" t="s">
        <v>474</v>
      </c>
      <c r="B230" s="9" t="s">
        <v>74</v>
      </c>
      <c r="C230" s="9" t="s">
        <v>39</v>
      </c>
      <c r="D230" s="9" t="s">
        <v>46</v>
      </c>
      <c r="E230" s="10"/>
      <c r="F230" s="11">
        <v>44179</v>
      </c>
      <c r="G230" s="11">
        <v>44200</v>
      </c>
      <c r="H230" s="12">
        <v>1</v>
      </c>
      <c r="I230" s="12">
        <v>80</v>
      </c>
      <c r="J230" s="10"/>
      <c r="K230" s="10"/>
      <c r="L230" s="12">
        <v>0.5</v>
      </c>
      <c r="M230" s="19">
        <v>57.1</v>
      </c>
      <c r="N230" s="12" t="s">
        <v>475</v>
      </c>
      <c r="O230" s="9" t="s">
        <v>42</v>
      </c>
      <c r="P230">
        <f t="shared" si="6"/>
        <v>80</v>
      </c>
      <c r="Q230" s="8">
        <f t="shared" si="7"/>
        <v>97.1</v>
      </c>
      <c r="R230" s="7" t="s">
        <v>977</v>
      </c>
      <c r="S230" s="8">
        <v>166.76</v>
      </c>
      <c r="T230" s="8">
        <v>1</v>
      </c>
    </row>
    <row r="231" spans="1:20" ht="15.75" thickBot="1" x14ac:dyDescent="0.3">
      <c r="A231" s="22" t="s">
        <v>476</v>
      </c>
      <c r="B231" s="9" t="s">
        <v>38</v>
      </c>
      <c r="C231" s="9" t="s">
        <v>39</v>
      </c>
      <c r="D231" s="9" t="s">
        <v>277</v>
      </c>
      <c r="E231" s="10"/>
      <c r="F231" s="11">
        <v>44179</v>
      </c>
      <c r="G231" s="11">
        <v>44209</v>
      </c>
      <c r="H231" s="12">
        <v>2</v>
      </c>
      <c r="I231" s="12">
        <v>140</v>
      </c>
      <c r="J231" s="10"/>
      <c r="K231" s="10"/>
      <c r="L231" s="12">
        <v>3.5</v>
      </c>
      <c r="M231" s="19">
        <v>262.44</v>
      </c>
      <c r="N231" s="12" t="s">
        <v>477</v>
      </c>
      <c r="O231" s="9" t="s">
        <v>42</v>
      </c>
      <c r="P231">
        <f t="shared" si="6"/>
        <v>280</v>
      </c>
      <c r="Q231" s="8">
        <f t="shared" si="7"/>
        <v>752.44</v>
      </c>
      <c r="R231" s="7" t="s">
        <v>980</v>
      </c>
      <c r="S231" s="8">
        <v>217.2</v>
      </c>
      <c r="T231" s="8">
        <v>1</v>
      </c>
    </row>
    <row r="232" spans="1:20" ht="15.75" thickBot="1" x14ac:dyDescent="0.3">
      <c r="A232" s="22" t="s">
        <v>478</v>
      </c>
      <c r="B232" s="9" t="s">
        <v>74</v>
      </c>
      <c r="C232" s="9" t="s">
        <v>39</v>
      </c>
      <c r="D232" s="9" t="s">
        <v>40</v>
      </c>
      <c r="E232" s="10"/>
      <c r="F232" s="11">
        <v>44179</v>
      </c>
      <c r="G232" s="11">
        <v>44215</v>
      </c>
      <c r="H232" s="12">
        <v>1</v>
      </c>
      <c r="I232" s="12">
        <v>80</v>
      </c>
      <c r="J232" s="10"/>
      <c r="K232" s="10"/>
      <c r="L232" s="12">
        <v>0.5</v>
      </c>
      <c r="M232" s="19">
        <v>21.33</v>
      </c>
      <c r="N232" s="12" t="s">
        <v>120</v>
      </c>
      <c r="O232" s="9" t="s">
        <v>52</v>
      </c>
      <c r="P232">
        <f t="shared" si="6"/>
        <v>80</v>
      </c>
      <c r="Q232" s="8">
        <f t="shared" si="7"/>
        <v>61.33</v>
      </c>
      <c r="R232" s="7" t="s">
        <v>983</v>
      </c>
      <c r="S232" s="8">
        <v>89</v>
      </c>
      <c r="T232" s="8">
        <v>2</v>
      </c>
    </row>
    <row r="233" spans="1:20" ht="15.75" thickBot="1" x14ac:dyDescent="0.3">
      <c r="A233" s="22" t="s">
        <v>479</v>
      </c>
      <c r="B233" s="9" t="s">
        <v>44</v>
      </c>
      <c r="C233" s="9" t="s">
        <v>45</v>
      </c>
      <c r="D233" s="9" t="s">
        <v>71</v>
      </c>
      <c r="E233" s="10"/>
      <c r="F233" s="11">
        <v>44179</v>
      </c>
      <c r="G233" s="11">
        <v>44320</v>
      </c>
      <c r="H233" s="12">
        <v>1</v>
      </c>
      <c r="I233" s="12">
        <v>80</v>
      </c>
      <c r="J233" s="10"/>
      <c r="K233" s="10"/>
      <c r="L233" s="12">
        <v>4</v>
      </c>
      <c r="M233" s="19">
        <v>1769.63</v>
      </c>
      <c r="N233" s="12" t="s">
        <v>480</v>
      </c>
      <c r="O233" s="9" t="s">
        <v>52</v>
      </c>
      <c r="P233">
        <f t="shared" si="6"/>
        <v>80</v>
      </c>
      <c r="Q233" s="8">
        <f t="shared" si="7"/>
        <v>2089.63</v>
      </c>
      <c r="R233" s="7" t="s">
        <v>987</v>
      </c>
      <c r="S233" s="8">
        <v>367.11</v>
      </c>
      <c r="T233" s="8">
        <v>2</v>
      </c>
    </row>
    <row r="234" spans="1:20" ht="15.75" thickBot="1" x14ac:dyDescent="0.3">
      <c r="A234" s="22" t="s">
        <v>481</v>
      </c>
      <c r="B234" s="9" t="s">
        <v>44</v>
      </c>
      <c r="C234" s="9" t="s">
        <v>45</v>
      </c>
      <c r="D234" s="9" t="s">
        <v>46</v>
      </c>
      <c r="E234" s="10"/>
      <c r="F234" s="11">
        <v>44180</v>
      </c>
      <c r="G234" s="11">
        <v>44209</v>
      </c>
      <c r="H234" s="12">
        <v>1</v>
      </c>
      <c r="I234" s="12">
        <v>80</v>
      </c>
      <c r="J234" s="10"/>
      <c r="K234" s="10"/>
      <c r="L234" s="12">
        <v>0.75</v>
      </c>
      <c r="M234" s="19">
        <v>82.88</v>
      </c>
      <c r="N234" s="12" t="s">
        <v>482</v>
      </c>
      <c r="O234" s="9" t="s">
        <v>52</v>
      </c>
      <c r="P234">
        <f t="shared" si="6"/>
        <v>80</v>
      </c>
      <c r="Q234" s="8">
        <f t="shared" si="7"/>
        <v>142.88</v>
      </c>
      <c r="R234" s="7" t="s">
        <v>999</v>
      </c>
      <c r="S234" s="8">
        <v>243.3</v>
      </c>
      <c r="T234" s="8">
        <v>2</v>
      </c>
    </row>
    <row r="235" spans="1:20" ht="15.75" thickBot="1" x14ac:dyDescent="0.3">
      <c r="A235" s="22" t="s">
        <v>483</v>
      </c>
      <c r="B235" s="9" t="s">
        <v>49</v>
      </c>
      <c r="C235" s="9" t="s">
        <v>81</v>
      </c>
      <c r="D235" s="9" t="s">
        <v>40</v>
      </c>
      <c r="E235" s="10"/>
      <c r="F235" s="11">
        <v>44180</v>
      </c>
      <c r="G235" s="11">
        <v>44221</v>
      </c>
      <c r="H235" s="12">
        <v>2</v>
      </c>
      <c r="I235" s="12">
        <v>140</v>
      </c>
      <c r="J235" s="10"/>
      <c r="K235" s="10"/>
      <c r="L235" s="12">
        <v>0.75</v>
      </c>
      <c r="M235" s="19">
        <v>2294</v>
      </c>
      <c r="N235" s="12" t="s">
        <v>484</v>
      </c>
      <c r="O235" s="9" t="s">
        <v>42</v>
      </c>
      <c r="P235">
        <f t="shared" si="6"/>
        <v>280</v>
      </c>
      <c r="Q235" s="8">
        <f t="shared" si="7"/>
        <v>2399</v>
      </c>
      <c r="R235" s="7" t="s">
        <v>1001</v>
      </c>
      <c r="S235" s="8">
        <v>44.629999999999995</v>
      </c>
      <c r="T235" s="8">
        <v>1</v>
      </c>
    </row>
    <row r="236" spans="1:20" ht="30.75" thickBot="1" x14ac:dyDescent="0.3">
      <c r="A236" s="22" t="s">
        <v>485</v>
      </c>
      <c r="B236" s="9" t="s">
        <v>94</v>
      </c>
      <c r="C236" s="9" t="s">
        <v>39</v>
      </c>
      <c r="D236" s="9" t="s">
        <v>40</v>
      </c>
      <c r="E236" s="10"/>
      <c r="F236" s="11">
        <v>44181</v>
      </c>
      <c r="G236" s="11">
        <v>44188</v>
      </c>
      <c r="H236" s="12">
        <v>1</v>
      </c>
      <c r="I236" s="12">
        <v>80</v>
      </c>
      <c r="J236" s="10"/>
      <c r="K236" s="10"/>
      <c r="L236" s="12">
        <v>1</v>
      </c>
      <c r="M236" s="19">
        <v>348.74</v>
      </c>
      <c r="N236" s="12" t="s">
        <v>486</v>
      </c>
      <c r="O236" s="9" t="s">
        <v>42</v>
      </c>
      <c r="P236">
        <f t="shared" si="6"/>
        <v>80</v>
      </c>
      <c r="Q236" s="8">
        <f t="shared" si="7"/>
        <v>428.74</v>
      </c>
      <c r="R236" s="7" t="s">
        <v>1007</v>
      </c>
      <c r="S236" s="8">
        <v>104.7</v>
      </c>
      <c r="T236" s="8">
        <v>1</v>
      </c>
    </row>
    <row r="237" spans="1:20" ht="15.75" thickBot="1" x14ac:dyDescent="0.3">
      <c r="A237" s="22" t="s">
        <v>487</v>
      </c>
      <c r="B237" s="9" t="s">
        <v>44</v>
      </c>
      <c r="C237" s="9" t="s">
        <v>45</v>
      </c>
      <c r="D237" s="9" t="s">
        <v>40</v>
      </c>
      <c r="E237" s="10"/>
      <c r="F237" s="11">
        <v>44181</v>
      </c>
      <c r="G237" s="11">
        <v>44210</v>
      </c>
      <c r="H237" s="12">
        <v>1</v>
      </c>
      <c r="I237" s="12">
        <v>80</v>
      </c>
      <c r="J237" s="10"/>
      <c r="K237" s="10"/>
      <c r="L237" s="12">
        <v>0.25</v>
      </c>
      <c r="M237" s="19">
        <v>140.4</v>
      </c>
      <c r="N237" s="12" t="s">
        <v>488</v>
      </c>
      <c r="O237" s="9" t="s">
        <v>42</v>
      </c>
      <c r="P237">
        <f t="shared" si="6"/>
        <v>80</v>
      </c>
      <c r="Q237" s="8">
        <f t="shared" si="7"/>
        <v>160.4</v>
      </c>
      <c r="R237" s="7" t="s">
        <v>1009</v>
      </c>
      <c r="S237" s="8">
        <v>126.54</v>
      </c>
      <c r="T237" s="8">
        <v>1</v>
      </c>
    </row>
    <row r="238" spans="1:20" ht="15.75" thickBot="1" x14ac:dyDescent="0.3">
      <c r="A238" s="22" t="s">
        <v>489</v>
      </c>
      <c r="B238" s="9" t="s">
        <v>335</v>
      </c>
      <c r="C238" s="9" t="s">
        <v>336</v>
      </c>
      <c r="D238" s="9" t="s">
        <v>40</v>
      </c>
      <c r="E238" s="10"/>
      <c r="F238" s="11">
        <v>44181</v>
      </c>
      <c r="G238" s="11">
        <v>44228</v>
      </c>
      <c r="H238" s="12">
        <v>2</v>
      </c>
      <c r="I238" s="12">
        <v>140</v>
      </c>
      <c r="J238" s="10"/>
      <c r="K238" s="10"/>
      <c r="L238" s="12">
        <v>0.5</v>
      </c>
      <c r="M238" s="19">
        <v>134</v>
      </c>
      <c r="N238" s="12" t="s">
        <v>490</v>
      </c>
      <c r="O238" s="9" t="s">
        <v>42</v>
      </c>
      <c r="P238">
        <f t="shared" si="6"/>
        <v>280</v>
      </c>
      <c r="Q238" s="8">
        <f t="shared" si="7"/>
        <v>204</v>
      </c>
      <c r="R238" s="7" t="s">
        <v>1016</v>
      </c>
      <c r="S238" s="8">
        <v>781.77</v>
      </c>
      <c r="T238" s="8">
        <v>2</v>
      </c>
    </row>
    <row r="239" spans="1:20" ht="30.75" thickBot="1" x14ac:dyDescent="0.3">
      <c r="A239" s="22" t="s">
        <v>491</v>
      </c>
      <c r="B239" s="9" t="s">
        <v>56</v>
      </c>
      <c r="C239" s="9" t="s">
        <v>67</v>
      </c>
      <c r="D239" s="9" t="s">
        <v>71</v>
      </c>
      <c r="E239" s="10"/>
      <c r="F239" s="11">
        <v>44186</v>
      </c>
      <c r="G239" s="11">
        <v>44222</v>
      </c>
      <c r="H239" s="12">
        <v>2</v>
      </c>
      <c r="I239" s="12">
        <v>140</v>
      </c>
      <c r="J239" s="10"/>
      <c r="K239" s="10"/>
      <c r="L239" s="12">
        <v>1</v>
      </c>
      <c r="M239" s="19">
        <v>305.63</v>
      </c>
      <c r="N239" s="12" t="s">
        <v>492</v>
      </c>
      <c r="O239" s="9" t="s">
        <v>42</v>
      </c>
      <c r="P239">
        <f t="shared" si="6"/>
        <v>280</v>
      </c>
      <c r="Q239" s="8">
        <f t="shared" si="7"/>
        <v>445.63</v>
      </c>
      <c r="R239" s="7" t="s">
        <v>1022</v>
      </c>
      <c r="S239" s="8">
        <v>268.09000000000003</v>
      </c>
      <c r="T239" s="8">
        <v>1</v>
      </c>
    </row>
    <row r="240" spans="1:20" ht="30.75" thickBot="1" x14ac:dyDescent="0.3">
      <c r="A240" s="22" t="s">
        <v>493</v>
      </c>
      <c r="B240" s="9" t="s">
        <v>56</v>
      </c>
      <c r="C240" s="9" t="s">
        <v>81</v>
      </c>
      <c r="D240" s="9" t="s">
        <v>40</v>
      </c>
      <c r="E240" s="9" t="s">
        <v>58</v>
      </c>
      <c r="F240" s="11">
        <v>44200</v>
      </c>
      <c r="G240" s="11">
        <v>44207</v>
      </c>
      <c r="H240" s="12">
        <v>1</v>
      </c>
      <c r="I240" s="12">
        <v>80</v>
      </c>
      <c r="J240" s="10"/>
      <c r="K240" s="10"/>
      <c r="L240" s="12">
        <v>0.25</v>
      </c>
      <c r="M240" s="19">
        <v>19.2</v>
      </c>
      <c r="N240" s="12" t="s">
        <v>198</v>
      </c>
      <c r="O240" s="9" t="s">
        <v>42</v>
      </c>
      <c r="P240">
        <f t="shared" si="6"/>
        <v>80</v>
      </c>
      <c r="Q240" s="8">
        <f t="shared" si="7"/>
        <v>39.200000000000003</v>
      </c>
      <c r="R240" s="7" t="s">
        <v>1023</v>
      </c>
      <c r="S240" s="8">
        <v>215</v>
      </c>
      <c r="T240" s="8">
        <v>2</v>
      </c>
    </row>
    <row r="241" spans="1:20" ht="15.75" thickBot="1" x14ac:dyDescent="0.3">
      <c r="A241" s="22" t="s">
        <v>494</v>
      </c>
      <c r="B241" s="9" t="s">
        <v>44</v>
      </c>
      <c r="C241" s="9" t="s">
        <v>45</v>
      </c>
      <c r="D241" s="9" t="s">
        <v>40</v>
      </c>
      <c r="E241" s="10"/>
      <c r="F241" s="11">
        <v>44200</v>
      </c>
      <c r="G241" s="11">
        <v>44209</v>
      </c>
      <c r="H241" s="12">
        <v>1</v>
      </c>
      <c r="I241" s="12">
        <v>80</v>
      </c>
      <c r="J241" s="10"/>
      <c r="K241" s="10"/>
      <c r="L241" s="12">
        <v>0.5</v>
      </c>
      <c r="M241" s="19">
        <v>18.53</v>
      </c>
      <c r="N241" s="12" t="s">
        <v>495</v>
      </c>
      <c r="O241" s="9" t="s">
        <v>52</v>
      </c>
      <c r="P241">
        <f t="shared" si="6"/>
        <v>80</v>
      </c>
      <c r="Q241" s="8">
        <f t="shared" si="7"/>
        <v>58.53</v>
      </c>
      <c r="R241" s="7" t="s">
        <v>1026</v>
      </c>
      <c r="S241" s="8">
        <v>160.76</v>
      </c>
      <c r="T241" s="8">
        <v>2</v>
      </c>
    </row>
    <row r="242" spans="1:20" ht="15.75" thickBot="1" x14ac:dyDescent="0.3">
      <c r="A242" s="22" t="s">
        <v>496</v>
      </c>
      <c r="B242" s="9" t="s">
        <v>74</v>
      </c>
      <c r="C242" s="9" t="s">
        <v>45</v>
      </c>
      <c r="D242" s="9" t="s">
        <v>50</v>
      </c>
      <c r="E242" s="10"/>
      <c r="F242" s="11">
        <v>44200</v>
      </c>
      <c r="G242" s="11">
        <v>44209</v>
      </c>
      <c r="H242" s="12">
        <v>1</v>
      </c>
      <c r="I242" s="12">
        <v>80</v>
      </c>
      <c r="J242" s="10"/>
      <c r="K242" s="10"/>
      <c r="L242" s="12">
        <v>0.25</v>
      </c>
      <c r="M242" s="19">
        <v>39</v>
      </c>
      <c r="N242" s="12" t="s">
        <v>497</v>
      </c>
      <c r="O242" s="9" t="s">
        <v>42</v>
      </c>
      <c r="P242">
        <f t="shared" si="6"/>
        <v>80</v>
      </c>
      <c r="Q242" s="8">
        <f t="shared" si="7"/>
        <v>59</v>
      </c>
      <c r="R242" s="7" t="s">
        <v>1027</v>
      </c>
      <c r="S242" s="8">
        <v>127.44</v>
      </c>
      <c r="T242" s="8">
        <v>2</v>
      </c>
    </row>
    <row r="243" spans="1:20" ht="15.75" thickBot="1" x14ac:dyDescent="0.3">
      <c r="A243" s="22" t="s">
        <v>498</v>
      </c>
      <c r="B243" s="9" t="s">
        <v>44</v>
      </c>
      <c r="C243" s="9" t="s">
        <v>45</v>
      </c>
      <c r="D243" s="9" t="s">
        <v>40</v>
      </c>
      <c r="E243" s="10"/>
      <c r="F243" s="11">
        <v>44200</v>
      </c>
      <c r="G243" s="11">
        <v>44210</v>
      </c>
      <c r="H243" s="12">
        <v>2</v>
      </c>
      <c r="I243" s="12">
        <v>140</v>
      </c>
      <c r="J243" s="10"/>
      <c r="K243" s="10"/>
      <c r="L243" s="12">
        <v>0.25</v>
      </c>
      <c r="M243" s="19">
        <v>36.5</v>
      </c>
      <c r="N243" s="12" t="s">
        <v>499</v>
      </c>
      <c r="O243" s="9" t="s">
        <v>52</v>
      </c>
      <c r="P243">
        <f t="shared" si="6"/>
        <v>280</v>
      </c>
      <c r="Q243" s="8">
        <f t="shared" si="7"/>
        <v>71.5</v>
      </c>
      <c r="R243" s="7" t="s">
        <v>1035</v>
      </c>
      <c r="S243" s="8">
        <v>817.11</v>
      </c>
      <c r="T243" s="8">
        <v>2</v>
      </c>
    </row>
    <row r="244" spans="1:20" ht="15.75" thickBot="1" x14ac:dyDescent="0.3">
      <c r="A244" s="22" t="s">
        <v>500</v>
      </c>
      <c r="B244" s="9" t="s">
        <v>49</v>
      </c>
      <c r="C244" s="9" t="s">
        <v>57</v>
      </c>
      <c r="D244" s="9" t="s">
        <v>40</v>
      </c>
      <c r="E244" s="10"/>
      <c r="F244" s="11">
        <v>44200</v>
      </c>
      <c r="G244" s="11">
        <v>44210</v>
      </c>
      <c r="H244" s="12">
        <v>2</v>
      </c>
      <c r="I244" s="12">
        <v>140</v>
      </c>
      <c r="J244" s="10"/>
      <c r="K244" s="10"/>
      <c r="L244" s="12">
        <v>0.5</v>
      </c>
      <c r="M244" s="19">
        <v>29.81</v>
      </c>
      <c r="N244" s="12" t="s">
        <v>501</v>
      </c>
      <c r="O244" s="9" t="s">
        <v>69</v>
      </c>
      <c r="P244">
        <f t="shared" si="6"/>
        <v>280</v>
      </c>
      <c r="Q244" s="8">
        <f t="shared" si="7"/>
        <v>99.81</v>
      </c>
      <c r="R244" s="7" t="s">
        <v>1045</v>
      </c>
      <c r="S244" s="8">
        <v>512.19000000000005</v>
      </c>
      <c r="T244" s="8">
        <v>2</v>
      </c>
    </row>
    <row r="245" spans="1:20" ht="15.75" thickBot="1" x14ac:dyDescent="0.3">
      <c r="A245" s="22" t="s">
        <v>502</v>
      </c>
      <c r="B245" s="9" t="s">
        <v>49</v>
      </c>
      <c r="C245" s="9" t="s">
        <v>81</v>
      </c>
      <c r="D245" s="9" t="s">
        <v>40</v>
      </c>
      <c r="E245" s="10"/>
      <c r="F245" s="11">
        <v>44200</v>
      </c>
      <c r="G245" s="11">
        <v>44210</v>
      </c>
      <c r="H245" s="12">
        <v>1</v>
      </c>
      <c r="I245" s="12">
        <v>80</v>
      </c>
      <c r="J245" s="10"/>
      <c r="K245" s="10"/>
      <c r="L245" s="12">
        <v>0.25</v>
      </c>
      <c r="M245" s="19">
        <v>43.02</v>
      </c>
      <c r="N245" s="12" t="s">
        <v>503</v>
      </c>
      <c r="O245" s="9" t="s">
        <v>42</v>
      </c>
      <c r="P245">
        <f t="shared" si="6"/>
        <v>80</v>
      </c>
      <c r="Q245" s="8">
        <f t="shared" si="7"/>
        <v>63.02</v>
      </c>
      <c r="R245" s="7" t="s">
        <v>1046</v>
      </c>
      <c r="S245" s="8">
        <v>89</v>
      </c>
      <c r="T245" s="8">
        <v>2</v>
      </c>
    </row>
    <row r="246" spans="1:20" ht="30.75" thickBot="1" x14ac:dyDescent="0.3">
      <c r="A246" s="22" t="s">
        <v>504</v>
      </c>
      <c r="B246" s="9" t="s">
        <v>56</v>
      </c>
      <c r="C246" s="9" t="s">
        <v>67</v>
      </c>
      <c r="D246" s="9" t="s">
        <v>50</v>
      </c>
      <c r="E246" s="10"/>
      <c r="F246" s="11">
        <v>44200</v>
      </c>
      <c r="G246" s="11">
        <v>44217</v>
      </c>
      <c r="H246" s="12">
        <v>1</v>
      </c>
      <c r="I246" s="12">
        <v>80</v>
      </c>
      <c r="J246" s="10"/>
      <c r="K246" s="10"/>
      <c r="L246" s="12">
        <v>0.25</v>
      </c>
      <c r="M246" s="19">
        <v>66.86</v>
      </c>
      <c r="N246" s="12" t="s">
        <v>398</v>
      </c>
      <c r="O246" s="9" t="s">
        <v>42</v>
      </c>
      <c r="P246">
        <f t="shared" si="6"/>
        <v>80</v>
      </c>
      <c r="Q246" s="8">
        <f t="shared" si="7"/>
        <v>86.86</v>
      </c>
      <c r="R246" s="7" t="s">
        <v>1052</v>
      </c>
      <c r="S246" s="8">
        <v>471.17</v>
      </c>
      <c r="T246" s="8">
        <v>2</v>
      </c>
    </row>
    <row r="247" spans="1:20" ht="30.75" thickBot="1" x14ac:dyDescent="0.3">
      <c r="A247" s="22" t="s">
        <v>505</v>
      </c>
      <c r="B247" s="9" t="s">
        <v>56</v>
      </c>
      <c r="C247" s="9" t="s">
        <v>67</v>
      </c>
      <c r="D247" s="9" t="s">
        <v>46</v>
      </c>
      <c r="E247" s="10"/>
      <c r="F247" s="11">
        <v>44200</v>
      </c>
      <c r="G247" s="11">
        <v>44238</v>
      </c>
      <c r="H247" s="12">
        <v>1</v>
      </c>
      <c r="I247" s="12">
        <v>80</v>
      </c>
      <c r="J247" s="10"/>
      <c r="K247" s="10"/>
      <c r="L247" s="12">
        <v>0.75</v>
      </c>
      <c r="M247" s="19">
        <v>408.57</v>
      </c>
      <c r="N247" s="12" t="s">
        <v>506</v>
      </c>
      <c r="O247" s="9" t="s">
        <v>42</v>
      </c>
      <c r="P247">
        <f t="shared" si="6"/>
        <v>80</v>
      </c>
      <c r="Q247" s="8">
        <f t="shared" si="7"/>
        <v>468.57</v>
      </c>
      <c r="R247" s="7" t="s">
        <v>1056</v>
      </c>
      <c r="S247" s="8">
        <v>105.32</v>
      </c>
      <c r="T247" s="8">
        <v>1</v>
      </c>
    </row>
    <row r="248" spans="1:20" ht="15.75" thickBot="1" x14ac:dyDescent="0.3">
      <c r="A248" s="22" t="s">
        <v>507</v>
      </c>
      <c r="B248" s="9" t="s">
        <v>44</v>
      </c>
      <c r="C248" s="9" t="s">
        <v>45</v>
      </c>
      <c r="D248" s="9" t="s">
        <v>40</v>
      </c>
      <c r="E248" s="10"/>
      <c r="F248" s="11">
        <v>44201</v>
      </c>
      <c r="G248" s="11">
        <v>44210</v>
      </c>
      <c r="H248" s="12">
        <v>1</v>
      </c>
      <c r="I248" s="12">
        <v>80</v>
      </c>
      <c r="J248" s="10"/>
      <c r="K248" s="10"/>
      <c r="L248" s="12">
        <v>0.25</v>
      </c>
      <c r="M248" s="19">
        <v>25.25</v>
      </c>
      <c r="N248" s="12" t="s">
        <v>508</v>
      </c>
      <c r="O248" s="9" t="s">
        <v>52</v>
      </c>
      <c r="P248">
        <f t="shared" si="6"/>
        <v>80</v>
      </c>
      <c r="Q248" s="8">
        <f t="shared" si="7"/>
        <v>45.25</v>
      </c>
      <c r="R248" s="7" t="s">
        <v>1057</v>
      </c>
      <c r="S248" s="8">
        <v>177.4</v>
      </c>
      <c r="T248" s="8">
        <v>2</v>
      </c>
    </row>
    <row r="249" spans="1:20" ht="15.75" thickBot="1" x14ac:dyDescent="0.3">
      <c r="A249" s="22" t="s">
        <v>509</v>
      </c>
      <c r="B249" s="9" t="s">
        <v>49</v>
      </c>
      <c r="C249" s="9" t="s">
        <v>57</v>
      </c>
      <c r="D249" s="9" t="s">
        <v>46</v>
      </c>
      <c r="E249" s="10"/>
      <c r="F249" s="11">
        <v>44201</v>
      </c>
      <c r="G249" s="11">
        <v>44221</v>
      </c>
      <c r="H249" s="12">
        <v>1</v>
      </c>
      <c r="I249" s="12">
        <v>80</v>
      </c>
      <c r="J249" s="10"/>
      <c r="K249" s="10"/>
      <c r="L249" s="12">
        <v>1.25</v>
      </c>
      <c r="M249" s="19">
        <v>646</v>
      </c>
      <c r="N249" s="12" t="s">
        <v>510</v>
      </c>
      <c r="O249" s="9" t="s">
        <v>42</v>
      </c>
      <c r="P249">
        <f t="shared" si="6"/>
        <v>80</v>
      </c>
      <c r="Q249" s="8">
        <f t="shared" si="7"/>
        <v>746</v>
      </c>
      <c r="R249" s="7" t="s">
        <v>1059</v>
      </c>
      <c r="S249" s="8">
        <v>143.36000000000001</v>
      </c>
      <c r="T249" s="8">
        <v>2</v>
      </c>
    </row>
    <row r="250" spans="1:20" ht="15.75" thickBot="1" x14ac:dyDescent="0.3">
      <c r="A250" s="22" t="s">
        <v>511</v>
      </c>
      <c r="B250" s="9" t="s">
        <v>49</v>
      </c>
      <c r="C250" s="9" t="s">
        <v>81</v>
      </c>
      <c r="D250" s="9" t="s">
        <v>50</v>
      </c>
      <c r="E250" s="10"/>
      <c r="F250" s="11">
        <v>44201</v>
      </c>
      <c r="G250" s="11">
        <v>44226</v>
      </c>
      <c r="H250" s="12">
        <v>1</v>
      </c>
      <c r="I250" s="12">
        <v>80</v>
      </c>
      <c r="J250" s="10"/>
      <c r="K250" s="10"/>
      <c r="L250" s="12">
        <v>0.25</v>
      </c>
      <c r="M250" s="19">
        <v>125.42</v>
      </c>
      <c r="N250" s="12" t="s">
        <v>512</v>
      </c>
      <c r="O250" s="9" t="s">
        <v>69</v>
      </c>
      <c r="P250">
        <f t="shared" si="6"/>
        <v>80</v>
      </c>
      <c r="Q250" s="8">
        <f t="shared" si="7"/>
        <v>145.42000000000002</v>
      </c>
      <c r="R250" s="7" t="s">
        <v>1066</v>
      </c>
      <c r="S250" s="8">
        <v>603.71</v>
      </c>
      <c r="T250" s="8">
        <v>2</v>
      </c>
    </row>
    <row r="251" spans="1:20" ht="30.75" thickBot="1" x14ac:dyDescent="0.3">
      <c r="A251" s="22" t="s">
        <v>513</v>
      </c>
      <c r="B251" s="9" t="s">
        <v>56</v>
      </c>
      <c r="C251" s="9" t="s">
        <v>39</v>
      </c>
      <c r="D251" s="9" t="s">
        <v>40</v>
      </c>
      <c r="E251" s="10"/>
      <c r="F251" s="11">
        <v>44201</v>
      </c>
      <c r="G251" s="11">
        <v>44229</v>
      </c>
      <c r="H251" s="12">
        <v>2</v>
      </c>
      <c r="I251" s="12">
        <v>140</v>
      </c>
      <c r="J251" s="10"/>
      <c r="K251" s="10"/>
      <c r="L251" s="12">
        <v>0.75</v>
      </c>
      <c r="M251" s="19">
        <v>286.73</v>
      </c>
      <c r="N251" s="12" t="s">
        <v>514</v>
      </c>
      <c r="O251" s="9" t="s">
        <v>42</v>
      </c>
      <c r="P251">
        <f t="shared" si="6"/>
        <v>280</v>
      </c>
      <c r="Q251" s="8">
        <f t="shared" si="7"/>
        <v>391.73</v>
      </c>
      <c r="R251" s="7" t="s">
        <v>1070</v>
      </c>
      <c r="S251" s="8">
        <v>145.94999999999999</v>
      </c>
      <c r="T251" s="8">
        <v>1</v>
      </c>
    </row>
    <row r="252" spans="1:20" ht="15.75" thickBot="1" x14ac:dyDescent="0.3">
      <c r="A252" s="22" t="s">
        <v>515</v>
      </c>
      <c r="B252" s="9" t="s">
        <v>44</v>
      </c>
      <c r="C252" s="9" t="s">
        <v>81</v>
      </c>
      <c r="D252" s="9" t="s">
        <v>277</v>
      </c>
      <c r="E252" s="10"/>
      <c r="F252" s="11">
        <v>44201</v>
      </c>
      <c r="G252" s="11">
        <v>44229</v>
      </c>
      <c r="H252" s="12">
        <v>1</v>
      </c>
      <c r="I252" s="12">
        <v>80</v>
      </c>
      <c r="J252" s="10"/>
      <c r="K252" s="10"/>
      <c r="L252" s="12">
        <v>2.5</v>
      </c>
      <c r="M252" s="19">
        <v>258.02999999999997</v>
      </c>
      <c r="N252" s="12" t="s">
        <v>516</v>
      </c>
      <c r="O252" s="9" t="s">
        <v>69</v>
      </c>
      <c r="P252">
        <f t="shared" si="6"/>
        <v>80</v>
      </c>
      <c r="Q252" s="8">
        <f t="shared" si="7"/>
        <v>458.03</v>
      </c>
      <c r="R252" s="7" t="s">
        <v>1074</v>
      </c>
      <c r="S252" s="8">
        <v>156</v>
      </c>
      <c r="T252" s="8">
        <v>2</v>
      </c>
    </row>
    <row r="253" spans="1:20" ht="15.75" thickBot="1" x14ac:dyDescent="0.3">
      <c r="A253" s="22" t="s">
        <v>517</v>
      </c>
      <c r="B253" s="9" t="s">
        <v>44</v>
      </c>
      <c r="C253" s="9" t="s">
        <v>45</v>
      </c>
      <c r="D253" s="9" t="s">
        <v>40</v>
      </c>
      <c r="E253" s="10"/>
      <c r="F253" s="11">
        <v>44201</v>
      </c>
      <c r="G253" s="11">
        <v>44320</v>
      </c>
      <c r="H253" s="12">
        <v>1</v>
      </c>
      <c r="I253" s="12">
        <v>80</v>
      </c>
      <c r="J253" s="10"/>
      <c r="K253" s="10"/>
      <c r="L253" s="12">
        <v>0.25</v>
      </c>
      <c r="M253" s="19">
        <v>14.3</v>
      </c>
      <c r="N253" s="12" t="s">
        <v>518</v>
      </c>
      <c r="O253" s="9" t="s">
        <v>52</v>
      </c>
      <c r="P253">
        <f t="shared" si="6"/>
        <v>80</v>
      </c>
      <c r="Q253" s="8">
        <f t="shared" si="7"/>
        <v>34.299999999999997</v>
      </c>
      <c r="R253" s="7" t="s">
        <v>1078</v>
      </c>
      <c r="S253" s="8">
        <v>117.98</v>
      </c>
      <c r="T253" s="8">
        <v>2</v>
      </c>
    </row>
    <row r="254" spans="1:20" ht="15.75" thickBot="1" x14ac:dyDescent="0.3">
      <c r="A254" s="22" t="s">
        <v>519</v>
      </c>
      <c r="B254" s="9" t="s">
        <v>44</v>
      </c>
      <c r="C254" s="9" t="s">
        <v>45</v>
      </c>
      <c r="D254" s="9" t="s">
        <v>40</v>
      </c>
      <c r="E254" s="10"/>
      <c r="F254" s="11">
        <v>44202</v>
      </c>
      <c r="G254" s="11">
        <v>44214</v>
      </c>
      <c r="H254" s="12">
        <v>1</v>
      </c>
      <c r="I254" s="12">
        <v>80</v>
      </c>
      <c r="J254" s="10"/>
      <c r="K254" s="10"/>
      <c r="L254" s="12">
        <v>0.25</v>
      </c>
      <c r="M254" s="19">
        <v>44.85</v>
      </c>
      <c r="N254" s="12" t="s">
        <v>520</v>
      </c>
      <c r="O254" s="9" t="s">
        <v>52</v>
      </c>
      <c r="P254">
        <f t="shared" si="6"/>
        <v>80</v>
      </c>
      <c r="Q254" s="8">
        <f t="shared" si="7"/>
        <v>64.849999999999994</v>
      </c>
      <c r="R254" s="7" t="s">
        <v>1081</v>
      </c>
      <c r="S254" s="8">
        <v>155</v>
      </c>
      <c r="T254" s="8">
        <v>2</v>
      </c>
    </row>
    <row r="255" spans="1:20" ht="30.75" thickBot="1" x14ac:dyDescent="0.3">
      <c r="A255" s="22" t="s">
        <v>521</v>
      </c>
      <c r="B255" s="9" t="s">
        <v>56</v>
      </c>
      <c r="C255" s="9" t="s">
        <v>81</v>
      </c>
      <c r="D255" s="9" t="s">
        <v>40</v>
      </c>
      <c r="E255" s="10"/>
      <c r="F255" s="11">
        <v>44202</v>
      </c>
      <c r="G255" s="11">
        <v>44217</v>
      </c>
      <c r="H255" s="12">
        <v>2</v>
      </c>
      <c r="I255" s="12">
        <v>140</v>
      </c>
      <c r="J255" s="10"/>
      <c r="K255" s="10"/>
      <c r="L255" s="12">
        <v>0.5</v>
      </c>
      <c r="M255" s="19">
        <v>74.61</v>
      </c>
      <c r="N255" s="12" t="s">
        <v>522</v>
      </c>
      <c r="O255" s="9" t="s">
        <v>69</v>
      </c>
      <c r="P255">
        <f t="shared" si="6"/>
        <v>280</v>
      </c>
      <c r="Q255" s="8">
        <f t="shared" si="7"/>
        <v>144.61000000000001</v>
      </c>
      <c r="R255" s="7" t="s">
        <v>1085</v>
      </c>
      <c r="S255" s="8">
        <v>220</v>
      </c>
      <c r="T255" s="8">
        <v>1</v>
      </c>
    </row>
    <row r="256" spans="1:20" ht="15.75" thickBot="1" x14ac:dyDescent="0.3">
      <c r="A256" s="22" t="s">
        <v>523</v>
      </c>
      <c r="B256" s="9" t="s">
        <v>38</v>
      </c>
      <c r="C256" s="9" t="s">
        <v>336</v>
      </c>
      <c r="D256" s="9" t="s">
        <v>46</v>
      </c>
      <c r="E256" s="9" t="s">
        <v>58</v>
      </c>
      <c r="F256" s="11">
        <v>44202</v>
      </c>
      <c r="G256" s="11">
        <v>44230</v>
      </c>
      <c r="H256" s="12">
        <v>2</v>
      </c>
      <c r="I256" s="12">
        <v>140</v>
      </c>
      <c r="J256" s="10"/>
      <c r="K256" s="10"/>
      <c r="L256" s="12">
        <v>0.5</v>
      </c>
      <c r="M256" s="19">
        <v>126.71</v>
      </c>
      <c r="N256" s="12" t="s">
        <v>524</v>
      </c>
      <c r="O256" s="9" t="s">
        <v>42</v>
      </c>
      <c r="P256">
        <f t="shared" si="6"/>
        <v>280</v>
      </c>
      <c r="Q256" s="8">
        <f t="shared" si="7"/>
        <v>196.70999999999998</v>
      </c>
      <c r="R256" s="7" t="s">
        <v>1090</v>
      </c>
      <c r="S256" s="8">
        <v>56.74</v>
      </c>
      <c r="T256" s="8">
        <v>1</v>
      </c>
    </row>
    <row r="257" spans="1:20" ht="15.75" thickBot="1" x14ac:dyDescent="0.3">
      <c r="A257" s="22" t="s">
        <v>525</v>
      </c>
      <c r="B257" s="9" t="s">
        <v>38</v>
      </c>
      <c r="C257" s="9" t="s">
        <v>336</v>
      </c>
      <c r="D257" s="9" t="s">
        <v>46</v>
      </c>
      <c r="E257" s="10"/>
      <c r="F257" s="11">
        <v>44202</v>
      </c>
      <c r="G257" s="11">
        <v>44259</v>
      </c>
      <c r="H257" s="12">
        <v>2</v>
      </c>
      <c r="I257" s="12">
        <v>140</v>
      </c>
      <c r="J257" s="10"/>
      <c r="K257" s="10"/>
      <c r="L257" s="12">
        <v>1.25</v>
      </c>
      <c r="M257" s="19">
        <v>256.83999999999997</v>
      </c>
      <c r="N257" s="12" t="s">
        <v>526</v>
      </c>
      <c r="O257" s="9" t="s">
        <v>42</v>
      </c>
      <c r="P257">
        <f t="shared" si="6"/>
        <v>280</v>
      </c>
      <c r="Q257" s="8">
        <f t="shared" si="7"/>
        <v>431.84</v>
      </c>
      <c r="R257" s="7" t="s">
        <v>1097</v>
      </c>
      <c r="S257" s="8">
        <v>64.41</v>
      </c>
      <c r="T257" s="8">
        <v>1</v>
      </c>
    </row>
    <row r="258" spans="1:20" ht="30.75" thickBot="1" x14ac:dyDescent="0.3">
      <c r="A258" s="22" t="s">
        <v>527</v>
      </c>
      <c r="B258" s="9" t="s">
        <v>94</v>
      </c>
      <c r="C258" s="9" t="s">
        <v>57</v>
      </c>
      <c r="D258" s="9" t="s">
        <v>50</v>
      </c>
      <c r="E258" s="10"/>
      <c r="F258" s="11">
        <v>44203</v>
      </c>
      <c r="G258" s="11">
        <v>44215</v>
      </c>
      <c r="H258" s="12">
        <v>1</v>
      </c>
      <c r="I258" s="12">
        <v>80</v>
      </c>
      <c r="J258" s="10"/>
      <c r="K258" s="10"/>
      <c r="L258" s="12">
        <v>0.25</v>
      </c>
      <c r="M258" s="19">
        <v>32.67</v>
      </c>
      <c r="N258" s="12" t="s">
        <v>528</v>
      </c>
      <c r="O258" s="9" t="s">
        <v>52</v>
      </c>
      <c r="P258">
        <f t="shared" si="6"/>
        <v>80</v>
      </c>
      <c r="Q258" s="8">
        <f t="shared" si="7"/>
        <v>52.67</v>
      </c>
      <c r="R258" s="7" t="s">
        <v>1099</v>
      </c>
      <c r="S258" s="8">
        <v>124.18</v>
      </c>
      <c r="T258" s="8">
        <v>2</v>
      </c>
    </row>
    <row r="259" spans="1:20" ht="30.75" thickBot="1" x14ac:dyDescent="0.3">
      <c r="A259" s="22" t="s">
        <v>529</v>
      </c>
      <c r="B259" s="9" t="s">
        <v>56</v>
      </c>
      <c r="C259" s="9" t="s">
        <v>57</v>
      </c>
      <c r="D259" s="9" t="s">
        <v>40</v>
      </c>
      <c r="E259" s="9" t="s">
        <v>58</v>
      </c>
      <c r="F259" s="11">
        <v>44203</v>
      </c>
      <c r="G259" s="11">
        <v>44228</v>
      </c>
      <c r="H259" s="12">
        <v>2</v>
      </c>
      <c r="I259" s="12">
        <v>140</v>
      </c>
      <c r="J259" s="10"/>
      <c r="K259" s="10"/>
      <c r="L259" s="12">
        <v>0.5</v>
      </c>
      <c r="M259" s="19">
        <v>72.349999999999994</v>
      </c>
      <c r="N259" s="12" t="s">
        <v>530</v>
      </c>
      <c r="O259" s="9" t="s">
        <v>42</v>
      </c>
      <c r="P259">
        <f t="shared" si="6"/>
        <v>280</v>
      </c>
      <c r="Q259" s="8">
        <f t="shared" si="7"/>
        <v>142.35</v>
      </c>
      <c r="R259" s="7" t="s">
        <v>1101</v>
      </c>
      <c r="S259" s="8">
        <v>830.3</v>
      </c>
      <c r="T259" s="8">
        <v>1</v>
      </c>
    </row>
    <row r="260" spans="1:20" ht="15.75" thickBot="1" x14ac:dyDescent="0.3">
      <c r="A260" s="22" t="s">
        <v>531</v>
      </c>
      <c r="B260" s="9" t="s">
        <v>38</v>
      </c>
      <c r="C260" s="9" t="s">
        <v>336</v>
      </c>
      <c r="D260" s="9" t="s">
        <v>46</v>
      </c>
      <c r="E260" s="10"/>
      <c r="F260" s="11">
        <v>44203</v>
      </c>
      <c r="G260" s="11">
        <v>44232</v>
      </c>
      <c r="H260" s="12">
        <v>2</v>
      </c>
      <c r="I260" s="12">
        <v>140</v>
      </c>
      <c r="J260" s="10"/>
      <c r="K260" s="10"/>
      <c r="L260" s="12">
        <v>0.5</v>
      </c>
      <c r="M260" s="19">
        <v>178.5</v>
      </c>
      <c r="N260" s="12" t="s">
        <v>532</v>
      </c>
      <c r="O260" s="9" t="s">
        <v>69</v>
      </c>
      <c r="P260">
        <f t="shared" si="6"/>
        <v>280</v>
      </c>
      <c r="Q260" s="8">
        <f t="shared" si="7"/>
        <v>248.5</v>
      </c>
      <c r="R260" s="7" t="s">
        <v>1103</v>
      </c>
      <c r="S260" s="8">
        <v>131.04000000000002</v>
      </c>
      <c r="T260" s="8">
        <v>1</v>
      </c>
    </row>
    <row r="261" spans="1:20" ht="30.75" thickBot="1" x14ac:dyDescent="0.3">
      <c r="A261" s="22" t="s">
        <v>533</v>
      </c>
      <c r="B261" s="9" t="s">
        <v>56</v>
      </c>
      <c r="C261" s="9" t="s">
        <v>67</v>
      </c>
      <c r="D261" s="9" t="s">
        <v>46</v>
      </c>
      <c r="E261" s="10"/>
      <c r="F261" s="11">
        <v>44203</v>
      </c>
      <c r="G261" s="11">
        <v>44249</v>
      </c>
      <c r="H261" s="12">
        <v>1</v>
      </c>
      <c r="I261" s="12">
        <v>80</v>
      </c>
      <c r="J261" s="10"/>
      <c r="K261" s="10"/>
      <c r="L261" s="12">
        <v>0.5</v>
      </c>
      <c r="M261" s="19">
        <v>18.25</v>
      </c>
      <c r="N261" s="12" t="s">
        <v>534</v>
      </c>
      <c r="O261" s="9" t="s">
        <v>69</v>
      </c>
      <c r="P261">
        <f t="shared" ref="P261:P324" si="8">H261*I261</f>
        <v>80</v>
      </c>
      <c r="Q261" s="8">
        <f t="shared" si="7"/>
        <v>58.25</v>
      </c>
      <c r="R261" s="7" t="s">
        <v>1108</v>
      </c>
      <c r="S261" s="8">
        <v>106.65</v>
      </c>
      <c r="T261" s="8">
        <v>2</v>
      </c>
    </row>
    <row r="262" spans="1:20" ht="15.75" thickBot="1" x14ac:dyDescent="0.3">
      <c r="A262" s="22" t="s">
        <v>535</v>
      </c>
      <c r="B262" s="9" t="s">
        <v>38</v>
      </c>
      <c r="C262" s="9" t="s">
        <v>336</v>
      </c>
      <c r="D262" s="9" t="s">
        <v>40</v>
      </c>
      <c r="E262" s="10"/>
      <c r="F262" s="11">
        <v>44203</v>
      </c>
      <c r="G262" s="11">
        <v>44249</v>
      </c>
      <c r="H262" s="12">
        <v>2</v>
      </c>
      <c r="I262" s="12">
        <v>140</v>
      </c>
      <c r="J262" s="10"/>
      <c r="K262" s="10"/>
      <c r="L262" s="12">
        <v>1.75</v>
      </c>
      <c r="M262" s="19">
        <v>151.81</v>
      </c>
      <c r="N262" s="12" t="s">
        <v>536</v>
      </c>
      <c r="O262" s="9" t="s">
        <v>69</v>
      </c>
      <c r="P262">
        <f t="shared" si="8"/>
        <v>280</v>
      </c>
      <c r="Q262" s="8">
        <f t="shared" ref="Q262:Q325" si="9">I262*L262+M262</f>
        <v>396.81</v>
      </c>
      <c r="R262" s="7" t="s">
        <v>1109</v>
      </c>
      <c r="S262" s="8">
        <v>143.93</v>
      </c>
      <c r="T262" s="8">
        <v>2</v>
      </c>
    </row>
    <row r="263" spans="1:20" ht="30.75" thickBot="1" x14ac:dyDescent="0.3">
      <c r="A263" s="22" t="s">
        <v>537</v>
      </c>
      <c r="B263" s="9" t="s">
        <v>94</v>
      </c>
      <c r="C263" s="9" t="s">
        <v>67</v>
      </c>
      <c r="D263" s="9" t="s">
        <v>50</v>
      </c>
      <c r="E263" s="10"/>
      <c r="F263" s="11">
        <v>44204</v>
      </c>
      <c r="G263" s="11">
        <v>44212</v>
      </c>
      <c r="H263" s="12">
        <v>1</v>
      </c>
      <c r="I263" s="12">
        <v>80</v>
      </c>
      <c r="J263" s="10"/>
      <c r="K263" s="10"/>
      <c r="L263" s="12">
        <v>0.25</v>
      </c>
      <c r="M263" s="19">
        <v>85.09</v>
      </c>
      <c r="N263" s="12" t="s">
        <v>538</v>
      </c>
      <c r="O263" s="9" t="s">
        <v>69</v>
      </c>
      <c r="P263">
        <f t="shared" si="8"/>
        <v>80</v>
      </c>
      <c r="Q263" s="8">
        <f t="shared" si="9"/>
        <v>105.09</v>
      </c>
      <c r="R263" s="7" t="s">
        <v>1114</v>
      </c>
      <c r="S263" s="8">
        <v>170.36</v>
      </c>
      <c r="T263" s="8">
        <v>1</v>
      </c>
    </row>
    <row r="264" spans="1:20" ht="15.75" thickBot="1" x14ac:dyDescent="0.3">
      <c r="A264" s="22" t="s">
        <v>539</v>
      </c>
      <c r="B264" s="9" t="s">
        <v>44</v>
      </c>
      <c r="C264" s="9" t="s">
        <v>45</v>
      </c>
      <c r="D264" s="9" t="s">
        <v>40</v>
      </c>
      <c r="E264" s="10"/>
      <c r="F264" s="11">
        <v>44204</v>
      </c>
      <c r="G264" s="11">
        <v>44228</v>
      </c>
      <c r="H264" s="12">
        <v>1</v>
      </c>
      <c r="I264" s="12">
        <v>80</v>
      </c>
      <c r="J264" s="10"/>
      <c r="K264" s="10"/>
      <c r="L264" s="12">
        <v>0.25</v>
      </c>
      <c r="M264" s="19">
        <v>67.069999999999993</v>
      </c>
      <c r="N264" s="12" t="s">
        <v>540</v>
      </c>
      <c r="O264" s="9" t="s">
        <v>42</v>
      </c>
      <c r="P264">
        <f t="shared" si="8"/>
        <v>80</v>
      </c>
      <c r="Q264" s="8">
        <f t="shared" si="9"/>
        <v>87.07</v>
      </c>
      <c r="R264" s="7" t="s">
        <v>1117</v>
      </c>
      <c r="S264" s="8">
        <v>177.51</v>
      </c>
      <c r="T264" s="8">
        <v>2</v>
      </c>
    </row>
    <row r="265" spans="1:20" ht="15.75" thickBot="1" x14ac:dyDescent="0.3">
      <c r="A265" s="22" t="s">
        <v>541</v>
      </c>
      <c r="B265" s="9" t="s">
        <v>44</v>
      </c>
      <c r="C265" s="9" t="s">
        <v>45</v>
      </c>
      <c r="D265" s="9" t="s">
        <v>50</v>
      </c>
      <c r="E265" s="10"/>
      <c r="F265" s="11">
        <v>44207</v>
      </c>
      <c r="G265" s="11">
        <v>44217</v>
      </c>
      <c r="H265" s="12">
        <v>1</v>
      </c>
      <c r="I265" s="12">
        <v>80</v>
      </c>
      <c r="J265" s="10"/>
      <c r="K265" s="10"/>
      <c r="L265" s="12">
        <v>0.25</v>
      </c>
      <c r="M265" s="19">
        <v>162.21</v>
      </c>
      <c r="N265" s="12" t="s">
        <v>542</v>
      </c>
      <c r="O265" s="9" t="s">
        <v>42</v>
      </c>
      <c r="P265">
        <f t="shared" si="8"/>
        <v>80</v>
      </c>
      <c r="Q265" s="8">
        <f t="shared" si="9"/>
        <v>182.21</v>
      </c>
      <c r="R265" s="7" t="s">
        <v>1119</v>
      </c>
      <c r="S265" s="8">
        <v>52</v>
      </c>
      <c r="T265" s="8">
        <v>1</v>
      </c>
    </row>
    <row r="266" spans="1:20" ht="30.75" thickBot="1" x14ac:dyDescent="0.3">
      <c r="A266" s="22" t="s">
        <v>543</v>
      </c>
      <c r="B266" s="9" t="s">
        <v>94</v>
      </c>
      <c r="C266" s="9" t="s">
        <v>67</v>
      </c>
      <c r="D266" s="9" t="s">
        <v>277</v>
      </c>
      <c r="E266" s="10"/>
      <c r="F266" s="11">
        <v>44207</v>
      </c>
      <c r="G266" s="11">
        <v>44224</v>
      </c>
      <c r="H266" s="12">
        <v>1</v>
      </c>
      <c r="I266" s="12">
        <v>80</v>
      </c>
      <c r="J266" s="10"/>
      <c r="K266" s="10"/>
      <c r="L266" s="12">
        <v>1.25</v>
      </c>
      <c r="M266" s="19">
        <v>53.69</v>
      </c>
      <c r="N266" s="12" t="s">
        <v>544</v>
      </c>
      <c r="O266" s="9" t="s">
        <v>42</v>
      </c>
      <c r="P266">
        <f t="shared" si="8"/>
        <v>80</v>
      </c>
      <c r="Q266" s="8">
        <f t="shared" si="9"/>
        <v>153.69</v>
      </c>
      <c r="R266" s="7" t="s">
        <v>1121</v>
      </c>
      <c r="S266" s="8">
        <v>81.09</v>
      </c>
      <c r="T266" s="8">
        <v>1</v>
      </c>
    </row>
    <row r="267" spans="1:20" ht="30.75" thickBot="1" x14ac:dyDescent="0.3">
      <c r="A267" s="22" t="s">
        <v>545</v>
      </c>
      <c r="B267" s="9" t="s">
        <v>94</v>
      </c>
      <c r="C267" s="9" t="s">
        <v>81</v>
      </c>
      <c r="D267" s="9" t="s">
        <v>40</v>
      </c>
      <c r="E267" s="10"/>
      <c r="F267" s="11">
        <v>44207</v>
      </c>
      <c r="G267" s="11">
        <v>44228</v>
      </c>
      <c r="H267" s="12">
        <v>2</v>
      </c>
      <c r="I267" s="12">
        <v>140</v>
      </c>
      <c r="J267" s="10"/>
      <c r="K267" s="10"/>
      <c r="L267" s="12">
        <v>1</v>
      </c>
      <c r="M267" s="19">
        <v>211.85</v>
      </c>
      <c r="N267" s="12" t="s">
        <v>546</v>
      </c>
      <c r="O267" s="9" t="s">
        <v>69</v>
      </c>
      <c r="P267">
        <f t="shared" si="8"/>
        <v>280</v>
      </c>
      <c r="Q267" s="8">
        <f t="shared" si="9"/>
        <v>351.85</v>
      </c>
      <c r="R267" s="7" t="s">
        <v>1129</v>
      </c>
      <c r="S267" s="8">
        <v>53.57</v>
      </c>
      <c r="T267" s="8">
        <v>1</v>
      </c>
    </row>
    <row r="268" spans="1:20" ht="15.75" thickBot="1" x14ac:dyDescent="0.3">
      <c r="A268" s="22" t="s">
        <v>547</v>
      </c>
      <c r="B268" s="9" t="s">
        <v>44</v>
      </c>
      <c r="C268" s="9" t="s">
        <v>45</v>
      </c>
      <c r="D268" s="9" t="s">
        <v>40</v>
      </c>
      <c r="E268" s="10"/>
      <c r="F268" s="11">
        <v>44207</v>
      </c>
      <c r="G268" s="11">
        <v>44228</v>
      </c>
      <c r="H268" s="12">
        <v>1</v>
      </c>
      <c r="I268" s="12">
        <v>80</v>
      </c>
      <c r="J268" s="10"/>
      <c r="K268" s="10"/>
      <c r="L268" s="12">
        <v>0.25</v>
      </c>
      <c r="M268" s="19">
        <v>150.32</v>
      </c>
      <c r="N268" s="12" t="s">
        <v>548</v>
      </c>
      <c r="O268" s="9" t="s">
        <v>52</v>
      </c>
      <c r="P268">
        <f t="shared" si="8"/>
        <v>80</v>
      </c>
      <c r="Q268" s="8">
        <f t="shared" si="9"/>
        <v>170.32</v>
      </c>
      <c r="R268" s="7" t="s">
        <v>1134</v>
      </c>
      <c r="S268" s="8">
        <v>90</v>
      </c>
      <c r="T268" s="8">
        <v>1</v>
      </c>
    </row>
    <row r="269" spans="1:20" ht="15.75" thickBot="1" x14ac:dyDescent="0.3">
      <c r="A269" s="22" t="s">
        <v>549</v>
      </c>
      <c r="B269" s="9" t="s">
        <v>335</v>
      </c>
      <c r="C269" s="9" t="s">
        <v>336</v>
      </c>
      <c r="D269" s="9" t="s">
        <v>40</v>
      </c>
      <c r="E269" s="10"/>
      <c r="F269" s="11">
        <v>44207</v>
      </c>
      <c r="G269" s="11">
        <v>44250</v>
      </c>
      <c r="H269" s="12">
        <v>2</v>
      </c>
      <c r="I269" s="12">
        <v>140</v>
      </c>
      <c r="J269" s="10"/>
      <c r="K269" s="10"/>
      <c r="L269" s="12">
        <v>0.25</v>
      </c>
      <c r="M269" s="19">
        <v>46.86</v>
      </c>
      <c r="N269" s="12" t="s">
        <v>550</v>
      </c>
      <c r="O269" s="9" t="s">
        <v>42</v>
      </c>
      <c r="P269">
        <f t="shared" si="8"/>
        <v>280</v>
      </c>
      <c r="Q269" s="8">
        <f t="shared" si="9"/>
        <v>81.86</v>
      </c>
      <c r="R269" s="7" t="s">
        <v>1136</v>
      </c>
      <c r="S269" s="8">
        <v>95.18</v>
      </c>
      <c r="T269" s="8">
        <v>1</v>
      </c>
    </row>
    <row r="270" spans="1:20" ht="15.75" thickBot="1" x14ac:dyDescent="0.3">
      <c r="A270" s="22" t="s">
        <v>551</v>
      </c>
      <c r="B270" s="9" t="s">
        <v>44</v>
      </c>
      <c r="C270" s="9" t="s">
        <v>45</v>
      </c>
      <c r="D270" s="9" t="s">
        <v>40</v>
      </c>
      <c r="E270" s="10"/>
      <c r="F270" s="11">
        <v>44208</v>
      </c>
      <c r="G270" s="11">
        <v>44217</v>
      </c>
      <c r="H270" s="12">
        <v>1</v>
      </c>
      <c r="I270" s="12">
        <v>80</v>
      </c>
      <c r="J270" s="10"/>
      <c r="K270" s="10"/>
      <c r="L270" s="12">
        <v>0.25</v>
      </c>
      <c r="M270" s="19">
        <v>19.5</v>
      </c>
      <c r="N270" s="12" t="s">
        <v>200</v>
      </c>
      <c r="O270" s="9" t="s">
        <v>52</v>
      </c>
      <c r="P270">
        <f t="shared" si="8"/>
        <v>80</v>
      </c>
      <c r="Q270" s="8">
        <f t="shared" si="9"/>
        <v>39.5</v>
      </c>
      <c r="R270" s="7" t="s">
        <v>1137</v>
      </c>
      <c r="S270" s="8">
        <v>1240.1600000000001</v>
      </c>
      <c r="T270" s="8">
        <v>1</v>
      </c>
    </row>
    <row r="271" spans="1:20" ht="15.75" thickBot="1" x14ac:dyDescent="0.3">
      <c r="A271" s="22" t="s">
        <v>552</v>
      </c>
      <c r="B271" s="9" t="s">
        <v>49</v>
      </c>
      <c r="C271" s="9" t="s">
        <v>57</v>
      </c>
      <c r="D271" s="9" t="s">
        <v>46</v>
      </c>
      <c r="E271" s="10"/>
      <c r="F271" s="11">
        <v>44208</v>
      </c>
      <c r="G271" s="11">
        <v>44215</v>
      </c>
      <c r="H271" s="12">
        <v>1</v>
      </c>
      <c r="I271" s="12">
        <v>80</v>
      </c>
      <c r="J271" s="10"/>
      <c r="K271" s="10"/>
      <c r="L271" s="12">
        <v>1.25</v>
      </c>
      <c r="M271" s="19">
        <v>256.72000000000003</v>
      </c>
      <c r="N271" s="12" t="s">
        <v>553</v>
      </c>
      <c r="O271" s="9" t="s">
        <v>69</v>
      </c>
      <c r="P271">
        <f t="shared" si="8"/>
        <v>80</v>
      </c>
      <c r="Q271" s="8">
        <f t="shared" si="9"/>
        <v>356.72</v>
      </c>
      <c r="R271" s="7" t="s">
        <v>1143</v>
      </c>
      <c r="S271" s="8">
        <v>591.75</v>
      </c>
      <c r="T271" s="8">
        <v>2</v>
      </c>
    </row>
    <row r="272" spans="1:20" ht="30.75" thickBot="1" x14ac:dyDescent="0.3">
      <c r="A272" s="22" t="s">
        <v>554</v>
      </c>
      <c r="B272" s="9" t="s">
        <v>56</v>
      </c>
      <c r="C272" s="9" t="s">
        <v>39</v>
      </c>
      <c r="D272" s="9" t="s">
        <v>46</v>
      </c>
      <c r="E272" s="10"/>
      <c r="F272" s="11">
        <v>44209</v>
      </c>
      <c r="G272" s="11">
        <v>44226</v>
      </c>
      <c r="H272" s="12">
        <v>1</v>
      </c>
      <c r="I272" s="12">
        <v>80</v>
      </c>
      <c r="J272" s="10"/>
      <c r="K272" s="10"/>
      <c r="L272" s="12">
        <v>1</v>
      </c>
      <c r="M272" s="19">
        <v>86.29</v>
      </c>
      <c r="N272" s="12" t="s">
        <v>555</v>
      </c>
      <c r="O272" s="9" t="s">
        <v>69</v>
      </c>
      <c r="P272">
        <f t="shared" si="8"/>
        <v>80</v>
      </c>
      <c r="Q272" s="8">
        <f t="shared" si="9"/>
        <v>166.29000000000002</v>
      </c>
      <c r="R272" s="7" t="s">
        <v>1145</v>
      </c>
      <c r="S272" s="8">
        <v>45.71</v>
      </c>
      <c r="T272" s="8">
        <v>1</v>
      </c>
    </row>
    <row r="273" spans="1:20" ht="15.75" thickBot="1" x14ac:dyDescent="0.3">
      <c r="A273" s="22" t="s">
        <v>556</v>
      </c>
      <c r="B273" s="9" t="s">
        <v>44</v>
      </c>
      <c r="C273" s="9" t="s">
        <v>45</v>
      </c>
      <c r="D273" s="9" t="s">
        <v>40</v>
      </c>
      <c r="E273" s="10"/>
      <c r="F273" s="11">
        <v>44210</v>
      </c>
      <c r="G273" s="11">
        <v>44215</v>
      </c>
      <c r="H273" s="12">
        <v>1</v>
      </c>
      <c r="I273" s="12">
        <v>80</v>
      </c>
      <c r="J273" s="10"/>
      <c r="K273" s="10"/>
      <c r="L273" s="12">
        <v>0.25</v>
      </c>
      <c r="M273" s="19">
        <v>108.31</v>
      </c>
      <c r="N273" s="12" t="s">
        <v>557</v>
      </c>
      <c r="O273" s="9" t="s">
        <v>52</v>
      </c>
      <c r="P273">
        <f t="shared" si="8"/>
        <v>80</v>
      </c>
      <c r="Q273" s="8">
        <f t="shared" si="9"/>
        <v>128.31</v>
      </c>
      <c r="R273" s="7" t="s">
        <v>1150</v>
      </c>
      <c r="S273" s="8">
        <v>340.55</v>
      </c>
      <c r="T273" s="8">
        <v>1</v>
      </c>
    </row>
    <row r="274" spans="1:20" ht="30.75" thickBot="1" x14ac:dyDescent="0.3">
      <c r="A274" s="22" t="s">
        <v>558</v>
      </c>
      <c r="B274" s="9" t="s">
        <v>94</v>
      </c>
      <c r="C274" s="9" t="s">
        <v>57</v>
      </c>
      <c r="D274" s="9" t="s">
        <v>40</v>
      </c>
      <c r="E274" s="10"/>
      <c r="F274" s="11">
        <v>44210</v>
      </c>
      <c r="G274" s="11">
        <v>44221</v>
      </c>
      <c r="H274" s="12">
        <v>1</v>
      </c>
      <c r="I274" s="12">
        <v>80</v>
      </c>
      <c r="J274" s="10"/>
      <c r="K274" s="10"/>
      <c r="L274" s="12">
        <v>0.25</v>
      </c>
      <c r="M274" s="19">
        <v>70.819999999999993</v>
      </c>
      <c r="N274" s="12" t="s">
        <v>559</v>
      </c>
      <c r="O274" s="9" t="s">
        <v>69</v>
      </c>
      <c r="P274">
        <f t="shared" si="8"/>
        <v>80</v>
      </c>
      <c r="Q274" s="8">
        <f t="shared" si="9"/>
        <v>90.82</v>
      </c>
      <c r="R274" s="7" t="s">
        <v>1152</v>
      </c>
      <c r="S274" s="8">
        <v>427.98</v>
      </c>
      <c r="T274" s="8">
        <v>2</v>
      </c>
    </row>
    <row r="275" spans="1:20" ht="15.75" thickBot="1" x14ac:dyDescent="0.3">
      <c r="A275" s="22" t="s">
        <v>560</v>
      </c>
      <c r="B275" s="9" t="s">
        <v>44</v>
      </c>
      <c r="C275" s="9" t="s">
        <v>45</v>
      </c>
      <c r="D275" s="9" t="s">
        <v>40</v>
      </c>
      <c r="E275" s="9" t="s">
        <v>58</v>
      </c>
      <c r="F275" s="11">
        <v>44210</v>
      </c>
      <c r="G275" s="11">
        <v>44228</v>
      </c>
      <c r="H275" s="12">
        <v>1</v>
      </c>
      <c r="I275" s="12">
        <v>80</v>
      </c>
      <c r="J275" s="10"/>
      <c r="K275" s="10"/>
      <c r="L275" s="12">
        <v>0.5</v>
      </c>
      <c r="M275" s="19">
        <v>56.92</v>
      </c>
      <c r="N275" s="12" t="s">
        <v>561</v>
      </c>
      <c r="O275" s="9" t="s">
        <v>42</v>
      </c>
      <c r="P275">
        <f t="shared" si="8"/>
        <v>80</v>
      </c>
      <c r="Q275" s="8">
        <f t="shared" si="9"/>
        <v>96.92</v>
      </c>
      <c r="R275" s="7" t="s">
        <v>1160</v>
      </c>
      <c r="S275" s="8">
        <v>61.59</v>
      </c>
      <c r="T275" s="8">
        <v>2</v>
      </c>
    </row>
    <row r="276" spans="1:20" ht="30.75" thickBot="1" x14ac:dyDescent="0.3">
      <c r="A276" s="22" t="s">
        <v>562</v>
      </c>
      <c r="B276" s="9" t="s">
        <v>56</v>
      </c>
      <c r="C276" s="9" t="s">
        <v>67</v>
      </c>
      <c r="D276" s="9" t="s">
        <v>40</v>
      </c>
      <c r="E276" s="10"/>
      <c r="F276" s="11">
        <v>44210</v>
      </c>
      <c r="G276" s="11">
        <v>44232</v>
      </c>
      <c r="H276" s="12">
        <v>2</v>
      </c>
      <c r="I276" s="12">
        <v>140</v>
      </c>
      <c r="J276" s="10"/>
      <c r="K276" s="10"/>
      <c r="L276" s="12">
        <v>0.5</v>
      </c>
      <c r="M276" s="19">
        <v>74.53</v>
      </c>
      <c r="N276" s="12" t="s">
        <v>563</v>
      </c>
      <c r="O276" s="9" t="s">
        <v>69</v>
      </c>
      <c r="P276">
        <f t="shared" si="8"/>
        <v>280</v>
      </c>
      <c r="Q276" s="8">
        <f t="shared" si="9"/>
        <v>144.53</v>
      </c>
      <c r="R276" s="7" t="s">
        <v>1169</v>
      </c>
      <c r="S276" s="8">
        <v>206.2</v>
      </c>
      <c r="T276" s="8">
        <v>1</v>
      </c>
    </row>
    <row r="277" spans="1:20" ht="15.75" thickBot="1" x14ac:dyDescent="0.3">
      <c r="A277" s="22" t="s">
        <v>564</v>
      </c>
      <c r="B277" s="9" t="s">
        <v>38</v>
      </c>
      <c r="C277" s="9" t="s">
        <v>336</v>
      </c>
      <c r="D277" s="9" t="s">
        <v>40</v>
      </c>
      <c r="E277" s="10"/>
      <c r="F277" s="11">
        <v>44210</v>
      </c>
      <c r="G277" s="11">
        <v>44242</v>
      </c>
      <c r="H277" s="12">
        <v>2</v>
      </c>
      <c r="I277" s="12">
        <v>140</v>
      </c>
      <c r="J277" s="10"/>
      <c r="K277" s="10"/>
      <c r="L277" s="12">
        <v>0.5</v>
      </c>
      <c r="M277" s="19">
        <v>137.22</v>
      </c>
      <c r="N277" s="12" t="s">
        <v>565</v>
      </c>
      <c r="O277" s="9" t="s">
        <v>42</v>
      </c>
      <c r="P277">
        <f t="shared" si="8"/>
        <v>280</v>
      </c>
      <c r="Q277" s="8">
        <f t="shared" si="9"/>
        <v>207.22</v>
      </c>
      <c r="R277" s="7" t="s">
        <v>1179</v>
      </c>
      <c r="S277" s="8">
        <v>59</v>
      </c>
      <c r="T277" s="8">
        <v>2</v>
      </c>
    </row>
    <row r="278" spans="1:20" ht="30.75" thickBot="1" x14ac:dyDescent="0.3">
      <c r="A278" s="22" t="s">
        <v>566</v>
      </c>
      <c r="B278" s="9" t="s">
        <v>56</v>
      </c>
      <c r="C278" s="9" t="s">
        <v>57</v>
      </c>
      <c r="D278" s="9" t="s">
        <v>40</v>
      </c>
      <c r="E278" s="9" t="s">
        <v>58</v>
      </c>
      <c r="F278" s="11">
        <v>44211</v>
      </c>
      <c r="G278" s="11">
        <v>44228</v>
      </c>
      <c r="H278" s="12">
        <v>2</v>
      </c>
      <c r="I278" s="12">
        <v>140</v>
      </c>
      <c r="J278" s="10"/>
      <c r="K278" s="10"/>
      <c r="L278" s="12">
        <v>0.5</v>
      </c>
      <c r="M278" s="19">
        <v>83.46</v>
      </c>
      <c r="N278" s="12" t="s">
        <v>567</v>
      </c>
      <c r="O278" s="9" t="s">
        <v>42</v>
      </c>
      <c r="P278">
        <f t="shared" si="8"/>
        <v>280</v>
      </c>
      <c r="Q278" s="8">
        <f t="shared" si="9"/>
        <v>153.45999999999998</v>
      </c>
      <c r="R278" s="7" t="s">
        <v>1180</v>
      </c>
      <c r="S278" s="8">
        <v>48.04</v>
      </c>
      <c r="T278" s="8">
        <v>1</v>
      </c>
    </row>
    <row r="279" spans="1:20" ht="15.75" thickBot="1" x14ac:dyDescent="0.3">
      <c r="A279" s="22" t="s">
        <v>568</v>
      </c>
      <c r="B279" s="9" t="s">
        <v>74</v>
      </c>
      <c r="C279" s="9" t="s">
        <v>39</v>
      </c>
      <c r="D279" s="9" t="s">
        <v>40</v>
      </c>
      <c r="E279" s="10"/>
      <c r="F279" s="11">
        <v>44212</v>
      </c>
      <c r="G279" s="11">
        <v>44230</v>
      </c>
      <c r="H279" s="12">
        <v>1</v>
      </c>
      <c r="I279" s="12">
        <v>80</v>
      </c>
      <c r="J279" s="10"/>
      <c r="K279" s="10"/>
      <c r="L279" s="12">
        <v>1</v>
      </c>
      <c r="M279" s="19">
        <v>9.92</v>
      </c>
      <c r="N279" s="12" t="s">
        <v>569</v>
      </c>
      <c r="O279" s="9" t="s">
        <v>52</v>
      </c>
      <c r="P279">
        <f t="shared" si="8"/>
        <v>80</v>
      </c>
      <c r="Q279" s="8">
        <f t="shared" si="9"/>
        <v>89.92</v>
      </c>
      <c r="R279" s="7" t="s">
        <v>1182</v>
      </c>
      <c r="S279" s="8">
        <v>361.11</v>
      </c>
      <c r="T279" s="8">
        <v>2</v>
      </c>
    </row>
    <row r="280" spans="1:20" ht="30.75" thickBot="1" x14ac:dyDescent="0.3">
      <c r="A280" s="22" t="s">
        <v>570</v>
      </c>
      <c r="B280" s="9" t="s">
        <v>94</v>
      </c>
      <c r="C280" s="9" t="s">
        <v>57</v>
      </c>
      <c r="D280" s="9" t="s">
        <v>40</v>
      </c>
      <c r="E280" s="10"/>
      <c r="F280" s="11">
        <v>44214</v>
      </c>
      <c r="G280" s="11">
        <v>44221</v>
      </c>
      <c r="H280" s="12">
        <v>1</v>
      </c>
      <c r="I280" s="12">
        <v>80</v>
      </c>
      <c r="J280" s="10"/>
      <c r="K280" s="10"/>
      <c r="L280" s="12">
        <v>0.25</v>
      </c>
      <c r="M280" s="19">
        <v>72.349999999999994</v>
      </c>
      <c r="N280" s="12" t="s">
        <v>530</v>
      </c>
      <c r="O280" s="9" t="s">
        <v>69</v>
      </c>
      <c r="P280">
        <f t="shared" si="8"/>
        <v>80</v>
      </c>
      <c r="Q280" s="8">
        <f t="shared" si="9"/>
        <v>92.35</v>
      </c>
      <c r="R280" s="7" t="s">
        <v>1184</v>
      </c>
      <c r="S280" s="8">
        <v>71.34</v>
      </c>
      <c r="T280" s="8">
        <v>2</v>
      </c>
    </row>
    <row r="281" spans="1:20" ht="30.75" thickBot="1" x14ac:dyDescent="0.3">
      <c r="A281" s="22" t="s">
        <v>571</v>
      </c>
      <c r="B281" s="9" t="s">
        <v>56</v>
      </c>
      <c r="C281" s="9" t="s">
        <v>57</v>
      </c>
      <c r="D281" s="9" t="s">
        <v>50</v>
      </c>
      <c r="E281" s="9" t="s">
        <v>58</v>
      </c>
      <c r="F281" s="11">
        <v>44214</v>
      </c>
      <c r="G281" s="11">
        <v>44223</v>
      </c>
      <c r="H281" s="12">
        <v>1</v>
      </c>
      <c r="I281" s="12">
        <v>80</v>
      </c>
      <c r="J281" s="10"/>
      <c r="K281" s="10"/>
      <c r="L281" s="12">
        <v>0.25</v>
      </c>
      <c r="M281" s="19">
        <v>19.98</v>
      </c>
      <c r="N281" s="12" t="s">
        <v>572</v>
      </c>
      <c r="O281" s="9" t="s">
        <v>42</v>
      </c>
      <c r="P281">
        <f t="shared" si="8"/>
        <v>80</v>
      </c>
      <c r="Q281" s="8">
        <f t="shared" si="9"/>
        <v>39.980000000000004</v>
      </c>
      <c r="R281" s="7" t="s">
        <v>1196</v>
      </c>
      <c r="S281" s="8">
        <v>132.59</v>
      </c>
      <c r="T281" s="8">
        <v>1</v>
      </c>
    </row>
    <row r="282" spans="1:20" ht="15.75" thickBot="1" x14ac:dyDescent="0.3">
      <c r="A282" s="22" t="s">
        <v>573</v>
      </c>
      <c r="B282" s="9" t="s">
        <v>335</v>
      </c>
      <c r="C282" s="9" t="s">
        <v>336</v>
      </c>
      <c r="D282" s="9" t="s">
        <v>71</v>
      </c>
      <c r="E282" s="10"/>
      <c r="F282" s="11">
        <v>44214</v>
      </c>
      <c r="G282" s="11">
        <v>44229</v>
      </c>
      <c r="H282" s="12">
        <v>2</v>
      </c>
      <c r="I282" s="12">
        <v>140</v>
      </c>
      <c r="J282" s="10"/>
      <c r="K282" s="10"/>
      <c r="L282" s="12">
        <v>1.25</v>
      </c>
      <c r="M282" s="19">
        <v>85.32</v>
      </c>
      <c r="N282" s="12" t="s">
        <v>574</v>
      </c>
      <c r="O282" s="9" t="s">
        <v>42</v>
      </c>
      <c r="P282">
        <f t="shared" si="8"/>
        <v>280</v>
      </c>
      <c r="Q282" s="8">
        <f t="shared" si="9"/>
        <v>260.32</v>
      </c>
      <c r="R282" s="7" t="s">
        <v>1198</v>
      </c>
      <c r="S282" s="8">
        <v>78.240000000000009</v>
      </c>
      <c r="T282" s="8">
        <v>1</v>
      </c>
    </row>
    <row r="283" spans="1:20" ht="15.75" thickBot="1" x14ac:dyDescent="0.3">
      <c r="A283" s="22" t="s">
        <v>575</v>
      </c>
      <c r="B283" s="9" t="s">
        <v>74</v>
      </c>
      <c r="C283" s="9" t="s">
        <v>39</v>
      </c>
      <c r="D283" s="9" t="s">
        <v>40</v>
      </c>
      <c r="E283" s="10"/>
      <c r="F283" s="11">
        <v>44214</v>
      </c>
      <c r="G283" s="11">
        <v>44256</v>
      </c>
      <c r="H283" s="12">
        <v>1</v>
      </c>
      <c r="I283" s="12">
        <v>80</v>
      </c>
      <c r="J283" s="10"/>
      <c r="K283" s="10"/>
      <c r="L283" s="12">
        <v>0.5</v>
      </c>
      <c r="M283" s="19">
        <v>180</v>
      </c>
      <c r="N283" s="12" t="s">
        <v>466</v>
      </c>
      <c r="O283" s="9" t="s">
        <v>52</v>
      </c>
      <c r="P283">
        <f t="shared" si="8"/>
        <v>80</v>
      </c>
      <c r="Q283" s="8">
        <f t="shared" si="9"/>
        <v>220</v>
      </c>
      <c r="R283" s="7" t="s">
        <v>1203</v>
      </c>
      <c r="S283" s="8">
        <v>173.18</v>
      </c>
      <c r="T283" s="8">
        <v>2</v>
      </c>
    </row>
    <row r="284" spans="1:20" ht="15.75" thickBot="1" x14ac:dyDescent="0.3">
      <c r="A284" s="22" t="s">
        <v>576</v>
      </c>
      <c r="B284" s="9" t="s">
        <v>335</v>
      </c>
      <c r="C284" s="9" t="s">
        <v>336</v>
      </c>
      <c r="D284" s="9" t="s">
        <v>40</v>
      </c>
      <c r="E284" s="10"/>
      <c r="F284" s="11">
        <v>44215</v>
      </c>
      <c r="G284" s="11">
        <v>44231</v>
      </c>
      <c r="H284" s="12">
        <v>2</v>
      </c>
      <c r="I284" s="12">
        <v>140</v>
      </c>
      <c r="J284" s="10"/>
      <c r="K284" s="10"/>
      <c r="L284" s="12">
        <v>0.25</v>
      </c>
      <c r="M284" s="19">
        <v>52.35</v>
      </c>
      <c r="N284" s="12" t="s">
        <v>577</v>
      </c>
      <c r="O284" s="9" t="s">
        <v>42</v>
      </c>
      <c r="P284">
        <f t="shared" si="8"/>
        <v>280</v>
      </c>
      <c r="Q284" s="8">
        <f t="shared" si="9"/>
        <v>87.35</v>
      </c>
      <c r="R284" s="7" t="s">
        <v>1204</v>
      </c>
      <c r="S284" s="8">
        <v>157.63</v>
      </c>
      <c r="T284" s="8">
        <v>2</v>
      </c>
    </row>
    <row r="285" spans="1:20" ht="15.75" thickBot="1" x14ac:dyDescent="0.3">
      <c r="A285" s="22" t="s">
        <v>578</v>
      </c>
      <c r="B285" s="9" t="s">
        <v>335</v>
      </c>
      <c r="C285" s="9" t="s">
        <v>336</v>
      </c>
      <c r="D285" s="9" t="s">
        <v>40</v>
      </c>
      <c r="E285" s="10"/>
      <c r="F285" s="11">
        <v>44215</v>
      </c>
      <c r="G285" s="11">
        <v>44236</v>
      </c>
      <c r="H285" s="12">
        <v>2</v>
      </c>
      <c r="I285" s="12">
        <v>140</v>
      </c>
      <c r="J285" s="10"/>
      <c r="K285" s="10"/>
      <c r="L285" s="12">
        <v>0.5</v>
      </c>
      <c r="M285" s="19">
        <v>45.29</v>
      </c>
      <c r="N285" s="12" t="s">
        <v>579</v>
      </c>
      <c r="O285" s="9" t="s">
        <v>42</v>
      </c>
      <c r="P285">
        <f t="shared" si="8"/>
        <v>280</v>
      </c>
      <c r="Q285" s="8">
        <f t="shared" si="9"/>
        <v>115.28999999999999</v>
      </c>
      <c r="R285" s="7" t="s">
        <v>1206</v>
      </c>
      <c r="S285" s="8">
        <v>93.81</v>
      </c>
      <c r="T285" s="8">
        <v>1</v>
      </c>
    </row>
    <row r="286" spans="1:20" ht="15.75" thickBot="1" x14ac:dyDescent="0.3">
      <c r="A286" s="22" t="s">
        <v>580</v>
      </c>
      <c r="B286" s="9" t="s">
        <v>44</v>
      </c>
      <c r="C286" s="9" t="s">
        <v>45</v>
      </c>
      <c r="D286" s="9" t="s">
        <v>50</v>
      </c>
      <c r="E286" s="10"/>
      <c r="F286" s="11">
        <v>44216</v>
      </c>
      <c r="G286" s="11">
        <v>44224</v>
      </c>
      <c r="H286" s="12">
        <v>1</v>
      </c>
      <c r="I286" s="12">
        <v>80</v>
      </c>
      <c r="J286" s="10"/>
      <c r="K286" s="10"/>
      <c r="L286" s="12">
        <v>0.25</v>
      </c>
      <c r="M286" s="19">
        <v>11.7</v>
      </c>
      <c r="N286" s="12" t="s">
        <v>581</v>
      </c>
      <c r="O286" s="9" t="s">
        <v>42</v>
      </c>
      <c r="P286">
        <f t="shared" si="8"/>
        <v>80</v>
      </c>
      <c r="Q286" s="8">
        <f t="shared" si="9"/>
        <v>31.7</v>
      </c>
      <c r="R286" s="7" t="s">
        <v>1210</v>
      </c>
      <c r="S286" s="8">
        <v>200</v>
      </c>
      <c r="T286" s="8">
        <v>1</v>
      </c>
    </row>
    <row r="287" spans="1:20" ht="15.75" thickBot="1" x14ac:dyDescent="0.3">
      <c r="A287" s="22" t="s">
        <v>582</v>
      </c>
      <c r="B287" s="9" t="s">
        <v>49</v>
      </c>
      <c r="C287" s="9" t="s">
        <v>39</v>
      </c>
      <c r="D287" s="9" t="s">
        <v>50</v>
      </c>
      <c r="E287" s="10"/>
      <c r="F287" s="11">
        <v>44216</v>
      </c>
      <c r="G287" s="11">
        <v>44329</v>
      </c>
      <c r="H287" s="12">
        <v>1</v>
      </c>
      <c r="I287" s="12">
        <v>80</v>
      </c>
      <c r="J287" s="10"/>
      <c r="K287" s="10"/>
      <c r="L287" s="12">
        <v>0.25</v>
      </c>
      <c r="M287" s="19">
        <v>37.71</v>
      </c>
      <c r="N287" s="12" t="s">
        <v>583</v>
      </c>
      <c r="O287" s="9" t="s">
        <v>52</v>
      </c>
      <c r="P287">
        <f t="shared" si="8"/>
        <v>80</v>
      </c>
      <c r="Q287" s="8">
        <f t="shared" si="9"/>
        <v>57.71</v>
      </c>
      <c r="R287" s="7" t="s">
        <v>1213</v>
      </c>
      <c r="S287" s="8">
        <v>260.27999999999997</v>
      </c>
      <c r="T287" s="8">
        <v>1</v>
      </c>
    </row>
    <row r="288" spans="1:20" ht="15.75" thickBot="1" x14ac:dyDescent="0.3">
      <c r="A288" s="22" t="s">
        <v>584</v>
      </c>
      <c r="B288" s="9" t="s">
        <v>49</v>
      </c>
      <c r="C288" s="9" t="s">
        <v>81</v>
      </c>
      <c r="D288" s="9" t="s">
        <v>277</v>
      </c>
      <c r="E288" s="10"/>
      <c r="F288" s="11">
        <v>44217</v>
      </c>
      <c r="G288" s="11">
        <v>44229</v>
      </c>
      <c r="H288" s="12">
        <v>1</v>
      </c>
      <c r="I288" s="12">
        <v>80</v>
      </c>
      <c r="J288" s="10"/>
      <c r="K288" s="10"/>
      <c r="L288" s="12">
        <v>1</v>
      </c>
      <c r="M288" s="19">
        <v>155.04</v>
      </c>
      <c r="N288" s="12" t="s">
        <v>585</v>
      </c>
      <c r="O288" s="9" t="s">
        <v>69</v>
      </c>
      <c r="P288">
        <f t="shared" si="8"/>
        <v>80</v>
      </c>
      <c r="Q288" s="8">
        <f t="shared" si="9"/>
        <v>235.04</v>
      </c>
      <c r="R288" s="7" t="s">
        <v>1217</v>
      </c>
      <c r="S288" s="8">
        <v>320</v>
      </c>
      <c r="T288" s="8">
        <v>1</v>
      </c>
    </row>
    <row r="289" spans="1:20" ht="15.75" thickBot="1" x14ac:dyDescent="0.3">
      <c r="A289" s="22" t="s">
        <v>586</v>
      </c>
      <c r="B289" s="9" t="s">
        <v>44</v>
      </c>
      <c r="C289" s="9" t="s">
        <v>45</v>
      </c>
      <c r="D289" s="9" t="s">
        <v>40</v>
      </c>
      <c r="E289" s="10"/>
      <c r="F289" s="11">
        <v>44217</v>
      </c>
      <c r="G289" s="11">
        <v>44239</v>
      </c>
      <c r="H289" s="12">
        <v>1</v>
      </c>
      <c r="I289" s="12">
        <v>80</v>
      </c>
      <c r="J289" s="10"/>
      <c r="K289" s="10"/>
      <c r="L289" s="12">
        <v>1.25</v>
      </c>
      <c r="M289" s="19">
        <v>93.6</v>
      </c>
      <c r="N289" s="12" t="s">
        <v>587</v>
      </c>
      <c r="O289" s="9" t="s">
        <v>52</v>
      </c>
      <c r="P289">
        <f t="shared" si="8"/>
        <v>80</v>
      </c>
      <c r="Q289" s="8">
        <f t="shared" si="9"/>
        <v>193.6</v>
      </c>
      <c r="R289" s="7" t="s">
        <v>1227</v>
      </c>
      <c r="S289" s="8">
        <v>98.44</v>
      </c>
      <c r="T289" s="8">
        <v>2</v>
      </c>
    </row>
    <row r="290" spans="1:20" ht="15.75" thickBot="1" x14ac:dyDescent="0.3">
      <c r="A290" s="22" t="s">
        <v>588</v>
      </c>
      <c r="B290" s="9" t="s">
        <v>38</v>
      </c>
      <c r="C290" s="9" t="s">
        <v>336</v>
      </c>
      <c r="D290" s="9" t="s">
        <v>50</v>
      </c>
      <c r="E290" s="10"/>
      <c r="F290" s="11">
        <v>44217</v>
      </c>
      <c r="G290" s="11">
        <v>44237</v>
      </c>
      <c r="H290" s="12">
        <v>1</v>
      </c>
      <c r="I290" s="12">
        <v>80</v>
      </c>
      <c r="J290" s="10"/>
      <c r="K290" s="10"/>
      <c r="L290" s="12">
        <v>0.25</v>
      </c>
      <c r="M290" s="19">
        <v>21.33</v>
      </c>
      <c r="N290" s="12" t="s">
        <v>120</v>
      </c>
      <c r="O290" s="9" t="s">
        <v>42</v>
      </c>
      <c r="P290">
        <f t="shared" si="8"/>
        <v>80</v>
      </c>
      <c r="Q290" s="8">
        <f t="shared" si="9"/>
        <v>41.33</v>
      </c>
      <c r="R290" s="7" t="s">
        <v>1235</v>
      </c>
      <c r="S290" s="8">
        <v>65.05</v>
      </c>
      <c r="T290" s="8">
        <v>2</v>
      </c>
    </row>
    <row r="291" spans="1:20" ht="15.75" thickBot="1" x14ac:dyDescent="0.3">
      <c r="A291" s="22" t="s">
        <v>589</v>
      </c>
      <c r="B291" s="9" t="s">
        <v>49</v>
      </c>
      <c r="C291" s="9" t="s">
        <v>67</v>
      </c>
      <c r="D291" s="9" t="s">
        <v>71</v>
      </c>
      <c r="E291" s="10"/>
      <c r="F291" s="11">
        <v>44217</v>
      </c>
      <c r="G291" s="11">
        <v>44278</v>
      </c>
      <c r="H291" s="12">
        <v>1</v>
      </c>
      <c r="I291" s="12">
        <v>80</v>
      </c>
      <c r="J291" s="10"/>
      <c r="K291" s="10"/>
      <c r="L291" s="12">
        <v>2.5</v>
      </c>
      <c r="M291" s="19">
        <v>357.11</v>
      </c>
      <c r="N291" s="12" t="s">
        <v>590</v>
      </c>
      <c r="O291" s="9" t="s">
        <v>42</v>
      </c>
      <c r="P291">
        <f t="shared" si="8"/>
        <v>80</v>
      </c>
      <c r="Q291" s="8">
        <f t="shared" si="9"/>
        <v>557.11</v>
      </c>
      <c r="R291" s="7" t="s">
        <v>1237</v>
      </c>
      <c r="S291" s="8">
        <v>167.64</v>
      </c>
      <c r="T291" s="8">
        <v>1</v>
      </c>
    </row>
    <row r="292" spans="1:20" ht="30.75" thickBot="1" x14ac:dyDescent="0.3">
      <c r="A292" s="22" t="s">
        <v>591</v>
      </c>
      <c r="B292" s="9" t="s">
        <v>56</v>
      </c>
      <c r="C292" s="9" t="s">
        <v>67</v>
      </c>
      <c r="D292" s="9" t="s">
        <v>50</v>
      </c>
      <c r="E292" s="10"/>
      <c r="F292" s="11">
        <v>44218</v>
      </c>
      <c r="G292" s="11">
        <v>44226</v>
      </c>
      <c r="H292" s="12">
        <v>1</v>
      </c>
      <c r="I292" s="12">
        <v>80</v>
      </c>
      <c r="J292" s="10"/>
      <c r="K292" s="10"/>
      <c r="L292" s="12">
        <v>0.25</v>
      </c>
      <c r="M292" s="19">
        <v>120</v>
      </c>
      <c r="N292" s="12" t="s">
        <v>51</v>
      </c>
      <c r="O292" s="9" t="s">
        <v>69</v>
      </c>
      <c r="P292">
        <f t="shared" si="8"/>
        <v>80</v>
      </c>
      <c r="Q292" s="8">
        <f t="shared" si="9"/>
        <v>140</v>
      </c>
      <c r="R292" s="7" t="s">
        <v>1241</v>
      </c>
      <c r="S292" s="8">
        <v>358</v>
      </c>
      <c r="T292" s="8">
        <v>2</v>
      </c>
    </row>
    <row r="293" spans="1:20" ht="30.75" thickBot="1" x14ac:dyDescent="0.3">
      <c r="A293" s="22" t="s">
        <v>592</v>
      </c>
      <c r="B293" s="9" t="s">
        <v>94</v>
      </c>
      <c r="C293" s="9" t="s">
        <v>67</v>
      </c>
      <c r="D293" s="9" t="s">
        <v>46</v>
      </c>
      <c r="E293" s="10"/>
      <c r="F293" s="11">
        <v>44221</v>
      </c>
      <c r="G293" s="11">
        <v>44236</v>
      </c>
      <c r="H293" s="12">
        <v>1</v>
      </c>
      <c r="I293" s="12">
        <v>80</v>
      </c>
      <c r="J293" s="10"/>
      <c r="K293" s="10"/>
      <c r="L293" s="12">
        <v>0.5</v>
      </c>
      <c r="M293" s="19">
        <v>52.35</v>
      </c>
      <c r="N293" s="12" t="s">
        <v>577</v>
      </c>
      <c r="O293" s="9" t="s">
        <v>69</v>
      </c>
      <c r="P293">
        <f t="shared" si="8"/>
        <v>80</v>
      </c>
      <c r="Q293" s="8">
        <f t="shared" si="9"/>
        <v>92.35</v>
      </c>
      <c r="R293" s="7" t="s">
        <v>1243</v>
      </c>
      <c r="S293" s="8">
        <v>290</v>
      </c>
      <c r="T293" s="8">
        <v>2</v>
      </c>
    </row>
    <row r="294" spans="1:20" ht="30.75" thickBot="1" x14ac:dyDescent="0.3">
      <c r="A294" s="22" t="s">
        <v>593</v>
      </c>
      <c r="B294" s="9" t="s">
        <v>56</v>
      </c>
      <c r="C294" s="9" t="s">
        <v>57</v>
      </c>
      <c r="D294" s="9" t="s">
        <v>46</v>
      </c>
      <c r="E294" s="10"/>
      <c r="F294" s="11">
        <v>44221</v>
      </c>
      <c r="G294" s="11">
        <v>44242</v>
      </c>
      <c r="H294" s="12">
        <v>1</v>
      </c>
      <c r="I294" s="12">
        <v>80</v>
      </c>
      <c r="J294" s="10"/>
      <c r="K294" s="10"/>
      <c r="L294" s="12">
        <v>3.25</v>
      </c>
      <c r="M294" s="19">
        <v>511.88</v>
      </c>
      <c r="N294" s="12" t="s">
        <v>594</v>
      </c>
      <c r="O294" s="9" t="s">
        <v>42</v>
      </c>
      <c r="P294">
        <f t="shared" si="8"/>
        <v>80</v>
      </c>
      <c r="Q294" s="8">
        <f t="shared" si="9"/>
        <v>771.88</v>
      </c>
      <c r="R294" s="7" t="s">
        <v>1245</v>
      </c>
      <c r="S294" s="8">
        <v>307.25</v>
      </c>
      <c r="T294" s="8">
        <v>1</v>
      </c>
    </row>
    <row r="295" spans="1:20" ht="15.75" thickBot="1" x14ac:dyDescent="0.3">
      <c r="A295" s="22" t="s">
        <v>595</v>
      </c>
      <c r="B295" s="9" t="s">
        <v>38</v>
      </c>
      <c r="C295" s="9" t="s">
        <v>336</v>
      </c>
      <c r="D295" s="9" t="s">
        <v>46</v>
      </c>
      <c r="E295" s="10"/>
      <c r="F295" s="11">
        <v>44221</v>
      </c>
      <c r="G295" s="11">
        <v>44275</v>
      </c>
      <c r="H295" s="12">
        <v>2</v>
      </c>
      <c r="I295" s="12">
        <v>140</v>
      </c>
      <c r="J295" s="10"/>
      <c r="K295" s="10"/>
      <c r="L295" s="12">
        <v>2</v>
      </c>
      <c r="M295" s="19">
        <v>368.87</v>
      </c>
      <c r="N295" s="12" t="s">
        <v>596</v>
      </c>
      <c r="O295" s="9" t="s">
        <v>42</v>
      </c>
      <c r="P295">
        <f t="shared" si="8"/>
        <v>280</v>
      </c>
      <c r="Q295" s="8">
        <f t="shared" si="9"/>
        <v>648.87</v>
      </c>
      <c r="R295" s="7" t="s">
        <v>1251</v>
      </c>
      <c r="S295" s="8">
        <v>260</v>
      </c>
      <c r="T295" s="8">
        <v>1</v>
      </c>
    </row>
    <row r="296" spans="1:20" ht="15.75" thickBot="1" x14ac:dyDescent="0.3">
      <c r="A296" s="22" t="s">
        <v>597</v>
      </c>
      <c r="B296" s="9" t="s">
        <v>38</v>
      </c>
      <c r="C296" s="9" t="s">
        <v>336</v>
      </c>
      <c r="D296" s="9" t="s">
        <v>50</v>
      </c>
      <c r="E296" s="10"/>
      <c r="F296" s="11">
        <v>44223</v>
      </c>
      <c r="G296" s="11">
        <v>44231</v>
      </c>
      <c r="H296" s="12">
        <v>1</v>
      </c>
      <c r="I296" s="12">
        <v>80</v>
      </c>
      <c r="J296" s="10"/>
      <c r="K296" s="10"/>
      <c r="L296" s="12">
        <v>0.25</v>
      </c>
      <c r="M296" s="19">
        <v>120</v>
      </c>
      <c r="N296" s="12" t="s">
        <v>51</v>
      </c>
      <c r="O296" s="9" t="s">
        <v>42</v>
      </c>
      <c r="P296">
        <f t="shared" si="8"/>
        <v>80</v>
      </c>
      <c r="Q296" s="8">
        <f t="shared" si="9"/>
        <v>140</v>
      </c>
      <c r="R296" s="7" t="s">
        <v>1254</v>
      </c>
      <c r="S296" s="8">
        <v>374.19</v>
      </c>
      <c r="T296" s="8">
        <v>2</v>
      </c>
    </row>
    <row r="297" spans="1:20" ht="15.75" thickBot="1" x14ac:dyDescent="0.3">
      <c r="A297" s="22" t="s">
        <v>598</v>
      </c>
      <c r="B297" s="9" t="s">
        <v>38</v>
      </c>
      <c r="C297" s="9" t="s">
        <v>336</v>
      </c>
      <c r="D297" s="9" t="s">
        <v>46</v>
      </c>
      <c r="E297" s="9" t="s">
        <v>58</v>
      </c>
      <c r="F297" s="11">
        <v>44223</v>
      </c>
      <c r="G297" s="11">
        <v>44249</v>
      </c>
      <c r="H297" s="12">
        <v>2</v>
      </c>
      <c r="I297" s="12">
        <v>140</v>
      </c>
      <c r="J297" s="10"/>
      <c r="K297" s="10"/>
      <c r="L297" s="12">
        <v>0.5</v>
      </c>
      <c r="M297" s="19">
        <v>5.47</v>
      </c>
      <c r="N297" s="12" t="s">
        <v>136</v>
      </c>
      <c r="O297" s="9" t="s">
        <v>69</v>
      </c>
      <c r="P297">
        <f t="shared" si="8"/>
        <v>280</v>
      </c>
      <c r="Q297" s="8">
        <f t="shared" si="9"/>
        <v>75.47</v>
      </c>
      <c r="R297" s="7" t="s">
        <v>1260</v>
      </c>
      <c r="S297" s="8">
        <v>424.02</v>
      </c>
      <c r="T297" s="8">
        <v>2</v>
      </c>
    </row>
    <row r="298" spans="1:20" ht="30.75" thickBot="1" x14ac:dyDescent="0.3">
      <c r="A298" s="22" t="s">
        <v>599</v>
      </c>
      <c r="B298" s="9" t="s">
        <v>94</v>
      </c>
      <c r="C298" s="9" t="s">
        <v>39</v>
      </c>
      <c r="D298" s="9" t="s">
        <v>40</v>
      </c>
      <c r="E298" s="10"/>
      <c r="F298" s="11">
        <v>44224</v>
      </c>
      <c r="G298" s="11">
        <v>44235</v>
      </c>
      <c r="H298" s="12">
        <v>1</v>
      </c>
      <c r="I298" s="12">
        <v>80</v>
      </c>
      <c r="J298" s="10"/>
      <c r="K298" s="10"/>
      <c r="L298" s="12">
        <v>1</v>
      </c>
      <c r="M298" s="19">
        <v>60</v>
      </c>
      <c r="N298" s="12" t="s">
        <v>600</v>
      </c>
      <c r="O298" s="9" t="s">
        <v>69</v>
      </c>
      <c r="P298">
        <f t="shared" si="8"/>
        <v>80</v>
      </c>
      <c r="Q298" s="8">
        <f t="shared" si="9"/>
        <v>140</v>
      </c>
      <c r="R298" s="7" t="s">
        <v>1264</v>
      </c>
      <c r="S298" s="8">
        <v>202</v>
      </c>
      <c r="T298" s="8">
        <v>2</v>
      </c>
    </row>
    <row r="299" spans="1:20" ht="30.75" thickBot="1" x14ac:dyDescent="0.3">
      <c r="A299" s="22" t="s">
        <v>601</v>
      </c>
      <c r="B299" s="9" t="s">
        <v>56</v>
      </c>
      <c r="C299" s="9" t="s">
        <v>67</v>
      </c>
      <c r="D299" s="9" t="s">
        <v>46</v>
      </c>
      <c r="E299" s="10"/>
      <c r="F299" s="11">
        <v>44224</v>
      </c>
      <c r="G299" s="11">
        <v>44237</v>
      </c>
      <c r="H299" s="12">
        <v>1</v>
      </c>
      <c r="I299" s="12">
        <v>80</v>
      </c>
      <c r="J299" s="10"/>
      <c r="K299" s="10"/>
      <c r="L299" s="12">
        <v>0.75</v>
      </c>
      <c r="M299" s="19">
        <v>114.89</v>
      </c>
      <c r="N299" s="12" t="s">
        <v>602</v>
      </c>
      <c r="O299" s="9" t="s">
        <v>52</v>
      </c>
      <c r="P299">
        <f t="shared" si="8"/>
        <v>80</v>
      </c>
      <c r="Q299" s="8">
        <f t="shared" si="9"/>
        <v>174.89</v>
      </c>
      <c r="R299" s="7" t="s">
        <v>1267</v>
      </c>
      <c r="S299" s="8">
        <v>64.92</v>
      </c>
      <c r="T299" s="8">
        <v>1</v>
      </c>
    </row>
    <row r="300" spans="1:20" ht="15.75" thickBot="1" x14ac:dyDescent="0.3">
      <c r="A300" s="22" t="s">
        <v>603</v>
      </c>
      <c r="B300" s="9" t="s">
        <v>38</v>
      </c>
      <c r="C300" s="9" t="s">
        <v>336</v>
      </c>
      <c r="D300" s="9" t="s">
        <v>40</v>
      </c>
      <c r="E300" s="10"/>
      <c r="F300" s="11">
        <v>44224</v>
      </c>
      <c r="G300" s="11">
        <v>44245</v>
      </c>
      <c r="H300" s="12">
        <v>2</v>
      </c>
      <c r="I300" s="12">
        <v>140</v>
      </c>
      <c r="J300" s="10"/>
      <c r="K300" s="10"/>
      <c r="L300" s="12">
        <v>0.25</v>
      </c>
      <c r="M300" s="19">
        <v>23.9</v>
      </c>
      <c r="N300" s="12" t="s">
        <v>604</v>
      </c>
      <c r="O300" s="9" t="s">
        <v>69</v>
      </c>
      <c r="P300">
        <f t="shared" si="8"/>
        <v>280</v>
      </c>
      <c r="Q300" s="8">
        <f t="shared" si="9"/>
        <v>58.9</v>
      </c>
      <c r="R300" s="7" t="s">
        <v>1272</v>
      </c>
      <c r="S300" s="8">
        <v>47.019999999999996</v>
      </c>
      <c r="T300" s="8">
        <v>1</v>
      </c>
    </row>
    <row r="301" spans="1:20" ht="15.75" thickBot="1" x14ac:dyDescent="0.3">
      <c r="A301" s="22" t="s">
        <v>605</v>
      </c>
      <c r="B301" s="9" t="s">
        <v>44</v>
      </c>
      <c r="C301" s="9" t="s">
        <v>45</v>
      </c>
      <c r="D301" s="9" t="s">
        <v>40</v>
      </c>
      <c r="E301" s="10"/>
      <c r="F301" s="11">
        <v>44224</v>
      </c>
      <c r="G301" s="11">
        <v>44245</v>
      </c>
      <c r="H301" s="12">
        <v>1</v>
      </c>
      <c r="I301" s="12">
        <v>80</v>
      </c>
      <c r="J301" s="10"/>
      <c r="K301" s="10"/>
      <c r="L301" s="12">
        <v>0.25</v>
      </c>
      <c r="M301" s="19">
        <v>57.2</v>
      </c>
      <c r="N301" s="12" t="s">
        <v>606</v>
      </c>
      <c r="O301" s="9" t="s">
        <v>52</v>
      </c>
      <c r="P301">
        <f t="shared" si="8"/>
        <v>80</v>
      </c>
      <c r="Q301" s="8">
        <f t="shared" si="9"/>
        <v>77.2</v>
      </c>
      <c r="R301" s="7" t="s">
        <v>1274</v>
      </c>
      <c r="S301" s="8">
        <v>69</v>
      </c>
      <c r="T301" s="8">
        <v>1</v>
      </c>
    </row>
    <row r="302" spans="1:20" ht="30.75" thickBot="1" x14ac:dyDescent="0.3">
      <c r="A302" s="22" t="s">
        <v>607</v>
      </c>
      <c r="B302" s="9" t="s">
        <v>56</v>
      </c>
      <c r="C302" s="9" t="s">
        <v>67</v>
      </c>
      <c r="D302" s="9" t="s">
        <v>46</v>
      </c>
      <c r="E302" s="10"/>
      <c r="F302" s="11">
        <v>44224</v>
      </c>
      <c r="G302" s="11">
        <v>44258</v>
      </c>
      <c r="H302" s="12">
        <v>2</v>
      </c>
      <c r="I302" s="12">
        <v>140</v>
      </c>
      <c r="J302" s="10"/>
      <c r="K302" s="10"/>
      <c r="L302" s="12">
        <v>8.5</v>
      </c>
      <c r="M302" s="19">
        <v>653.99</v>
      </c>
      <c r="N302" s="12" t="s">
        <v>608</v>
      </c>
      <c r="O302" s="9" t="s">
        <v>42</v>
      </c>
      <c r="P302">
        <f t="shared" si="8"/>
        <v>280</v>
      </c>
      <c r="Q302" s="8">
        <f t="shared" si="9"/>
        <v>1843.99</v>
      </c>
      <c r="R302" s="7" t="s">
        <v>1276</v>
      </c>
      <c r="S302" s="8">
        <v>90.57</v>
      </c>
      <c r="T302" s="8">
        <v>1</v>
      </c>
    </row>
    <row r="303" spans="1:20" ht="15.75" thickBot="1" x14ac:dyDescent="0.3">
      <c r="A303" s="22" t="s">
        <v>609</v>
      </c>
      <c r="B303" s="9" t="s">
        <v>44</v>
      </c>
      <c r="C303" s="9" t="s">
        <v>45</v>
      </c>
      <c r="D303" s="9" t="s">
        <v>40</v>
      </c>
      <c r="E303" s="10"/>
      <c r="F303" s="11">
        <v>44224</v>
      </c>
      <c r="G303" s="11">
        <v>44271</v>
      </c>
      <c r="H303" s="12">
        <v>1</v>
      </c>
      <c r="I303" s="12">
        <v>80</v>
      </c>
      <c r="J303" s="10"/>
      <c r="K303" s="10"/>
      <c r="L303" s="12">
        <v>0.5</v>
      </c>
      <c r="M303" s="19">
        <v>9.75</v>
      </c>
      <c r="N303" s="12" t="s">
        <v>610</v>
      </c>
      <c r="O303" s="9" t="s">
        <v>42</v>
      </c>
      <c r="P303">
        <f t="shared" si="8"/>
        <v>80</v>
      </c>
      <c r="Q303" s="8">
        <f t="shared" si="9"/>
        <v>49.75</v>
      </c>
      <c r="R303" s="7" t="s">
        <v>1280</v>
      </c>
      <c r="S303" s="8">
        <v>49.7</v>
      </c>
      <c r="T303" s="8">
        <v>2</v>
      </c>
    </row>
    <row r="304" spans="1:20" ht="15.75" thickBot="1" x14ac:dyDescent="0.3">
      <c r="A304" s="22" t="s">
        <v>611</v>
      </c>
      <c r="B304" s="9" t="s">
        <v>38</v>
      </c>
      <c r="C304" s="9" t="s">
        <v>336</v>
      </c>
      <c r="D304" s="9" t="s">
        <v>46</v>
      </c>
      <c r="E304" s="10"/>
      <c r="F304" s="11">
        <v>44226</v>
      </c>
      <c r="G304" s="11">
        <v>44229</v>
      </c>
      <c r="H304" s="12">
        <v>2</v>
      </c>
      <c r="I304" s="12">
        <v>140</v>
      </c>
      <c r="J304" s="10"/>
      <c r="K304" s="10"/>
      <c r="L304" s="12">
        <v>0.5</v>
      </c>
      <c r="M304" s="19">
        <v>134</v>
      </c>
      <c r="N304" s="12" t="s">
        <v>490</v>
      </c>
      <c r="O304" s="9" t="s">
        <v>42</v>
      </c>
      <c r="P304">
        <f t="shared" si="8"/>
        <v>280</v>
      </c>
      <c r="Q304" s="8">
        <f t="shared" si="9"/>
        <v>204</v>
      </c>
      <c r="R304" s="7" t="s">
        <v>1284</v>
      </c>
      <c r="S304" s="8">
        <v>114.53</v>
      </c>
      <c r="T304" s="8">
        <v>1</v>
      </c>
    </row>
    <row r="305" spans="1:20" ht="15.75" thickBot="1" x14ac:dyDescent="0.3">
      <c r="A305" s="22" t="s">
        <v>612</v>
      </c>
      <c r="B305" s="9" t="s">
        <v>38</v>
      </c>
      <c r="C305" s="9" t="s">
        <v>336</v>
      </c>
      <c r="D305" s="9" t="s">
        <v>40</v>
      </c>
      <c r="E305" s="10"/>
      <c r="F305" s="11">
        <v>44228</v>
      </c>
      <c r="G305" s="11">
        <v>44237</v>
      </c>
      <c r="H305" s="12">
        <v>2</v>
      </c>
      <c r="I305" s="12">
        <v>140</v>
      </c>
      <c r="J305" s="10"/>
      <c r="K305" s="10"/>
      <c r="L305" s="12">
        <v>0.25</v>
      </c>
      <c r="M305" s="19">
        <v>144</v>
      </c>
      <c r="N305" s="12" t="s">
        <v>141</v>
      </c>
      <c r="O305" s="9" t="s">
        <v>42</v>
      </c>
      <c r="P305">
        <f t="shared" si="8"/>
        <v>280</v>
      </c>
      <c r="Q305" s="8">
        <f t="shared" si="9"/>
        <v>179</v>
      </c>
      <c r="R305" s="7" t="s">
        <v>1289</v>
      </c>
      <c r="S305" s="8">
        <v>49.42</v>
      </c>
      <c r="T305" s="8">
        <v>2</v>
      </c>
    </row>
    <row r="306" spans="1:20" ht="30.75" thickBot="1" x14ac:dyDescent="0.3">
      <c r="A306" s="22" t="s">
        <v>613</v>
      </c>
      <c r="B306" s="9" t="s">
        <v>56</v>
      </c>
      <c r="C306" s="9" t="s">
        <v>67</v>
      </c>
      <c r="D306" s="9" t="s">
        <v>40</v>
      </c>
      <c r="E306" s="10"/>
      <c r="F306" s="11">
        <v>44228</v>
      </c>
      <c r="G306" s="11">
        <v>44237</v>
      </c>
      <c r="H306" s="12">
        <v>1</v>
      </c>
      <c r="I306" s="12">
        <v>80</v>
      </c>
      <c r="J306" s="10"/>
      <c r="K306" s="10"/>
      <c r="L306" s="12">
        <v>0.5</v>
      </c>
      <c r="M306" s="19">
        <v>205.19</v>
      </c>
      <c r="N306" s="12" t="s">
        <v>614</v>
      </c>
      <c r="O306" s="9" t="s">
        <v>69</v>
      </c>
      <c r="P306">
        <f t="shared" si="8"/>
        <v>80</v>
      </c>
      <c r="Q306" s="8">
        <f t="shared" si="9"/>
        <v>245.19</v>
      </c>
      <c r="R306" s="7" t="s">
        <v>1302</v>
      </c>
      <c r="S306" s="8">
        <v>344.53999999999996</v>
      </c>
      <c r="T306" s="8">
        <v>2</v>
      </c>
    </row>
    <row r="307" spans="1:20" ht="15.75" thickBot="1" x14ac:dyDescent="0.3">
      <c r="A307" s="22" t="s">
        <v>615</v>
      </c>
      <c r="B307" s="9" t="s">
        <v>74</v>
      </c>
      <c r="C307" s="9" t="s">
        <v>45</v>
      </c>
      <c r="D307" s="9" t="s">
        <v>46</v>
      </c>
      <c r="E307" s="10"/>
      <c r="F307" s="11">
        <v>44228</v>
      </c>
      <c r="G307" s="11">
        <v>44252</v>
      </c>
      <c r="H307" s="12">
        <v>1</v>
      </c>
      <c r="I307" s="12">
        <v>80</v>
      </c>
      <c r="J307" s="10"/>
      <c r="K307" s="10"/>
      <c r="L307" s="12">
        <v>0.5</v>
      </c>
      <c r="M307" s="19">
        <v>42.9</v>
      </c>
      <c r="N307" s="12" t="s">
        <v>616</v>
      </c>
      <c r="O307" s="9" t="s">
        <v>42</v>
      </c>
      <c r="P307">
        <f t="shared" si="8"/>
        <v>80</v>
      </c>
      <c r="Q307" s="8">
        <f t="shared" si="9"/>
        <v>82.9</v>
      </c>
      <c r="R307" s="7" t="s">
        <v>1306</v>
      </c>
      <c r="S307" s="8">
        <v>50</v>
      </c>
      <c r="T307" s="8">
        <v>1</v>
      </c>
    </row>
    <row r="308" spans="1:20" ht="15.75" thickBot="1" x14ac:dyDescent="0.3">
      <c r="A308" s="22" t="s">
        <v>617</v>
      </c>
      <c r="B308" s="9" t="s">
        <v>335</v>
      </c>
      <c r="C308" s="9" t="s">
        <v>336</v>
      </c>
      <c r="D308" s="9" t="s">
        <v>46</v>
      </c>
      <c r="E308" s="10"/>
      <c r="F308" s="11">
        <v>44228</v>
      </c>
      <c r="G308" s="11">
        <v>44258</v>
      </c>
      <c r="H308" s="12">
        <v>2</v>
      </c>
      <c r="I308" s="12">
        <v>140</v>
      </c>
      <c r="J308" s="10"/>
      <c r="K308" s="10"/>
      <c r="L308" s="12">
        <v>1.5</v>
      </c>
      <c r="M308" s="19">
        <v>319.82</v>
      </c>
      <c r="N308" s="12" t="s">
        <v>618</v>
      </c>
      <c r="O308" s="9" t="s">
        <v>42</v>
      </c>
      <c r="P308">
        <f t="shared" si="8"/>
        <v>280</v>
      </c>
      <c r="Q308" s="8">
        <f t="shared" si="9"/>
        <v>529.81999999999994</v>
      </c>
      <c r="R308" s="7" t="s">
        <v>1307</v>
      </c>
      <c r="S308" s="8">
        <v>66.569999999999993</v>
      </c>
      <c r="T308" s="8">
        <v>1</v>
      </c>
    </row>
    <row r="309" spans="1:20" ht="30.75" thickBot="1" x14ac:dyDescent="0.3">
      <c r="A309" s="22" t="s">
        <v>619</v>
      </c>
      <c r="B309" s="9" t="s">
        <v>232</v>
      </c>
      <c r="C309" s="9" t="s">
        <v>336</v>
      </c>
      <c r="D309" s="9" t="s">
        <v>40</v>
      </c>
      <c r="E309" s="10"/>
      <c r="F309" s="11">
        <v>44228</v>
      </c>
      <c r="G309" s="11">
        <v>44266</v>
      </c>
      <c r="H309" s="12">
        <v>1</v>
      </c>
      <c r="I309" s="12">
        <v>80</v>
      </c>
      <c r="J309" s="10"/>
      <c r="K309" s="10"/>
      <c r="L309" s="12">
        <v>0.25</v>
      </c>
      <c r="M309" s="19">
        <v>21.33</v>
      </c>
      <c r="N309" s="12" t="s">
        <v>120</v>
      </c>
      <c r="O309" s="9" t="s">
        <v>42</v>
      </c>
      <c r="P309">
        <f t="shared" si="8"/>
        <v>80</v>
      </c>
      <c r="Q309" s="8">
        <f t="shared" si="9"/>
        <v>41.33</v>
      </c>
      <c r="R309" s="7" t="s">
        <v>1309</v>
      </c>
      <c r="S309" s="8">
        <v>184.6</v>
      </c>
      <c r="T309" s="8">
        <v>2</v>
      </c>
    </row>
    <row r="310" spans="1:20" ht="15.75" thickBot="1" x14ac:dyDescent="0.3">
      <c r="A310" s="22" t="s">
        <v>620</v>
      </c>
      <c r="B310" s="9" t="s">
        <v>38</v>
      </c>
      <c r="C310" s="9" t="s">
        <v>336</v>
      </c>
      <c r="D310" s="9" t="s">
        <v>40</v>
      </c>
      <c r="E310" s="10"/>
      <c r="F310" s="11">
        <v>44229</v>
      </c>
      <c r="G310" s="11">
        <v>44229</v>
      </c>
      <c r="H310" s="12">
        <v>2</v>
      </c>
      <c r="I310" s="12">
        <v>140</v>
      </c>
      <c r="J310" s="10"/>
      <c r="K310" s="10"/>
      <c r="L310" s="12">
        <v>0.5</v>
      </c>
      <c r="M310" s="19">
        <v>21.33</v>
      </c>
      <c r="N310" s="12" t="s">
        <v>120</v>
      </c>
      <c r="O310" s="9" t="s">
        <v>42</v>
      </c>
      <c r="P310">
        <f t="shared" si="8"/>
        <v>280</v>
      </c>
      <c r="Q310" s="8">
        <f t="shared" si="9"/>
        <v>91.33</v>
      </c>
      <c r="R310" s="7" t="s">
        <v>1311</v>
      </c>
      <c r="S310" s="8">
        <v>431.29</v>
      </c>
      <c r="T310" s="8">
        <v>2</v>
      </c>
    </row>
    <row r="311" spans="1:20" ht="15.75" thickBot="1" x14ac:dyDescent="0.3">
      <c r="A311" s="22" t="s">
        <v>621</v>
      </c>
      <c r="B311" s="9" t="s">
        <v>335</v>
      </c>
      <c r="C311" s="9" t="s">
        <v>336</v>
      </c>
      <c r="D311" s="9" t="s">
        <v>46</v>
      </c>
      <c r="E311" s="10"/>
      <c r="F311" s="11">
        <v>44229</v>
      </c>
      <c r="G311" s="11">
        <v>44236</v>
      </c>
      <c r="H311" s="12">
        <v>2</v>
      </c>
      <c r="I311" s="12">
        <v>140</v>
      </c>
      <c r="J311" s="10"/>
      <c r="K311" s="10"/>
      <c r="L311" s="12">
        <v>0.5</v>
      </c>
      <c r="M311" s="19">
        <v>1231.2</v>
      </c>
      <c r="N311" s="12" t="s">
        <v>622</v>
      </c>
      <c r="O311" s="9" t="s">
        <v>69</v>
      </c>
      <c r="P311">
        <f t="shared" si="8"/>
        <v>280</v>
      </c>
      <c r="Q311" s="8">
        <f t="shared" si="9"/>
        <v>1301.2</v>
      </c>
      <c r="R311" s="7" t="s">
        <v>1314</v>
      </c>
      <c r="S311" s="8">
        <v>187.24</v>
      </c>
      <c r="T311" s="8">
        <v>1</v>
      </c>
    </row>
    <row r="312" spans="1:20" ht="15.75" thickBot="1" x14ac:dyDescent="0.3">
      <c r="A312" s="22" t="s">
        <v>623</v>
      </c>
      <c r="B312" s="9" t="s">
        <v>38</v>
      </c>
      <c r="C312" s="9" t="s">
        <v>336</v>
      </c>
      <c r="D312" s="9" t="s">
        <v>46</v>
      </c>
      <c r="E312" s="10"/>
      <c r="F312" s="11">
        <v>44229</v>
      </c>
      <c r="G312" s="11">
        <v>44244</v>
      </c>
      <c r="H312" s="12">
        <v>2</v>
      </c>
      <c r="I312" s="12">
        <v>140</v>
      </c>
      <c r="J312" s="10"/>
      <c r="K312" s="10"/>
      <c r="L312" s="12">
        <v>0.5</v>
      </c>
      <c r="M312" s="19">
        <v>56.5</v>
      </c>
      <c r="N312" s="12" t="s">
        <v>624</v>
      </c>
      <c r="O312" s="9" t="s">
        <v>69</v>
      </c>
      <c r="P312">
        <f t="shared" si="8"/>
        <v>280</v>
      </c>
      <c r="Q312" s="8">
        <f t="shared" si="9"/>
        <v>126.5</v>
      </c>
      <c r="R312" s="7" t="s">
        <v>1321</v>
      </c>
      <c r="S312" s="8">
        <v>480.78</v>
      </c>
      <c r="T312" s="8">
        <v>2</v>
      </c>
    </row>
    <row r="313" spans="1:20" ht="15.75" thickBot="1" x14ac:dyDescent="0.3">
      <c r="A313" s="22" t="s">
        <v>625</v>
      </c>
      <c r="B313" s="9" t="s">
        <v>38</v>
      </c>
      <c r="C313" s="9" t="s">
        <v>336</v>
      </c>
      <c r="D313" s="9" t="s">
        <v>46</v>
      </c>
      <c r="E313" s="10"/>
      <c r="F313" s="11">
        <v>44229</v>
      </c>
      <c r="G313" s="11">
        <v>44245</v>
      </c>
      <c r="H313" s="12">
        <v>2</v>
      </c>
      <c r="I313" s="12">
        <v>140</v>
      </c>
      <c r="J313" s="10"/>
      <c r="K313" s="10"/>
      <c r="L313" s="12">
        <v>0.5</v>
      </c>
      <c r="M313" s="19">
        <v>269.95</v>
      </c>
      <c r="N313" s="12" t="s">
        <v>626</v>
      </c>
      <c r="O313" s="9" t="s">
        <v>42</v>
      </c>
      <c r="P313">
        <f t="shared" si="8"/>
        <v>280</v>
      </c>
      <c r="Q313" s="8">
        <f t="shared" si="9"/>
        <v>339.95</v>
      </c>
      <c r="R313" s="7" t="s">
        <v>1323</v>
      </c>
      <c r="S313" s="8">
        <v>62.489999999999995</v>
      </c>
      <c r="T313" s="8">
        <v>2</v>
      </c>
    </row>
    <row r="314" spans="1:20" ht="15.75" thickBot="1" x14ac:dyDescent="0.3">
      <c r="A314" s="22" t="s">
        <v>627</v>
      </c>
      <c r="B314" s="9" t="s">
        <v>335</v>
      </c>
      <c r="C314" s="9" t="s">
        <v>336</v>
      </c>
      <c r="D314" s="9" t="s">
        <v>46</v>
      </c>
      <c r="E314" s="10"/>
      <c r="F314" s="11">
        <v>44229</v>
      </c>
      <c r="G314" s="11">
        <v>44258</v>
      </c>
      <c r="H314" s="12">
        <v>2</v>
      </c>
      <c r="I314" s="12">
        <v>140</v>
      </c>
      <c r="J314" s="10"/>
      <c r="K314" s="10"/>
      <c r="L314" s="12">
        <v>0.5</v>
      </c>
      <c r="M314" s="19">
        <v>83.23</v>
      </c>
      <c r="N314" s="12" t="s">
        <v>628</v>
      </c>
      <c r="O314" s="9" t="s">
        <v>42</v>
      </c>
      <c r="P314">
        <f t="shared" si="8"/>
        <v>280</v>
      </c>
      <c r="Q314" s="8">
        <f t="shared" si="9"/>
        <v>153.23000000000002</v>
      </c>
      <c r="R314" s="7" t="s">
        <v>1324</v>
      </c>
      <c r="S314" s="8">
        <v>62.66</v>
      </c>
      <c r="T314" s="8">
        <v>1</v>
      </c>
    </row>
    <row r="315" spans="1:20" ht="30.75" thickBot="1" x14ac:dyDescent="0.3">
      <c r="A315" s="22" t="s">
        <v>629</v>
      </c>
      <c r="B315" s="9" t="s">
        <v>94</v>
      </c>
      <c r="C315" s="9" t="s">
        <v>67</v>
      </c>
      <c r="D315" s="9" t="s">
        <v>50</v>
      </c>
      <c r="E315" s="10"/>
      <c r="F315" s="11">
        <v>44229</v>
      </c>
      <c r="G315" s="11">
        <v>44273</v>
      </c>
      <c r="H315" s="12">
        <v>1</v>
      </c>
      <c r="I315" s="12">
        <v>80</v>
      </c>
      <c r="J315" s="10"/>
      <c r="K315" s="10"/>
      <c r="L315" s="12">
        <v>0.25</v>
      </c>
      <c r="M315" s="19">
        <v>88.62</v>
      </c>
      <c r="N315" s="12" t="s">
        <v>630</v>
      </c>
      <c r="O315" s="9" t="s">
        <v>42</v>
      </c>
      <c r="P315">
        <f t="shared" si="8"/>
        <v>80</v>
      </c>
      <c r="Q315" s="8">
        <f t="shared" si="9"/>
        <v>108.62</v>
      </c>
      <c r="R315" s="7" t="s">
        <v>1329</v>
      </c>
      <c r="S315" s="8">
        <v>140</v>
      </c>
      <c r="T315" s="8">
        <v>1</v>
      </c>
    </row>
    <row r="316" spans="1:20" ht="15.75" thickBot="1" x14ac:dyDescent="0.3">
      <c r="A316" s="22" t="s">
        <v>631</v>
      </c>
      <c r="B316" s="9" t="s">
        <v>74</v>
      </c>
      <c r="C316" s="9" t="s">
        <v>39</v>
      </c>
      <c r="D316" s="9" t="s">
        <v>50</v>
      </c>
      <c r="E316" s="10"/>
      <c r="F316" s="11">
        <v>44229</v>
      </c>
      <c r="G316" s="11">
        <v>44341</v>
      </c>
      <c r="H316" s="12">
        <v>1</v>
      </c>
      <c r="I316" s="12">
        <v>80</v>
      </c>
      <c r="J316" s="10"/>
      <c r="K316" s="10"/>
      <c r="L316" s="12">
        <v>0.25</v>
      </c>
      <c r="M316" s="19">
        <v>40</v>
      </c>
      <c r="N316" s="12" t="s">
        <v>146</v>
      </c>
      <c r="O316" s="9" t="s">
        <v>52</v>
      </c>
      <c r="P316">
        <f t="shared" si="8"/>
        <v>80</v>
      </c>
      <c r="Q316" s="8">
        <f t="shared" si="9"/>
        <v>60</v>
      </c>
      <c r="R316" s="7" t="s">
        <v>1330</v>
      </c>
      <c r="S316" s="8">
        <v>198.36</v>
      </c>
      <c r="T316" s="8">
        <v>1</v>
      </c>
    </row>
    <row r="317" spans="1:20" ht="15.75" thickBot="1" x14ac:dyDescent="0.3">
      <c r="A317" s="22" t="s">
        <v>632</v>
      </c>
      <c r="B317" s="9" t="s">
        <v>44</v>
      </c>
      <c r="C317" s="9" t="s">
        <v>45</v>
      </c>
      <c r="D317" s="9" t="s">
        <v>40</v>
      </c>
      <c r="E317" s="10"/>
      <c r="F317" s="11">
        <v>44231</v>
      </c>
      <c r="G317" s="11">
        <v>44242</v>
      </c>
      <c r="H317" s="12">
        <v>1</v>
      </c>
      <c r="I317" s="12">
        <v>80</v>
      </c>
      <c r="J317" s="10"/>
      <c r="K317" s="10"/>
      <c r="L317" s="12">
        <v>1.5</v>
      </c>
      <c r="M317" s="19">
        <v>33.479999999999997</v>
      </c>
      <c r="N317" s="12" t="s">
        <v>633</v>
      </c>
      <c r="O317" s="9" t="s">
        <v>52</v>
      </c>
      <c r="P317">
        <f t="shared" si="8"/>
        <v>80</v>
      </c>
      <c r="Q317" s="8">
        <f t="shared" si="9"/>
        <v>153.47999999999999</v>
      </c>
      <c r="R317" s="7" t="s">
        <v>1335</v>
      </c>
      <c r="S317" s="8">
        <v>475.72</v>
      </c>
      <c r="T317" s="8">
        <v>2</v>
      </c>
    </row>
    <row r="318" spans="1:20" ht="15.75" thickBot="1" x14ac:dyDescent="0.3">
      <c r="A318" s="22" t="s">
        <v>634</v>
      </c>
      <c r="B318" s="9" t="s">
        <v>74</v>
      </c>
      <c r="C318" s="9" t="s">
        <v>67</v>
      </c>
      <c r="D318" s="9" t="s">
        <v>40</v>
      </c>
      <c r="E318" s="10"/>
      <c r="F318" s="11">
        <v>44231</v>
      </c>
      <c r="G318" s="11">
        <v>44247</v>
      </c>
      <c r="H318" s="12">
        <v>2</v>
      </c>
      <c r="I318" s="12">
        <v>140</v>
      </c>
      <c r="J318" s="10"/>
      <c r="K318" s="10"/>
      <c r="L318" s="12">
        <v>0.25</v>
      </c>
      <c r="M318" s="19">
        <v>33.86</v>
      </c>
      <c r="N318" s="12" t="s">
        <v>635</v>
      </c>
      <c r="O318" s="9" t="s">
        <v>42</v>
      </c>
      <c r="P318">
        <f t="shared" si="8"/>
        <v>280</v>
      </c>
      <c r="Q318" s="8">
        <f t="shared" si="9"/>
        <v>68.86</v>
      </c>
      <c r="R318" s="7" t="s">
        <v>1336</v>
      </c>
      <c r="S318" s="8">
        <v>377.6</v>
      </c>
      <c r="T318" s="8">
        <v>1</v>
      </c>
    </row>
    <row r="319" spans="1:20" ht="15.75" thickBot="1" x14ac:dyDescent="0.3">
      <c r="A319" s="22" t="s">
        <v>636</v>
      </c>
      <c r="B319" s="9" t="s">
        <v>44</v>
      </c>
      <c r="C319" s="9" t="s">
        <v>45</v>
      </c>
      <c r="D319" s="9" t="s">
        <v>50</v>
      </c>
      <c r="E319" s="10"/>
      <c r="F319" s="11">
        <v>44231</v>
      </c>
      <c r="G319" s="11">
        <v>44250</v>
      </c>
      <c r="H319" s="12">
        <v>1</v>
      </c>
      <c r="I319" s="12">
        <v>80</v>
      </c>
      <c r="J319" s="10"/>
      <c r="K319" s="10"/>
      <c r="L319" s="12">
        <v>0.25</v>
      </c>
      <c r="M319" s="19">
        <v>33.96</v>
      </c>
      <c r="N319" s="12" t="s">
        <v>637</v>
      </c>
      <c r="O319" s="9" t="s">
        <v>42</v>
      </c>
      <c r="P319">
        <f t="shared" si="8"/>
        <v>80</v>
      </c>
      <c r="Q319" s="8">
        <f t="shared" si="9"/>
        <v>53.96</v>
      </c>
      <c r="R319" s="7" t="s">
        <v>1338</v>
      </c>
      <c r="S319" s="8">
        <v>70</v>
      </c>
      <c r="T319" s="8">
        <v>1</v>
      </c>
    </row>
    <row r="320" spans="1:20" ht="15.75" thickBot="1" x14ac:dyDescent="0.3">
      <c r="A320" s="22" t="s">
        <v>638</v>
      </c>
      <c r="B320" s="9" t="s">
        <v>74</v>
      </c>
      <c r="C320" s="9" t="s">
        <v>39</v>
      </c>
      <c r="D320" s="9" t="s">
        <v>40</v>
      </c>
      <c r="E320" s="10"/>
      <c r="F320" s="11">
        <v>44231</v>
      </c>
      <c r="G320" s="11">
        <v>44260</v>
      </c>
      <c r="H320" s="12">
        <v>1</v>
      </c>
      <c r="I320" s="12">
        <v>80</v>
      </c>
      <c r="J320" s="10"/>
      <c r="K320" s="10"/>
      <c r="L320" s="12">
        <v>0.5</v>
      </c>
      <c r="M320" s="19">
        <v>36.89</v>
      </c>
      <c r="N320" s="12" t="s">
        <v>639</v>
      </c>
      <c r="O320" s="9" t="s">
        <v>69</v>
      </c>
      <c r="P320">
        <f t="shared" si="8"/>
        <v>80</v>
      </c>
      <c r="Q320" s="8">
        <f t="shared" si="9"/>
        <v>76.89</v>
      </c>
      <c r="R320" s="7" t="s">
        <v>1343</v>
      </c>
      <c r="S320" s="8">
        <v>140</v>
      </c>
      <c r="T320" s="8">
        <v>1</v>
      </c>
    </row>
    <row r="321" spans="1:20" ht="30.75" thickBot="1" x14ac:dyDescent="0.3">
      <c r="A321" s="22" t="s">
        <v>640</v>
      </c>
      <c r="B321" s="9" t="s">
        <v>94</v>
      </c>
      <c r="C321" s="9" t="s">
        <v>39</v>
      </c>
      <c r="D321" s="9" t="s">
        <v>40</v>
      </c>
      <c r="E321" s="10"/>
      <c r="F321" s="11">
        <v>44231</v>
      </c>
      <c r="G321" s="11">
        <v>44264</v>
      </c>
      <c r="H321" s="12">
        <v>1</v>
      </c>
      <c r="I321" s="12">
        <v>80</v>
      </c>
      <c r="J321" s="10"/>
      <c r="K321" s="10"/>
      <c r="L321" s="12">
        <v>0.5</v>
      </c>
      <c r="M321" s="19">
        <v>25.34</v>
      </c>
      <c r="N321" s="12" t="s">
        <v>641</v>
      </c>
      <c r="O321" s="9" t="s">
        <v>69</v>
      </c>
      <c r="P321">
        <f t="shared" si="8"/>
        <v>80</v>
      </c>
      <c r="Q321" s="8">
        <f t="shared" si="9"/>
        <v>65.34</v>
      </c>
      <c r="R321" s="7" t="s">
        <v>1344</v>
      </c>
      <c r="S321" s="8">
        <v>176.49</v>
      </c>
      <c r="T321" s="8">
        <v>1</v>
      </c>
    </row>
    <row r="322" spans="1:20" ht="30.75" thickBot="1" x14ac:dyDescent="0.3">
      <c r="A322" s="22" t="s">
        <v>642</v>
      </c>
      <c r="B322" s="9" t="s">
        <v>232</v>
      </c>
      <c r="C322" s="9" t="s">
        <v>336</v>
      </c>
      <c r="D322" s="9" t="s">
        <v>50</v>
      </c>
      <c r="E322" s="10"/>
      <c r="F322" s="11">
        <v>44231</v>
      </c>
      <c r="G322" s="11">
        <v>44270</v>
      </c>
      <c r="H322" s="12">
        <v>1</v>
      </c>
      <c r="I322" s="12">
        <v>80</v>
      </c>
      <c r="J322" s="10"/>
      <c r="K322" s="10"/>
      <c r="L322" s="12">
        <v>0.25</v>
      </c>
      <c r="M322" s="19">
        <v>30</v>
      </c>
      <c r="N322" s="12" t="s">
        <v>150</v>
      </c>
      <c r="O322" s="9" t="s">
        <v>42</v>
      </c>
      <c r="P322">
        <f t="shared" si="8"/>
        <v>80</v>
      </c>
      <c r="Q322" s="8">
        <f t="shared" si="9"/>
        <v>50</v>
      </c>
      <c r="R322" s="7" t="s">
        <v>1350</v>
      </c>
      <c r="S322" s="8">
        <v>90</v>
      </c>
      <c r="T322" s="8">
        <v>1</v>
      </c>
    </row>
    <row r="323" spans="1:20" ht="30.75" thickBot="1" x14ac:dyDescent="0.3">
      <c r="A323" s="22" t="s">
        <v>643</v>
      </c>
      <c r="B323" s="9" t="s">
        <v>94</v>
      </c>
      <c r="C323" s="9" t="s">
        <v>67</v>
      </c>
      <c r="D323" s="9" t="s">
        <v>40</v>
      </c>
      <c r="E323" s="9" t="s">
        <v>58</v>
      </c>
      <c r="F323" s="11">
        <v>44232</v>
      </c>
      <c r="G323" s="11">
        <v>44268</v>
      </c>
      <c r="H323" s="12">
        <v>1</v>
      </c>
      <c r="I323" s="12">
        <v>80</v>
      </c>
      <c r="J323" s="10"/>
      <c r="K323" s="10"/>
      <c r="L323" s="12">
        <v>0.5</v>
      </c>
      <c r="M323" s="19">
        <v>31.81</v>
      </c>
      <c r="N323" s="12" t="s">
        <v>644</v>
      </c>
      <c r="O323" s="9" t="s">
        <v>42</v>
      </c>
      <c r="P323">
        <f t="shared" si="8"/>
        <v>80</v>
      </c>
      <c r="Q323" s="8">
        <f t="shared" si="9"/>
        <v>71.81</v>
      </c>
      <c r="R323" s="7" t="s">
        <v>1353</v>
      </c>
      <c r="S323" s="8">
        <v>202.08</v>
      </c>
      <c r="T323" s="8">
        <v>1</v>
      </c>
    </row>
    <row r="324" spans="1:20" ht="30.75" thickBot="1" x14ac:dyDescent="0.3">
      <c r="A324" s="22" t="s">
        <v>645</v>
      </c>
      <c r="B324" s="9" t="s">
        <v>56</v>
      </c>
      <c r="C324" s="9" t="s">
        <v>39</v>
      </c>
      <c r="D324" s="9" t="s">
        <v>46</v>
      </c>
      <c r="E324" s="9" t="s">
        <v>58</v>
      </c>
      <c r="F324" s="11">
        <v>44232</v>
      </c>
      <c r="G324" s="11">
        <v>44377</v>
      </c>
      <c r="H324" s="12">
        <v>1</v>
      </c>
      <c r="I324" s="12">
        <v>80</v>
      </c>
      <c r="J324" s="10"/>
      <c r="K324" s="10"/>
      <c r="L324" s="12">
        <v>0.5</v>
      </c>
      <c r="M324" s="19">
        <v>61.17</v>
      </c>
      <c r="N324" s="12" t="s">
        <v>646</v>
      </c>
      <c r="O324" s="9" t="s">
        <v>52</v>
      </c>
      <c r="P324">
        <f t="shared" si="8"/>
        <v>80</v>
      </c>
      <c r="Q324" s="8">
        <f t="shared" si="9"/>
        <v>101.17</v>
      </c>
      <c r="R324" s="7" t="s">
        <v>1354</v>
      </c>
      <c r="S324" s="8">
        <v>54.55</v>
      </c>
      <c r="T324" s="8">
        <v>2</v>
      </c>
    </row>
    <row r="325" spans="1:20" ht="15.75" thickBot="1" x14ac:dyDescent="0.3">
      <c r="A325" s="22" t="s">
        <v>647</v>
      </c>
      <c r="B325" s="9" t="s">
        <v>74</v>
      </c>
      <c r="C325" s="9" t="s">
        <v>39</v>
      </c>
      <c r="D325" s="9" t="s">
        <v>40</v>
      </c>
      <c r="E325" s="10"/>
      <c r="F325" s="11">
        <v>44233</v>
      </c>
      <c r="G325" s="11">
        <v>44278</v>
      </c>
      <c r="H325" s="12">
        <v>1</v>
      </c>
      <c r="I325" s="12">
        <v>80</v>
      </c>
      <c r="J325" s="10"/>
      <c r="K325" s="10"/>
      <c r="L325" s="12">
        <v>0.5</v>
      </c>
      <c r="M325" s="19">
        <v>15.54</v>
      </c>
      <c r="N325" s="12" t="s">
        <v>648</v>
      </c>
      <c r="O325" s="9" t="s">
        <v>52</v>
      </c>
      <c r="P325">
        <f t="shared" ref="P325:P388" si="10">H325*I325</f>
        <v>80</v>
      </c>
      <c r="Q325" s="8">
        <f t="shared" si="9"/>
        <v>55.54</v>
      </c>
      <c r="R325" s="7" t="s">
        <v>1356</v>
      </c>
      <c r="S325" s="8">
        <v>214</v>
      </c>
      <c r="T325" s="8">
        <v>2</v>
      </c>
    </row>
    <row r="326" spans="1:20" ht="15.75" thickBot="1" x14ac:dyDescent="0.3">
      <c r="A326" s="22" t="s">
        <v>649</v>
      </c>
      <c r="B326" s="9" t="s">
        <v>74</v>
      </c>
      <c r="C326" s="9" t="s">
        <v>39</v>
      </c>
      <c r="D326" s="9" t="s">
        <v>50</v>
      </c>
      <c r="E326" s="10"/>
      <c r="F326" s="11">
        <v>44233</v>
      </c>
      <c r="G326" s="11">
        <v>44286</v>
      </c>
      <c r="H326" s="12">
        <v>1</v>
      </c>
      <c r="I326" s="12">
        <v>80</v>
      </c>
      <c r="J326" s="10"/>
      <c r="K326" s="10"/>
      <c r="L326" s="12">
        <v>0.25</v>
      </c>
      <c r="M326" s="19">
        <v>72.349999999999994</v>
      </c>
      <c r="N326" s="12" t="s">
        <v>530</v>
      </c>
      <c r="O326" s="9" t="s">
        <v>42</v>
      </c>
      <c r="P326">
        <f t="shared" si="10"/>
        <v>80</v>
      </c>
      <c r="Q326" s="8">
        <f t="shared" ref="Q326:Q389" si="11">I326*L326+M326</f>
        <v>92.35</v>
      </c>
      <c r="R326" s="7" t="s">
        <v>1357</v>
      </c>
      <c r="S326" s="8">
        <v>146.48000000000002</v>
      </c>
      <c r="T326" s="8">
        <v>1</v>
      </c>
    </row>
    <row r="327" spans="1:20" ht="15.75" thickBot="1" x14ac:dyDescent="0.3">
      <c r="A327" s="22" t="s">
        <v>650</v>
      </c>
      <c r="B327" s="9" t="s">
        <v>38</v>
      </c>
      <c r="C327" s="9" t="s">
        <v>336</v>
      </c>
      <c r="D327" s="9" t="s">
        <v>50</v>
      </c>
      <c r="E327" s="9" t="s">
        <v>58</v>
      </c>
      <c r="F327" s="11">
        <v>44235</v>
      </c>
      <c r="G327" s="11">
        <v>44246</v>
      </c>
      <c r="H327" s="12">
        <v>1</v>
      </c>
      <c r="I327" s="12">
        <v>80</v>
      </c>
      <c r="J327" s="10"/>
      <c r="K327" s="10"/>
      <c r="L327" s="12">
        <v>0.25</v>
      </c>
      <c r="M327" s="19">
        <v>96.71</v>
      </c>
      <c r="N327" s="12" t="s">
        <v>651</v>
      </c>
      <c r="O327" s="9" t="s">
        <v>42</v>
      </c>
      <c r="P327">
        <f t="shared" si="10"/>
        <v>80</v>
      </c>
      <c r="Q327" s="8">
        <f t="shared" si="11"/>
        <v>116.71</v>
      </c>
      <c r="R327" s="7" t="s">
        <v>1359</v>
      </c>
      <c r="S327" s="8">
        <v>89.15</v>
      </c>
      <c r="T327" s="8">
        <v>1</v>
      </c>
    </row>
    <row r="328" spans="1:20" ht="30.75" thickBot="1" x14ac:dyDescent="0.3">
      <c r="A328" s="22" t="s">
        <v>652</v>
      </c>
      <c r="B328" s="9" t="s">
        <v>56</v>
      </c>
      <c r="C328" s="9" t="s">
        <v>57</v>
      </c>
      <c r="D328" s="9" t="s">
        <v>46</v>
      </c>
      <c r="E328" s="10"/>
      <c r="F328" s="11">
        <v>44235</v>
      </c>
      <c r="G328" s="11">
        <v>44243</v>
      </c>
      <c r="H328" s="12">
        <v>1</v>
      </c>
      <c r="I328" s="12">
        <v>80</v>
      </c>
      <c r="J328" s="10"/>
      <c r="K328" s="10"/>
      <c r="L328" s="12">
        <v>0.5</v>
      </c>
      <c r="M328" s="19">
        <v>207.9</v>
      </c>
      <c r="N328" s="12" t="s">
        <v>653</v>
      </c>
      <c r="O328" s="9" t="s">
        <v>69</v>
      </c>
      <c r="P328">
        <f t="shared" si="10"/>
        <v>80</v>
      </c>
      <c r="Q328" s="8">
        <f t="shared" si="11"/>
        <v>247.9</v>
      </c>
      <c r="R328" s="7" t="s">
        <v>1364</v>
      </c>
      <c r="S328" s="8">
        <v>123.43</v>
      </c>
      <c r="T328" s="8">
        <v>1</v>
      </c>
    </row>
    <row r="329" spans="1:20" ht="15.75" thickBot="1" x14ac:dyDescent="0.3">
      <c r="A329" s="22" t="s">
        <v>654</v>
      </c>
      <c r="B329" s="9" t="s">
        <v>44</v>
      </c>
      <c r="C329" s="9" t="s">
        <v>45</v>
      </c>
      <c r="D329" s="9" t="s">
        <v>277</v>
      </c>
      <c r="E329" s="10"/>
      <c r="F329" s="11">
        <v>44235</v>
      </c>
      <c r="G329" s="11">
        <v>44245</v>
      </c>
      <c r="H329" s="12">
        <v>3</v>
      </c>
      <c r="I329" s="12">
        <v>195</v>
      </c>
      <c r="J329" s="10"/>
      <c r="K329" s="10"/>
      <c r="L329" s="12">
        <v>3.5</v>
      </c>
      <c r="M329" s="19">
        <v>821.87</v>
      </c>
      <c r="N329" s="12" t="s">
        <v>655</v>
      </c>
      <c r="O329" s="9" t="s">
        <v>42</v>
      </c>
      <c r="P329">
        <f t="shared" si="10"/>
        <v>585</v>
      </c>
      <c r="Q329" s="8">
        <f t="shared" si="11"/>
        <v>1504.37</v>
      </c>
      <c r="R329" s="7" t="s">
        <v>1366</v>
      </c>
      <c r="S329" s="8">
        <v>276.71000000000004</v>
      </c>
      <c r="T329" s="8">
        <v>2</v>
      </c>
    </row>
    <row r="330" spans="1:20" ht="15.75" thickBot="1" x14ac:dyDescent="0.3">
      <c r="A330" s="22" t="s">
        <v>656</v>
      </c>
      <c r="B330" s="9" t="s">
        <v>38</v>
      </c>
      <c r="C330" s="9" t="s">
        <v>336</v>
      </c>
      <c r="D330" s="9" t="s">
        <v>71</v>
      </c>
      <c r="E330" s="10"/>
      <c r="F330" s="11">
        <v>44235</v>
      </c>
      <c r="G330" s="11">
        <v>44249</v>
      </c>
      <c r="H330" s="12">
        <v>2</v>
      </c>
      <c r="I330" s="12">
        <v>140</v>
      </c>
      <c r="J330" s="10"/>
      <c r="K330" s="10"/>
      <c r="L330" s="12">
        <v>1</v>
      </c>
      <c r="M330" s="19">
        <v>118.56</v>
      </c>
      <c r="N330" s="12" t="s">
        <v>657</v>
      </c>
      <c r="O330" s="9" t="s">
        <v>42</v>
      </c>
      <c r="P330">
        <f t="shared" si="10"/>
        <v>280</v>
      </c>
      <c r="Q330" s="8">
        <f t="shared" si="11"/>
        <v>258.56</v>
      </c>
      <c r="R330" s="7" t="s">
        <v>1368</v>
      </c>
      <c r="S330" s="8">
        <v>85.35</v>
      </c>
      <c r="T330" s="8">
        <v>2</v>
      </c>
    </row>
    <row r="331" spans="1:20" ht="30.75" thickBot="1" x14ac:dyDescent="0.3">
      <c r="A331" s="22" t="s">
        <v>658</v>
      </c>
      <c r="B331" s="9" t="s">
        <v>56</v>
      </c>
      <c r="C331" s="9" t="s">
        <v>57</v>
      </c>
      <c r="D331" s="9" t="s">
        <v>40</v>
      </c>
      <c r="E331" s="9" t="s">
        <v>58</v>
      </c>
      <c r="F331" s="11">
        <v>44236</v>
      </c>
      <c r="G331" s="11">
        <v>44237</v>
      </c>
      <c r="H331" s="12">
        <v>1</v>
      </c>
      <c r="I331" s="12">
        <v>80</v>
      </c>
      <c r="J331" s="10"/>
      <c r="K331" s="10"/>
      <c r="L331" s="12">
        <v>0.25</v>
      </c>
      <c r="M331" s="19">
        <v>54.46</v>
      </c>
      <c r="N331" s="12" t="s">
        <v>659</v>
      </c>
      <c r="O331" s="9" t="s">
        <v>52</v>
      </c>
      <c r="P331">
        <f t="shared" si="10"/>
        <v>80</v>
      </c>
      <c r="Q331" s="8">
        <f t="shared" si="11"/>
        <v>74.460000000000008</v>
      </c>
      <c r="R331" s="7" t="s">
        <v>1370</v>
      </c>
      <c r="S331" s="8">
        <v>125.32</v>
      </c>
      <c r="T331" s="8">
        <v>1</v>
      </c>
    </row>
    <row r="332" spans="1:20" ht="15.75" thickBot="1" x14ac:dyDescent="0.3">
      <c r="A332" s="22" t="s">
        <v>660</v>
      </c>
      <c r="B332" s="9" t="s">
        <v>38</v>
      </c>
      <c r="C332" s="9" t="s">
        <v>336</v>
      </c>
      <c r="D332" s="9" t="s">
        <v>40</v>
      </c>
      <c r="E332" s="10"/>
      <c r="F332" s="11">
        <v>44236</v>
      </c>
      <c r="G332" s="11">
        <v>44249</v>
      </c>
      <c r="H332" s="12">
        <v>2</v>
      </c>
      <c r="I332" s="12">
        <v>140</v>
      </c>
      <c r="J332" s="10"/>
      <c r="K332" s="10"/>
      <c r="L332" s="12">
        <v>0.25</v>
      </c>
      <c r="M332" s="19">
        <v>83.44</v>
      </c>
      <c r="N332" s="12" t="s">
        <v>288</v>
      </c>
      <c r="O332" s="9" t="s">
        <v>42</v>
      </c>
      <c r="P332">
        <f t="shared" si="10"/>
        <v>280</v>
      </c>
      <c r="Q332" s="8">
        <f t="shared" si="11"/>
        <v>118.44</v>
      </c>
      <c r="R332" s="7" t="s">
        <v>1380</v>
      </c>
      <c r="S332" s="8">
        <v>92.39</v>
      </c>
      <c r="T332" s="8">
        <v>2</v>
      </c>
    </row>
    <row r="333" spans="1:20" ht="15.75" thickBot="1" x14ac:dyDescent="0.3">
      <c r="A333" s="22" t="s">
        <v>661</v>
      </c>
      <c r="B333" s="9" t="s">
        <v>38</v>
      </c>
      <c r="C333" s="9" t="s">
        <v>336</v>
      </c>
      <c r="D333" s="9" t="s">
        <v>40</v>
      </c>
      <c r="E333" s="10"/>
      <c r="F333" s="11">
        <v>44236</v>
      </c>
      <c r="G333" s="11">
        <v>44251</v>
      </c>
      <c r="H333" s="12">
        <v>2</v>
      </c>
      <c r="I333" s="12">
        <v>140</v>
      </c>
      <c r="J333" s="10"/>
      <c r="K333" s="10"/>
      <c r="L333" s="12">
        <v>0.75</v>
      </c>
      <c r="M333" s="19">
        <v>36</v>
      </c>
      <c r="N333" s="12" t="s">
        <v>130</v>
      </c>
      <c r="O333" s="9" t="s">
        <v>42</v>
      </c>
      <c r="P333">
        <f t="shared" si="10"/>
        <v>280</v>
      </c>
      <c r="Q333" s="8">
        <f t="shared" si="11"/>
        <v>141</v>
      </c>
      <c r="R333" s="7" t="s">
        <v>1384</v>
      </c>
      <c r="S333" s="8">
        <v>311.92</v>
      </c>
      <c r="T333" s="8">
        <v>1</v>
      </c>
    </row>
    <row r="334" spans="1:20" ht="15.75" thickBot="1" x14ac:dyDescent="0.3">
      <c r="A334" s="22" t="s">
        <v>662</v>
      </c>
      <c r="B334" s="9" t="s">
        <v>44</v>
      </c>
      <c r="C334" s="9" t="s">
        <v>45</v>
      </c>
      <c r="D334" s="9" t="s">
        <v>46</v>
      </c>
      <c r="E334" s="10"/>
      <c r="F334" s="11">
        <v>44236</v>
      </c>
      <c r="G334" s="11">
        <v>44299</v>
      </c>
      <c r="H334" s="12">
        <v>1</v>
      </c>
      <c r="I334" s="12">
        <v>80</v>
      </c>
      <c r="J334" s="10"/>
      <c r="K334" s="10"/>
      <c r="L334" s="12">
        <v>0.5</v>
      </c>
      <c r="M334" s="19">
        <v>53.43</v>
      </c>
      <c r="N334" s="12" t="s">
        <v>663</v>
      </c>
      <c r="O334" s="9" t="s">
        <v>42</v>
      </c>
      <c r="P334">
        <f t="shared" si="10"/>
        <v>80</v>
      </c>
      <c r="Q334" s="8">
        <f t="shared" si="11"/>
        <v>93.43</v>
      </c>
      <c r="R334" s="7" t="s">
        <v>1386</v>
      </c>
      <c r="S334" s="8">
        <v>628.54999999999995</v>
      </c>
      <c r="T334" s="8">
        <v>1</v>
      </c>
    </row>
    <row r="335" spans="1:20" ht="15.75" thickBot="1" x14ac:dyDescent="0.3">
      <c r="A335" s="22" t="s">
        <v>664</v>
      </c>
      <c r="B335" s="9" t="s">
        <v>38</v>
      </c>
      <c r="C335" s="9" t="s">
        <v>336</v>
      </c>
      <c r="D335" s="9" t="s">
        <v>40</v>
      </c>
      <c r="E335" s="10"/>
      <c r="F335" s="11">
        <v>44237</v>
      </c>
      <c r="G335" s="11">
        <v>44244</v>
      </c>
      <c r="H335" s="12">
        <v>1</v>
      </c>
      <c r="I335" s="12">
        <v>80</v>
      </c>
      <c r="J335" s="10"/>
      <c r="K335" s="10"/>
      <c r="L335" s="12">
        <v>0.5</v>
      </c>
      <c r="M335" s="19">
        <v>76.790000000000006</v>
      </c>
      <c r="N335" s="12" t="s">
        <v>665</v>
      </c>
      <c r="O335" s="9" t="s">
        <v>42</v>
      </c>
      <c r="P335">
        <f t="shared" si="10"/>
        <v>80</v>
      </c>
      <c r="Q335" s="8">
        <f t="shared" si="11"/>
        <v>116.79</v>
      </c>
      <c r="R335" s="7" t="s">
        <v>1389</v>
      </c>
      <c r="S335" s="8">
        <v>280.59000000000003</v>
      </c>
      <c r="T335" s="8">
        <v>1</v>
      </c>
    </row>
    <row r="336" spans="1:20" ht="30.75" thickBot="1" x14ac:dyDescent="0.3">
      <c r="A336" s="22" t="s">
        <v>666</v>
      </c>
      <c r="B336" s="9" t="s">
        <v>94</v>
      </c>
      <c r="C336" s="9" t="s">
        <v>67</v>
      </c>
      <c r="D336" s="9" t="s">
        <v>40</v>
      </c>
      <c r="E336" s="10"/>
      <c r="F336" s="11">
        <v>44237</v>
      </c>
      <c r="G336" s="11">
        <v>44249</v>
      </c>
      <c r="H336" s="12">
        <v>1</v>
      </c>
      <c r="I336" s="12">
        <v>80</v>
      </c>
      <c r="J336" s="12" t="s">
        <v>58</v>
      </c>
      <c r="K336" s="12" t="s">
        <v>58</v>
      </c>
      <c r="L336" s="12">
        <v>0.25</v>
      </c>
      <c r="M336" s="19">
        <v>78</v>
      </c>
      <c r="N336" s="12" t="s">
        <v>217</v>
      </c>
      <c r="O336" s="9" t="s">
        <v>667</v>
      </c>
      <c r="P336">
        <f t="shared" si="10"/>
        <v>80</v>
      </c>
      <c r="Q336" s="8">
        <f t="shared" si="11"/>
        <v>98</v>
      </c>
      <c r="R336" s="7" t="s">
        <v>1395</v>
      </c>
      <c r="S336" s="8">
        <v>27.02</v>
      </c>
      <c r="T336" s="8">
        <v>1</v>
      </c>
    </row>
    <row r="337" spans="1:20" ht="30.75" thickBot="1" x14ac:dyDescent="0.3">
      <c r="A337" s="22" t="s">
        <v>668</v>
      </c>
      <c r="B337" s="9" t="s">
        <v>56</v>
      </c>
      <c r="C337" s="9" t="s">
        <v>67</v>
      </c>
      <c r="D337" s="9" t="s">
        <v>46</v>
      </c>
      <c r="E337" s="10"/>
      <c r="F337" s="11">
        <v>44237</v>
      </c>
      <c r="G337" s="11">
        <v>44252</v>
      </c>
      <c r="H337" s="12">
        <v>2</v>
      </c>
      <c r="I337" s="12">
        <v>140</v>
      </c>
      <c r="J337" s="10"/>
      <c r="K337" s="10"/>
      <c r="L337" s="12">
        <v>2.75</v>
      </c>
      <c r="M337" s="19">
        <v>666.44</v>
      </c>
      <c r="N337" s="12" t="s">
        <v>669</v>
      </c>
      <c r="O337" s="9" t="s">
        <v>69</v>
      </c>
      <c r="P337">
        <f t="shared" si="10"/>
        <v>280</v>
      </c>
      <c r="Q337" s="8">
        <f t="shared" si="11"/>
        <v>1051.44</v>
      </c>
      <c r="R337" s="7" t="s">
        <v>1397</v>
      </c>
      <c r="S337" s="8">
        <v>199.54</v>
      </c>
      <c r="T337" s="8">
        <v>1</v>
      </c>
    </row>
    <row r="338" spans="1:20" ht="30.75" thickBot="1" x14ac:dyDescent="0.3">
      <c r="A338" s="22" t="s">
        <v>670</v>
      </c>
      <c r="B338" s="9" t="s">
        <v>56</v>
      </c>
      <c r="C338" s="9" t="s">
        <v>67</v>
      </c>
      <c r="D338" s="9" t="s">
        <v>50</v>
      </c>
      <c r="E338" s="9" t="s">
        <v>58</v>
      </c>
      <c r="F338" s="11">
        <v>44238</v>
      </c>
      <c r="G338" s="11">
        <v>44254</v>
      </c>
      <c r="H338" s="12">
        <v>1</v>
      </c>
      <c r="I338" s="12">
        <v>80</v>
      </c>
      <c r="J338" s="10"/>
      <c r="K338" s="10"/>
      <c r="L338" s="12">
        <v>0.25</v>
      </c>
      <c r="M338" s="19">
        <v>19.2</v>
      </c>
      <c r="N338" s="12" t="s">
        <v>198</v>
      </c>
      <c r="O338" s="9" t="s">
        <v>69</v>
      </c>
      <c r="P338">
        <f t="shared" si="10"/>
        <v>80</v>
      </c>
      <c r="Q338" s="8">
        <f t="shared" si="11"/>
        <v>39.200000000000003</v>
      </c>
      <c r="R338" s="7" t="s">
        <v>1399</v>
      </c>
      <c r="S338" s="8">
        <v>27.8</v>
      </c>
      <c r="T338" s="8">
        <v>1</v>
      </c>
    </row>
    <row r="339" spans="1:20" ht="15.75" thickBot="1" x14ac:dyDescent="0.3">
      <c r="A339" s="22" t="s">
        <v>671</v>
      </c>
      <c r="B339" s="9" t="s">
        <v>44</v>
      </c>
      <c r="C339" s="9" t="s">
        <v>45</v>
      </c>
      <c r="D339" s="9" t="s">
        <v>40</v>
      </c>
      <c r="E339" s="10"/>
      <c r="F339" s="11">
        <v>44238</v>
      </c>
      <c r="G339" s="11">
        <v>44266</v>
      </c>
      <c r="H339" s="12">
        <v>1</v>
      </c>
      <c r="I339" s="12">
        <v>80</v>
      </c>
      <c r="J339" s="10"/>
      <c r="K339" s="10"/>
      <c r="L339" s="12">
        <v>0.75</v>
      </c>
      <c r="M339" s="19">
        <v>414.54</v>
      </c>
      <c r="N339" s="12" t="s">
        <v>672</v>
      </c>
      <c r="O339" s="9" t="s">
        <v>52</v>
      </c>
      <c r="P339">
        <f t="shared" si="10"/>
        <v>80</v>
      </c>
      <c r="Q339" s="8">
        <f t="shared" si="11"/>
        <v>474.54</v>
      </c>
      <c r="R339" s="7" t="s">
        <v>1405</v>
      </c>
      <c r="S339" s="8">
        <v>20.010000000000002</v>
      </c>
      <c r="T339" s="8">
        <v>2</v>
      </c>
    </row>
    <row r="340" spans="1:20" ht="30.75" thickBot="1" x14ac:dyDescent="0.3">
      <c r="A340" s="22" t="s">
        <v>673</v>
      </c>
      <c r="B340" s="9" t="s">
        <v>94</v>
      </c>
      <c r="C340" s="9" t="s">
        <v>39</v>
      </c>
      <c r="D340" s="9" t="s">
        <v>71</v>
      </c>
      <c r="E340" s="10"/>
      <c r="F340" s="11">
        <v>44240</v>
      </c>
      <c r="G340" s="11">
        <v>44294</v>
      </c>
      <c r="H340" s="12">
        <v>1</v>
      </c>
      <c r="I340" s="12">
        <v>80</v>
      </c>
      <c r="J340" s="10"/>
      <c r="K340" s="10"/>
      <c r="L340" s="12">
        <v>1</v>
      </c>
      <c r="M340" s="19">
        <v>19.2</v>
      </c>
      <c r="N340" s="12" t="s">
        <v>198</v>
      </c>
      <c r="O340" s="9" t="s">
        <v>42</v>
      </c>
      <c r="P340">
        <f t="shared" si="10"/>
        <v>80</v>
      </c>
      <c r="Q340" s="8">
        <f t="shared" si="11"/>
        <v>99.2</v>
      </c>
      <c r="R340" s="7" t="s">
        <v>1410</v>
      </c>
      <c r="S340" s="8">
        <v>315.98</v>
      </c>
      <c r="T340" s="8">
        <v>2</v>
      </c>
    </row>
    <row r="341" spans="1:20" ht="15.75" thickBot="1" x14ac:dyDescent="0.3">
      <c r="A341" s="22" t="s">
        <v>674</v>
      </c>
      <c r="B341" s="9" t="s">
        <v>38</v>
      </c>
      <c r="C341" s="9" t="s">
        <v>336</v>
      </c>
      <c r="D341" s="9" t="s">
        <v>277</v>
      </c>
      <c r="E341" s="10"/>
      <c r="F341" s="11">
        <v>44242</v>
      </c>
      <c r="G341" s="11">
        <v>44245</v>
      </c>
      <c r="H341" s="12">
        <v>2</v>
      </c>
      <c r="I341" s="12">
        <v>140</v>
      </c>
      <c r="J341" s="10"/>
      <c r="K341" s="10"/>
      <c r="L341" s="12">
        <v>1</v>
      </c>
      <c r="M341" s="19">
        <v>157.86000000000001</v>
      </c>
      <c r="N341" s="12" t="s">
        <v>675</v>
      </c>
      <c r="O341" s="9" t="s">
        <v>42</v>
      </c>
      <c r="P341">
        <f t="shared" si="10"/>
        <v>280</v>
      </c>
      <c r="Q341" s="8">
        <f t="shared" si="11"/>
        <v>297.86</v>
      </c>
      <c r="R341" s="7" t="s">
        <v>1411</v>
      </c>
      <c r="S341" s="8">
        <v>54.2</v>
      </c>
      <c r="T341" s="8">
        <v>2</v>
      </c>
    </row>
    <row r="342" spans="1:20" ht="15.75" thickBot="1" x14ac:dyDescent="0.3">
      <c r="A342" s="22" t="s">
        <v>676</v>
      </c>
      <c r="B342" s="9" t="s">
        <v>38</v>
      </c>
      <c r="C342" s="9" t="s">
        <v>336</v>
      </c>
      <c r="D342" s="9" t="s">
        <v>40</v>
      </c>
      <c r="E342" s="10"/>
      <c r="F342" s="11">
        <v>44242</v>
      </c>
      <c r="G342" s="11">
        <v>44251</v>
      </c>
      <c r="H342" s="12">
        <v>2</v>
      </c>
      <c r="I342" s="12">
        <v>140</v>
      </c>
      <c r="J342" s="10"/>
      <c r="K342" s="10"/>
      <c r="L342" s="12">
        <v>0.25</v>
      </c>
      <c r="M342" s="19">
        <v>160.38999999999999</v>
      </c>
      <c r="N342" s="12" t="s">
        <v>677</v>
      </c>
      <c r="O342" s="9" t="s">
        <v>42</v>
      </c>
      <c r="P342">
        <f t="shared" si="10"/>
        <v>280</v>
      </c>
      <c r="Q342" s="8">
        <f t="shared" si="11"/>
        <v>195.39</v>
      </c>
      <c r="R342" s="7" t="s">
        <v>1420</v>
      </c>
      <c r="S342" s="8">
        <v>85.88</v>
      </c>
      <c r="T342" s="8">
        <v>1</v>
      </c>
    </row>
    <row r="343" spans="1:20" ht="15.75" thickBot="1" x14ac:dyDescent="0.3">
      <c r="A343" s="22" t="s">
        <v>678</v>
      </c>
      <c r="B343" s="9" t="s">
        <v>38</v>
      </c>
      <c r="C343" s="9" t="s">
        <v>336</v>
      </c>
      <c r="D343" s="9" t="s">
        <v>40</v>
      </c>
      <c r="E343" s="10"/>
      <c r="F343" s="11">
        <v>44242</v>
      </c>
      <c r="G343" s="11">
        <v>44252</v>
      </c>
      <c r="H343" s="12">
        <v>2</v>
      </c>
      <c r="I343" s="12">
        <v>140</v>
      </c>
      <c r="J343" s="10"/>
      <c r="K343" s="10"/>
      <c r="L343" s="12">
        <v>0.25</v>
      </c>
      <c r="M343" s="19">
        <v>46.85</v>
      </c>
      <c r="N343" s="12" t="s">
        <v>679</v>
      </c>
      <c r="O343" s="9" t="s">
        <v>42</v>
      </c>
      <c r="P343">
        <f t="shared" si="10"/>
        <v>280</v>
      </c>
      <c r="Q343" s="8">
        <f t="shared" si="11"/>
        <v>81.849999999999994</v>
      </c>
      <c r="R343" s="7" t="s">
        <v>1427</v>
      </c>
      <c r="S343" s="8">
        <v>155</v>
      </c>
      <c r="T343" s="8">
        <v>2</v>
      </c>
    </row>
    <row r="344" spans="1:20" ht="30.75" thickBot="1" x14ac:dyDescent="0.3">
      <c r="A344" s="22" t="s">
        <v>680</v>
      </c>
      <c r="B344" s="9" t="s">
        <v>113</v>
      </c>
      <c r="C344" s="9" t="s">
        <v>57</v>
      </c>
      <c r="D344" s="9" t="s">
        <v>46</v>
      </c>
      <c r="E344" s="9" t="s">
        <v>58</v>
      </c>
      <c r="F344" s="11">
        <v>44242</v>
      </c>
      <c r="G344" s="11">
        <v>44256</v>
      </c>
      <c r="H344" s="12">
        <v>2</v>
      </c>
      <c r="I344" s="12">
        <v>140</v>
      </c>
      <c r="J344" s="10"/>
      <c r="K344" s="10"/>
      <c r="L344" s="12">
        <v>1.25</v>
      </c>
      <c r="M344" s="19">
        <v>952.06</v>
      </c>
      <c r="N344" s="12" t="s">
        <v>681</v>
      </c>
      <c r="O344" s="9" t="s">
        <v>69</v>
      </c>
      <c r="P344">
        <f t="shared" si="10"/>
        <v>280</v>
      </c>
      <c r="Q344" s="8">
        <f t="shared" si="11"/>
        <v>1127.06</v>
      </c>
      <c r="R344" s="7" t="s">
        <v>1428</v>
      </c>
      <c r="S344" s="8">
        <v>68.92</v>
      </c>
      <c r="T344" s="8">
        <v>1</v>
      </c>
    </row>
    <row r="345" spans="1:20" ht="15.75" thickBot="1" x14ac:dyDescent="0.3">
      <c r="A345" s="22" t="s">
        <v>682</v>
      </c>
      <c r="B345" s="9" t="s">
        <v>74</v>
      </c>
      <c r="C345" s="9" t="s">
        <v>39</v>
      </c>
      <c r="D345" s="9" t="s">
        <v>50</v>
      </c>
      <c r="E345" s="10"/>
      <c r="F345" s="11">
        <v>44243</v>
      </c>
      <c r="G345" s="11">
        <v>44258</v>
      </c>
      <c r="H345" s="12">
        <v>1</v>
      </c>
      <c r="I345" s="12">
        <v>80</v>
      </c>
      <c r="J345" s="10"/>
      <c r="K345" s="10"/>
      <c r="L345" s="12">
        <v>0.25</v>
      </c>
      <c r="M345" s="19">
        <v>17.420000000000002</v>
      </c>
      <c r="N345" s="12" t="s">
        <v>683</v>
      </c>
      <c r="O345" s="9" t="s">
        <v>42</v>
      </c>
      <c r="P345">
        <f t="shared" si="10"/>
        <v>80</v>
      </c>
      <c r="Q345" s="8">
        <f t="shared" si="11"/>
        <v>37.42</v>
      </c>
      <c r="R345" s="7" t="s">
        <v>1431</v>
      </c>
      <c r="S345" s="8">
        <v>150</v>
      </c>
      <c r="T345" s="8">
        <v>2</v>
      </c>
    </row>
    <row r="346" spans="1:20" ht="30.75" thickBot="1" x14ac:dyDescent="0.3">
      <c r="A346" s="22" t="s">
        <v>684</v>
      </c>
      <c r="B346" s="9" t="s">
        <v>56</v>
      </c>
      <c r="C346" s="9" t="s">
        <v>57</v>
      </c>
      <c r="D346" s="9" t="s">
        <v>46</v>
      </c>
      <c r="E346" s="10"/>
      <c r="F346" s="11">
        <v>44243</v>
      </c>
      <c r="G346" s="11">
        <v>44263</v>
      </c>
      <c r="H346" s="12">
        <v>2</v>
      </c>
      <c r="I346" s="12">
        <v>140</v>
      </c>
      <c r="J346" s="10"/>
      <c r="K346" s="10"/>
      <c r="L346" s="12">
        <v>0.5</v>
      </c>
      <c r="M346" s="19">
        <v>202</v>
      </c>
      <c r="N346" s="12" t="s">
        <v>685</v>
      </c>
      <c r="O346" s="9" t="s">
        <v>69</v>
      </c>
      <c r="P346">
        <f t="shared" si="10"/>
        <v>280</v>
      </c>
      <c r="Q346" s="8">
        <f t="shared" si="11"/>
        <v>272</v>
      </c>
      <c r="R346" s="7" t="s">
        <v>1432</v>
      </c>
      <c r="S346" s="8">
        <v>87.17</v>
      </c>
      <c r="T346" s="8">
        <v>2</v>
      </c>
    </row>
    <row r="347" spans="1:20" ht="30.75" thickBot="1" x14ac:dyDescent="0.3">
      <c r="A347" s="22" t="s">
        <v>686</v>
      </c>
      <c r="B347" s="9" t="s">
        <v>94</v>
      </c>
      <c r="C347" s="9" t="s">
        <v>67</v>
      </c>
      <c r="D347" s="9" t="s">
        <v>40</v>
      </c>
      <c r="E347" s="10"/>
      <c r="F347" s="11">
        <v>44244</v>
      </c>
      <c r="G347" s="11">
        <v>44249</v>
      </c>
      <c r="H347" s="12">
        <v>1</v>
      </c>
      <c r="I347" s="12">
        <v>80</v>
      </c>
      <c r="J347" s="10"/>
      <c r="K347" s="10"/>
      <c r="L347" s="12">
        <v>0.75</v>
      </c>
      <c r="M347" s="19">
        <v>137.13</v>
      </c>
      <c r="N347" s="12" t="s">
        <v>687</v>
      </c>
      <c r="O347" s="9" t="s">
        <v>42</v>
      </c>
      <c r="P347">
        <f t="shared" si="10"/>
        <v>80</v>
      </c>
      <c r="Q347" s="8">
        <f t="shared" si="11"/>
        <v>197.13</v>
      </c>
      <c r="R347" s="7" t="s">
        <v>1438</v>
      </c>
      <c r="S347" s="8">
        <v>184</v>
      </c>
      <c r="T347" s="8">
        <v>1</v>
      </c>
    </row>
    <row r="348" spans="1:20" ht="15.75" thickBot="1" x14ac:dyDescent="0.3">
      <c r="A348" s="22" t="s">
        <v>688</v>
      </c>
      <c r="B348" s="9" t="s">
        <v>74</v>
      </c>
      <c r="C348" s="9" t="s">
        <v>39</v>
      </c>
      <c r="D348" s="9" t="s">
        <v>40</v>
      </c>
      <c r="E348" s="10"/>
      <c r="F348" s="11">
        <v>44244</v>
      </c>
      <c r="G348" s="11">
        <v>44256</v>
      </c>
      <c r="H348" s="12">
        <v>1</v>
      </c>
      <c r="I348" s="12">
        <v>80</v>
      </c>
      <c r="J348" s="10"/>
      <c r="K348" s="10"/>
      <c r="L348" s="12">
        <v>0.5</v>
      </c>
      <c r="M348" s="19">
        <v>180</v>
      </c>
      <c r="N348" s="12" t="s">
        <v>466</v>
      </c>
      <c r="O348" s="9" t="s">
        <v>69</v>
      </c>
      <c r="P348">
        <f t="shared" si="10"/>
        <v>80</v>
      </c>
      <c r="Q348" s="8">
        <f t="shared" si="11"/>
        <v>220</v>
      </c>
      <c r="R348" s="7" t="s">
        <v>1439</v>
      </c>
      <c r="S348" s="8">
        <v>79.95</v>
      </c>
      <c r="T348" s="8">
        <v>1</v>
      </c>
    </row>
    <row r="349" spans="1:20" ht="15.75" thickBot="1" x14ac:dyDescent="0.3">
      <c r="A349" s="22" t="s">
        <v>689</v>
      </c>
      <c r="B349" s="9" t="s">
        <v>49</v>
      </c>
      <c r="C349" s="9" t="s">
        <v>39</v>
      </c>
      <c r="D349" s="9" t="s">
        <v>40</v>
      </c>
      <c r="E349" s="10"/>
      <c r="F349" s="11">
        <v>44244</v>
      </c>
      <c r="G349" s="11">
        <v>44256</v>
      </c>
      <c r="H349" s="12">
        <v>1</v>
      </c>
      <c r="I349" s="12">
        <v>80</v>
      </c>
      <c r="J349" s="10"/>
      <c r="K349" s="10"/>
      <c r="L349" s="12">
        <v>0.25</v>
      </c>
      <c r="M349" s="19">
        <v>255.34</v>
      </c>
      <c r="N349" s="12" t="s">
        <v>690</v>
      </c>
      <c r="O349" s="9" t="s">
        <v>69</v>
      </c>
      <c r="P349">
        <f t="shared" si="10"/>
        <v>80</v>
      </c>
      <c r="Q349" s="8">
        <f t="shared" si="11"/>
        <v>275.34000000000003</v>
      </c>
      <c r="R349" s="7" t="s">
        <v>1442</v>
      </c>
      <c r="S349" s="8">
        <v>170.36</v>
      </c>
      <c r="T349" s="8">
        <v>1</v>
      </c>
    </row>
    <row r="350" spans="1:20" ht="30.75" thickBot="1" x14ac:dyDescent="0.3">
      <c r="A350" s="22" t="s">
        <v>691</v>
      </c>
      <c r="B350" s="9" t="s">
        <v>56</v>
      </c>
      <c r="C350" s="9" t="s">
        <v>39</v>
      </c>
      <c r="D350" s="9" t="s">
        <v>50</v>
      </c>
      <c r="E350" s="10"/>
      <c r="F350" s="11">
        <v>44244</v>
      </c>
      <c r="G350" s="11">
        <v>44257</v>
      </c>
      <c r="H350" s="12">
        <v>1</v>
      </c>
      <c r="I350" s="12">
        <v>80</v>
      </c>
      <c r="J350" s="10"/>
      <c r="K350" s="10"/>
      <c r="L350" s="12">
        <v>0.25</v>
      </c>
      <c r="M350" s="19">
        <v>48.37</v>
      </c>
      <c r="N350" s="12" t="s">
        <v>692</v>
      </c>
      <c r="O350" s="9" t="s">
        <v>52</v>
      </c>
      <c r="P350">
        <f t="shared" si="10"/>
        <v>80</v>
      </c>
      <c r="Q350" s="8">
        <f t="shared" si="11"/>
        <v>68.37</v>
      </c>
      <c r="R350" s="7" t="s">
        <v>1447</v>
      </c>
      <c r="S350" s="8">
        <v>54.5</v>
      </c>
      <c r="T350" s="8">
        <v>1</v>
      </c>
    </row>
    <row r="351" spans="1:20" ht="15.75" thickBot="1" x14ac:dyDescent="0.3">
      <c r="A351" s="22" t="s">
        <v>693</v>
      </c>
      <c r="B351" s="9" t="s">
        <v>38</v>
      </c>
      <c r="C351" s="9" t="s">
        <v>336</v>
      </c>
      <c r="D351" s="9" t="s">
        <v>50</v>
      </c>
      <c r="E351" s="10"/>
      <c r="F351" s="11">
        <v>44244</v>
      </c>
      <c r="G351" s="11">
        <v>44263</v>
      </c>
      <c r="H351" s="12">
        <v>1</v>
      </c>
      <c r="I351" s="12">
        <v>80</v>
      </c>
      <c r="J351" s="10"/>
      <c r="K351" s="10"/>
      <c r="L351" s="12">
        <v>0.25</v>
      </c>
      <c r="M351" s="19">
        <v>40.200000000000003</v>
      </c>
      <c r="N351" s="12" t="s">
        <v>694</v>
      </c>
      <c r="O351" s="9" t="s">
        <v>42</v>
      </c>
      <c r="P351">
        <f t="shared" si="10"/>
        <v>80</v>
      </c>
      <c r="Q351" s="8">
        <f t="shared" si="11"/>
        <v>60.2</v>
      </c>
      <c r="R351" s="7" t="s">
        <v>1453</v>
      </c>
      <c r="S351" s="8">
        <v>165.87</v>
      </c>
      <c r="T351" s="8">
        <v>2</v>
      </c>
    </row>
    <row r="352" spans="1:20" ht="15.75" thickBot="1" x14ac:dyDescent="0.3">
      <c r="A352" s="22" t="s">
        <v>695</v>
      </c>
      <c r="B352" s="9" t="s">
        <v>49</v>
      </c>
      <c r="C352" s="9" t="s">
        <v>57</v>
      </c>
      <c r="D352" s="9" t="s">
        <v>50</v>
      </c>
      <c r="E352" s="10"/>
      <c r="F352" s="11">
        <v>44245</v>
      </c>
      <c r="G352" s="11">
        <v>44261</v>
      </c>
      <c r="H352" s="12">
        <v>1</v>
      </c>
      <c r="I352" s="12">
        <v>80</v>
      </c>
      <c r="J352" s="10"/>
      <c r="K352" s="10"/>
      <c r="L352" s="12">
        <v>0.25</v>
      </c>
      <c r="M352" s="19">
        <v>61.5</v>
      </c>
      <c r="N352" s="12" t="s">
        <v>696</v>
      </c>
      <c r="O352" s="9" t="s">
        <v>42</v>
      </c>
      <c r="P352">
        <f t="shared" si="10"/>
        <v>80</v>
      </c>
      <c r="Q352" s="8">
        <f t="shared" si="11"/>
        <v>81.5</v>
      </c>
      <c r="R352" s="7" t="s">
        <v>1467</v>
      </c>
      <c r="S352" s="8">
        <v>160.54000000000002</v>
      </c>
      <c r="T352" s="8">
        <v>1</v>
      </c>
    </row>
    <row r="353" spans="1:20" ht="30.75" thickBot="1" x14ac:dyDescent="0.3">
      <c r="A353" s="22" t="s">
        <v>697</v>
      </c>
      <c r="B353" s="9" t="s">
        <v>56</v>
      </c>
      <c r="C353" s="9" t="s">
        <v>39</v>
      </c>
      <c r="D353" s="9" t="s">
        <v>46</v>
      </c>
      <c r="E353" s="10"/>
      <c r="F353" s="11">
        <v>44245</v>
      </c>
      <c r="G353" s="11">
        <v>44257</v>
      </c>
      <c r="H353" s="12">
        <v>1</v>
      </c>
      <c r="I353" s="12">
        <v>80</v>
      </c>
      <c r="J353" s="10"/>
      <c r="K353" s="10"/>
      <c r="L353" s="12">
        <v>0.5</v>
      </c>
      <c r="M353" s="19">
        <v>42.66</v>
      </c>
      <c r="N353" s="12" t="s">
        <v>134</v>
      </c>
      <c r="O353" s="9" t="s">
        <v>42</v>
      </c>
      <c r="P353">
        <f t="shared" si="10"/>
        <v>80</v>
      </c>
      <c r="Q353" s="8">
        <f t="shared" si="11"/>
        <v>82.66</v>
      </c>
      <c r="R353" s="7" t="s">
        <v>1474</v>
      </c>
      <c r="S353" s="8">
        <v>49.4</v>
      </c>
      <c r="T353" s="8">
        <v>2</v>
      </c>
    </row>
    <row r="354" spans="1:20" ht="15.75" thickBot="1" x14ac:dyDescent="0.3">
      <c r="A354" s="22" t="s">
        <v>698</v>
      </c>
      <c r="B354" s="9" t="s">
        <v>38</v>
      </c>
      <c r="C354" s="9" t="s">
        <v>336</v>
      </c>
      <c r="D354" s="9" t="s">
        <v>46</v>
      </c>
      <c r="E354" s="10"/>
      <c r="F354" s="11">
        <v>44245</v>
      </c>
      <c r="G354" s="11">
        <v>44265</v>
      </c>
      <c r="H354" s="12">
        <v>1</v>
      </c>
      <c r="I354" s="12">
        <v>80</v>
      </c>
      <c r="J354" s="10"/>
      <c r="K354" s="10"/>
      <c r="L354" s="12">
        <v>0.5</v>
      </c>
      <c r="M354" s="19">
        <v>16.420000000000002</v>
      </c>
      <c r="N354" s="12" t="s">
        <v>699</v>
      </c>
      <c r="O354" s="9" t="s">
        <v>700</v>
      </c>
      <c r="P354">
        <f t="shared" si="10"/>
        <v>80</v>
      </c>
      <c r="Q354" s="8">
        <f t="shared" si="11"/>
        <v>56.42</v>
      </c>
      <c r="R354" s="7" t="s">
        <v>1476</v>
      </c>
      <c r="S354" s="8">
        <v>164</v>
      </c>
      <c r="T354" s="8">
        <v>1</v>
      </c>
    </row>
    <row r="355" spans="1:20" ht="30.75" thickBot="1" x14ac:dyDescent="0.3">
      <c r="A355" s="22" t="s">
        <v>701</v>
      </c>
      <c r="B355" s="9" t="s">
        <v>94</v>
      </c>
      <c r="C355" s="9" t="s">
        <v>67</v>
      </c>
      <c r="D355" s="9" t="s">
        <v>40</v>
      </c>
      <c r="E355" s="10"/>
      <c r="F355" s="11">
        <v>44246</v>
      </c>
      <c r="G355" s="11">
        <v>44264</v>
      </c>
      <c r="H355" s="12">
        <v>2</v>
      </c>
      <c r="I355" s="12">
        <v>140</v>
      </c>
      <c r="J355" s="10"/>
      <c r="K355" s="10"/>
      <c r="L355" s="12">
        <v>0.5</v>
      </c>
      <c r="M355" s="19">
        <v>31.81</v>
      </c>
      <c r="N355" s="12" t="s">
        <v>644</v>
      </c>
      <c r="O355" s="9" t="s">
        <v>42</v>
      </c>
      <c r="P355">
        <f t="shared" si="10"/>
        <v>280</v>
      </c>
      <c r="Q355" s="8">
        <f t="shared" si="11"/>
        <v>101.81</v>
      </c>
      <c r="R355" s="7" t="s">
        <v>1477</v>
      </c>
      <c r="S355" s="8">
        <v>45.4</v>
      </c>
      <c r="T355" s="8">
        <v>1</v>
      </c>
    </row>
    <row r="356" spans="1:20" ht="15.75" thickBot="1" x14ac:dyDescent="0.3">
      <c r="A356" s="22" t="s">
        <v>702</v>
      </c>
      <c r="B356" s="9" t="s">
        <v>38</v>
      </c>
      <c r="C356" s="9" t="s">
        <v>336</v>
      </c>
      <c r="D356" s="9" t="s">
        <v>40</v>
      </c>
      <c r="E356" s="10"/>
      <c r="F356" s="11">
        <v>44249</v>
      </c>
      <c r="G356" s="11">
        <v>44284</v>
      </c>
      <c r="H356" s="12">
        <v>2</v>
      </c>
      <c r="I356" s="12">
        <v>140</v>
      </c>
      <c r="J356" s="10"/>
      <c r="K356" s="10"/>
      <c r="L356" s="12">
        <v>0.5</v>
      </c>
      <c r="M356" s="19">
        <v>239.97</v>
      </c>
      <c r="N356" s="12" t="s">
        <v>703</v>
      </c>
      <c r="O356" s="9" t="s">
        <v>42</v>
      </c>
      <c r="P356">
        <f t="shared" si="10"/>
        <v>280</v>
      </c>
      <c r="Q356" s="8">
        <f t="shared" si="11"/>
        <v>309.97000000000003</v>
      </c>
      <c r="R356" s="7" t="s">
        <v>1479</v>
      </c>
      <c r="S356" s="8">
        <v>43.15</v>
      </c>
      <c r="T356" s="8">
        <v>1</v>
      </c>
    </row>
    <row r="357" spans="1:20" ht="15.75" thickBot="1" x14ac:dyDescent="0.3">
      <c r="A357" s="22" t="s">
        <v>704</v>
      </c>
      <c r="B357" s="9" t="s">
        <v>49</v>
      </c>
      <c r="C357" s="9" t="s">
        <v>67</v>
      </c>
      <c r="D357" s="9" t="s">
        <v>71</v>
      </c>
      <c r="E357" s="10"/>
      <c r="F357" s="11">
        <v>44250</v>
      </c>
      <c r="G357" s="11">
        <v>44257</v>
      </c>
      <c r="H357" s="12">
        <v>1</v>
      </c>
      <c r="I357" s="12">
        <v>80</v>
      </c>
      <c r="J357" s="10"/>
      <c r="K357" s="10"/>
      <c r="L357" s="12">
        <v>1</v>
      </c>
      <c r="M357" s="19">
        <v>90</v>
      </c>
      <c r="N357" s="12" t="s">
        <v>705</v>
      </c>
      <c r="O357" s="9" t="s">
        <v>69</v>
      </c>
      <c r="P357">
        <f t="shared" si="10"/>
        <v>80</v>
      </c>
      <c r="Q357" s="8">
        <f t="shared" si="11"/>
        <v>170</v>
      </c>
      <c r="R357" s="7" t="s">
        <v>1482</v>
      </c>
      <c r="S357" s="8">
        <v>215.22</v>
      </c>
      <c r="T357" s="8">
        <v>1</v>
      </c>
    </row>
    <row r="358" spans="1:20" ht="15.75" thickBot="1" x14ac:dyDescent="0.3">
      <c r="A358" s="22" t="s">
        <v>706</v>
      </c>
      <c r="B358" s="9" t="s">
        <v>44</v>
      </c>
      <c r="C358" s="9" t="s">
        <v>45</v>
      </c>
      <c r="D358" s="9" t="s">
        <v>50</v>
      </c>
      <c r="E358" s="10"/>
      <c r="F358" s="11">
        <v>44250</v>
      </c>
      <c r="G358" s="11">
        <v>44271</v>
      </c>
      <c r="H358" s="12">
        <v>1</v>
      </c>
      <c r="I358" s="12">
        <v>80</v>
      </c>
      <c r="J358" s="10"/>
      <c r="K358" s="10"/>
      <c r="L358" s="12">
        <v>0.25</v>
      </c>
      <c r="M358" s="19">
        <v>16.25</v>
      </c>
      <c r="N358" s="12" t="s">
        <v>54</v>
      </c>
      <c r="O358" s="9" t="s">
        <v>42</v>
      </c>
      <c r="P358">
        <f t="shared" si="10"/>
        <v>80</v>
      </c>
      <c r="Q358" s="8">
        <f t="shared" si="11"/>
        <v>36.25</v>
      </c>
      <c r="R358" s="7" t="s">
        <v>1486</v>
      </c>
      <c r="S358" s="8">
        <v>30</v>
      </c>
      <c r="T358" s="8">
        <v>2</v>
      </c>
    </row>
    <row r="359" spans="1:20" ht="15.75" thickBot="1" x14ac:dyDescent="0.3">
      <c r="A359" s="22" t="s">
        <v>707</v>
      </c>
      <c r="B359" s="9" t="s">
        <v>49</v>
      </c>
      <c r="C359" s="9" t="s">
        <v>57</v>
      </c>
      <c r="D359" s="9" t="s">
        <v>40</v>
      </c>
      <c r="E359" s="10"/>
      <c r="F359" s="11">
        <v>44250</v>
      </c>
      <c r="G359" s="11">
        <v>44287</v>
      </c>
      <c r="H359" s="12">
        <v>2</v>
      </c>
      <c r="I359" s="12">
        <v>140</v>
      </c>
      <c r="J359" s="10"/>
      <c r="K359" s="10"/>
      <c r="L359" s="12">
        <v>0.25</v>
      </c>
      <c r="M359" s="19">
        <v>269.39999999999998</v>
      </c>
      <c r="N359" s="12" t="s">
        <v>708</v>
      </c>
      <c r="O359" s="9" t="s">
        <v>69</v>
      </c>
      <c r="P359">
        <f t="shared" si="10"/>
        <v>280</v>
      </c>
      <c r="Q359" s="8">
        <f t="shared" si="11"/>
        <v>304.39999999999998</v>
      </c>
      <c r="R359" s="7" t="s">
        <v>1491</v>
      </c>
      <c r="S359" s="8">
        <v>19.2</v>
      </c>
      <c r="T359" s="8">
        <v>1</v>
      </c>
    </row>
    <row r="360" spans="1:20" ht="15.75" thickBot="1" x14ac:dyDescent="0.3">
      <c r="A360" s="22" t="s">
        <v>709</v>
      </c>
      <c r="B360" s="9" t="s">
        <v>44</v>
      </c>
      <c r="C360" s="9" t="s">
        <v>45</v>
      </c>
      <c r="D360" s="9" t="s">
        <v>50</v>
      </c>
      <c r="E360" s="10"/>
      <c r="F360" s="11">
        <v>44251</v>
      </c>
      <c r="G360" s="11">
        <v>44270</v>
      </c>
      <c r="H360" s="12">
        <v>1</v>
      </c>
      <c r="I360" s="12">
        <v>80</v>
      </c>
      <c r="J360" s="10"/>
      <c r="K360" s="10"/>
      <c r="L360" s="12">
        <v>0.25</v>
      </c>
      <c r="M360" s="19">
        <v>33.5</v>
      </c>
      <c r="N360" s="12" t="s">
        <v>710</v>
      </c>
      <c r="O360" s="9" t="s">
        <v>42</v>
      </c>
      <c r="P360">
        <f t="shared" si="10"/>
        <v>80</v>
      </c>
      <c r="Q360" s="8">
        <f t="shared" si="11"/>
        <v>53.5</v>
      </c>
      <c r="R360" s="7" t="s">
        <v>1494</v>
      </c>
      <c r="S360" s="8">
        <v>297.81</v>
      </c>
      <c r="T360" s="8">
        <v>2</v>
      </c>
    </row>
    <row r="361" spans="1:20" ht="15.75" thickBot="1" x14ac:dyDescent="0.3">
      <c r="A361" s="22" t="s">
        <v>711</v>
      </c>
      <c r="B361" s="9" t="s">
        <v>49</v>
      </c>
      <c r="C361" s="9" t="s">
        <v>67</v>
      </c>
      <c r="D361" s="9" t="s">
        <v>40</v>
      </c>
      <c r="E361" s="10"/>
      <c r="F361" s="11">
        <v>44252</v>
      </c>
      <c r="G361" s="11">
        <v>44263</v>
      </c>
      <c r="H361" s="12">
        <v>1</v>
      </c>
      <c r="I361" s="12">
        <v>80</v>
      </c>
      <c r="J361" s="10"/>
      <c r="K361" s="10"/>
      <c r="L361" s="12">
        <v>0.25</v>
      </c>
      <c r="M361" s="19">
        <v>305.45999999999998</v>
      </c>
      <c r="N361" s="12" t="s">
        <v>712</v>
      </c>
      <c r="O361" s="9" t="s">
        <v>42</v>
      </c>
      <c r="P361">
        <f t="shared" si="10"/>
        <v>80</v>
      </c>
      <c r="Q361" s="8">
        <f t="shared" si="11"/>
        <v>325.45999999999998</v>
      </c>
      <c r="R361" s="7" t="s">
        <v>1496</v>
      </c>
      <c r="S361" s="8">
        <v>74.819999999999993</v>
      </c>
      <c r="T361" s="8">
        <v>1</v>
      </c>
    </row>
    <row r="362" spans="1:20" ht="15.75" thickBot="1" x14ac:dyDescent="0.3">
      <c r="A362" s="22" t="s">
        <v>713</v>
      </c>
      <c r="B362" s="9" t="s">
        <v>44</v>
      </c>
      <c r="C362" s="9" t="s">
        <v>45</v>
      </c>
      <c r="D362" s="9" t="s">
        <v>46</v>
      </c>
      <c r="E362" s="10"/>
      <c r="F362" s="11">
        <v>44252</v>
      </c>
      <c r="G362" s="11">
        <v>44270</v>
      </c>
      <c r="H362" s="12">
        <v>1</v>
      </c>
      <c r="I362" s="12">
        <v>80</v>
      </c>
      <c r="J362" s="10"/>
      <c r="K362" s="10"/>
      <c r="L362" s="12">
        <v>0.75</v>
      </c>
      <c r="M362" s="19">
        <v>50.67</v>
      </c>
      <c r="N362" s="12" t="s">
        <v>714</v>
      </c>
      <c r="O362" s="9" t="s">
        <v>52</v>
      </c>
      <c r="P362">
        <f t="shared" si="10"/>
        <v>80</v>
      </c>
      <c r="Q362" s="8">
        <f t="shared" si="11"/>
        <v>110.67</v>
      </c>
      <c r="R362" s="7" t="s">
        <v>1500</v>
      </c>
      <c r="S362" s="8">
        <v>100.6</v>
      </c>
      <c r="T362" s="8">
        <v>2</v>
      </c>
    </row>
    <row r="363" spans="1:20" ht="15.75" thickBot="1" x14ac:dyDescent="0.3">
      <c r="A363" s="22" t="s">
        <v>715</v>
      </c>
      <c r="B363" s="9" t="s">
        <v>44</v>
      </c>
      <c r="C363" s="9" t="s">
        <v>45</v>
      </c>
      <c r="D363" s="9" t="s">
        <v>46</v>
      </c>
      <c r="E363" s="10"/>
      <c r="F363" s="11">
        <v>44252</v>
      </c>
      <c r="G363" s="11">
        <v>44271</v>
      </c>
      <c r="H363" s="12">
        <v>1</v>
      </c>
      <c r="I363" s="12">
        <v>80</v>
      </c>
      <c r="J363" s="10"/>
      <c r="K363" s="10"/>
      <c r="L363" s="12">
        <v>0.5</v>
      </c>
      <c r="M363" s="19">
        <v>45.63</v>
      </c>
      <c r="N363" s="12" t="s">
        <v>716</v>
      </c>
      <c r="O363" s="9" t="s">
        <v>52</v>
      </c>
      <c r="P363">
        <f t="shared" si="10"/>
        <v>80</v>
      </c>
      <c r="Q363" s="8">
        <f t="shared" si="11"/>
        <v>85.63</v>
      </c>
      <c r="R363" s="7" t="s">
        <v>1504</v>
      </c>
      <c r="S363" s="8">
        <v>10.31</v>
      </c>
      <c r="T363" s="8">
        <v>1</v>
      </c>
    </row>
    <row r="364" spans="1:20" ht="15.75" thickBot="1" x14ac:dyDescent="0.3">
      <c r="A364" s="22" t="s">
        <v>717</v>
      </c>
      <c r="B364" s="9" t="s">
        <v>74</v>
      </c>
      <c r="C364" s="9" t="s">
        <v>39</v>
      </c>
      <c r="D364" s="9" t="s">
        <v>46</v>
      </c>
      <c r="E364" s="10"/>
      <c r="F364" s="11">
        <v>44252</v>
      </c>
      <c r="G364" s="11">
        <v>44279</v>
      </c>
      <c r="H364" s="12">
        <v>1</v>
      </c>
      <c r="I364" s="12">
        <v>80</v>
      </c>
      <c r="J364" s="10"/>
      <c r="K364" s="10"/>
      <c r="L364" s="12">
        <v>1</v>
      </c>
      <c r="M364" s="19">
        <v>42.66</v>
      </c>
      <c r="N364" s="12" t="s">
        <v>134</v>
      </c>
      <c r="O364" s="9" t="s">
        <v>69</v>
      </c>
      <c r="P364">
        <f t="shared" si="10"/>
        <v>80</v>
      </c>
      <c r="Q364" s="8">
        <f t="shared" si="11"/>
        <v>122.66</v>
      </c>
      <c r="R364" s="7" t="s">
        <v>1506</v>
      </c>
      <c r="S364" s="8">
        <v>18.63</v>
      </c>
      <c r="T364" s="8">
        <v>2</v>
      </c>
    </row>
    <row r="365" spans="1:20" ht="15.75" thickBot="1" x14ac:dyDescent="0.3">
      <c r="A365" s="22" t="s">
        <v>718</v>
      </c>
      <c r="B365" s="9" t="s">
        <v>49</v>
      </c>
      <c r="C365" s="9" t="s">
        <v>67</v>
      </c>
      <c r="D365" s="9" t="s">
        <v>40</v>
      </c>
      <c r="E365" s="10"/>
      <c r="F365" s="11">
        <v>44252</v>
      </c>
      <c r="G365" s="11">
        <v>44293</v>
      </c>
      <c r="H365" s="12">
        <v>1</v>
      </c>
      <c r="I365" s="12">
        <v>80</v>
      </c>
      <c r="J365" s="10"/>
      <c r="K365" s="10"/>
      <c r="L365" s="12">
        <v>0.25</v>
      </c>
      <c r="M365" s="19">
        <v>38.700000000000003</v>
      </c>
      <c r="N365" s="12" t="s">
        <v>272</v>
      </c>
      <c r="O365" s="9" t="s">
        <v>52</v>
      </c>
      <c r="P365">
        <f t="shared" si="10"/>
        <v>80</v>
      </c>
      <c r="Q365" s="8">
        <f t="shared" si="11"/>
        <v>58.7</v>
      </c>
      <c r="R365" s="7" t="s">
        <v>1508</v>
      </c>
      <c r="S365" s="8">
        <v>32</v>
      </c>
      <c r="T365" s="8">
        <v>2</v>
      </c>
    </row>
    <row r="366" spans="1:20" ht="15.75" thickBot="1" x14ac:dyDescent="0.3">
      <c r="A366" s="22" t="s">
        <v>719</v>
      </c>
      <c r="B366" s="9" t="s">
        <v>49</v>
      </c>
      <c r="C366" s="9" t="s">
        <v>57</v>
      </c>
      <c r="D366" s="9" t="s">
        <v>40</v>
      </c>
      <c r="E366" s="10"/>
      <c r="F366" s="11">
        <v>44256</v>
      </c>
      <c r="G366" s="11">
        <v>44270</v>
      </c>
      <c r="H366" s="12">
        <v>1</v>
      </c>
      <c r="I366" s="12">
        <v>80</v>
      </c>
      <c r="J366" s="10"/>
      <c r="K366" s="10"/>
      <c r="L366" s="12">
        <v>0.25</v>
      </c>
      <c r="M366" s="19">
        <v>164.22</v>
      </c>
      <c r="N366" s="12" t="s">
        <v>720</v>
      </c>
      <c r="O366" s="9" t="s">
        <v>42</v>
      </c>
      <c r="P366">
        <f t="shared" si="10"/>
        <v>80</v>
      </c>
      <c r="Q366" s="8">
        <f t="shared" si="11"/>
        <v>184.22</v>
      </c>
      <c r="R366" s="7" t="s">
        <v>1513</v>
      </c>
      <c r="S366" s="8">
        <v>50.6</v>
      </c>
      <c r="T366" s="8">
        <v>2</v>
      </c>
    </row>
    <row r="367" spans="1:20" ht="15.75" thickBot="1" x14ac:dyDescent="0.3">
      <c r="A367" s="22" t="s">
        <v>721</v>
      </c>
      <c r="B367" s="9" t="s">
        <v>74</v>
      </c>
      <c r="C367" s="9" t="s">
        <v>39</v>
      </c>
      <c r="D367" s="9" t="s">
        <v>46</v>
      </c>
      <c r="E367" s="10"/>
      <c r="F367" s="11">
        <v>44256</v>
      </c>
      <c r="G367" s="11">
        <v>44270</v>
      </c>
      <c r="H367" s="12">
        <v>2</v>
      </c>
      <c r="I367" s="12">
        <v>140</v>
      </c>
      <c r="J367" s="10"/>
      <c r="K367" s="10"/>
      <c r="L367" s="12">
        <v>0.5</v>
      </c>
      <c r="M367" s="19">
        <v>24.38</v>
      </c>
      <c r="N367" s="12" t="s">
        <v>722</v>
      </c>
      <c r="O367" s="9" t="s">
        <v>42</v>
      </c>
      <c r="P367">
        <f t="shared" si="10"/>
        <v>280</v>
      </c>
      <c r="Q367" s="8">
        <f t="shared" si="11"/>
        <v>94.38</v>
      </c>
      <c r="R367" s="7" t="s">
        <v>1514</v>
      </c>
      <c r="S367" s="8">
        <v>414.5</v>
      </c>
      <c r="T367" s="8">
        <v>2</v>
      </c>
    </row>
    <row r="368" spans="1:20" ht="15.75" thickBot="1" x14ac:dyDescent="0.3">
      <c r="A368" s="22" t="s">
        <v>723</v>
      </c>
      <c r="B368" s="9" t="s">
        <v>44</v>
      </c>
      <c r="C368" s="9" t="s">
        <v>45</v>
      </c>
      <c r="D368" s="9" t="s">
        <v>40</v>
      </c>
      <c r="E368" s="10"/>
      <c r="F368" s="11">
        <v>44256</v>
      </c>
      <c r="G368" s="11">
        <v>44279</v>
      </c>
      <c r="H368" s="12">
        <v>1</v>
      </c>
      <c r="I368" s="12">
        <v>80</v>
      </c>
      <c r="J368" s="10"/>
      <c r="K368" s="10"/>
      <c r="L368" s="12">
        <v>0.25</v>
      </c>
      <c r="M368" s="19">
        <v>267.94</v>
      </c>
      <c r="N368" s="12" t="s">
        <v>724</v>
      </c>
      <c r="O368" s="9" t="s">
        <v>52</v>
      </c>
      <c r="P368">
        <f t="shared" si="10"/>
        <v>80</v>
      </c>
      <c r="Q368" s="8">
        <f t="shared" si="11"/>
        <v>287.94</v>
      </c>
      <c r="R368" s="7" t="s">
        <v>1522</v>
      </c>
      <c r="S368" s="8">
        <v>284</v>
      </c>
      <c r="T368" s="8">
        <v>2</v>
      </c>
    </row>
    <row r="369" spans="1:20" ht="15.75" thickBot="1" x14ac:dyDescent="0.3">
      <c r="A369" s="22" t="s">
        <v>725</v>
      </c>
      <c r="B369" s="9" t="s">
        <v>335</v>
      </c>
      <c r="C369" s="9" t="s">
        <v>336</v>
      </c>
      <c r="D369" s="9" t="s">
        <v>40</v>
      </c>
      <c r="E369" s="10"/>
      <c r="F369" s="11">
        <v>44256</v>
      </c>
      <c r="G369" s="11">
        <v>44299</v>
      </c>
      <c r="H369" s="12">
        <v>2</v>
      </c>
      <c r="I369" s="12">
        <v>140</v>
      </c>
      <c r="J369" s="10"/>
      <c r="K369" s="10"/>
      <c r="L369" s="12">
        <v>0.5</v>
      </c>
      <c r="M369" s="19">
        <v>175.87</v>
      </c>
      <c r="N369" s="12" t="s">
        <v>726</v>
      </c>
      <c r="O369" s="9" t="s">
        <v>42</v>
      </c>
      <c r="P369">
        <f t="shared" si="10"/>
        <v>280</v>
      </c>
      <c r="Q369" s="8">
        <f t="shared" si="11"/>
        <v>245.87</v>
      </c>
      <c r="R369" s="7" t="s">
        <v>1525</v>
      </c>
      <c r="S369" s="8">
        <v>120</v>
      </c>
      <c r="T369" s="8">
        <v>2</v>
      </c>
    </row>
    <row r="370" spans="1:20" ht="15.75" thickBot="1" x14ac:dyDescent="0.3">
      <c r="A370" s="22" t="s">
        <v>727</v>
      </c>
      <c r="B370" s="9" t="s">
        <v>49</v>
      </c>
      <c r="C370" s="9" t="s">
        <v>57</v>
      </c>
      <c r="D370" s="9" t="s">
        <v>50</v>
      </c>
      <c r="E370" s="10"/>
      <c r="F370" s="11">
        <v>44256</v>
      </c>
      <c r="G370" s="11">
        <v>44306</v>
      </c>
      <c r="H370" s="12">
        <v>1</v>
      </c>
      <c r="I370" s="12">
        <v>80</v>
      </c>
      <c r="J370" s="12" t="s">
        <v>58</v>
      </c>
      <c r="K370" s="12" t="s">
        <v>58</v>
      </c>
      <c r="L370" s="12">
        <v>0.25</v>
      </c>
      <c r="M370" s="19">
        <v>81.12</v>
      </c>
      <c r="N370" s="12" t="s">
        <v>217</v>
      </c>
      <c r="O370" s="9" t="s">
        <v>667</v>
      </c>
      <c r="P370">
        <f t="shared" si="10"/>
        <v>80</v>
      </c>
      <c r="Q370" s="8">
        <f t="shared" si="11"/>
        <v>101.12</v>
      </c>
      <c r="R370" s="7" t="s">
        <v>1526</v>
      </c>
      <c r="S370" s="8">
        <v>193.84</v>
      </c>
      <c r="T370" s="8">
        <v>1</v>
      </c>
    </row>
    <row r="371" spans="1:20" ht="15.75" thickBot="1" x14ac:dyDescent="0.3">
      <c r="A371" s="22" t="s">
        <v>728</v>
      </c>
      <c r="B371" s="9" t="s">
        <v>38</v>
      </c>
      <c r="C371" s="9" t="s">
        <v>336</v>
      </c>
      <c r="D371" s="9" t="s">
        <v>40</v>
      </c>
      <c r="E371" s="10"/>
      <c r="F371" s="11">
        <v>44256</v>
      </c>
      <c r="G371" s="11">
        <v>44315</v>
      </c>
      <c r="H371" s="12">
        <v>2</v>
      </c>
      <c r="I371" s="12">
        <v>140</v>
      </c>
      <c r="J371" s="12" t="s">
        <v>58</v>
      </c>
      <c r="K371" s="12" t="s">
        <v>58</v>
      </c>
      <c r="L371" s="12">
        <v>1</v>
      </c>
      <c r="M371" s="19">
        <v>9.98</v>
      </c>
      <c r="N371" s="12" t="s">
        <v>217</v>
      </c>
      <c r="O371" s="9" t="s">
        <v>667</v>
      </c>
      <c r="P371">
        <f t="shared" si="10"/>
        <v>280</v>
      </c>
      <c r="Q371" s="8">
        <f t="shared" si="11"/>
        <v>149.97999999999999</v>
      </c>
      <c r="R371" s="7" t="s">
        <v>1528</v>
      </c>
      <c r="S371" s="8">
        <v>901.5</v>
      </c>
      <c r="T371" s="8">
        <v>1</v>
      </c>
    </row>
    <row r="372" spans="1:20" ht="30.75" thickBot="1" x14ac:dyDescent="0.3">
      <c r="A372" s="22" t="s">
        <v>729</v>
      </c>
      <c r="B372" s="9" t="s">
        <v>56</v>
      </c>
      <c r="C372" s="9" t="s">
        <v>39</v>
      </c>
      <c r="D372" s="9" t="s">
        <v>40</v>
      </c>
      <c r="E372" s="10"/>
      <c r="F372" s="11">
        <v>44257</v>
      </c>
      <c r="G372" s="11">
        <v>44264</v>
      </c>
      <c r="H372" s="12">
        <v>1</v>
      </c>
      <c r="I372" s="12">
        <v>80</v>
      </c>
      <c r="J372" s="10"/>
      <c r="K372" s="10"/>
      <c r="L372" s="12">
        <v>1.25</v>
      </c>
      <c r="M372" s="19">
        <v>340.7</v>
      </c>
      <c r="N372" s="12" t="s">
        <v>730</v>
      </c>
      <c r="O372" s="9" t="s">
        <v>42</v>
      </c>
      <c r="P372">
        <f t="shared" si="10"/>
        <v>80</v>
      </c>
      <c r="Q372" s="8">
        <f t="shared" si="11"/>
        <v>440.7</v>
      </c>
      <c r="R372" s="7" t="s">
        <v>1532</v>
      </c>
      <c r="S372" s="8">
        <v>282</v>
      </c>
      <c r="T372" s="8">
        <v>2</v>
      </c>
    </row>
    <row r="373" spans="1:20" ht="30.75" thickBot="1" x14ac:dyDescent="0.3">
      <c r="A373" s="22" t="s">
        <v>731</v>
      </c>
      <c r="B373" s="9" t="s">
        <v>56</v>
      </c>
      <c r="C373" s="9" t="s">
        <v>39</v>
      </c>
      <c r="D373" s="9" t="s">
        <v>46</v>
      </c>
      <c r="E373" s="9" t="s">
        <v>58</v>
      </c>
      <c r="F373" s="11">
        <v>44257</v>
      </c>
      <c r="G373" s="11">
        <v>44265</v>
      </c>
      <c r="H373" s="12">
        <v>1</v>
      </c>
      <c r="I373" s="12">
        <v>80</v>
      </c>
      <c r="J373" s="10"/>
      <c r="K373" s="10"/>
      <c r="L373" s="12">
        <v>0.75</v>
      </c>
      <c r="M373" s="19">
        <v>22.84</v>
      </c>
      <c r="N373" s="12" t="s">
        <v>732</v>
      </c>
      <c r="O373" s="9" t="s">
        <v>52</v>
      </c>
      <c r="P373">
        <f t="shared" si="10"/>
        <v>80</v>
      </c>
      <c r="Q373" s="8">
        <f t="shared" si="11"/>
        <v>82.84</v>
      </c>
      <c r="R373" s="7" t="s">
        <v>1535</v>
      </c>
      <c r="S373" s="8">
        <v>90.89</v>
      </c>
      <c r="T373" s="8">
        <v>2</v>
      </c>
    </row>
    <row r="374" spans="1:20" ht="15.75" thickBot="1" x14ac:dyDescent="0.3">
      <c r="A374" s="22" t="s">
        <v>733</v>
      </c>
      <c r="B374" s="9" t="s">
        <v>44</v>
      </c>
      <c r="C374" s="9" t="s">
        <v>45</v>
      </c>
      <c r="D374" s="9" t="s">
        <v>46</v>
      </c>
      <c r="E374" s="10"/>
      <c r="F374" s="11">
        <v>44257</v>
      </c>
      <c r="G374" s="11">
        <v>44266</v>
      </c>
      <c r="H374" s="12">
        <v>1</v>
      </c>
      <c r="I374" s="12">
        <v>80</v>
      </c>
      <c r="J374" s="10"/>
      <c r="K374" s="10"/>
      <c r="L374" s="12">
        <v>0.5</v>
      </c>
      <c r="M374" s="19">
        <v>3.58</v>
      </c>
      <c r="N374" s="12" t="s">
        <v>734</v>
      </c>
      <c r="O374" s="9" t="s">
        <v>42</v>
      </c>
      <c r="P374">
        <f t="shared" si="10"/>
        <v>80</v>
      </c>
      <c r="Q374" s="8">
        <f t="shared" si="11"/>
        <v>43.58</v>
      </c>
      <c r="R374" s="7" t="s">
        <v>1548</v>
      </c>
      <c r="S374" s="8">
        <v>260</v>
      </c>
      <c r="T374" s="8">
        <v>1</v>
      </c>
    </row>
    <row r="375" spans="1:20" ht="15.75" thickBot="1" x14ac:dyDescent="0.3">
      <c r="A375" s="22" t="s">
        <v>735</v>
      </c>
      <c r="B375" s="9" t="s">
        <v>44</v>
      </c>
      <c r="C375" s="9" t="s">
        <v>45</v>
      </c>
      <c r="D375" s="9" t="s">
        <v>40</v>
      </c>
      <c r="E375" s="10"/>
      <c r="F375" s="11">
        <v>44257</v>
      </c>
      <c r="G375" s="11">
        <v>44266</v>
      </c>
      <c r="H375" s="12">
        <v>1</v>
      </c>
      <c r="I375" s="12">
        <v>80</v>
      </c>
      <c r="J375" s="10"/>
      <c r="K375" s="10"/>
      <c r="L375" s="12">
        <v>0.25</v>
      </c>
      <c r="M375" s="19">
        <v>16.25</v>
      </c>
      <c r="N375" s="12" t="s">
        <v>54</v>
      </c>
      <c r="O375" s="9" t="s">
        <v>42</v>
      </c>
      <c r="P375">
        <f t="shared" si="10"/>
        <v>80</v>
      </c>
      <c r="Q375" s="8">
        <f t="shared" si="11"/>
        <v>36.25</v>
      </c>
      <c r="R375" s="7" t="s">
        <v>1560</v>
      </c>
      <c r="S375" s="8">
        <v>164.4</v>
      </c>
      <c r="T375" s="8">
        <v>2</v>
      </c>
    </row>
    <row r="376" spans="1:20" ht="15.75" thickBot="1" x14ac:dyDescent="0.3">
      <c r="A376" s="22" t="s">
        <v>736</v>
      </c>
      <c r="B376" s="9" t="s">
        <v>49</v>
      </c>
      <c r="C376" s="9" t="s">
        <v>67</v>
      </c>
      <c r="D376" s="9" t="s">
        <v>46</v>
      </c>
      <c r="E376" s="10"/>
      <c r="F376" s="11">
        <v>44257</v>
      </c>
      <c r="G376" s="11">
        <v>44275</v>
      </c>
      <c r="H376" s="12">
        <v>1</v>
      </c>
      <c r="I376" s="12">
        <v>80</v>
      </c>
      <c r="J376" s="10"/>
      <c r="K376" s="10"/>
      <c r="L376" s="12">
        <v>0.75</v>
      </c>
      <c r="M376" s="19">
        <v>19.2</v>
      </c>
      <c r="N376" s="12" t="s">
        <v>198</v>
      </c>
      <c r="O376" s="9" t="s">
        <v>52</v>
      </c>
      <c r="P376">
        <f t="shared" si="10"/>
        <v>80</v>
      </c>
      <c r="Q376" s="8">
        <f t="shared" si="11"/>
        <v>79.2</v>
      </c>
      <c r="R376" s="7" t="s">
        <v>1565</v>
      </c>
      <c r="S376" s="8">
        <v>56.33</v>
      </c>
      <c r="T376" s="8">
        <v>2</v>
      </c>
    </row>
    <row r="377" spans="1:20" ht="30.75" thickBot="1" x14ac:dyDescent="0.3">
      <c r="A377" s="22" t="s">
        <v>737</v>
      </c>
      <c r="B377" s="9" t="s">
        <v>94</v>
      </c>
      <c r="C377" s="9" t="s">
        <v>57</v>
      </c>
      <c r="D377" s="9" t="s">
        <v>50</v>
      </c>
      <c r="E377" s="10"/>
      <c r="F377" s="11">
        <v>44257</v>
      </c>
      <c r="G377" s="11">
        <v>44271</v>
      </c>
      <c r="H377" s="12">
        <v>1</v>
      </c>
      <c r="I377" s="12">
        <v>80</v>
      </c>
      <c r="J377" s="10"/>
      <c r="K377" s="10"/>
      <c r="L377" s="12">
        <v>0.25</v>
      </c>
      <c r="M377" s="19">
        <v>73.510000000000005</v>
      </c>
      <c r="N377" s="12" t="s">
        <v>345</v>
      </c>
      <c r="O377" s="9" t="s">
        <v>52</v>
      </c>
      <c r="P377">
        <f t="shared" si="10"/>
        <v>80</v>
      </c>
      <c r="Q377" s="8">
        <f t="shared" si="11"/>
        <v>93.51</v>
      </c>
      <c r="R377" s="7" t="s">
        <v>1573</v>
      </c>
      <c r="S377" s="8">
        <v>58.89</v>
      </c>
      <c r="T377" s="8">
        <v>1</v>
      </c>
    </row>
    <row r="378" spans="1:20" ht="15.75" thickBot="1" x14ac:dyDescent="0.3">
      <c r="A378" s="22" t="s">
        <v>738</v>
      </c>
      <c r="B378" s="9" t="s">
        <v>49</v>
      </c>
      <c r="C378" s="9" t="s">
        <v>67</v>
      </c>
      <c r="D378" s="9" t="s">
        <v>40</v>
      </c>
      <c r="E378" s="10"/>
      <c r="F378" s="11">
        <v>44257</v>
      </c>
      <c r="G378" s="11">
        <v>44278</v>
      </c>
      <c r="H378" s="12">
        <v>1</v>
      </c>
      <c r="I378" s="12">
        <v>80</v>
      </c>
      <c r="J378" s="10"/>
      <c r="K378" s="10"/>
      <c r="L378" s="12">
        <v>0.25</v>
      </c>
      <c r="M378" s="19">
        <v>144</v>
      </c>
      <c r="N378" s="12" t="s">
        <v>141</v>
      </c>
      <c r="O378" s="9" t="s">
        <v>52</v>
      </c>
      <c r="P378">
        <f t="shared" si="10"/>
        <v>80</v>
      </c>
      <c r="Q378" s="8">
        <f t="shared" si="11"/>
        <v>164</v>
      </c>
      <c r="R378" s="7" t="s">
        <v>1583</v>
      </c>
      <c r="S378" s="8">
        <v>272.21000000000004</v>
      </c>
      <c r="T378" s="8">
        <v>2</v>
      </c>
    </row>
    <row r="379" spans="1:20" ht="30.75" thickBot="1" x14ac:dyDescent="0.3">
      <c r="A379" s="22" t="s">
        <v>739</v>
      </c>
      <c r="B379" s="9" t="s">
        <v>94</v>
      </c>
      <c r="C379" s="9" t="s">
        <v>67</v>
      </c>
      <c r="D379" s="9" t="s">
        <v>277</v>
      </c>
      <c r="E379" s="10"/>
      <c r="F379" s="11">
        <v>44257</v>
      </c>
      <c r="G379" s="11">
        <v>44278</v>
      </c>
      <c r="H379" s="12">
        <v>1</v>
      </c>
      <c r="I379" s="12">
        <v>80</v>
      </c>
      <c r="J379" s="10"/>
      <c r="K379" s="12" t="s">
        <v>58</v>
      </c>
      <c r="L379" s="12">
        <v>2</v>
      </c>
      <c r="M379" s="19">
        <v>94.71</v>
      </c>
      <c r="N379" s="12" t="s">
        <v>217</v>
      </c>
      <c r="O379" s="9" t="s">
        <v>69</v>
      </c>
      <c r="P379">
        <f t="shared" si="10"/>
        <v>80</v>
      </c>
      <c r="Q379" s="8">
        <f t="shared" si="11"/>
        <v>254.70999999999998</v>
      </c>
      <c r="R379" s="7" t="s">
        <v>1594</v>
      </c>
      <c r="S379" s="8">
        <v>58.5</v>
      </c>
      <c r="T379" s="8">
        <v>1</v>
      </c>
    </row>
    <row r="380" spans="1:20" ht="15.75" thickBot="1" x14ac:dyDescent="0.3">
      <c r="A380" s="22" t="s">
        <v>740</v>
      </c>
      <c r="B380" s="9" t="s">
        <v>49</v>
      </c>
      <c r="C380" s="9" t="s">
        <v>67</v>
      </c>
      <c r="D380" s="9" t="s">
        <v>40</v>
      </c>
      <c r="E380" s="9" t="s">
        <v>58</v>
      </c>
      <c r="F380" s="11">
        <v>44258</v>
      </c>
      <c r="G380" s="11">
        <v>44264</v>
      </c>
      <c r="H380" s="12">
        <v>2</v>
      </c>
      <c r="I380" s="12">
        <v>140</v>
      </c>
      <c r="J380" s="10"/>
      <c r="K380" s="10"/>
      <c r="L380" s="12">
        <v>0.25</v>
      </c>
      <c r="M380" s="19">
        <v>41.15</v>
      </c>
      <c r="N380" s="12" t="s">
        <v>741</v>
      </c>
      <c r="O380" s="9" t="s">
        <v>69</v>
      </c>
      <c r="P380">
        <f t="shared" si="10"/>
        <v>280</v>
      </c>
      <c r="Q380" s="8">
        <f t="shared" si="11"/>
        <v>76.150000000000006</v>
      </c>
      <c r="R380" s="7" t="s">
        <v>1599</v>
      </c>
      <c r="S380" s="8">
        <v>180</v>
      </c>
      <c r="T380" s="8">
        <v>2</v>
      </c>
    </row>
    <row r="381" spans="1:20" ht="15.75" thickBot="1" x14ac:dyDescent="0.3">
      <c r="A381" s="22" t="s">
        <v>742</v>
      </c>
      <c r="B381" s="9" t="s">
        <v>335</v>
      </c>
      <c r="C381" s="9" t="s">
        <v>336</v>
      </c>
      <c r="D381" s="9" t="s">
        <v>46</v>
      </c>
      <c r="E381" s="10"/>
      <c r="F381" s="11">
        <v>44258</v>
      </c>
      <c r="G381" s="11">
        <v>44292</v>
      </c>
      <c r="H381" s="12">
        <v>2</v>
      </c>
      <c r="I381" s="12">
        <v>140</v>
      </c>
      <c r="J381" s="10"/>
      <c r="K381" s="10"/>
      <c r="L381" s="12">
        <v>0.5</v>
      </c>
      <c r="M381" s="19">
        <v>76.95</v>
      </c>
      <c r="N381" s="12" t="s">
        <v>743</v>
      </c>
      <c r="O381" s="9" t="s">
        <v>69</v>
      </c>
      <c r="P381">
        <f t="shared" si="10"/>
        <v>280</v>
      </c>
      <c r="Q381" s="8">
        <f t="shared" si="11"/>
        <v>146.94999999999999</v>
      </c>
      <c r="R381" s="7" t="s">
        <v>1604</v>
      </c>
      <c r="S381" s="8">
        <v>93.9</v>
      </c>
      <c r="T381" s="8">
        <v>2</v>
      </c>
    </row>
    <row r="382" spans="1:20" ht="15.75" thickBot="1" x14ac:dyDescent="0.3">
      <c r="A382" s="22" t="s">
        <v>744</v>
      </c>
      <c r="B382" s="9" t="s">
        <v>74</v>
      </c>
      <c r="C382" s="9" t="s">
        <v>39</v>
      </c>
      <c r="D382" s="9" t="s">
        <v>40</v>
      </c>
      <c r="E382" s="10"/>
      <c r="F382" s="11">
        <v>44258</v>
      </c>
      <c r="G382" s="11">
        <v>44312</v>
      </c>
      <c r="H382" s="12">
        <v>1</v>
      </c>
      <c r="I382" s="12">
        <v>80</v>
      </c>
      <c r="J382" s="10"/>
      <c r="K382" s="10"/>
      <c r="L382" s="12">
        <v>0.5</v>
      </c>
      <c r="M382" s="19">
        <v>25.24</v>
      </c>
      <c r="N382" s="12" t="s">
        <v>745</v>
      </c>
      <c r="O382" s="9" t="s">
        <v>52</v>
      </c>
      <c r="P382">
        <f t="shared" si="10"/>
        <v>80</v>
      </c>
      <c r="Q382" s="8">
        <f t="shared" si="11"/>
        <v>65.239999999999995</v>
      </c>
      <c r="R382" s="7" t="s">
        <v>1605</v>
      </c>
      <c r="S382" s="8">
        <v>108.5</v>
      </c>
      <c r="T382" s="8">
        <v>2</v>
      </c>
    </row>
    <row r="383" spans="1:20" ht="30.75" thickBot="1" x14ac:dyDescent="0.3">
      <c r="A383" s="22" t="s">
        <v>746</v>
      </c>
      <c r="B383" s="9" t="s">
        <v>56</v>
      </c>
      <c r="C383" s="9" t="s">
        <v>67</v>
      </c>
      <c r="D383" s="9" t="s">
        <v>40</v>
      </c>
      <c r="E383" s="9" t="s">
        <v>58</v>
      </c>
      <c r="F383" s="11">
        <v>44258</v>
      </c>
      <c r="G383" s="11">
        <v>44329</v>
      </c>
      <c r="H383" s="12">
        <v>2</v>
      </c>
      <c r="I383" s="12">
        <v>140</v>
      </c>
      <c r="J383" s="10"/>
      <c r="K383" s="10"/>
      <c r="L383" s="12">
        <v>0.75</v>
      </c>
      <c r="M383" s="19">
        <v>572.63</v>
      </c>
      <c r="N383" s="12" t="s">
        <v>747</v>
      </c>
      <c r="O383" s="9" t="s">
        <v>69</v>
      </c>
      <c r="P383">
        <f t="shared" si="10"/>
        <v>280</v>
      </c>
      <c r="Q383" s="8">
        <f t="shared" si="11"/>
        <v>677.63</v>
      </c>
      <c r="R383" s="7" t="s">
        <v>1608</v>
      </c>
      <c r="S383" s="8">
        <v>68.5</v>
      </c>
      <c r="T383" s="8">
        <v>1</v>
      </c>
    </row>
    <row r="384" spans="1:20" ht="15.75" thickBot="1" x14ac:dyDescent="0.3">
      <c r="A384" s="22" t="s">
        <v>748</v>
      </c>
      <c r="B384" s="9" t="s">
        <v>44</v>
      </c>
      <c r="C384" s="9" t="s">
        <v>67</v>
      </c>
      <c r="D384" s="9" t="s">
        <v>46</v>
      </c>
      <c r="E384" s="10"/>
      <c r="F384" s="11">
        <v>44258</v>
      </c>
      <c r="G384" s="11">
        <v>44389</v>
      </c>
      <c r="H384" s="12">
        <v>2</v>
      </c>
      <c r="I384" s="12">
        <v>140</v>
      </c>
      <c r="J384" s="10"/>
      <c r="K384" s="10"/>
      <c r="L384" s="12">
        <v>1.25</v>
      </c>
      <c r="M384" s="19">
        <v>361.9</v>
      </c>
      <c r="N384" s="12" t="s">
        <v>749</v>
      </c>
      <c r="O384" s="9" t="s">
        <v>42</v>
      </c>
      <c r="P384">
        <f t="shared" si="10"/>
        <v>280</v>
      </c>
      <c r="Q384" s="8">
        <f t="shared" si="11"/>
        <v>536.9</v>
      </c>
      <c r="R384" s="7" t="s">
        <v>1616</v>
      </c>
      <c r="S384" s="8">
        <v>110.69</v>
      </c>
      <c r="T384" s="8">
        <v>1</v>
      </c>
    </row>
    <row r="385" spans="1:20" ht="30.75" thickBot="1" x14ac:dyDescent="0.3">
      <c r="A385" s="22" t="s">
        <v>750</v>
      </c>
      <c r="B385" s="9" t="s">
        <v>56</v>
      </c>
      <c r="C385" s="9" t="s">
        <v>57</v>
      </c>
      <c r="D385" s="9" t="s">
        <v>40</v>
      </c>
      <c r="E385" s="10"/>
      <c r="F385" s="11">
        <v>44259</v>
      </c>
      <c r="G385" s="11">
        <v>44263</v>
      </c>
      <c r="H385" s="12">
        <v>1</v>
      </c>
      <c r="I385" s="12">
        <v>80</v>
      </c>
      <c r="J385" s="10"/>
      <c r="K385" s="10"/>
      <c r="L385" s="12">
        <v>0.25</v>
      </c>
      <c r="M385" s="19">
        <v>110.23</v>
      </c>
      <c r="N385" s="12" t="s">
        <v>751</v>
      </c>
      <c r="O385" s="9" t="s">
        <v>42</v>
      </c>
      <c r="P385">
        <f t="shared" si="10"/>
        <v>80</v>
      </c>
      <c r="Q385" s="8">
        <f t="shared" si="11"/>
        <v>130.23000000000002</v>
      </c>
      <c r="R385" s="7" t="s">
        <v>1618</v>
      </c>
      <c r="S385" s="8">
        <v>151.81</v>
      </c>
      <c r="T385" s="8">
        <v>2</v>
      </c>
    </row>
    <row r="386" spans="1:20" ht="15.75" thickBot="1" x14ac:dyDescent="0.3">
      <c r="A386" s="22" t="s">
        <v>752</v>
      </c>
      <c r="B386" s="9" t="s">
        <v>44</v>
      </c>
      <c r="C386" s="9" t="s">
        <v>45</v>
      </c>
      <c r="D386" s="9" t="s">
        <v>40</v>
      </c>
      <c r="E386" s="10"/>
      <c r="F386" s="11">
        <v>44259</v>
      </c>
      <c r="G386" s="11">
        <v>44270</v>
      </c>
      <c r="H386" s="12">
        <v>1</v>
      </c>
      <c r="I386" s="12">
        <v>80</v>
      </c>
      <c r="J386" s="10"/>
      <c r="K386" s="10"/>
      <c r="L386" s="12">
        <v>0.25</v>
      </c>
      <c r="M386" s="19">
        <v>33.909999999999997</v>
      </c>
      <c r="N386" s="12" t="s">
        <v>753</v>
      </c>
      <c r="O386" s="9" t="s">
        <v>42</v>
      </c>
      <c r="P386">
        <f t="shared" si="10"/>
        <v>80</v>
      </c>
      <c r="Q386" s="8">
        <f t="shared" si="11"/>
        <v>53.91</v>
      </c>
      <c r="R386" s="7" t="s">
        <v>1619</v>
      </c>
      <c r="S386" s="8">
        <v>120</v>
      </c>
      <c r="T386" s="8">
        <v>2</v>
      </c>
    </row>
    <row r="387" spans="1:20" ht="15.75" thickBot="1" x14ac:dyDescent="0.3">
      <c r="A387" s="22" t="s">
        <v>754</v>
      </c>
      <c r="B387" s="9" t="s">
        <v>38</v>
      </c>
      <c r="C387" s="9" t="s">
        <v>336</v>
      </c>
      <c r="D387" s="9" t="s">
        <v>40</v>
      </c>
      <c r="E387" s="10"/>
      <c r="F387" s="11">
        <v>44259</v>
      </c>
      <c r="G387" s="11">
        <v>44279</v>
      </c>
      <c r="H387" s="12">
        <v>2</v>
      </c>
      <c r="I387" s="12">
        <v>140</v>
      </c>
      <c r="J387" s="10"/>
      <c r="K387" s="10"/>
      <c r="L387" s="12">
        <v>0.25</v>
      </c>
      <c r="M387" s="19">
        <v>19</v>
      </c>
      <c r="N387" s="12" t="s">
        <v>755</v>
      </c>
      <c r="O387" s="9" t="s">
        <v>42</v>
      </c>
      <c r="P387">
        <f t="shared" si="10"/>
        <v>280</v>
      </c>
      <c r="Q387" s="8">
        <f t="shared" si="11"/>
        <v>54</v>
      </c>
      <c r="R387" s="7" t="s">
        <v>1624</v>
      </c>
      <c r="S387" s="8">
        <v>155.32</v>
      </c>
      <c r="T387" s="8">
        <v>2</v>
      </c>
    </row>
    <row r="388" spans="1:20" ht="15.75" thickBot="1" x14ac:dyDescent="0.3">
      <c r="A388" s="22" t="s">
        <v>756</v>
      </c>
      <c r="B388" s="9" t="s">
        <v>74</v>
      </c>
      <c r="C388" s="9" t="s">
        <v>39</v>
      </c>
      <c r="D388" s="9" t="s">
        <v>277</v>
      </c>
      <c r="E388" s="10"/>
      <c r="F388" s="11">
        <v>44259</v>
      </c>
      <c r="G388" s="11">
        <v>44279</v>
      </c>
      <c r="H388" s="12">
        <v>1</v>
      </c>
      <c r="I388" s="12">
        <v>80</v>
      </c>
      <c r="J388" s="10"/>
      <c r="K388" s="10"/>
      <c r="L388" s="12">
        <v>1.25</v>
      </c>
      <c r="M388" s="19">
        <v>294.77999999999997</v>
      </c>
      <c r="N388" s="12" t="s">
        <v>757</v>
      </c>
      <c r="O388" s="9" t="s">
        <v>52</v>
      </c>
      <c r="P388">
        <f t="shared" si="10"/>
        <v>80</v>
      </c>
      <c r="Q388" s="8">
        <f t="shared" si="11"/>
        <v>394.78</v>
      </c>
      <c r="R388" s="7" t="s">
        <v>1625</v>
      </c>
      <c r="S388" s="8">
        <v>180.33</v>
      </c>
      <c r="T388" s="8">
        <v>2</v>
      </c>
    </row>
    <row r="389" spans="1:20" ht="15.75" thickBot="1" x14ac:dyDescent="0.3">
      <c r="A389" s="22" t="s">
        <v>758</v>
      </c>
      <c r="B389" s="9" t="s">
        <v>335</v>
      </c>
      <c r="C389" s="9" t="s">
        <v>336</v>
      </c>
      <c r="D389" s="9" t="s">
        <v>40</v>
      </c>
      <c r="E389" s="10"/>
      <c r="F389" s="11">
        <v>44259</v>
      </c>
      <c r="G389" s="11">
        <v>44312</v>
      </c>
      <c r="H389" s="12">
        <v>2</v>
      </c>
      <c r="I389" s="12">
        <v>140</v>
      </c>
      <c r="J389" s="10"/>
      <c r="K389" s="10"/>
      <c r="L389" s="12">
        <v>0.25</v>
      </c>
      <c r="M389" s="19">
        <v>83.23</v>
      </c>
      <c r="N389" s="12" t="s">
        <v>628</v>
      </c>
      <c r="O389" s="9" t="s">
        <v>42</v>
      </c>
      <c r="P389">
        <f t="shared" ref="P389:P452" si="12">H389*I389</f>
        <v>280</v>
      </c>
      <c r="Q389" s="8">
        <f t="shared" si="11"/>
        <v>118.23</v>
      </c>
      <c r="R389" s="7" t="s">
        <v>1631</v>
      </c>
      <c r="S389" s="8">
        <v>160</v>
      </c>
      <c r="T389" s="8">
        <v>1</v>
      </c>
    </row>
    <row r="390" spans="1:20" ht="15.75" thickBot="1" x14ac:dyDescent="0.3">
      <c r="A390" s="22" t="s">
        <v>759</v>
      </c>
      <c r="B390" s="9" t="s">
        <v>44</v>
      </c>
      <c r="C390" s="9" t="s">
        <v>45</v>
      </c>
      <c r="D390" s="9" t="s">
        <v>40</v>
      </c>
      <c r="E390" s="10"/>
      <c r="F390" s="11">
        <v>44263</v>
      </c>
      <c r="G390" s="11">
        <v>44271</v>
      </c>
      <c r="H390" s="12">
        <v>1</v>
      </c>
      <c r="I390" s="12">
        <v>80</v>
      </c>
      <c r="J390" s="10"/>
      <c r="K390" s="10"/>
      <c r="L390" s="12">
        <v>0.75</v>
      </c>
      <c r="M390" s="19">
        <v>103.08</v>
      </c>
      <c r="N390" s="12" t="s">
        <v>760</v>
      </c>
      <c r="O390" s="9" t="s">
        <v>42</v>
      </c>
      <c r="P390">
        <f t="shared" si="12"/>
        <v>80</v>
      </c>
      <c r="Q390" s="8">
        <f t="shared" ref="Q390:Q453" si="13">I390*L390+M390</f>
        <v>163.07999999999998</v>
      </c>
      <c r="R390" s="7" t="s">
        <v>1632</v>
      </c>
      <c r="S390" s="8">
        <v>48.79</v>
      </c>
      <c r="T390" s="8">
        <v>1</v>
      </c>
    </row>
    <row r="391" spans="1:20" ht="15.75" thickBot="1" x14ac:dyDescent="0.3">
      <c r="A391" s="22" t="s">
        <v>761</v>
      </c>
      <c r="B391" s="9" t="s">
        <v>49</v>
      </c>
      <c r="C391" s="9" t="s">
        <v>57</v>
      </c>
      <c r="D391" s="9" t="s">
        <v>46</v>
      </c>
      <c r="E391" s="10"/>
      <c r="F391" s="11">
        <v>44263</v>
      </c>
      <c r="G391" s="11">
        <v>44271</v>
      </c>
      <c r="H391" s="12">
        <v>2</v>
      </c>
      <c r="I391" s="12">
        <v>140</v>
      </c>
      <c r="J391" s="10"/>
      <c r="K391" s="10"/>
      <c r="L391" s="12">
        <v>0.5</v>
      </c>
      <c r="M391" s="19">
        <v>144.31</v>
      </c>
      <c r="N391" s="12" t="s">
        <v>762</v>
      </c>
      <c r="O391" s="9" t="s">
        <v>69</v>
      </c>
      <c r="P391">
        <f t="shared" si="12"/>
        <v>280</v>
      </c>
      <c r="Q391" s="8">
        <f t="shared" si="13"/>
        <v>214.31</v>
      </c>
      <c r="R391" s="7" t="s">
        <v>1640</v>
      </c>
      <c r="S391" s="8">
        <v>144.53</v>
      </c>
      <c r="T391" s="8">
        <v>2</v>
      </c>
    </row>
    <row r="392" spans="1:20" ht="15.75" thickBot="1" x14ac:dyDescent="0.3">
      <c r="A392" s="22" t="s">
        <v>763</v>
      </c>
      <c r="B392" s="9" t="s">
        <v>38</v>
      </c>
      <c r="C392" s="9" t="s">
        <v>336</v>
      </c>
      <c r="D392" s="9" t="s">
        <v>40</v>
      </c>
      <c r="E392" s="10"/>
      <c r="F392" s="11">
        <v>44263</v>
      </c>
      <c r="G392" s="11">
        <v>44280</v>
      </c>
      <c r="H392" s="12">
        <v>2</v>
      </c>
      <c r="I392" s="12">
        <v>140</v>
      </c>
      <c r="J392" s="10"/>
      <c r="K392" s="10"/>
      <c r="L392" s="12">
        <v>0.25</v>
      </c>
      <c r="M392" s="19">
        <v>39</v>
      </c>
      <c r="N392" s="12" t="s">
        <v>497</v>
      </c>
      <c r="O392" s="9" t="s">
        <v>42</v>
      </c>
      <c r="P392">
        <f t="shared" si="12"/>
        <v>280</v>
      </c>
      <c r="Q392" s="8">
        <f t="shared" si="13"/>
        <v>74</v>
      </c>
      <c r="R392" s="7" t="s">
        <v>1657</v>
      </c>
      <c r="S392" s="8">
        <v>250.83</v>
      </c>
      <c r="T392" s="8">
        <v>2</v>
      </c>
    </row>
    <row r="393" spans="1:20" ht="15.75" thickBot="1" x14ac:dyDescent="0.3">
      <c r="A393" s="22" t="s">
        <v>764</v>
      </c>
      <c r="B393" s="9" t="s">
        <v>49</v>
      </c>
      <c r="C393" s="9" t="s">
        <v>67</v>
      </c>
      <c r="D393" s="9" t="s">
        <v>277</v>
      </c>
      <c r="E393" s="10"/>
      <c r="F393" s="11">
        <v>44263</v>
      </c>
      <c r="G393" s="11">
        <v>44282</v>
      </c>
      <c r="H393" s="12">
        <v>2</v>
      </c>
      <c r="I393" s="12">
        <v>140</v>
      </c>
      <c r="J393" s="10"/>
      <c r="K393" s="10"/>
      <c r="L393" s="12">
        <v>2.5</v>
      </c>
      <c r="M393" s="19">
        <v>224</v>
      </c>
      <c r="N393" s="12" t="s">
        <v>765</v>
      </c>
      <c r="O393" s="9" t="s">
        <v>69</v>
      </c>
      <c r="P393">
        <f t="shared" si="12"/>
        <v>280</v>
      </c>
      <c r="Q393" s="8">
        <f t="shared" si="13"/>
        <v>574</v>
      </c>
      <c r="R393" s="7" t="s">
        <v>1659</v>
      </c>
      <c r="S393" s="8">
        <v>320.70999999999998</v>
      </c>
      <c r="T393" s="8">
        <v>1</v>
      </c>
    </row>
    <row r="394" spans="1:20" ht="15.75" thickBot="1" x14ac:dyDescent="0.3">
      <c r="A394" s="22" t="s">
        <v>766</v>
      </c>
      <c r="B394" s="9" t="s">
        <v>44</v>
      </c>
      <c r="C394" s="9" t="s">
        <v>45</v>
      </c>
      <c r="D394" s="9" t="s">
        <v>40</v>
      </c>
      <c r="E394" s="10"/>
      <c r="F394" s="11">
        <v>44263</v>
      </c>
      <c r="G394" s="11">
        <v>44359</v>
      </c>
      <c r="H394" s="12">
        <v>1</v>
      </c>
      <c r="I394" s="12">
        <v>80</v>
      </c>
      <c r="J394" s="10"/>
      <c r="K394" s="10"/>
      <c r="L394" s="12">
        <v>0.5</v>
      </c>
      <c r="M394" s="19">
        <v>475.54</v>
      </c>
      <c r="N394" s="12" t="s">
        <v>767</v>
      </c>
      <c r="O394" s="9" t="s">
        <v>42</v>
      </c>
      <c r="P394">
        <f t="shared" si="12"/>
        <v>80</v>
      </c>
      <c r="Q394" s="8">
        <f t="shared" si="13"/>
        <v>515.54</v>
      </c>
      <c r="R394" s="7" t="s">
        <v>1661</v>
      </c>
      <c r="S394" s="8">
        <v>134.94999999999999</v>
      </c>
      <c r="T394" s="8">
        <v>1</v>
      </c>
    </row>
    <row r="395" spans="1:20" ht="15.75" thickBot="1" x14ac:dyDescent="0.3">
      <c r="A395" s="22" t="s">
        <v>768</v>
      </c>
      <c r="B395" s="9" t="s">
        <v>49</v>
      </c>
      <c r="C395" s="9" t="s">
        <v>39</v>
      </c>
      <c r="D395" s="9" t="s">
        <v>40</v>
      </c>
      <c r="E395" s="10"/>
      <c r="F395" s="11">
        <v>44264</v>
      </c>
      <c r="G395" s="11">
        <v>44271</v>
      </c>
      <c r="H395" s="12">
        <v>1</v>
      </c>
      <c r="I395" s="12">
        <v>80</v>
      </c>
      <c r="J395" s="10"/>
      <c r="K395" s="10"/>
      <c r="L395" s="12">
        <v>1</v>
      </c>
      <c r="M395" s="19">
        <v>46.04</v>
      </c>
      <c r="N395" s="12" t="s">
        <v>769</v>
      </c>
      <c r="O395" s="9" t="s">
        <v>69</v>
      </c>
      <c r="P395">
        <f t="shared" si="12"/>
        <v>80</v>
      </c>
      <c r="Q395" s="8">
        <f t="shared" si="13"/>
        <v>126.03999999999999</v>
      </c>
      <c r="R395" s="7" t="s">
        <v>1664</v>
      </c>
      <c r="S395" s="8">
        <v>169.02</v>
      </c>
      <c r="T395" s="8">
        <v>2</v>
      </c>
    </row>
    <row r="396" spans="1:20" ht="15.75" thickBot="1" x14ac:dyDescent="0.3">
      <c r="A396" s="22" t="s">
        <v>770</v>
      </c>
      <c r="B396" s="9" t="s">
        <v>44</v>
      </c>
      <c r="C396" s="9" t="s">
        <v>45</v>
      </c>
      <c r="D396" s="9" t="s">
        <v>40</v>
      </c>
      <c r="E396" s="10"/>
      <c r="F396" s="11">
        <v>44264</v>
      </c>
      <c r="G396" s="11">
        <v>44271</v>
      </c>
      <c r="H396" s="12">
        <v>1</v>
      </c>
      <c r="I396" s="12">
        <v>80</v>
      </c>
      <c r="J396" s="10"/>
      <c r="K396" s="10"/>
      <c r="L396" s="12">
        <v>0.75</v>
      </c>
      <c r="M396" s="19">
        <v>294.55</v>
      </c>
      <c r="N396" s="12" t="s">
        <v>771</v>
      </c>
      <c r="O396" s="9" t="s">
        <v>42</v>
      </c>
      <c r="P396">
        <f t="shared" si="12"/>
        <v>80</v>
      </c>
      <c r="Q396" s="8">
        <f t="shared" si="13"/>
        <v>354.55</v>
      </c>
      <c r="R396" s="7" t="s">
        <v>1672</v>
      </c>
      <c r="S396" s="8">
        <v>123.46</v>
      </c>
      <c r="T396" s="8">
        <v>1</v>
      </c>
    </row>
    <row r="397" spans="1:20" ht="15.75" thickBot="1" x14ac:dyDescent="0.3">
      <c r="A397" s="22" t="s">
        <v>772</v>
      </c>
      <c r="B397" s="9" t="s">
        <v>74</v>
      </c>
      <c r="C397" s="9" t="s">
        <v>39</v>
      </c>
      <c r="D397" s="9" t="s">
        <v>46</v>
      </c>
      <c r="E397" s="10"/>
      <c r="F397" s="11">
        <v>44264</v>
      </c>
      <c r="G397" s="11">
        <v>44341</v>
      </c>
      <c r="H397" s="12">
        <v>2</v>
      </c>
      <c r="I397" s="12">
        <v>140</v>
      </c>
      <c r="J397" s="10"/>
      <c r="K397" s="10"/>
      <c r="L397" s="12">
        <v>1</v>
      </c>
      <c r="M397" s="19">
        <v>28.5</v>
      </c>
      <c r="N397" s="12" t="s">
        <v>316</v>
      </c>
      <c r="O397" s="9" t="s">
        <v>52</v>
      </c>
      <c r="P397">
        <f t="shared" si="12"/>
        <v>280</v>
      </c>
      <c r="Q397" s="8">
        <f t="shared" si="13"/>
        <v>168.5</v>
      </c>
      <c r="R397" s="7" t="s">
        <v>1673</v>
      </c>
      <c r="S397" s="8">
        <v>58.5</v>
      </c>
      <c r="T397" s="8">
        <v>2</v>
      </c>
    </row>
    <row r="398" spans="1:20" ht="15.75" thickBot="1" x14ac:dyDescent="0.3">
      <c r="A398" s="22" t="s">
        <v>773</v>
      </c>
      <c r="B398" s="9" t="s">
        <v>335</v>
      </c>
      <c r="C398" s="9" t="s">
        <v>336</v>
      </c>
      <c r="D398" s="9" t="s">
        <v>277</v>
      </c>
      <c r="E398" s="10"/>
      <c r="F398" s="11">
        <v>44265</v>
      </c>
      <c r="G398" s="11">
        <v>44267</v>
      </c>
      <c r="H398" s="12">
        <v>2</v>
      </c>
      <c r="I398" s="12">
        <v>140</v>
      </c>
      <c r="J398" s="10"/>
      <c r="K398" s="10"/>
      <c r="L398" s="12">
        <v>1.5</v>
      </c>
      <c r="M398" s="19">
        <v>50</v>
      </c>
      <c r="N398" s="12" t="s">
        <v>774</v>
      </c>
      <c r="O398" s="9" t="s">
        <v>42</v>
      </c>
      <c r="P398">
        <f t="shared" si="12"/>
        <v>280</v>
      </c>
      <c r="Q398" s="8">
        <f t="shared" si="13"/>
        <v>260</v>
      </c>
      <c r="R398" s="7" t="s">
        <v>1674</v>
      </c>
      <c r="S398" s="8">
        <v>61.18</v>
      </c>
      <c r="T398" s="8">
        <v>1</v>
      </c>
    </row>
    <row r="399" spans="1:20" ht="30.75" thickBot="1" x14ac:dyDescent="0.3">
      <c r="A399" s="22" t="s">
        <v>775</v>
      </c>
      <c r="B399" s="9" t="s">
        <v>94</v>
      </c>
      <c r="C399" s="9" t="s">
        <v>39</v>
      </c>
      <c r="D399" s="9" t="s">
        <v>40</v>
      </c>
      <c r="E399" s="10"/>
      <c r="F399" s="11">
        <v>44265</v>
      </c>
      <c r="G399" s="11">
        <v>44265</v>
      </c>
      <c r="H399" s="12">
        <v>1</v>
      </c>
      <c r="I399" s="12">
        <v>80</v>
      </c>
      <c r="J399" s="10"/>
      <c r="K399" s="10"/>
      <c r="L399" s="12">
        <v>0.5</v>
      </c>
      <c r="M399" s="19">
        <v>10</v>
      </c>
      <c r="N399" s="12" t="s">
        <v>776</v>
      </c>
      <c r="O399" s="9" t="s">
        <v>42</v>
      </c>
      <c r="P399">
        <f t="shared" si="12"/>
        <v>80</v>
      </c>
      <c r="Q399" s="8">
        <f t="shared" si="13"/>
        <v>50</v>
      </c>
      <c r="R399" s="7" t="s">
        <v>1675</v>
      </c>
      <c r="S399" s="8">
        <v>220.73</v>
      </c>
      <c r="T399" s="8">
        <v>1</v>
      </c>
    </row>
    <row r="400" spans="1:20" ht="15.75" thickBot="1" x14ac:dyDescent="0.3">
      <c r="A400" s="22" t="s">
        <v>777</v>
      </c>
      <c r="B400" s="9" t="s">
        <v>38</v>
      </c>
      <c r="C400" s="9" t="s">
        <v>336</v>
      </c>
      <c r="D400" s="9" t="s">
        <v>277</v>
      </c>
      <c r="E400" s="9" t="s">
        <v>58</v>
      </c>
      <c r="F400" s="11">
        <v>44265</v>
      </c>
      <c r="G400" s="11">
        <v>44272</v>
      </c>
      <c r="H400" s="12">
        <v>2</v>
      </c>
      <c r="I400" s="12">
        <v>140</v>
      </c>
      <c r="J400" s="10"/>
      <c r="K400" s="10"/>
      <c r="L400" s="12">
        <v>1.5</v>
      </c>
      <c r="M400" s="19">
        <v>29.33</v>
      </c>
      <c r="N400" s="12" t="s">
        <v>778</v>
      </c>
      <c r="O400" s="9" t="s">
        <v>42</v>
      </c>
      <c r="P400">
        <f t="shared" si="12"/>
        <v>280</v>
      </c>
      <c r="Q400" s="8">
        <f t="shared" si="13"/>
        <v>239.32999999999998</v>
      </c>
      <c r="R400" s="7" t="s">
        <v>1681</v>
      </c>
      <c r="S400" s="8">
        <v>166.62</v>
      </c>
      <c r="T400" s="8">
        <v>1</v>
      </c>
    </row>
    <row r="401" spans="1:20" ht="15.75" thickBot="1" x14ac:dyDescent="0.3">
      <c r="A401" s="22" t="s">
        <v>779</v>
      </c>
      <c r="B401" s="9" t="s">
        <v>44</v>
      </c>
      <c r="C401" s="9" t="s">
        <v>67</v>
      </c>
      <c r="D401" s="9" t="s">
        <v>40</v>
      </c>
      <c r="E401" s="9" t="s">
        <v>58</v>
      </c>
      <c r="F401" s="11">
        <v>44265</v>
      </c>
      <c r="G401" s="11">
        <v>44272</v>
      </c>
      <c r="H401" s="12">
        <v>1</v>
      </c>
      <c r="I401" s="12">
        <v>80</v>
      </c>
      <c r="J401" s="10"/>
      <c r="K401" s="12" t="s">
        <v>58</v>
      </c>
      <c r="L401" s="12">
        <v>0.25</v>
      </c>
      <c r="M401" s="19">
        <v>19.2</v>
      </c>
      <c r="N401" s="12" t="s">
        <v>217</v>
      </c>
      <c r="O401" s="9" t="s">
        <v>69</v>
      </c>
      <c r="P401">
        <f t="shared" si="12"/>
        <v>80</v>
      </c>
      <c r="Q401" s="8">
        <f t="shared" si="13"/>
        <v>39.200000000000003</v>
      </c>
      <c r="R401" s="7" t="s">
        <v>1698</v>
      </c>
      <c r="S401" s="8">
        <v>108</v>
      </c>
      <c r="T401" s="8">
        <v>1</v>
      </c>
    </row>
    <row r="402" spans="1:20" ht="15.75" thickBot="1" x14ac:dyDescent="0.3">
      <c r="A402" s="22" t="s">
        <v>780</v>
      </c>
      <c r="B402" s="9" t="s">
        <v>74</v>
      </c>
      <c r="C402" s="9" t="s">
        <v>39</v>
      </c>
      <c r="D402" s="9" t="s">
        <v>46</v>
      </c>
      <c r="E402" s="10"/>
      <c r="F402" s="11">
        <v>44265</v>
      </c>
      <c r="G402" s="11">
        <v>44272</v>
      </c>
      <c r="H402" s="12">
        <v>2</v>
      </c>
      <c r="I402" s="12">
        <v>140</v>
      </c>
      <c r="J402" s="10"/>
      <c r="K402" s="10"/>
      <c r="L402" s="12">
        <v>0.5</v>
      </c>
      <c r="M402" s="19">
        <v>24.19</v>
      </c>
      <c r="N402" s="12" t="s">
        <v>781</v>
      </c>
      <c r="O402" s="9" t="s">
        <v>69</v>
      </c>
      <c r="P402">
        <f t="shared" si="12"/>
        <v>280</v>
      </c>
      <c r="Q402" s="8">
        <f t="shared" si="13"/>
        <v>94.19</v>
      </c>
      <c r="R402" s="7" t="s">
        <v>1700</v>
      </c>
      <c r="S402" s="8">
        <v>201.8</v>
      </c>
      <c r="T402" s="8">
        <v>1</v>
      </c>
    </row>
    <row r="403" spans="1:20" ht="15.75" thickBot="1" x14ac:dyDescent="0.3">
      <c r="A403" s="22" t="s">
        <v>782</v>
      </c>
      <c r="B403" s="9" t="s">
        <v>335</v>
      </c>
      <c r="C403" s="9" t="s">
        <v>336</v>
      </c>
      <c r="D403" s="9" t="s">
        <v>40</v>
      </c>
      <c r="E403" s="10"/>
      <c r="F403" s="11">
        <v>44265</v>
      </c>
      <c r="G403" s="11">
        <v>44273</v>
      </c>
      <c r="H403" s="12">
        <v>2</v>
      </c>
      <c r="I403" s="12">
        <v>140</v>
      </c>
      <c r="J403" s="10"/>
      <c r="K403" s="10"/>
      <c r="L403" s="12">
        <v>0.5</v>
      </c>
      <c r="M403" s="19">
        <v>159</v>
      </c>
      <c r="N403" s="12" t="s">
        <v>783</v>
      </c>
      <c r="O403" s="9" t="s">
        <v>42</v>
      </c>
      <c r="P403">
        <f t="shared" si="12"/>
        <v>280</v>
      </c>
      <c r="Q403" s="8">
        <f t="shared" si="13"/>
        <v>229</v>
      </c>
      <c r="R403" s="7" t="s">
        <v>1702</v>
      </c>
      <c r="S403" s="8">
        <v>61.24</v>
      </c>
      <c r="T403" s="8">
        <v>2</v>
      </c>
    </row>
    <row r="404" spans="1:20" ht="30.75" thickBot="1" x14ac:dyDescent="0.3">
      <c r="A404" s="22" t="s">
        <v>784</v>
      </c>
      <c r="B404" s="9" t="s">
        <v>94</v>
      </c>
      <c r="C404" s="9" t="s">
        <v>67</v>
      </c>
      <c r="D404" s="9" t="s">
        <v>40</v>
      </c>
      <c r="E404" s="10"/>
      <c r="F404" s="11">
        <v>44265</v>
      </c>
      <c r="G404" s="11">
        <v>44279</v>
      </c>
      <c r="H404" s="12">
        <v>2</v>
      </c>
      <c r="I404" s="12">
        <v>140</v>
      </c>
      <c r="J404" s="10"/>
      <c r="K404" s="12" t="s">
        <v>58</v>
      </c>
      <c r="L404" s="12">
        <v>0.5</v>
      </c>
      <c r="M404" s="19">
        <v>411.1</v>
      </c>
      <c r="N404" s="12" t="s">
        <v>217</v>
      </c>
      <c r="O404" s="9" t="s">
        <v>69</v>
      </c>
      <c r="P404">
        <f t="shared" si="12"/>
        <v>280</v>
      </c>
      <c r="Q404" s="8">
        <f t="shared" si="13"/>
        <v>481.1</v>
      </c>
      <c r="R404" s="7" t="s">
        <v>1709</v>
      </c>
      <c r="S404" s="8">
        <v>138.08000000000001</v>
      </c>
      <c r="T404" s="8">
        <v>2</v>
      </c>
    </row>
    <row r="405" spans="1:20" ht="15.75" thickBot="1" x14ac:dyDescent="0.3">
      <c r="A405" s="22" t="s">
        <v>785</v>
      </c>
      <c r="B405" s="9" t="s">
        <v>38</v>
      </c>
      <c r="C405" s="9" t="s">
        <v>336</v>
      </c>
      <c r="D405" s="9" t="s">
        <v>40</v>
      </c>
      <c r="E405" s="10"/>
      <c r="F405" s="11">
        <v>44265</v>
      </c>
      <c r="G405" s="11">
        <v>44294</v>
      </c>
      <c r="H405" s="12">
        <v>1</v>
      </c>
      <c r="I405" s="12">
        <v>80</v>
      </c>
      <c r="J405" s="10"/>
      <c r="K405" s="10"/>
      <c r="L405" s="12">
        <v>0.75</v>
      </c>
      <c r="M405" s="19">
        <v>58.36</v>
      </c>
      <c r="N405" s="12" t="s">
        <v>786</v>
      </c>
      <c r="O405" s="9" t="s">
        <v>42</v>
      </c>
      <c r="P405">
        <f t="shared" si="12"/>
        <v>80</v>
      </c>
      <c r="Q405" s="8">
        <f t="shared" si="13"/>
        <v>118.36</v>
      </c>
      <c r="R405" s="7" t="s">
        <v>1716</v>
      </c>
      <c r="S405" s="8">
        <v>288.42</v>
      </c>
      <c r="T405" s="8">
        <v>1</v>
      </c>
    </row>
    <row r="406" spans="1:20" ht="30.75" thickBot="1" x14ac:dyDescent="0.3">
      <c r="A406" s="22" t="s">
        <v>787</v>
      </c>
      <c r="B406" s="9" t="s">
        <v>94</v>
      </c>
      <c r="C406" s="9" t="s">
        <v>67</v>
      </c>
      <c r="D406" s="9" t="s">
        <v>71</v>
      </c>
      <c r="E406" s="10"/>
      <c r="F406" s="11">
        <v>44265</v>
      </c>
      <c r="G406" s="11">
        <v>44306</v>
      </c>
      <c r="H406" s="12">
        <v>1</v>
      </c>
      <c r="I406" s="12">
        <v>80</v>
      </c>
      <c r="J406" s="10"/>
      <c r="K406" s="12" t="s">
        <v>58</v>
      </c>
      <c r="L406" s="12">
        <v>1.75</v>
      </c>
      <c r="M406" s="19">
        <v>98.55</v>
      </c>
      <c r="N406" s="12" t="s">
        <v>217</v>
      </c>
      <c r="O406" s="9" t="s">
        <v>69</v>
      </c>
      <c r="P406">
        <f t="shared" si="12"/>
        <v>80</v>
      </c>
      <c r="Q406" s="8">
        <f t="shared" si="13"/>
        <v>238.55</v>
      </c>
      <c r="R406" s="7" t="s">
        <v>1720</v>
      </c>
      <c r="S406" s="8">
        <v>142.85</v>
      </c>
      <c r="T406" s="8">
        <v>2</v>
      </c>
    </row>
    <row r="407" spans="1:20" ht="15.75" thickBot="1" x14ac:dyDescent="0.3">
      <c r="A407" s="22" t="s">
        <v>788</v>
      </c>
      <c r="B407" s="9" t="s">
        <v>335</v>
      </c>
      <c r="C407" s="9" t="s">
        <v>336</v>
      </c>
      <c r="D407" s="9" t="s">
        <v>71</v>
      </c>
      <c r="E407" s="10"/>
      <c r="F407" s="11">
        <v>44265</v>
      </c>
      <c r="G407" s="11">
        <v>44307</v>
      </c>
      <c r="H407" s="12">
        <v>2</v>
      </c>
      <c r="I407" s="12">
        <v>140</v>
      </c>
      <c r="J407" s="12" t="s">
        <v>58</v>
      </c>
      <c r="K407" s="12" t="s">
        <v>58</v>
      </c>
      <c r="L407" s="12">
        <v>2</v>
      </c>
      <c r="M407" s="19">
        <v>145.15</v>
      </c>
      <c r="N407" s="12" t="s">
        <v>217</v>
      </c>
      <c r="O407" s="9" t="s">
        <v>667</v>
      </c>
      <c r="P407">
        <f t="shared" si="12"/>
        <v>280</v>
      </c>
      <c r="Q407" s="8">
        <f t="shared" si="13"/>
        <v>425.15</v>
      </c>
      <c r="R407" s="7" t="s">
        <v>1722</v>
      </c>
      <c r="S407" s="8">
        <v>85.94</v>
      </c>
      <c r="T407" s="8">
        <v>1</v>
      </c>
    </row>
    <row r="408" spans="1:20" ht="30.75" thickBot="1" x14ac:dyDescent="0.3">
      <c r="A408" s="22" t="s">
        <v>789</v>
      </c>
      <c r="B408" s="9" t="s">
        <v>94</v>
      </c>
      <c r="C408" s="9" t="s">
        <v>67</v>
      </c>
      <c r="D408" s="9" t="s">
        <v>46</v>
      </c>
      <c r="E408" s="10"/>
      <c r="F408" s="11">
        <v>44266</v>
      </c>
      <c r="G408" s="11">
        <v>44266</v>
      </c>
      <c r="H408" s="12">
        <v>2</v>
      </c>
      <c r="I408" s="12">
        <v>140</v>
      </c>
      <c r="J408" s="10"/>
      <c r="K408" s="10"/>
      <c r="L408" s="12">
        <v>0.75</v>
      </c>
      <c r="M408" s="19">
        <v>125.73</v>
      </c>
      <c r="N408" s="12" t="s">
        <v>790</v>
      </c>
      <c r="O408" s="9" t="s">
        <v>42</v>
      </c>
      <c r="P408">
        <f t="shared" si="12"/>
        <v>280</v>
      </c>
      <c r="Q408" s="8">
        <f t="shared" si="13"/>
        <v>230.73000000000002</v>
      </c>
      <c r="R408" s="7" t="s">
        <v>1727</v>
      </c>
      <c r="S408" s="8">
        <v>66.89</v>
      </c>
      <c r="T408" s="8">
        <v>2</v>
      </c>
    </row>
    <row r="409" spans="1:20" ht="30.75" thickBot="1" x14ac:dyDescent="0.3">
      <c r="A409" s="22" t="s">
        <v>791</v>
      </c>
      <c r="B409" s="9" t="s">
        <v>56</v>
      </c>
      <c r="C409" s="9" t="s">
        <v>39</v>
      </c>
      <c r="D409" s="9" t="s">
        <v>40</v>
      </c>
      <c r="E409" s="9" t="s">
        <v>58</v>
      </c>
      <c r="F409" s="11">
        <v>44266</v>
      </c>
      <c r="G409" s="11">
        <v>44348</v>
      </c>
      <c r="H409" s="12">
        <v>1</v>
      </c>
      <c r="I409" s="12">
        <v>80</v>
      </c>
      <c r="J409" s="10"/>
      <c r="K409" s="10"/>
      <c r="L409" s="12">
        <v>0.25</v>
      </c>
      <c r="M409" s="19">
        <v>204.28</v>
      </c>
      <c r="N409" s="12" t="s">
        <v>90</v>
      </c>
      <c r="O409" s="9" t="s">
        <v>69</v>
      </c>
      <c r="P409">
        <f t="shared" si="12"/>
        <v>80</v>
      </c>
      <c r="Q409" s="8">
        <f t="shared" si="13"/>
        <v>224.28</v>
      </c>
      <c r="R409" s="7" t="s">
        <v>1731</v>
      </c>
      <c r="S409" s="8">
        <v>147.69999999999999</v>
      </c>
      <c r="T409" s="8">
        <v>1</v>
      </c>
    </row>
    <row r="410" spans="1:20" ht="15.75" thickBot="1" x14ac:dyDescent="0.3">
      <c r="A410" s="22" t="s">
        <v>792</v>
      </c>
      <c r="B410" s="9" t="s">
        <v>49</v>
      </c>
      <c r="C410" s="9" t="s">
        <v>57</v>
      </c>
      <c r="D410" s="9" t="s">
        <v>50</v>
      </c>
      <c r="E410" s="10"/>
      <c r="F410" s="11">
        <v>44266</v>
      </c>
      <c r="G410" s="11">
        <v>44394</v>
      </c>
      <c r="H410" s="12">
        <v>1</v>
      </c>
      <c r="I410" s="12">
        <v>80</v>
      </c>
      <c r="J410" s="10"/>
      <c r="K410" s="10"/>
      <c r="L410" s="12">
        <v>0.25</v>
      </c>
      <c r="M410" s="19">
        <v>120</v>
      </c>
      <c r="N410" s="12" t="s">
        <v>51</v>
      </c>
      <c r="O410" s="9" t="s">
        <v>42</v>
      </c>
      <c r="P410">
        <f t="shared" si="12"/>
        <v>80</v>
      </c>
      <c r="Q410" s="8">
        <f t="shared" si="13"/>
        <v>140</v>
      </c>
      <c r="R410" s="7" t="s">
        <v>1733</v>
      </c>
      <c r="S410" s="8">
        <v>237.21</v>
      </c>
      <c r="T410" s="8">
        <v>2</v>
      </c>
    </row>
    <row r="411" spans="1:20" ht="15.75" thickBot="1" x14ac:dyDescent="0.3">
      <c r="A411" s="22" t="s">
        <v>793</v>
      </c>
      <c r="B411" s="9" t="s">
        <v>38</v>
      </c>
      <c r="C411" s="9" t="s">
        <v>336</v>
      </c>
      <c r="D411" s="9" t="s">
        <v>40</v>
      </c>
      <c r="E411" s="10"/>
      <c r="F411" s="11">
        <v>44270</v>
      </c>
      <c r="G411" s="11">
        <v>44282</v>
      </c>
      <c r="H411" s="12">
        <v>2</v>
      </c>
      <c r="I411" s="12">
        <v>140</v>
      </c>
      <c r="J411" s="10"/>
      <c r="K411" s="10"/>
      <c r="L411" s="12">
        <v>1</v>
      </c>
      <c r="M411" s="19">
        <v>203</v>
      </c>
      <c r="N411" s="12" t="s">
        <v>794</v>
      </c>
      <c r="O411" s="9" t="s">
        <v>42</v>
      </c>
      <c r="P411">
        <f t="shared" si="12"/>
        <v>280</v>
      </c>
      <c r="Q411" s="8">
        <f t="shared" si="13"/>
        <v>343</v>
      </c>
      <c r="R411" s="7" t="s">
        <v>1736</v>
      </c>
      <c r="S411" s="8">
        <v>84.89</v>
      </c>
      <c r="T411" s="8">
        <v>1</v>
      </c>
    </row>
    <row r="412" spans="1:20" ht="15.75" thickBot="1" x14ac:dyDescent="0.3">
      <c r="A412" s="22" t="s">
        <v>795</v>
      </c>
      <c r="B412" s="9" t="s">
        <v>335</v>
      </c>
      <c r="C412" s="9" t="s">
        <v>336</v>
      </c>
      <c r="D412" s="9" t="s">
        <v>40</v>
      </c>
      <c r="E412" s="10"/>
      <c r="F412" s="11">
        <v>44270</v>
      </c>
      <c r="G412" s="11">
        <v>44278</v>
      </c>
      <c r="H412" s="12">
        <v>2</v>
      </c>
      <c r="I412" s="12">
        <v>140</v>
      </c>
      <c r="J412" s="12" t="s">
        <v>58</v>
      </c>
      <c r="K412" s="12" t="s">
        <v>58</v>
      </c>
      <c r="L412" s="12">
        <v>0.75</v>
      </c>
      <c r="M412" s="19">
        <v>222.33</v>
      </c>
      <c r="N412" s="12" t="s">
        <v>217</v>
      </c>
      <c r="O412" s="9" t="s">
        <v>667</v>
      </c>
      <c r="P412">
        <f t="shared" si="12"/>
        <v>280</v>
      </c>
      <c r="Q412" s="8">
        <f t="shared" si="13"/>
        <v>327.33000000000004</v>
      </c>
      <c r="R412" s="7" t="s">
        <v>1740</v>
      </c>
      <c r="S412" s="8">
        <v>210.45</v>
      </c>
      <c r="T412" s="8">
        <v>2</v>
      </c>
    </row>
    <row r="413" spans="1:20" ht="30.75" thickBot="1" x14ac:dyDescent="0.3">
      <c r="A413" s="22" t="s">
        <v>796</v>
      </c>
      <c r="B413" s="9" t="s">
        <v>56</v>
      </c>
      <c r="C413" s="9" t="s">
        <v>57</v>
      </c>
      <c r="D413" s="9" t="s">
        <v>277</v>
      </c>
      <c r="E413" s="10"/>
      <c r="F413" s="11">
        <v>44270</v>
      </c>
      <c r="G413" s="11">
        <v>44279</v>
      </c>
      <c r="H413" s="12">
        <v>2</v>
      </c>
      <c r="I413" s="12">
        <v>140</v>
      </c>
      <c r="J413" s="10"/>
      <c r="K413" s="10"/>
      <c r="L413" s="12">
        <v>4.75</v>
      </c>
      <c r="M413" s="19">
        <v>56.4</v>
      </c>
      <c r="N413" s="12" t="s">
        <v>797</v>
      </c>
      <c r="O413" s="9" t="s">
        <v>42</v>
      </c>
      <c r="P413">
        <f t="shared" si="12"/>
        <v>280</v>
      </c>
      <c r="Q413" s="8">
        <f t="shared" si="13"/>
        <v>721.4</v>
      </c>
      <c r="R413" s="6" t="s">
        <v>50</v>
      </c>
      <c r="S413" s="8">
        <v>20723.160000000007</v>
      </c>
      <c r="T413" s="8">
        <v>205</v>
      </c>
    </row>
    <row r="414" spans="1:20" ht="15.75" thickBot="1" x14ac:dyDescent="0.3">
      <c r="A414" s="22" t="s">
        <v>798</v>
      </c>
      <c r="B414" s="9" t="s">
        <v>38</v>
      </c>
      <c r="C414" s="9" t="s">
        <v>336</v>
      </c>
      <c r="D414" s="9" t="s">
        <v>277</v>
      </c>
      <c r="E414" s="10"/>
      <c r="F414" s="11">
        <v>44270</v>
      </c>
      <c r="G414" s="11">
        <v>44284</v>
      </c>
      <c r="H414" s="12">
        <v>2</v>
      </c>
      <c r="I414" s="12">
        <v>140</v>
      </c>
      <c r="J414" s="10"/>
      <c r="K414" s="12" t="s">
        <v>58</v>
      </c>
      <c r="L414" s="12">
        <v>1</v>
      </c>
      <c r="M414" s="19">
        <v>60</v>
      </c>
      <c r="N414" s="12" t="s">
        <v>217</v>
      </c>
      <c r="O414" s="9" t="s">
        <v>69</v>
      </c>
      <c r="P414">
        <f t="shared" si="12"/>
        <v>280</v>
      </c>
      <c r="Q414" s="8">
        <f t="shared" si="13"/>
        <v>200</v>
      </c>
      <c r="R414" s="7" t="s">
        <v>48</v>
      </c>
      <c r="S414" s="8">
        <v>140</v>
      </c>
      <c r="T414" s="8">
        <v>1</v>
      </c>
    </row>
    <row r="415" spans="1:20" ht="15.75" thickBot="1" x14ac:dyDescent="0.3">
      <c r="A415" s="22" t="s">
        <v>799</v>
      </c>
      <c r="B415" s="9" t="s">
        <v>38</v>
      </c>
      <c r="C415" s="9" t="s">
        <v>336</v>
      </c>
      <c r="D415" s="9" t="s">
        <v>40</v>
      </c>
      <c r="E415" s="10"/>
      <c r="F415" s="11">
        <v>44270</v>
      </c>
      <c r="G415" s="11">
        <v>44286</v>
      </c>
      <c r="H415" s="12">
        <v>1</v>
      </c>
      <c r="I415" s="12">
        <v>80</v>
      </c>
      <c r="J415" s="10"/>
      <c r="K415" s="10"/>
      <c r="L415" s="12">
        <v>0.75</v>
      </c>
      <c r="M415" s="19">
        <v>21.33</v>
      </c>
      <c r="N415" s="12" t="s">
        <v>120</v>
      </c>
      <c r="O415" s="9" t="s">
        <v>42</v>
      </c>
      <c r="P415">
        <f t="shared" si="12"/>
        <v>80</v>
      </c>
      <c r="Q415" s="8">
        <f t="shared" si="13"/>
        <v>81.33</v>
      </c>
      <c r="R415" s="7" t="s">
        <v>53</v>
      </c>
      <c r="S415" s="8">
        <v>36.25</v>
      </c>
      <c r="T415" s="8">
        <v>1</v>
      </c>
    </row>
    <row r="416" spans="1:20" ht="15.75" thickBot="1" x14ac:dyDescent="0.3">
      <c r="A416" s="22" t="s">
        <v>800</v>
      </c>
      <c r="B416" s="9" t="s">
        <v>38</v>
      </c>
      <c r="C416" s="9" t="s">
        <v>336</v>
      </c>
      <c r="D416" s="9" t="s">
        <v>50</v>
      </c>
      <c r="E416" s="10"/>
      <c r="F416" s="11">
        <v>44270</v>
      </c>
      <c r="G416" s="11">
        <v>44285</v>
      </c>
      <c r="H416" s="12">
        <v>1</v>
      </c>
      <c r="I416" s="12">
        <v>80</v>
      </c>
      <c r="J416" s="10"/>
      <c r="K416" s="10"/>
      <c r="L416" s="12">
        <v>0.25</v>
      </c>
      <c r="M416" s="19">
        <v>204.28</v>
      </c>
      <c r="N416" s="12" t="s">
        <v>90</v>
      </c>
      <c r="O416" s="9" t="s">
        <v>42</v>
      </c>
      <c r="P416">
        <f t="shared" si="12"/>
        <v>80</v>
      </c>
      <c r="Q416" s="8">
        <f t="shared" si="13"/>
        <v>224.28</v>
      </c>
      <c r="R416" s="7" t="s">
        <v>55</v>
      </c>
      <c r="S416" s="8">
        <v>65.240000000000009</v>
      </c>
      <c r="T416" s="8">
        <v>1</v>
      </c>
    </row>
    <row r="417" spans="1:20" ht="15.75" thickBot="1" x14ac:dyDescent="0.3">
      <c r="A417" s="22" t="s">
        <v>801</v>
      </c>
      <c r="B417" s="9" t="s">
        <v>49</v>
      </c>
      <c r="C417" s="9" t="s">
        <v>67</v>
      </c>
      <c r="D417" s="9" t="s">
        <v>71</v>
      </c>
      <c r="E417" s="10"/>
      <c r="F417" s="11">
        <v>44270</v>
      </c>
      <c r="G417" s="11">
        <v>44293</v>
      </c>
      <c r="H417" s="12">
        <v>1</v>
      </c>
      <c r="I417" s="12">
        <v>80</v>
      </c>
      <c r="J417" s="10"/>
      <c r="K417" s="12" t="s">
        <v>58</v>
      </c>
      <c r="L417" s="12">
        <v>1.5</v>
      </c>
      <c r="M417" s="19">
        <v>95.04</v>
      </c>
      <c r="N417" s="12" t="s">
        <v>217</v>
      </c>
      <c r="O417" s="9" t="s">
        <v>69</v>
      </c>
      <c r="P417">
        <f t="shared" si="12"/>
        <v>80</v>
      </c>
      <c r="Q417" s="8">
        <f t="shared" si="13"/>
        <v>215.04000000000002</v>
      </c>
      <c r="R417" s="7" t="s">
        <v>66</v>
      </c>
      <c r="S417" s="8">
        <v>96.7</v>
      </c>
      <c r="T417" s="8">
        <v>1</v>
      </c>
    </row>
    <row r="418" spans="1:20" ht="30.75" thickBot="1" x14ac:dyDescent="0.3">
      <c r="A418" s="22" t="s">
        <v>802</v>
      </c>
      <c r="B418" s="9" t="s">
        <v>56</v>
      </c>
      <c r="C418" s="9" t="s">
        <v>57</v>
      </c>
      <c r="D418" s="9" t="s">
        <v>50</v>
      </c>
      <c r="E418" s="9" t="s">
        <v>58</v>
      </c>
      <c r="F418" s="11">
        <v>44270</v>
      </c>
      <c r="G418" s="11">
        <v>44305</v>
      </c>
      <c r="H418" s="12">
        <v>1</v>
      </c>
      <c r="I418" s="12">
        <v>80</v>
      </c>
      <c r="J418" s="10"/>
      <c r="K418" s="10"/>
      <c r="L418" s="12">
        <v>0.25</v>
      </c>
      <c r="M418" s="19">
        <v>23.4</v>
      </c>
      <c r="N418" s="12" t="s">
        <v>803</v>
      </c>
      <c r="O418" s="9" t="s">
        <v>42</v>
      </c>
      <c r="P418">
        <f t="shared" si="12"/>
        <v>80</v>
      </c>
      <c r="Q418" s="8">
        <f t="shared" si="13"/>
        <v>43.4</v>
      </c>
      <c r="R418" s="7" t="s">
        <v>76</v>
      </c>
      <c r="S418" s="8">
        <v>90.21</v>
      </c>
      <c r="T418" s="8">
        <v>1</v>
      </c>
    </row>
    <row r="419" spans="1:20" ht="15.75" thickBot="1" x14ac:dyDescent="0.3">
      <c r="A419" s="22" t="s">
        <v>804</v>
      </c>
      <c r="B419" s="9" t="s">
        <v>49</v>
      </c>
      <c r="C419" s="9" t="s">
        <v>336</v>
      </c>
      <c r="D419" s="9" t="s">
        <v>71</v>
      </c>
      <c r="E419" s="10"/>
      <c r="F419" s="11">
        <v>44270</v>
      </c>
      <c r="G419" s="11">
        <v>44324</v>
      </c>
      <c r="H419" s="12">
        <v>2</v>
      </c>
      <c r="I419" s="12">
        <v>140</v>
      </c>
      <c r="J419" s="12" t="s">
        <v>58</v>
      </c>
      <c r="K419" s="12" t="s">
        <v>58</v>
      </c>
      <c r="L419" s="12">
        <v>2.25</v>
      </c>
      <c r="M419" s="19">
        <v>934.45</v>
      </c>
      <c r="N419" s="12" t="s">
        <v>217</v>
      </c>
      <c r="O419" s="9" t="s">
        <v>667</v>
      </c>
      <c r="P419">
        <f t="shared" si="12"/>
        <v>280</v>
      </c>
      <c r="Q419" s="8">
        <f t="shared" si="13"/>
        <v>1249.45</v>
      </c>
      <c r="R419" s="7" t="s">
        <v>106</v>
      </c>
      <c r="S419" s="8">
        <v>108.41</v>
      </c>
      <c r="T419" s="8">
        <v>1</v>
      </c>
    </row>
    <row r="420" spans="1:20" ht="15.75" thickBot="1" x14ac:dyDescent="0.3">
      <c r="A420" s="22" t="s">
        <v>805</v>
      </c>
      <c r="B420" s="9" t="s">
        <v>74</v>
      </c>
      <c r="C420" s="9" t="s">
        <v>39</v>
      </c>
      <c r="D420" s="9" t="s">
        <v>46</v>
      </c>
      <c r="E420" s="10"/>
      <c r="F420" s="11">
        <v>44271</v>
      </c>
      <c r="G420" s="11">
        <v>44272</v>
      </c>
      <c r="H420" s="12">
        <v>1</v>
      </c>
      <c r="I420" s="12">
        <v>80</v>
      </c>
      <c r="J420" s="10"/>
      <c r="K420" s="10"/>
      <c r="L420" s="12">
        <v>0.5</v>
      </c>
      <c r="M420" s="19">
        <v>18</v>
      </c>
      <c r="N420" s="12" t="s">
        <v>806</v>
      </c>
      <c r="O420" s="9" t="s">
        <v>52</v>
      </c>
      <c r="P420">
        <f t="shared" si="12"/>
        <v>80</v>
      </c>
      <c r="Q420" s="8">
        <f t="shared" si="13"/>
        <v>58</v>
      </c>
      <c r="R420" s="7" t="s">
        <v>108</v>
      </c>
      <c r="S420" s="8">
        <v>222.29</v>
      </c>
      <c r="T420" s="8">
        <v>1</v>
      </c>
    </row>
    <row r="421" spans="1:20" ht="30.75" thickBot="1" x14ac:dyDescent="0.3">
      <c r="A421" s="22" t="s">
        <v>807</v>
      </c>
      <c r="B421" s="9" t="s">
        <v>94</v>
      </c>
      <c r="C421" s="9" t="s">
        <v>57</v>
      </c>
      <c r="D421" s="9" t="s">
        <v>40</v>
      </c>
      <c r="E421" s="9" t="s">
        <v>58</v>
      </c>
      <c r="F421" s="11">
        <v>44271</v>
      </c>
      <c r="G421" s="11">
        <v>44280</v>
      </c>
      <c r="H421" s="12">
        <v>1</v>
      </c>
      <c r="I421" s="12">
        <v>80</v>
      </c>
      <c r="J421" s="10"/>
      <c r="K421" s="10"/>
      <c r="L421" s="12">
        <v>0.25</v>
      </c>
      <c r="M421" s="19">
        <v>134.85</v>
      </c>
      <c r="N421" s="12" t="s">
        <v>808</v>
      </c>
      <c r="O421" s="9" t="s">
        <v>69</v>
      </c>
      <c r="P421">
        <f t="shared" si="12"/>
        <v>80</v>
      </c>
      <c r="Q421" s="8">
        <f t="shared" si="13"/>
        <v>154.85</v>
      </c>
      <c r="R421" s="7" t="s">
        <v>111</v>
      </c>
      <c r="S421" s="8">
        <v>140</v>
      </c>
      <c r="T421" s="8">
        <v>1</v>
      </c>
    </row>
    <row r="422" spans="1:20" ht="30.75" thickBot="1" x14ac:dyDescent="0.3">
      <c r="A422" s="22" t="s">
        <v>809</v>
      </c>
      <c r="B422" s="9" t="s">
        <v>56</v>
      </c>
      <c r="C422" s="9" t="s">
        <v>57</v>
      </c>
      <c r="D422" s="9" t="s">
        <v>40</v>
      </c>
      <c r="E422" s="9" t="s">
        <v>58</v>
      </c>
      <c r="F422" s="11">
        <v>44271</v>
      </c>
      <c r="G422" s="11">
        <v>44278</v>
      </c>
      <c r="H422" s="12">
        <v>1</v>
      </c>
      <c r="I422" s="12">
        <v>80</v>
      </c>
      <c r="J422" s="10"/>
      <c r="K422" s="10"/>
      <c r="L422" s="12">
        <v>0.5</v>
      </c>
      <c r="M422" s="19">
        <v>61.26</v>
      </c>
      <c r="N422" s="12" t="s">
        <v>810</v>
      </c>
      <c r="O422" s="9" t="s">
        <v>42</v>
      </c>
      <c r="P422">
        <f t="shared" si="12"/>
        <v>80</v>
      </c>
      <c r="Q422" s="8">
        <f t="shared" si="13"/>
        <v>101.25999999999999</v>
      </c>
      <c r="R422" s="7" t="s">
        <v>129</v>
      </c>
      <c r="S422" s="8">
        <v>56</v>
      </c>
      <c r="T422" s="8">
        <v>1</v>
      </c>
    </row>
    <row r="423" spans="1:20" ht="15.75" thickBot="1" x14ac:dyDescent="0.3">
      <c r="A423" s="22" t="s">
        <v>811</v>
      </c>
      <c r="B423" s="9" t="s">
        <v>49</v>
      </c>
      <c r="C423" s="9" t="s">
        <v>67</v>
      </c>
      <c r="D423" s="9" t="s">
        <v>46</v>
      </c>
      <c r="E423" s="10"/>
      <c r="F423" s="11">
        <v>44271</v>
      </c>
      <c r="G423" s="11">
        <v>44288</v>
      </c>
      <c r="H423" s="12">
        <v>2</v>
      </c>
      <c r="I423" s="12">
        <v>140</v>
      </c>
      <c r="J423" s="10"/>
      <c r="K423" s="10"/>
      <c r="L423" s="12">
        <v>4.5</v>
      </c>
      <c r="M423" s="19">
        <v>658.68</v>
      </c>
      <c r="N423" s="12" t="s">
        <v>812</v>
      </c>
      <c r="O423" s="9" t="s">
        <v>42</v>
      </c>
      <c r="P423">
        <f t="shared" si="12"/>
        <v>280</v>
      </c>
      <c r="Q423" s="8">
        <f t="shared" si="13"/>
        <v>1288.6799999999998</v>
      </c>
      <c r="R423" s="7" t="s">
        <v>142</v>
      </c>
      <c r="S423" s="8">
        <v>26.22</v>
      </c>
      <c r="T423" s="8">
        <v>1</v>
      </c>
    </row>
    <row r="424" spans="1:20" ht="15.75" thickBot="1" x14ac:dyDescent="0.3">
      <c r="A424" s="22" t="s">
        <v>813</v>
      </c>
      <c r="B424" s="9" t="s">
        <v>49</v>
      </c>
      <c r="C424" s="9" t="s">
        <v>67</v>
      </c>
      <c r="D424" s="9" t="s">
        <v>71</v>
      </c>
      <c r="E424" s="10"/>
      <c r="F424" s="11">
        <v>44271</v>
      </c>
      <c r="G424" s="11">
        <v>44289</v>
      </c>
      <c r="H424" s="12">
        <v>2</v>
      </c>
      <c r="I424" s="12">
        <v>140</v>
      </c>
      <c r="J424" s="10"/>
      <c r="K424" s="10"/>
      <c r="L424" s="12">
        <v>8</v>
      </c>
      <c r="M424" s="19">
        <v>1468.52</v>
      </c>
      <c r="N424" s="12" t="s">
        <v>814</v>
      </c>
      <c r="O424" s="9" t="s">
        <v>42</v>
      </c>
      <c r="P424">
        <f t="shared" si="12"/>
        <v>280</v>
      </c>
      <c r="Q424" s="8">
        <f t="shared" si="13"/>
        <v>2588.52</v>
      </c>
      <c r="R424" s="7" t="s">
        <v>151</v>
      </c>
      <c r="S424" s="8">
        <v>164</v>
      </c>
      <c r="T424" s="8">
        <v>1</v>
      </c>
    </row>
    <row r="425" spans="1:20" ht="15.75" thickBot="1" x14ac:dyDescent="0.3">
      <c r="A425" s="22" t="s">
        <v>815</v>
      </c>
      <c r="B425" s="9" t="s">
        <v>44</v>
      </c>
      <c r="C425" s="9" t="s">
        <v>45</v>
      </c>
      <c r="D425" s="9" t="s">
        <v>46</v>
      </c>
      <c r="E425" s="10"/>
      <c r="F425" s="11">
        <v>44271</v>
      </c>
      <c r="G425" s="11">
        <v>44286</v>
      </c>
      <c r="H425" s="12">
        <v>1</v>
      </c>
      <c r="I425" s="12">
        <v>80</v>
      </c>
      <c r="J425" s="10"/>
      <c r="K425" s="10"/>
      <c r="L425" s="12">
        <v>0.75</v>
      </c>
      <c r="M425" s="19">
        <v>82.59</v>
      </c>
      <c r="N425" s="12" t="s">
        <v>816</v>
      </c>
      <c r="O425" s="9" t="s">
        <v>42</v>
      </c>
      <c r="P425">
        <f t="shared" si="12"/>
        <v>80</v>
      </c>
      <c r="Q425" s="8">
        <f t="shared" si="13"/>
        <v>142.59</v>
      </c>
      <c r="R425" s="7" t="s">
        <v>156</v>
      </c>
      <c r="S425" s="8">
        <v>40.480000000000004</v>
      </c>
      <c r="T425" s="8">
        <v>1</v>
      </c>
    </row>
    <row r="426" spans="1:20" ht="30.75" thickBot="1" x14ac:dyDescent="0.3">
      <c r="A426" s="22" t="s">
        <v>817</v>
      </c>
      <c r="B426" s="9" t="s">
        <v>232</v>
      </c>
      <c r="C426" s="9" t="s">
        <v>336</v>
      </c>
      <c r="D426" s="9" t="s">
        <v>277</v>
      </c>
      <c r="E426" s="10"/>
      <c r="F426" s="11">
        <v>44271</v>
      </c>
      <c r="G426" s="11">
        <v>44302</v>
      </c>
      <c r="H426" s="12">
        <v>2</v>
      </c>
      <c r="I426" s="12">
        <v>140</v>
      </c>
      <c r="J426" s="10"/>
      <c r="K426" s="12" t="s">
        <v>58</v>
      </c>
      <c r="L426" s="12">
        <v>2.75</v>
      </c>
      <c r="M426" s="19">
        <v>340.55</v>
      </c>
      <c r="N426" s="12" t="s">
        <v>217</v>
      </c>
      <c r="O426" s="9" t="s">
        <v>69</v>
      </c>
      <c r="P426">
        <f t="shared" si="12"/>
        <v>280</v>
      </c>
      <c r="Q426" s="8">
        <f t="shared" si="13"/>
        <v>725.55</v>
      </c>
      <c r="R426" s="7" t="s">
        <v>168</v>
      </c>
      <c r="S426" s="8">
        <v>180</v>
      </c>
      <c r="T426" s="8">
        <v>1</v>
      </c>
    </row>
    <row r="427" spans="1:20" ht="30.75" thickBot="1" x14ac:dyDescent="0.3">
      <c r="A427" s="22" t="s">
        <v>818</v>
      </c>
      <c r="B427" s="9" t="s">
        <v>94</v>
      </c>
      <c r="C427" s="9" t="s">
        <v>39</v>
      </c>
      <c r="D427" s="9" t="s">
        <v>40</v>
      </c>
      <c r="E427" s="10"/>
      <c r="F427" s="11">
        <v>44271</v>
      </c>
      <c r="G427" s="11">
        <v>44322</v>
      </c>
      <c r="H427" s="12">
        <v>1</v>
      </c>
      <c r="I427" s="12">
        <v>80</v>
      </c>
      <c r="J427" s="10"/>
      <c r="K427" s="10"/>
      <c r="L427" s="12">
        <v>0.25</v>
      </c>
      <c r="M427" s="19">
        <v>72.06</v>
      </c>
      <c r="N427" s="12" t="s">
        <v>819</v>
      </c>
      <c r="O427" s="9" t="s">
        <v>69</v>
      </c>
      <c r="P427">
        <f t="shared" si="12"/>
        <v>80</v>
      </c>
      <c r="Q427" s="8">
        <f t="shared" si="13"/>
        <v>92.06</v>
      </c>
      <c r="R427" s="7" t="s">
        <v>182</v>
      </c>
      <c r="S427" s="8">
        <v>402.71</v>
      </c>
      <c r="T427" s="8">
        <v>2</v>
      </c>
    </row>
    <row r="428" spans="1:20" ht="30.75" thickBot="1" x14ac:dyDescent="0.3">
      <c r="A428" s="22" t="s">
        <v>820</v>
      </c>
      <c r="B428" s="9" t="s">
        <v>232</v>
      </c>
      <c r="C428" s="9" t="s">
        <v>67</v>
      </c>
      <c r="D428" s="9" t="s">
        <v>40</v>
      </c>
      <c r="E428" s="10"/>
      <c r="F428" s="11">
        <v>44272</v>
      </c>
      <c r="G428" s="11">
        <v>44296</v>
      </c>
      <c r="H428" s="12">
        <v>1</v>
      </c>
      <c r="I428" s="12">
        <v>80</v>
      </c>
      <c r="J428" s="10"/>
      <c r="K428" s="10"/>
      <c r="L428" s="12">
        <v>0.5</v>
      </c>
      <c r="M428" s="19">
        <v>48.99</v>
      </c>
      <c r="N428" s="12" t="s">
        <v>821</v>
      </c>
      <c r="O428" s="9" t="s">
        <v>42</v>
      </c>
      <c r="P428">
        <f t="shared" si="12"/>
        <v>80</v>
      </c>
      <c r="Q428" s="8">
        <f t="shared" si="13"/>
        <v>88.990000000000009</v>
      </c>
      <c r="R428" s="7" t="s">
        <v>192</v>
      </c>
      <c r="S428" s="8">
        <v>259.10000000000002</v>
      </c>
      <c r="T428" s="8">
        <v>1</v>
      </c>
    </row>
    <row r="429" spans="1:20" ht="15.75" thickBot="1" x14ac:dyDescent="0.3">
      <c r="A429" s="22" t="s">
        <v>822</v>
      </c>
      <c r="B429" s="9" t="s">
        <v>38</v>
      </c>
      <c r="C429" s="9" t="s">
        <v>336</v>
      </c>
      <c r="D429" s="9" t="s">
        <v>50</v>
      </c>
      <c r="E429" s="10"/>
      <c r="F429" s="11">
        <v>44272</v>
      </c>
      <c r="G429" s="11">
        <v>44296</v>
      </c>
      <c r="H429" s="12">
        <v>1</v>
      </c>
      <c r="I429" s="12">
        <v>80</v>
      </c>
      <c r="J429" s="10"/>
      <c r="K429" s="10"/>
      <c r="L429" s="12">
        <v>0.25</v>
      </c>
      <c r="M429" s="19">
        <v>15.4</v>
      </c>
      <c r="N429" s="12" t="s">
        <v>823</v>
      </c>
      <c r="O429" s="9" t="s">
        <v>42</v>
      </c>
      <c r="P429">
        <f t="shared" si="12"/>
        <v>80</v>
      </c>
      <c r="Q429" s="8">
        <f t="shared" si="13"/>
        <v>35.4</v>
      </c>
      <c r="R429" s="7" t="s">
        <v>201</v>
      </c>
      <c r="S429" s="8">
        <v>42.43</v>
      </c>
      <c r="T429" s="8">
        <v>1</v>
      </c>
    </row>
    <row r="430" spans="1:20" ht="15.75" thickBot="1" x14ac:dyDescent="0.3">
      <c r="A430" s="22" t="s">
        <v>824</v>
      </c>
      <c r="B430" s="9" t="s">
        <v>335</v>
      </c>
      <c r="C430" s="9" t="s">
        <v>39</v>
      </c>
      <c r="D430" s="9" t="s">
        <v>46</v>
      </c>
      <c r="E430" s="10"/>
      <c r="F430" s="11">
        <v>44274</v>
      </c>
      <c r="G430" s="11">
        <v>44322</v>
      </c>
      <c r="H430" s="12">
        <v>1</v>
      </c>
      <c r="I430" s="12">
        <v>80</v>
      </c>
      <c r="J430" s="10"/>
      <c r="K430" s="10"/>
      <c r="L430" s="12">
        <v>0.75</v>
      </c>
      <c r="M430" s="19">
        <v>204.1</v>
      </c>
      <c r="N430" s="12" t="s">
        <v>825</v>
      </c>
      <c r="O430" s="9" t="s">
        <v>69</v>
      </c>
      <c r="P430">
        <f t="shared" si="12"/>
        <v>80</v>
      </c>
      <c r="Q430" s="8">
        <f t="shared" si="13"/>
        <v>264.10000000000002</v>
      </c>
      <c r="R430" s="7" t="s">
        <v>213</v>
      </c>
      <c r="S430" s="8">
        <v>41.629999999999995</v>
      </c>
      <c r="T430" s="8">
        <v>1</v>
      </c>
    </row>
    <row r="431" spans="1:20" ht="15.75" thickBot="1" x14ac:dyDescent="0.3">
      <c r="A431" s="22" t="s">
        <v>826</v>
      </c>
      <c r="B431" s="9" t="s">
        <v>38</v>
      </c>
      <c r="C431" s="9" t="s">
        <v>336</v>
      </c>
      <c r="D431" s="9" t="s">
        <v>40</v>
      </c>
      <c r="E431" s="10"/>
      <c r="F431" s="11">
        <v>44275</v>
      </c>
      <c r="G431" s="11">
        <v>44296</v>
      </c>
      <c r="H431" s="12">
        <v>1</v>
      </c>
      <c r="I431" s="12">
        <v>80</v>
      </c>
      <c r="J431" s="10"/>
      <c r="K431" s="10"/>
      <c r="L431" s="12">
        <v>0.25</v>
      </c>
      <c r="M431" s="19">
        <v>12.63</v>
      </c>
      <c r="N431" s="12" t="s">
        <v>827</v>
      </c>
      <c r="O431" s="9" t="s">
        <v>42</v>
      </c>
      <c r="P431">
        <f t="shared" si="12"/>
        <v>80</v>
      </c>
      <c r="Q431" s="8">
        <f t="shared" si="13"/>
        <v>32.630000000000003</v>
      </c>
      <c r="R431" s="7" t="s">
        <v>222</v>
      </c>
      <c r="S431" s="8">
        <v>96.17</v>
      </c>
      <c r="T431" s="8">
        <v>1</v>
      </c>
    </row>
    <row r="432" spans="1:20" ht="30.75" thickBot="1" x14ac:dyDescent="0.3">
      <c r="A432" s="22" t="s">
        <v>828</v>
      </c>
      <c r="B432" s="9" t="s">
        <v>232</v>
      </c>
      <c r="C432" s="9" t="s">
        <v>336</v>
      </c>
      <c r="D432" s="9" t="s">
        <v>40</v>
      </c>
      <c r="E432" s="10"/>
      <c r="F432" s="11">
        <v>44275</v>
      </c>
      <c r="G432" s="11">
        <v>44299</v>
      </c>
      <c r="H432" s="12">
        <v>1</v>
      </c>
      <c r="I432" s="12">
        <v>80</v>
      </c>
      <c r="J432" s="10"/>
      <c r="K432" s="10"/>
      <c r="L432" s="12">
        <v>0.25</v>
      </c>
      <c r="M432" s="19">
        <v>15.24</v>
      </c>
      <c r="N432" s="12" t="s">
        <v>829</v>
      </c>
      <c r="O432" s="9" t="s">
        <v>52</v>
      </c>
      <c r="P432">
        <f t="shared" si="12"/>
        <v>80</v>
      </c>
      <c r="Q432" s="8">
        <f t="shared" si="13"/>
        <v>35.24</v>
      </c>
      <c r="R432" s="7" t="s">
        <v>248</v>
      </c>
      <c r="S432" s="8">
        <v>47.95</v>
      </c>
      <c r="T432" s="8">
        <v>1</v>
      </c>
    </row>
    <row r="433" spans="1:20" ht="15.75" thickBot="1" x14ac:dyDescent="0.3">
      <c r="A433" s="22" t="s">
        <v>830</v>
      </c>
      <c r="B433" s="9" t="s">
        <v>74</v>
      </c>
      <c r="C433" s="9" t="s">
        <v>39</v>
      </c>
      <c r="D433" s="9" t="s">
        <v>40</v>
      </c>
      <c r="E433" s="10"/>
      <c r="F433" s="11">
        <v>44277</v>
      </c>
      <c r="G433" s="11">
        <v>44286</v>
      </c>
      <c r="H433" s="12">
        <v>1</v>
      </c>
      <c r="I433" s="12">
        <v>80</v>
      </c>
      <c r="J433" s="12" t="s">
        <v>58</v>
      </c>
      <c r="K433" s="12" t="s">
        <v>58</v>
      </c>
      <c r="L433" s="12">
        <v>0.5</v>
      </c>
      <c r="M433" s="19">
        <v>50</v>
      </c>
      <c r="N433" s="12" t="s">
        <v>217</v>
      </c>
      <c r="O433" s="9" t="s">
        <v>667</v>
      </c>
      <c r="P433">
        <f t="shared" si="12"/>
        <v>80</v>
      </c>
      <c r="Q433" s="8">
        <f t="shared" si="13"/>
        <v>90</v>
      </c>
      <c r="R433" s="7" t="s">
        <v>258</v>
      </c>
      <c r="S433" s="8">
        <v>85.25</v>
      </c>
      <c r="T433" s="8">
        <v>1</v>
      </c>
    </row>
    <row r="434" spans="1:20" ht="15.75" thickBot="1" x14ac:dyDescent="0.3">
      <c r="A434" s="22" t="s">
        <v>831</v>
      </c>
      <c r="B434" s="9" t="s">
        <v>44</v>
      </c>
      <c r="C434" s="9" t="s">
        <v>67</v>
      </c>
      <c r="D434" s="9" t="s">
        <v>71</v>
      </c>
      <c r="E434" s="10"/>
      <c r="F434" s="11">
        <v>44277</v>
      </c>
      <c r="G434" s="11">
        <v>44306</v>
      </c>
      <c r="H434" s="12">
        <v>1</v>
      </c>
      <c r="I434" s="12">
        <v>80</v>
      </c>
      <c r="J434" s="10"/>
      <c r="K434" s="12" t="s">
        <v>58</v>
      </c>
      <c r="L434" s="12">
        <v>1.5</v>
      </c>
      <c r="M434" s="19">
        <v>272.55</v>
      </c>
      <c r="N434" s="12" t="s">
        <v>217</v>
      </c>
      <c r="O434" s="9" t="s">
        <v>69</v>
      </c>
      <c r="P434">
        <f t="shared" si="12"/>
        <v>80</v>
      </c>
      <c r="Q434" s="8">
        <f t="shared" si="13"/>
        <v>392.55</v>
      </c>
      <c r="R434" s="7" t="s">
        <v>260</v>
      </c>
      <c r="S434" s="8">
        <v>50</v>
      </c>
      <c r="T434" s="8">
        <v>1</v>
      </c>
    </row>
    <row r="435" spans="1:20" ht="30.75" thickBot="1" x14ac:dyDescent="0.3">
      <c r="A435" s="22" t="s">
        <v>832</v>
      </c>
      <c r="B435" s="9" t="s">
        <v>56</v>
      </c>
      <c r="C435" s="9" t="s">
        <v>57</v>
      </c>
      <c r="D435" s="9" t="s">
        <v>46</v>
      </c>
      <c r="E435" s="10"/>
      <c r="F435" s="11">
        <v>44277</v>
      </c>
      <c r="G435" s="11">
        <v>44306</v>
      </c>
      <c r="H435" s="12">
        <v>2</v>
      </c>
      <c r="I435" s="12">
        <v>140</v>
      </c>
      <c r="J435" s="10"/>
      <c r="K435" s="10"/>
      <c r="L435" s="12">
        <v>6.25</v>
      </c>
      <c r="M435" s="19">
        <v>27</v>
      </c>
      <c r="N435" s="12" t="s">
        <v>302</v>
      </c>
      <c r="O435" s="9" t="s">
        <v>69</v>
      </c>
      <c r="P435">
        <f t="shared" si="12"/>
        <v>280</v>
      </c>
      <c r="Q435" s="8">
        <f t="shared" si="13"/>
        <v>902</v>
      </c>
      <c r="R435" s="7" t="s">
        <v>267</v>
      </c>
      <c r="S435" s="8">
        <v>47.629999999999995</v>
      </c>
      <c r="T435" s="8">
        <v>1</v>
      </c>
    </row>
    <row r="436" spans="1:20" ht="30.75" thickBot="1" x14ac:dyDescent="0.3">
      <c r="A436" s="22" t="s">
        <v>833</v>
      </c>
      <c r="B436" s="9" t="s">
        <v>94</v>
      </c>
      <c r="C436" s="9" t="s">
        <v>39</v>
      </c>
      <c r="D436" s="9" t="s">
        <v>40</v>
      </c>
      <c r="E436" s="10"/>
      <c r="F436" s="11">
        <v>44277</v>
      </c>
      <c r="G436" s="11">
        <v>44308</v>
      </c>
      <c r="H436" s="12">
        <v>1</v>
      </c>
      <c r="I436" s="12">
        <v>80</v>
      </c>
      <c r="J436" s="12" t="s">
        <v>58</v>
      </c>
      <c r="K436" s="12" t="s">
        <v>58</v>
      </c>
      <c r="L436" s="12">
        <v>0.25</v>
      </c>
      <c r="M436" s="19">
        <v>65.430000000000007</v>
      </c>
      <c r="N436" s="12" t="s">
        <v>217</v>
      </c>
      <c r="O436" s="9" t="s">
        <v>667</v>
      </c>
      <c r="P436">
        <f t="shared" si="12"/>
        <v>80</v>
      </c>
      <c r="Q436" s="8">
        <f t="shared" si="13"/>
        <v>85.43</v>
      </c>
      <c r="R436" s="7" t="s">
        <v>300</v>
      </c>
      <c r="S436" s="8">
        <v>260</v>
      </c>
      <c r="T436" s="8">
        <v>1</v>
      </c>
    </row>
    <row r="437" spans="1:20" ht="15.75" thickBot="1" x14ac:dyDescent="0.3">
      <c r="A437" s="22" t="s">
        <v>834</v>
      </c>
      <c r="B437" s="9" t="s">
        <v>38</v>
      </c>
      <c r="C437" s="9" t="s">
        <v>336</v>
      </c>
      <c r="D437" s="9" t="s">
        <v>40</v>
      </c>
      <c r="E437" s="10"/>
      <c r="F437" s="11">
        <v>44277</v>
      </c>
      <c r="G437" s="11">
        <v>44322</v>
      </c>
      <c r="H437" s="12">
        <v>2</v>
      </c>
      <c r="I437" s="12">
        <v>140</v>
      </c>
      <c r="J437" s="10"/>
      <c r="K437" s="10"/>
      <c r="L437" s="12">
        <v>0.5</v>
      </c>
      <c r="M437" s="19">
        <v>85.32</v>
      </c>
      <c r="N437" s="12" t="s">
        <v>574</v>
      </c>
      <c r="O437" s="9" t="s">
        <v>42</v>
      </c>
      <c r="P437">
        <f t="shared" si="12"/>
        <v>280</v>
      </c>
      <c r="Q437" s="8">
        <f t="shared" si="13"/>
        <v>155.32</v>
      </c>
      <c r="R437" s="7" t="s">
        <v>301</v>
      </c>
      <c r="S437" s="8">
        <v>47</v>
      </c>
      <c r="T437" s="8">
        <v>1</v>
      </c>
    </row>
    <row r="438" spans="1:20" ht="15.75" thickBot="1" x14ac:dyDescent="0.3">
      <c r="A438" s="22" t="s">
        <v>835</v>
      </c>
      <c r="B438" s="9" t="s">
        <v>44</v>
      </c>
      <c r="C438" s="9" t="s">
        <v>67</v>
      </c>
      <c r="D438" s="9" t="s">
        <v>277</v>
      </c>
      <c r="E438" s="10"/>
      <c r="F438" s="11">
        <v>44277</v>
      </c>
      <c r="G438" s="11">
        <v>44326</v>
      </c>
      <c r="H438" s="12">
        <v>2</v>
      </c>
      <c r="I438" s="12">
        <v>140</v>
      </c>
      <c r="J438" s="10"/>
      <c r="K438" s="12" t="s">
        <v>58</v>
      </c>
      <c r="L438" s="12">
        <v>1.5</v>
      </c>
      <c r="M438" s="19">
        <v>572.16999999999996</v>
      </c>
      <c r="N438" s="12" t="s">
        <v>217</v>
      </c>
      <c r="O438" s="9" t="s">
        <v>69</v>
      </c>
      <c r="P438">
        <f t="shared" si="12"/>
        <v>280</v>
      </c>
      <c r="Q438" s="8">
        <f t="shared" si="13"/>
        <v>782.17</v>
      </c>
      <c r="R438" s="7" t="s">
        <v>321</v>
      </c>
      <c r="S438" s="8">
        <v>128</v>
      </c>
      <c r="T438" s="8">
        <v>1</v>
      </c>
    </row>
    <row r="439" spans="1:20" ht="15.75" thickBot="1" x14ac:dyDescent="0.3">
      <c r="A439" s="22" t="s">
        <v>836</v>
      </c>
      <c r="B439" s="9" t="s">
        <v>44</v>
      </c>
      <c r="C439" s="9" t="s">
        <v>67</v>
      </c>
      <c r="D439" s="9" t="s">
        <v>71</v>
      </c>
      <c r="E439" s="10"/>
      <c r="F439" s="11">
        <v>44277</v>
      </c>
      <c r="G439" s="11">
        <v>44326</v>
      </c>
      <c r="H439" s="12">
        <v>2</v>
      </c>
      <c r="I439" s="12">
        <v>140</v>
      </c>
      <c r="J439" s="10"/>
      <c r="K439" s="12" t="s">
        <v>58</v>
      </c>
      <c r="L439" s="12">
        <v>4.5</v>
      </c>
      <c r="M439" s="19">
        <v>937.98</v>
      </c>
      <c r="N439" s="12" t="s">
        <v>217</v>
      </c>
      <c r="O439" s="9" t="s">
        <v>69</v>
      </c>
      <c r="P439">
        <f t="shared" si="12"/>
        <v>280</v>
      </c>
      <c r="Q439" s="8">
        <f t="shared" si="13"/>
        <v>1567.98</v>
      </c>
      <c r="R439" s="7" t="s">
        <v>386</v>
      </c>
      <c r="S439" s="8">
        <v>41.33</v>
      </c>
      <c r="T439" s="8">
        <v>1</v>
      </c>
    </row>
    <row r="440" spans="1:20" ht="15.75" thickBot="1" x14ac:dyDescent="0.3">
      <c r="A440" s="22" t="s">
        <v>837</v>
      </c>
      <c r="B440" s="9" t="s">
        <v>49</v>
      </c>
      <c r="C440" s="9" t="s">
        <v>67</v>
      </c>
      <c r="D440" s="9" t="s">
        <v>46</v>
      </c>
      <c r="E440" s="10"/>
      <c r="F440" s="11">
        <v>44278</v>
      </c>
      <c r="G440" s="11">
        <v>44278</v>
      </c>
      <c r="H440" s="12">
        <v>1</v>
      </c>
      <c r="I440" s="12">
        <v>80</v>
      </c>
      <c r="J440" s="12" t="s">
        <v>58</v>
      </c>
      <c r="K440" s="12" t="s">
        <v>58</v>
      </c>
      <c r="L440" s="12">
        <v>0.5</v>
      </c>
      <c r="M440" s="19">
        <v>165</v>
      </c>
      <c r="N440" s="12" t="s">
        <v>217</v>
      </c>
      <c r="O440" s="9" t="s">
        <v>667</v>
      </c>
      <c r="P440">
        <f t="shared" si="12"/>
        <v>80</v>
      </c>
      <c r="Q440" s="8">
        <f t="shared" si="13"/>
        <v>205</v>
      </c>
      <c r="R440" s="7" t="s">
        <v>402</v>
      </c>
      <c r="S440" s="8">
        <v>140</v>
      </c>
      <c r="T440" s="8">
        <v>1</v>
      </c>
    </row>
    <row r="441" spans="1:20" ht="15.75" thickBot="1" x14ac:dyDescent="0.3">
      <c r="A441" s="22" t="s">
        <v>839</v>
      </c>
      <c r="B441" s="9" t="s">
        <v>38</v>
      </c>
      <c r="C441" s="9" t="s">
        <v>336</v>
      </c>
      <c r="D441" s="9" t="s">
        <v>40</v>
      </c>
      <c r="E441" s="10"/>
      <c r="F441" s="11">
        <v>44278</v>
      </c>
      <c r="G441" s="11">
        <v>44289</v>
      </c>
      <c r="H441" s="12">
        <v>2</v>
      </c>
      <c r="I441" s="12">
        <v>140</v>
      </c>
      <c r="J441" s="12" t="s">
        <v>58</v>
      </c>
      <c r="K441" s="12" t="s">
        <v>58</v>
      </c>
      <c r="L441" s="12">
        <v>0.25</v>
      </c>
      <c r="M441" s="19">
        <v>55.3</v>
      </c>
      <c r="N441" s="12" t="s">
        <v>217</v>
      </c>
      <c r="O441" s="9" t="s">
        <v>667</v>
      </c>
      <c r="P441">
        <f t="shared" si="12"/>
        <v>280</v>
      </c>
      <c r="Q441" s="8">
        <f t="shared" si="13"/>
        <v>90.3</v>
      </c>
      <c r="R441" s="7" t="s">
        <v>403</v>
      </c>
      <c r="S441" s="8">
        <v>65.990000000000009</v>
      </c>
      <c r="T441" s="8">
        <v>1</v>
      </c>
    </row>
    <row r="442" spans="1:20" ht="30.75" thickBot="1" x14ac:dyDescent="0.3">
      <c r="A442" s="22" t="s">
        <v>840</v>
      </c>
      <c r="B442" s="9" t="s">
        <v>94</v>
      </c>
      <c r="C442" s="9" t="s">
        <v>57</v>
      </c>
      <c r="D442" s="9" t="s">
        <v>46</v>
      </c>
      <c r="E442" s="10"/>
      <c r="F442" s="11">
        <v>44278</v>
      </c>
      <c r="G442" s="11">
        <v>44296</v>
      </c>
      <c r="H442" s="12">
        <v>1</v>
      </c>
      <c r="I442" s="12">
        <v>80</v>
      </c>
      <c r="J442" s="10"/>
      <c r="K442" s="12" t="s">
        <v>58</v>
      </c>
      <c r="L442" s="12">
        <v>2.75</v>
      </c>
      <c r="M442" s="19">
        <v>534.57000000000005</v>
      </c>
      <c r="N442" s="12" t="s">
        <v>217</v>
      </c>
      <c r="O442" s="9" t="s">
        <v>69</v>
      </c>
      <c r="P442">
        <f t="shared" si="12"/>
        <v>80</v>
      </c>
      <c r="Q442" s="8">
        <f t="shared" si="13"/>
        <v>754.57</v>
      </c>
      <c r="R442" s="7" t="s">
        <v>407</v>
      </c>
      <c r="S442" s="8">
        <v>57.26</v>
      </c>
      <c r="T442" s="8">
        <v>1</v>
      </c>
    </row>
    <row r="443" spans="1:20" ht="15.75" thickBot="1" x14ac:dyDescent="0.3">
      <c r="A443" s="22" t="s">
        <v>841</v>
      </c>
      <c r="B443" s="9" t="s">
        <v>49</v>
      </c>
      <c r="C443" s="9" t="s">
        <v>67</v>
      </c>
      <c r="D443" s="9" t="s">
        <v>40</v>
      </c>
      <c r="E443" s="10"/>
      <c r="F443" s="11">
        <v>44278</v>
      </c>
      <c r="G443" s="11">
        <v>44294</v>
      </c>
      <c r="H443" s="12">
        <v>1</v>
      </c>
      <c r="I443" s="12">
        <v>80</v>
      </c>
      <c r="J443" s="10"/>
      <c r="K443" s="12" t="s">
        <v>58</v>
      </c>
      <c r="L443" s="12">
        <v>1</v>
      </c>
      <c r="M443" s="19">
        <v>448.26</v>
      </c>
      <c r="N443" s="12" t="s">
        <v>217</v>
      </c>
      <c r="O443" s="9" t="s">
        <v>69</v>
      </c>
      <c r="P443">
        <f t="shared" si="12"/>
        <v>80</v>
      </c>
      <c r="Q443" s="8">
        <f t="shared" si="13"/>
        <v>528.26</v>
      </c>
      <c r="R443" s="7" t="s">
        <v>411</v>
      </c>
      <c r="S443" s="8">
        <v>30.1</v>
      </c>
      <c r="T443" s="8">
        <v>1</v>
      </c>
    </row>
    <row r="444" spans="1:20" ht="30.75" thickBot="1" x14ac:dyDescent="0.3">
      <c r="A444" s="22" t="s">
        <v>842</v>
      </c>
      <c r="B444" s="9" t="s">
        <v>113</v>
      </c>
      <c r="C444" s="9" t="s">
        <v>67</v>
      </c>
      <c r="D444" s="9" t="s">
        <v>40</v>
      </c>
      <c r="E444" s="10"/>
      <c r="F444" s="11">
        <v>44278</v>
      </c>
      <c r="G444" s="11">
        <v>44300</v>
      </c>
      <c r="H444" s="12">
        <v>2</v>
      </c>
      <c r="I444" s="12">
        <v>140</v>
      </c>
      <c r="J444" s="10"/>
      <c r="K444" s="10"/>
      <c r="L444" s="12">
        <v>1</v>
      </c>
      <c r="M444" s="19">
        <v>123.21</v>
      </c>
      <c r="N444" s="12" t="s">
        <v>843</v>
      </c>
      <c r="O444" s="9" t="s">
        <v>69</v>
      </c>
      <c r="P444">
        <f t="shared" si="12"/>
        <v>280</v>
      </c>
      <c r="Q444" s="8">
        <f t="shared" si="13"/>
        <v>263.20999999999998</v>
      </c>
      <c r="R444" s="7" t="s">
        <v>413</v>
      </c>
      <c r="S444" s="8">
        <v>37.879999999999995</v>
      </c>
      <c r="T444" s="8">
        <v>1</v>
      </c>
    </row>
    <row r="445" spans="1:20" ht="15.75" thickBot="1" x14ac:dyDescent="0.3">
      <c r="A445" s="22" t="s">
        <v>844</v>
      </c>
      <c r="B445" s="9" t="s">
        <v>49</v>
      </c>
      <c r="C445" s="9" t="s">
        <v>39</v>
      </c>
      <c r="D445" s="9" t="s">
        <v>50</v>
      </c>
      <c r="E445" s="10"/>
      <c r="F445" s="11">
        <v>44278</v>
      </c>
      <c r="G445" s="11">
        <v>44298</v>
      </c>
      <c r="H445" s="12">
        <v>1</v>
      </c>
      <c r="I445" s="12">
        <v>80</v>
      </c>
      <c r="J445" s="10"/>
      <c r="K445" s="10"/>
      <c r="L445" s="12">
        <v>0.25</v>
      </c>
      <c r="M445" s="19">
        <v>77.290000000000006</v>
      </c>
      <c r="N445" s="12" t="s">
        <v>845</v>
      </c>
      <c r="O445" s="9" t="s">
        <v>69</v>
      </c>
      <c r="P445">
        <f t="shared" si="12"/>
        <v>80</v>
      </c>
      <c r="Q445" s="8">
        <f t="shared" si="13"/>
        <v>97.29</v>
      </c>
      <c r="R445" s="7" t="s">
        <v>429</v>
      </c>
      <c r="S445" s="8">
        <v>56.75</v>
      </c>
      <c r="T445" s="8">
        <v>1</v>
      </c>
    </row>
    <row r="446" spans="1:20" ht="15.75" thickBot="1" x14ac:dyDescent="0.3">
      <c r="A446" s="22" t="s">
        <v>846</v>
      </c>
      <c r="B446" s="9" t="s">
        <v>38</v>
      </c>
      <c r="C446" s="9" t="s">
        <v>336</v>
      </c>
      <c r="D446" s="9" t="s">
        <v>277</v>
      </c>
      <c r="E446" s="10"/>
      <c r="F446" s="11">
        <v>44278</v>
      </c>
      <c r="G446" s="11">
        <v>44298</v>
      </c>
      <c r="H446" s="12">
        <v>2</v>
      </c>
      <c r="I446" s="12">
        <v>140</v>
      </c>
      <c r="J446" s="12" t="s">
        <v>58</v>
      </c>
      <c r="K446" s="12" t="s">
        <v>58</v>
      </c>
      <c r="L446" s="12">
        <v>1</v>
      </c>
      <c r="M446" s="19">
        <v>360</v>
      </c>
      <c r="N446" s="12" t="s">
        <v>217</v>
      </c>
      <c r="O446" s="9" t="s">
        <v>667</v>
      </c>
      <c r="P446">
        <f t="shared" si="12"/>
        <v>280</v>
      </c>
      <c r="Q446" s="8">
        <f t="shared" si="13"/>
        <v>500</v>
      </c>
      <c r="R446" s="7" t="s">
        <v>430</v>
      </c>
      <c r="S446" s="8">
        <v>65.240000000000009</v>
      </c>
      <c r="T446" s="8">
        <v>1</v>
      </c>
    </row>
    <row r="447" spans="1:20" ht="30.75" thickBot="1" x14ac:dyDescent="0.3">
      <c r="A447" s="22" t="s">
        <v>847</v>
      </c>
      <c r="B447" s="9" t="s">
        <v>56</v>
      </c>
      <c r="C447" s="9" t="s">
        <v>67</v>
      </c>
      <c r="D447" s="9" t="s">
        <v>71</v>
      </c>
      <c r="E447" s="10"/>
      <c r="F447" s="11">
        <v>44278</v>
      </c>
      <c r="G447" s="11">
        <v>44329</v>
      </c>
      <c r="H447" s="12">
        <v>2</v>
      </c>
      <c r="I447" s="12">
        <v>140</v>
      </c>
      <c r="J447" s="10"/>
      <c r="K447" s="10"/>
      <c r="L447" s="12">
        <v>3.5</v>
      </c>
      <c r="M447" s="19">
        <v>653</v>
      </c>
      <c r="N447" s="12" t="s">
        <v>848</v>
      </c>
      <c r="O447" s="9" t="s">
        <v>69</v>
      </c>
      <c r="P447">
        <f t="shared" si="12"/>
        <v>280</v>
      </c>
      <c r="Q447" s="8">
        <f t="shared" si="13"/>
        <v>1143</v>
      </c>
      <c r="R447" s="7" t="s">
        <v>435</v>
      </c>
      <c r="S447" s="8">
        <v>56.97</v>
      </c>
      <c r="T447" s="8">
        <v>1</v>
      </c>
    </row>
    <row r="448" spans="1:20" ht="15.75" thickBot="1" x14ac:dyDescent="0.3">
      <c r="A448" s="22" t="s">
        <v>849</v>
      </c>
      <c r="B448" s="9" t="s">
        <v>44</v>
      </c>
      <c r="C448" s="9" t="s">
        <v>45</v>
      </c>
      <c r="D448" s="9" t="s">
        <v>277</v>
      </c>
      <c r="E448" s="10"/>
      <c r="F448" s="11">
        <v>44279</v>
      </c>
      <c r="G448" s="11">
        <v>44292</v>
      </c>
      <c r="H448" s="12">
        <v>1</v>
      </c>
      <c r="I448" s="12">
        <v>80</v>
      </c>
      <c r="J448" s="10"/>
      <c r="K448" s="10"/>
      <c r="L448" s="12">
        <v>1.5</v>
      </c>
      <c r="M448" s="19">
        <v>118.3</v>
      </c>
      <c r="N448" s="12" t="s">
        <v>850</v>
      </c>
      <c r="O448" s="9" t="s">
        <v>42</v>
      </c>
      <c r="P448">
        <f t="shared" si="12"/>
        <v>80</v>
      </c>
      <c r="Q448" s="8">
        <f t="shared" si="13"/>
        <v>238.3</v>
      </c>
      <c r="R448" s="7" t="s">
        <v>439</v>
      </c>
      <c r="S448" s="8">
        <v>146.56</v>
      </c>
      <c r="T448" s="8">
        <v>1</v>
      </c>
    </row>
    <row r="449" spans="1:20" ht="30.75" thickBot="1" x14ac:dyDescent="0.3">
      <c r="A449" s="22" t="s">
        <v>851</v>
      </c>
      <c r="B449" s="9" t="s">
        <v>113</v>
      </c>
      <c r="C449" s="9" t="s">
        <v>336</v>
      </c>
      <c r="D449" s="9" t="s">
        <v>71</v>
      </c>
      <c r="E449" s="10"/>
      <c r="F449" s="11">
        <v>44279</v>
      </c>
      <c r="G449" s="11">
        <v>44358</v>
      </c>
      <c r="H449" s="12">
        <v>2</v>
      </c>
      <c r="I449" s="12">
        <v>140</v>
      </c>
      <c r="J449" s="10"/>
      <c r="K449" s="12" t="s">
        <v>58</v>
      </c>
      <c r="L449" s="12">
        <v>2.5</v>
      </c>
      <c r="M449" s="19">
        <v>1480.36</v>
      </c>
      <c r="N449" s="12" t="s">
        <v>217</v>
      </c>
      <c r="O449" s="9" t="s">
        <v>69</v>
      </c>
      <c r="P449">
        <f t="shared" si="12"/>
        <v>280</v>
      </c>
      <c r="Q449" s="8">
        <f t="shared" si="13"/>
        <v>1830.36</v>
      </c>
      <c r="R449" s="7" t="s">
        <v>443</v>
      </c>
      <c r="S449" s="8">
        <v>247.94</v>
      </c>
      <c r="T449" s="8">
        <v>1</v>
      </c>
    </row>
    <row r="450" spans="1:20" ht="15.75" thickBot="1" x14ac:dyDescent="0.3">
      <c r="A450" s="22" t="s">
        <v>852</v>
      </c>
      <c r="B450" s="9" t="s">
        <v>335</v>
      </c>
      <c r="C450" s="9" t="s">
        <v>336</v>
      </c>
      <c r="D450" s="9" t="s">
        <v>71</v>
      </c>
      <c r="E450" s="10"/>
      <c r="F450" s="11">
        <v>44280</v>
      </c>
      <c r="G450" s="11">
        <v>44327</v>
      </c>
      <c r="H450" s="12">
        <v>2</v>
      </c>
      <c r="I450" s="12">
        <v>140</v>
      </c>
      <c r="J450" s="10"/>
      <c r="K450" s="10"/>
      <c r="L450" s="12">
        <v>2.5</v>
      </c>
      <c r="M450" s="19">
        <v>837.16</v>
      </c>
      <c r="N450" s="12" t="s">
        <v>853</v>
      </c>
      <c r="O450" s="9" t="s">
        <v>69</v>
      </c>
      <c r="P450">
        <f t="shared" si="12"/>
        <v>280</v>
      </c>
      <c r="Q450" s="8">
        <f t="shared" si="13"/>
        <v>1187.1599999999999</v>
      </c>
      <c r="R450" s="7" t="s">
        <v>455</v>
      </c>
      <c r="S450" s="8">
        <v>57.26</v>
      </c>
      <c r="T450" s="8">
        <v>1</v>
      </c>
    </row>
    <row r="451" spans="1:20" ht="15.75" thickBot="1" x14ac:dyDescent="0.3">
      <c r="A451" s="22" t="s">
        <v>854</v>
      </c>
      <c r="B451" s="9" t="s">
        <v>38</v>
      </c>
      <c r="C451" s="9" t="s">
        <v>336</v>
      </c>
      <c r="D451" s="9" t="s">
        <v>71</v>
      </c>
      <c r="E451" s="10"/>
      <c r="F451" s="11">
        <v>44282</v>
      </c>
      <c r="G451" s="11">
        <v>44377</v>
      </c>
      <c r="H451" s="12">
        <v>2</v>
      </c>
      <c r="I451" s="12">
        <v>140</v>
      </c>
      <c r="J451" s="10"/>
      <c r="K451" s="10"/>
      <c r="L451" s="12">
        <v>1.75</v>
      </c>
      <c r="M451" s="19">
        <v>242.64</v>
      </c>
      <c r="N451" s="12" t="s">
        <v>855</v>
      </c>
      <c r="O451" s="9" t="s">
        <v>69</v>
      </c>
      <c r="P451">
        <f t="shared" si="12"/>
        <v>280</v>
      </c>
      <c r="Q451" s="8">
        <f t="shared" si="13"/>
        <v>487.64</v>
      </c>
      <c r="R451" s="7" t="s">
        <v>459</v>
      </c>
      <c r="S451" s="8">
        <v>87.7</v>
      </c>
      <c r="T451" s="8">
        <v>1</v>
      </c>
    </row>
    <row r="452" spans="1:20" ht="30.75" thickBot="1" x14ac:dyDescent="0.3">
      <c r="A452" s="22" t="s">
        <v>856</v>
      </c>
      <c r="B452" s="9" t="s">
        <v>94</v>
      </c>
      <c r="C452" s="9" t="s">
        <v>57</v>
      </c>
      <c r="D452" s="9" t="s">
        <v>71</v>
      </c>
      <c r="E452" s="10"/>
      <c r="F452" s="11">
        <v>44284</v>
      </c>
      <c r="G452" s="11">
        <v>44293</v>
      </c>
      <c r="H452" s="12">
        <v>1</v>
      </c>
      <c r="I452" s="12">
        <v>80</v>
      </c>
      <c r="J452" s="10"/>
      <c r="K452" s="12" t="s">
        <v>58</v>
      </c>
      <c r="L452" s="12">
        <v>2</v>
      </c>
      <c r="M452" s="19">
        <v>262.02999999999997</v>
      </c>
      <c r="N452" s="12" t="s">
        <v>217</v>
      </c>
      <c r="O452" s="9" t="s">
        <v>69</v>
      </c>
      <c r="P452">
        <f t="shared" si="12"/>
        <v>80</v>
      </c>
      <c r="Q452" s="8">
        <f t="shared" si="13"/>
        <v>422.03</v>
      </c>
      <c r="R452" s="7" t="s">
        <v>473</v>
      </c>
      <c r="S452" s="8">
        <v>50</v>
      </c>
      <c r="T452" s="8">
        <v>1</v>
      </c>
    </row>
    <row r="453" spans="1:20" ht="30.75" thickBot="1" x14ac:dyDescent="0.3">
      <c r="A453" s="22" t="s">
        <v>857</v>
      </c>
      <c r="B453" s="9" t="s">
        <v>94</v>
      </c>
      <c r="C453" s="9" t="s">
        <v>39</v>
      </c>
      <c r="D453" s="9" t="s">
        <v>277</v>
      </c>
      <c r="E453" s="10"/>
      <c r="F453" s="11">
        <v>44284</v>
      </c>
      <c r="G453" s="11">
        <v>44375</v>
      </c>
      <c r="H453" s="12">
        <v>1</v>
      </c>
      <c r="I453" s="12">
        <v>80</v>
      </c>
      <c r="J453" s="10"/>
      <c r="K453" s="10"/>
      <c r="L453" s="12">
        <v>1.75</v>
      </c>
      <c r="M453" s="19">
        <v>473.6</v>
      </c>
      <c r="N453" s="12" t="s">
        <v>858</v>
      </c>
      <c r="O453" s="9" t="s">
        <v>69</v>
      </c>
      <c r="P453">
        <f t="shared" ref="P453:P516" si="14">H453*I453</f>
        <v>80</v>
      </c>
      <c r="Q453" s="8">
        <f t="shared" si="13"/>
        <v>613.6</v>
      </c>
      <c r="R453" s="7" t="s">
        <v>496</v>
      </c>
      <c r="S453" s="8">
        <v>59</v>
      </c>
      <c r="T453" s="8">
        <v>1</v>
      </c>
    </row>
    <row r="454" spans="1:20" ht="15.75" thickBot="1" x14ac:dyDescent="0.3">
      <c r="A454" s="22" t="s">
        <v>859</v>
      </c>
      <c r="B454" s="9" t="s">
        <v>49</v>
      </c>
      <c r="C454" s="9" t="s">
        <v>39</v>
      </c>
      <c r="D454" s="9" t="s">
        <v>71</v>
      </c>
      <c r="E454" s="10"/>
      <c r="F454" s="11">
        <v>44285</v>
      </c>
      <c r="G454" s="11">
        <v>44328</v>
      </c>
      <c r="H454" s="12">
        <v>1</v>
      </c>
      <c r="I454" s="12">
        <v>80</v>
      </c>
      <c r="J454" s="10"/>
      <c r="K454" s="10"/>
      <c r="L454" s="12">
        <v>2.75</v>
      </c>
      <c r="M454" s="19">
        <v>708.02</v>
      </c>
      <c r="N454" s="12" t="s">
        <v>860</v>
      </c>
      <c r="O454" s="9" t="s">
        <v>69</v>
      </c>
      <c r="P454">
        <f t="shared" si="14"/>
        <v>80</v>
      </c>
      <c r="Q454" s="8">
        <f t="shared" ref="Q454:Q517" si="15">I454*L454+M454</f>
        <v>928.02</v>
      </c>
      <c r="R454" s="7" t="s">
        <v>504</v>
      </c>
      <c r="S454" s="8">
        <v>86.86</v>
      </c>
      <c r="T454" s="8">
        <v>1</v>
      </c>
    </row>
    <row r="455" spans="1:20" ht="15.75" thickBot="1" x14ac:dyDescent="0.3">
      <c r="A455" s="22" t="s">
        <v>861</v>
      </c>
      <c r="B455" s="9" t="s">
        <v>49</v>
      </c>
      <c r="C455" s="9" t="s">
        <v>67</v>
      </c>
      <c r="D455" s="9" t="s">
        <v>46</v>
      </c>
      <c r="E455" s="10"/>
      <c r="F455" s="11">
        <v>44286</v>
      </c>
      <c r="G455" s="11">
        <v>44292</v>
      </c>
      <c r="H455" s="12">
        <v>1</v>
      </c>
      <c r="I455" s="12">
        <v>80</v>
      </c>
      <c r="J455" s="10"/>
      <c r="K455" s="10"/>
      <c r="L455" s="12">
        <v>0.5</v>
      </c>
      <c r="M455" s="19">
        <v>13.32</v>
      </c>
      <c r="N455" s="12" t="s">
        <v>862</v>
      </c>
      <c r="O455" s="9" t="s">
        <v>69</v>
      </c>
      <c r="P455">
        <f t="shared" si="14"/>
        <v>80</v>
      </c>
      <c r="Q455" s="8">
        <f t="shared" si="15"/>
        <v>53.32</v>
      </c>
      <c r="R455" s="7" t="s">
        <v>511</v>
      </c>
      <c r="S455" s="8">
        <v>145.42000000000002</v>
      </c>
      <c r="T455" s="8">
        <v>1</v>
      </c>
    </row>
    <row r="456" spans="1:20" ht="30.75" thickBot="1" x14ac:dyDescent="0.3">
      <c r="A456" s="22" t="s">
        <v>863</v>
      </c>
      <c r="B456" s="9" t="s">
        <v>113</v>
      </c>
      <c r="C456" s="9" t="s">
        <v>67</v>
      </c>
      <c r="D456" s="9" t="s">
        <v>46</v>
      </c>
      <c r="E456" s="9" t="s">
        <v>58</v>
      </c>
      <c r="F456" s="11">
        <v>44286</v>
      </c>
      <c r="G456" s="11">
        <v>44307</v>
      </c>
      <c r="H456" s="12">
        <v>1</v>
      </c>
      <c r="I456" s="12">
        <v>80</v>
      </c>
      <c r="J456" s="10"/>
      <c r="K456" s="10"/>
      <c r="L456" s="12">
        <v>0.75</v>
      </c>
      <c r="M456" s="19">
        <v>51.29</v>
      </c>
      <c r="N456" s="12" t="s">
        <v>864</v>
      </c>
      <c r="O456" s="9" t="s">
        <v>69</v>
      </c>
      <c r="P456">
        <f t="shared" si="14"/>
        <v>80</v>
      </c>
      <c r="Q456" s="8">
        <f t="shared" si="15"/>
        <v>111.28999999999999</v>
      </c>
      <c r="R456" s="7" t="s">
        <v>527</v>
      </c>
      <c r="S456" s="8">
        <v>52.67</v>
      </c>
      <c r="T456" s="8">
        <v>1</v>
      </c>
    </row>
    <row r="457" spans="1:20" ht="15.75" thickBot="1" x14ac:dyDescent="0.3">
      <c r="A457" s="22" t="s">
        <v>865</v>
      </c>
      <c r="B457" s="9" t="s">
        <v>38</v>
      </c>
      <c r="C457" s="9" t="s">
        <v>336</v>
      </c>
      <c r="D457" s="9" t="s">
        <v>50</v>
      </c>
      <c r="E457" s="10"/>
      <c r="F457" s="11">
        <v>44287</v>
      </c>
      <c r="G457" s="11">
        <v>44302</v>
      </c>
      <c r="H457" s="12">
        <v>1</v>
      </c>
      <c r="I457" s="12">
        <v>80</v>
      </c>
      <c r="J457" s="10"/>
      <c r="K457" s="10"/>
      <c r="L457" s="12">
        <v>0.25</v>
      </c>
      <c r="M457" s="19">
        <v>89.5</v>
      </c>
      <c r="N457" s="12" t="s">
        <v>866</v>
      </c>
      <c r="O457" s="9" t="s">
        <v>42</v>
      </c>
      <c r="P457">
        <f t="shared" si="14"/>
        <v>80</v>
      </c>
      <c r="Q457" s="8">
        <f t="shared" si="15"/>
        <v>109.5</v>
      </c>
      <c r="R457" s="7" t="s">
        <v>537</v>
      </c>
      <c r="S457" s="8">
        <v>105.09</v>
      </c>
      <c r="T457" s="8">
        <v>1</v>
      </c>
    </row>
    <row r="458" spans="1:20" ht="30.75" thickBot="1" x14ac:dyDescent="0.3">
      <c r="A458" s="22" t="s">
        <v>867</v>
      </c>
      <c r="B458" s="9" t="s">
        <v>56</v>
      </c>
      <c r="C458" s="9" t="s">
        <v>67</v>
      </c>
      <c r="D458" s="9" t="s">
        <v>40</v>
      </c>
      <c r="E458" s="10"/>
      <c r="F458" s="11">
        <v>44287</v>
      </c>
      <c r="G458" s="11">
        <v>44298</v>
      </c>
      <c r="H458" s="12">
        <v>1</v>
      </c>
      <c r="I458" s="12">
        <v>80</v>
      </c>
      <c r="J458" s="10"/>
      <c r="K458" s="10"/>
      <c r="L458" s="12">
        <v>0.25</v>
      </c>
      <c r="M458" s="19">
        <v>74.53</v>
      </c>
      <c r="N458" s="12" t="s">
        <v>563</v>
      </c>
      <c r="O458" s="9" t="s">
        <v>52</v>
      </c>
      <c r="P458">
        <f t="shared" si="14"/>
        <v>80</v>
      </c>
      <c r="Q458" s="8">
        <f t="shared" si="15"/>
        <v>94.53</v>
      </c>
      <c r="R458" s="7" t="s">
        <v>541</v>
      </c>
      <c r="S458" s="8">
        <v>182.21</v>
      </c>
      <c r="T458" s="8">
        <v>1</v>
      </c>
    </row>
    <row r="459" spans="1:20" ht="15.75" thickBot="1" x14ac:dyDescent="0.3">
      <c r="A459" s="22" t="s">
        <v>868</v>
      </c>
      <c r="B459" s="9" t="s">
        <v>38</v>
      </c>
      <c r="C459" s="9" t="s">
        <v>336</v>
      </c>
      <c r="D459" s="9" t="s">
        <v>71</v>
      </c>
      <c r="E459" s="10"/>
      <c r="F459" s="11">
        <v>44287</v>
      </c>
      <c r="G459" s="11">
        <v>44298</v>
      </c>
      <c r="H459" s="12">
        <v>2</v>
      </c>
      <c r="I459" s="12">
        <v>140</v>
      </c>
      <c r="J459" s="10"/>
      <c r="K459" s="10"/>
      <c r="L459" s="12">
        <v>1.5</v>
      </c>
      <c r="M459" s="19">
        <v>64</v>
      </c>
      <c r="N459" s="12" t="s">
        <v>869</v>
      </c>
      <c r="O459" s="9" t="s">
        <v>42</v>
      </c>
      <c r="P459">
        <f t="shared" si="14"/>
        <v>280</v>
      </c>
      <c r="Q459" s="8">
        <f t="shared" si="15"/>
        <v>274</v>
      </c>
      <c r="R459" s="7" t="s">
        <v>571</v>
      </c>
      <c r="S459" s="8">
        <v>39.980000000000004</v>
      </c>
      <c r="T459" s="8">
        <v>1</v>
      </c>
    </row>
    <row r="460" spans="1:20" ht="30.75" thickBot="1" x14ac:dyDescent="0.3">
      <c r="A460" s="22" t="s">
        <v>870</v>
      </c>
      <c r="B460" s="9" t="s">
        <v>56</v>
      </c>
      <c r="C460" s="9" t="s">
        <v>39</v>
      </c>
      <c r="D460" s="9" t="s">
        <v>40</v>
      </c>
      <c r="E460" s="9" t="s">
        <v>58</v>
      </c>
      <c r="F460" s="11">
        <v>44287</v>
      </c>
      <c r="G460" s="11">
        <v>44300</v>
      </c>
      <c r="H460" s="12">
        <v>1</v>
      </c>
      <c r="I460" s="12">
        <v>80</v>
      </c>
      <c r="J460" s="10"/>
      <c r="K460" s="10"/>
      <c r="L460" s="12">
        <v>0.25</v>
      </c>
      <c r="M460" s="19">
        <v>23.4</v>
      </c>
      <c r="N460" s="12" t="s">
        <v>803</v>
      </c>
      <c r="O460" s="9" t="s">
        <v>42</v>
      </c>
      <c r="P460">
        <f t="shared" si="14"/>
        <v>80</v>
      </c>
      <c r="Q460" s="8">
        <f t="shared" si="15"/>
        <v>43.4</v>
      </c>
      <c r="R460" s="7" t="s">
        <v>580</v>
      </c>
      <c r="S460" s="8">
        <v>31.7</v>
      </c>
      <c r="T460" s="8">
        <v>1</v>
      </c>
    </row>
    <row r="461" spans="1:20" ht="15.75" thickBot="1" x14ac:dyDescent="0.3">
      <c r="A461" s="22" t="s">
        <v>871</v>
      </c>
      <c r="B461" s="9" t="s">
        <v>335</v>
      </c>
      <c r="C461" s="9" t="s">
        <v>336</v>
      </c>
      <c r="D461" s="9" t="s">
        <v>40</v>
      </c>
      <c r="E461" s="10"/>
      <c r="F461" s="11">
        <v>44287</v>
      </c>
      <c r="G461" s="11">
        <v>44312</v>
      </c>
      <c r="H461" s="12">
        <v>2</v>
      </c>
      <c r="I461" s="12">
        <v>140</v>
      </c>
      <c r="J461" s="10"/>
      <c r="K461" s="10"/>
      <c r="L461" s="12">
        <v>0.25</v>
      </c>
      <c r="M461" s="19">
        <v>17.13</v>
      </c>
      <c r="N461" s="12" t="s">
        <v>872</v>
      </c>
      <c r="O461" s="9" t="s">
        <v>42</v>
      </c>
      <c r="P461">
        <f t="shared" si="14"/>
        <v>280</v>
      </c>
      <c r="Q461" s="8">
        <f t="shared" si="15"/>
        <v>52.129999999999995</v>
      </c>
      <c r="R461" s="7" t="s">
        <v>582</v>
      </c>
      <c r="S461" s="8">
        <v>57.71</v>
      </c>
      <c r="T461" s="8">
        <v>1</v>
      </c>
    </row>
    <row r="462" spans="1:20" ht="15.75" thickBot="1" x14ac:dyDescent="0.3">
      <c r="A462" s="22" t="s">
        <v>873</v>
      </c>
      <c r="B462" s="9" t="s">
        <v>74</v>
      </c>
      <c r="C462" s="9" t="s">
        <v>45</v>
      </c>
      <c r="D462" s="9" t="s">
        <v>40</v>
      </c>
      <c r="E462" s="10"/>
      <c r="F462" s="11">
        <v>44287</v>
      </c>
      <c r="G462" s="11">
        <v>44315</v>
      </c>
      <c r="H462" s="12">
        <v>1</v>
      </c>
      <c r="I462" s="12">
        <v>80</v>
      </c>
      <c r="J462" s="10"/>
      <c r="K462" s="10"/>
      <c r="L462" s="12">
        <v>0.5</v>
      </c>
      <c r="M462" s="19">
        <v>149.5</v>
      </c>
      <c r="N462" s="12" t="s">
        <v>874</v>
      </c>
      <c r="O462" s="9" t="s">
        <v>52</v>
      </c>
      <c r="P462">
        <f t="shared" si="14"/>
        <v>80</v>
      </c>
      <c r="Q462" s="8">
        <f t="shared" si="15"/>
        <v>189.5</v>
      </c>
      <c r="R462" s="7" t="s">
        <v>588</v>
      </c>
      <c r="S462" s="8">
        <v>41.33</v>
      </c>
      <c r="T462" s="8">
        <v>1</v>
      </c>
    </row>
    <row r="463" spans="1:20" ht="30.75" thickBot="1" x14ac:dyDescent="0.3">
      <c r="A463" s="22" t="s">
        <v>875</v>
      </c>
      <c r="B463" s="9" t="s">
        <v>56</v>
      </c>
      <c r="C463" s="9" t="s">
        <v>67</v>
      </c>
      <c r="D463" s="9" t="s">
        <v>40</v>
      </c>
      <c r="E463" s="10"/>
      <c r="F463" s="11">
        <v>44288</v>
      </c>
      <c r="G463" s="11">
        <v>44312</v>
      </c>
      <c r="H463" s="12">
        <v>1</v>
      </c>
      <c r="I463" s="12">
        <v>80</v>
      </c>
      <c r="J463" s="10"/>
      <c r="K463" s="10"/>
      <c r="L463" s="12">
        <v>0.5</v>
      </c>
      <c r="M463" s="19">
        <v>163.19999999999999</v>
      </c>
      <c r="N463" s="12" t="s">
        <v>876</v>
      </c>
      <c r="O463" s="9" t="s">
        <v>52</v>
      </c>
      <c r="P463">
        <f t="shared" si="14"/>
        <v>80</v>
      </c>
      <c r="Q463" s="8">
        <f t="shared" si="15"/>
        <v>203.2</v>
      </c>
      <c r="R463" s="7" t="s">
        <v>591</v>
      </c>
      <c r="S463" s="8">
        <v>140</v>
      </c>
      <c r="T463" s="8">
        <v>1</v>
      </c>
    </row>
    <row r="464" spans="1:20" ht="15.75" thickBot="1" x14ac:dyDescent="0.3">
      <c r="A464" s="22" t="s">
        <v>877</v>
      </c>
      <c r="B464" s="9" t="s">
        <v>38</v>
      </c>
      <c r="C464" s="9" t="s">
        <v>336</v>
      </c>
      <c r="D464" s="9" t="s">
        <v>40</v>
      </c>
      <c r="E464" s="10"/>
      <c r="F464" s="11">
        <v>44289</v>
      </c>
      <c r="G464" s="11">
        <v>44301</v>
      </c>
      <c r="H464" s="12">
        <v>2</v>
      </c>
      <c r="I464" s="12">
        <v>140</v>
      </c>
      <c r="J464" s="10"/>
      <c r="K464" s="10"/>
      <c r="L464" s="12">
        <v>0.25</v>
      </c>
      <c r="M464" s="19">
        <v>14.76</v>
      </c>
      <c r="N464" s="12" t="s">
        <v>878</v>
      </c>
      <c r="O464" s="9" t="s">
        <v>42</v>
      </c>
      <c r="P464">
        <f t="shared" si="14"/>
        <v>280</v>
      </c>
      <c r="Q464" s="8">
        <f t="shared" si="15"/>
        <v>49.76</v>
      </c>
      <c r="R464" s="7" t="s">
        <v>597</v>
      </c>
      <c r="S464" s="8">
        <v>140</v>
      </c>
      <c r="T464" s="8">
        <v>1</v>
      </c>
    </row>
    <row r="465" spans="1:20" ht="30.75" thickBot="1" x14ac:dyDescent="0.3">
      <c r="A465" s="22" t="s">
        <v>879</v>
      </c>
      <c r="B465" s="9" t="s">
        <v>94</v>
      </c>
      <c r="C465" s="9" t="s">
        <v>57</v>
      </c>
      <c r="D465" s="9" t="s">
        <v>40</v>
      </c>
      <c r="E465" s="10"/>
      <c r="F465" s="11">
        <v>44289</v>
      </c>
      <c r="G465" s="11">
        <v>44313</v>
      </c>
      <c r="H465" s="12">
        <v>1</v>
      </c>
      <c r="I465" s="12">
        <v>80</v>
      </c>
      <c r="J465" s="10"/>
      <c r="K465" s="10"/>
      <c r="L465" s="12">
        <v>0.75</v>
      </c>
      <c r="M465" s="19">
        <v>21.33</v>
      </c>
      <c r="N465" s="12" t="s">
        <v>120</v>
      </c>
      <c r="O465" s="9" t="s">
        <v>42</v>
      </c>
      <c r="P465">
        <f t="shared" si="14"/>
        <v>80</v>
      </c>
      <c r="Q465" s="8">
        <f t="shared" si="15"/>
        <v>81.33</v>
      </c>
      <c r="R465" s="7" t="s">
        <v>629</v>
      </c>
      <c r="S465" s="8">
        <v>108.62</v>
      </c>
      <c r="T465" s="8">
        <v>1</v>
      </c>
    </row>
    <row r="466" spans="1:20" ht="30.75" thickBot="1" x14ac:dyDescent="0.3">
      <c r="A466" s="22" t="s">
        <v>880</v>
      </c>
      <c r="B466" s="9" t="s">
        <v>56</v>
      </c>
      <c r="C466" s="9" t="s">
        <v>67</v>
      </c>
      <c r="D466" s="9" t="s">
        <v>40</v>
      </c>
      <c r="E466" s="10"/>
      <c r="F466" s="11">
        <v>44289</v>
      </c>
      <c r="G466" s="11">
        <v>44327</v>
      </c>
      <c r="H466" s="12">
        <v>2</v>
      </c>
      <c r="I466" s="12">
        <v>140</v>
      </c>
      <c r="J466" s="10"/>
      <c r="K466" s="12" t="s">
        <v>58</v>
      </c>
      <c r="L466" s="12">
        <v>1</v>
      </c>
      <c r="M466" s="19">
        <v>304.51</v>
      </c>
      <c r="N466" s="12" t="s">
        <v>217</v>
      </c>
      <c r="O466" s="9" t="s">
        <v>69</v>
      </c>
      <c r="P466">
        <f t="shared" si="14"/>
        <v>280</v>
      </c>
      <c r="Q466" s="8">
        <f t="shared" si="15"/>
        <v>444.51</v>
      </c>
      <c r="R466" s="7" t="s">
        <v>631</v>
      </c>
      <c r="S466" s="8">
        <v>60</v>
      </c>
      <c r="T466" s="8">
        <v>1</v>
      </c>
    </row>
    <row r="467" spans="1:20" ht="30.75" thickBot="1" x14ac:dyDescent="0.3">
      <c r="A467" s="22" t="s">
        <v>881</v>
      </c>
      <c r="B467" s="9" t="s">
        <v>232</v>
      </c>
      <c r="C467" s="9" t="s">
        <v>39</v>
      </c>
      <c r="D467" s="9" t="s">
        <v>40</v>
      </c>
      <c r="E467" s="9" t="s">
        <v>58</v>
      </c>
      <c r="F467" s="11">
        <v>44289</v>
      </c>
      <c r="G467" s="11">
        <v>44327</v>
      </c>
      <c r="H467" s="12">
        <v>1</v>
      </c>
      <c r="I467" s="12">
        <v>80</v>
      </c>
      <c r="J467" s="10"/>
      <c r="K467" s="10"/>
      <c r="L467" s="12">
        <v>0.5</v>
      </c>
      <c r="M467" s="19">
        <v>36.340000000000003</v>
      </c>
      <c r="N467" s="12" t="s">
        <v>882</v>
      </c>
      <c r="O467" s="9" t="s">
        <v>42</v>
      </c>
      <c r="P467">
        <f t="shared" si="14"/>
        <v>80</v>
      </c>
      <c r="Q467" s="8">
        <f t="shared" si="15"/>
        <v>76.34</v>
      </c>
      <c r="R467" s="7" t="s">
        <v>636</v>
      </c>
      <c r="S467" s="8">
        <v>53.96</v>
      </c>
      <c r="T467" s="8">
        <v>1</v>
      </c>
    </row>
    <row r="468" spans="1:20" ht="15.75" thickBot="1" x14ac:dyDescent="0.3">
      <c r="A468" s="22" t="s">
        <v>883</v>
      </c>
      <c r="B468" s="9" t="s">
        <v>335</v>
      </c>
      <c r="C468" s="9" t="s">
        <v>336</v>
      </c>
      <c r="D468" s="9" t="s">
        <v>40</v>
      </c>
      <c r="E468" s="10"/>
      <c r="F468" s="11">
        <v>44291</v>
      </c>
      <c r="G468" s="11">
        <v>44300</v>
      </c>
      <c r="H468" s="12">
        <v>2</v>
      </c>
      <c r="I468" s="12">
        <v>140</v>
      </c>
      <c r="J468" s="10"/>
      <c r="K468" s="10"/>
      <c r="L468" s="12">
        <v>0.5</v>
      </c>
      <c r="M468" s="19">
        <v>21.33</v>
      </c>
      <c r="N468" s="12" t="s">
        <v>120</v>
      </c>
      <c r="O468" s="9" t="s">
        <v>42</v>
      </c>
      <c r="P468">
        <f t="shared" si="14"/>
        <v>280</v>
      </c>
      <c r="Q468" s="8">
        <f t="shared" si="15"/>
        <v>91.33</v>
      </c>
      <c r="R468" s="7" t="s">
        <v>642</v>
      </c>
      <c r="S468" s="8">
        <v>50</v>
      </c>
      <c r="T468" s="8">
        <v>1</v>
      </c>
    </row>
    <row r="469" spans="1:20" ht="15.75" thickBot="1" x14ac:dyDescent="0.3">
      <c r="A469" s="22" t="s">
        <v>884</v>
      </c>
      <c r="B469" s="9" t="s">
        <v>38</v>
      </c>
      <c r="C469" s="9" t="s">
        <v>336</v>
      </c>
      <c r="D469" s="9" t="s">
        <v>46</v>
      </c>
      <c r="E469" s="10"/>
      <c r="F469" s="11">
        <v>44291</v>
      </c>
      <c r="G469" s="11">
        <v>44309</v>
      </c>
      <c r="H469" s="12">
        <v>2</v>
      </c>
      <c r="I469" s="12">
        <v>140</v>
      </c>
      <c r="J469" s="10"/>
      <c r="K469" s="10"/>
      <c r="L469" s="12">
        <v>0.5</v>
      </c>
      <c r="M469" s="19">
        <v>392.02</v>
      </c>
      <c r="N469" s="12" t="s">
        <v>885</v>
      </c>
      <c r="O469" s="9" t="s">
        <v>69</v>
      </c>
      <c r="P469">
        <f t="shared" si="14"/>
        <v>280</v>
      </c>
      <c r="Q469" s="8">
        <f t="shared" si="15"/>
        <v>462.02</v>
      </c>
      <c r="R469" s="7" t="s">
        <v>649</v>
      </c>
      <c r="S469" s="8">
        <v>92.35</v>
      </c>
      <c r="T469" s="8">
        <v>1</v>
      </c>
    </row>
    <row r="470" spans="1:20" ht="15.75" thickBot="1" x14ac:dyDescent="0.3">
      <c r="A470" s="22" t="s">
        <v>886</v>
      </c>
      <c r="B470" s="9" t="s">
        <v>38</v>
      </c>
      <c r="C470" s="9" t="s">
        <v>336</v>
      </c>
      <c r="D470" s="9" t="s">
        <v>40</v>
      </c>
      <c r="E470" s="10"/>
      <c r="F470" s="11">
        <v>44291</v>
      </c>
      <c r="G470" s="11">
        <v>44315</v>
      </c>
      <c r="H470" s="12">
        <v>1</v>
      </c>
      <c r="I470" s="12">
        <v>80</v>
      </c>
      <c r="J470" s="10"/>
      <c r="K470" s="10"/>
      <c r="L470" s="12">
        <v>0.25</v>
      </c>
      <c r="M470" s="19">
        <v>151.79</v>
      </c>
      <c r="N470" s="12" t="s">
        <v>887</v>
      </c>
      <c r="O470" s="9" t="s">
        <v>42</v>
      </c>
      <c r="P470">
        <f t="shared" si="14"/>
        <v>80</v>
      </c>
      <c r="Q470" s="8">
        <f t="shared" si="15"/>
        <v>171.79</v>
      </c>
      <c r="R470" s="7" t="s">
        <v>650</v>
      </c>
      <c r="S470" s="8">
        <v>116.71</v>
      </c>
      <c r="T470" s="8">
        <v>1</v>
      </c>
    </row>
    <row r="471" spans="1:20" ht="30.75" thickBot="1" x14ac:dyDescent="0.3">
      <c r="A471" s="22" t="s">
        <v>888</v>
      </c>
      <c r="B471" s="9" t="s">
        <v>56</v>
      </c>
      <c r="C471" s="9" t="s">
        <v>57</v>
      </c>
      <c r="D471" s="9" t="s">
        <v>40</v>
      </c>
      <c r="E471" s="10"/>
      <c r="F471" s="11">
        <v>44291</v>
      </c>
      <c r="G471" s="11">
        <v>44328</v>
      </c>
      <c r="H471" s="12">
        <v>1</v>
      </c>
      <c r="I471" s="12">
        <v>80</v>
      </c>
      <c r="J471" s="10"/>
      <c r="K471" s="10"/>
      <c r="L471" s="12">
        <v>0.25</v>
      </c>
      <c r="M471" s="19">
        <v>30.11</v>
      </c>
      <c r="N471" s="12" t="s">
        <v>889</v>
      </c>
      <c r="O471" s="9" t="s">
        <v>42</v>
      </c>
      <c r="P471">
        <f t="shared" si="14"/>
        <v>80</v>
      </c>
      <c r="Q471" s="8">
        <f t="shared" si="15"/>
        <v>50.11</v>
      </c>
      <c r="R471" s="7" t="s">
        <v>670</v>
      </c>
      <c r="S471" s="8">
        <v>39.200000000000003</v>
      </c>
      <c r="T471" s="8">
        <v>1</v>
      </c>
    </row>
    <row r="472" spans="1:20" ht="15.75" thickBot="1" x14ac:dyDescent="0.3">
      <c r="A472" s="22" t="s">
        <v>890</v>
      </c>
      <c r="B472" s="9" t="s">
        <v>335</v>
      </c>
      <c r="C472" s="9" t="s">
        <v>336</v>
      </c>
      <c r="D472" s="9" t="s">
        <v>46</v>
      </c>
      <c r="E472" s="10"/>
      <c r="F472" s="11">
        <v>44291</v>
      </c>
      <c r="G472" s="11">
        <v>44333</v>
      </c>
      <c r="H472" s="12">
        <v>2</v>
      </c>
      <c r="I472" s="12">
        <v>140</v>
      </c>
      <c r="J472" s="10"/>
      <c r="K472" s="10"/>
      <c r="L472" s="12">
        <v>0.75</v>
      </c>
      <c r="M472" s="19">
        <v>13.36</v>
      </c>
      <c r="N472" s="12" t="s">
        <v>891</v>
      </c>
      <c r="O472" s="9" t="s">
        <v>69</v>
      </c>
      <c r="P472">
        <f t="shared" si="14"/>
        <v>280</v>
      </c>
      <c r="Q472" s="8">
        <f t="shared" si="15"/>
        <v>118.36</v>
      </c>
      <c r="R472" s="7" t="s">
        <v>682</v>
      </c>
      <c r="S472" s="8">
        <v>37.42</v>
      </c>
      <c r="T472" s="8">
        <v>1</v>
      </c>
    </row>
    <row r="473" spans="1:20" ht="15.75" thickBot="1" x14ac:dyDescent="0.3">
      <c r="A473" s="22" t="s">
        <v>892</v>
      </c>
      <c r="B473" s="9" t="s">
        <v>49</v>
      </c>
      <c r="C473" s="9" t="s">
        <v>57</v>
      </c>
      <c r="D473" s="9" t="s">
        <v>71</v>
      </c>
      <c r="E473" s="10"/>
      <c r="F473" s="11">
        <v>44291</v>
      </c>
      <c r="G473" s="11">
        <v>44362</v>
      </c>
      <c r="H473" s="12">
        <v>1</v>
      </c>
      <c r="I473" s="12">
        <v>80</v>
      </c>
      <c r="J473" s="10"/>
      <c r="K473" s="10"/>
      <c r="L473" s="12">
        <v>4.25</v>
      </c>
      <c r="M473" s="19">
        <v>21.33</v>
      </c>
      <c r="N473" s="12" t="s">
        <v>120</v>
      </c>
      <c r="O473" s="9" t="s">
        <v>42</v>
      </c>
      <c r="P473">
        <f t="shared" si="14"/>
        <v>80</v>
      </c>
      <c r="Q473" s="8">
        <f t="shared" si="15"/>
        <v>361.33</v>
      </c>
      <c r="R473" s="7" t="s">
        <v>691</v>
      </c>
      <c r="S473" s="8">
        <v>68.37</v>
      </c>
      <c r="T473" s="8">
        <v>1</v>
      </c>
    </row>
    <row r="474" spans="1:20" ht="15.75" thickBot="1" x14ac:dyDescent="0.3">
      <c r="A474" s="22" t="s">
        <v>893</v>
      </c>
      <c r="B474" s="9" t="s">
        <v>335</v>
      </c>
      <c r="C474" s="9" t="s">
        <v>336</v>
      </c>
      <c r="D474" s="9" t="s">
        <v>40</v>
      </c>
      <c r="E474" s="9" t="s">
        <v>58</v>
      </c>
      <c r="F474" s="11">
        <v>44292</v>
      </c>
      <c r="G474" s="11">
        <v>44323</v>
      </c>
      <c r="H474" s="12">
        <v>1</v>
      </c>
      <c r="I474" s="12">
        <v>80</v>
      </c>
      <c r="J474" s="10"/>
      <c r="K474" s="10"/>
      <c r="L474" s="12">
        <v>0.75</v>
      </c>
      <c r="M474" s="19">
        <v>21.33</v>
      </c>
      <c r="N474" s="12" t="s">
        <v>120</v>
      </c>
      <c r="O474" s="9" t="s">
        <v>69</v>
      </c>
      <c r="P474">
        <f t="shared" si="14"/>
        <v>80</v>
      </c>
      <c r="Q474" s="8">
        <f t="shared" si="15"/>
        <v>81.33</v>
      </c>
      <c r="R474" s="7" t="s">
        <v>693</v>
      </c>
      <c r="S474" s="8">
        <v>60.2</v>
      </c>
      <c r="T474" s="8">
        <v>1</v>
      </c>
    </row>
    <row r="475" spans="1:20" ht="15.75" thickBot="1" x14ac:dyDescent="0.3">
      <c r="A475" s="22" t="s">
        <v>894</v>
      </c>
      <c r="B475" s="9" t="s">
        <v>335</v>
      </c>
      <c r="C475" s="9" t="s">
        <v>336</v>
      </c>
      <c r="D475" s="9" t="s">
        <v>50</v>
      </c>
      <c r="E475" s="9" t="s">
        <v>58</v>
      </c>
      <c r="F475" s="11">
        <v>44292</v>
      </c>
      <c r="G475" s="11">
        <v>44326</v>
      </c>
      <c r="H475" s="12">
        <v>1</v>
      </c>
      <c r="I475" s="12">
        <v>80</v>
      </c>
      <c r="J475" s="10"/>
      <c r="K475" s="10"/>
      <c r="L475" s="12">
        <v>0.25</v>
      </c>
      <c r="M475" s="19">
        <v>21.6</v>
      </c>
      <c r="N475" s="12" t="s">
        <v>895</v>
      </c>
      <c r="O475" s="9" t="s">
        <v>42</v>
      </c>
      <c r="P475">
        <f t="shared" si="14"/>
        <v>80</v>
      </c>
      <c r="Q475" s="8">
        <f t="shared" si="15"/>
        <v>41.6</v>
      </c>
      <c r="R475" s="7" t="s">
        <v>695</v>
      </c>
      <c r="S475" s="8">
        <v>81.5</v>
      </c>
      <c r="T475" s="8">
        <v>1</v>
      </c>
    </row>
    <row r="476" spans="1:20" ht="30.75" thickBot="1" x14ac:dyDescent="0.3">
      <c r="A476" s="22" t="s">
        <v>896</v>
      </c>
      <c r="B476" s="9" t="s">
        <v>94</v>
      </c>
      <c r="C476" s="9" t="s">
        <v>67</v>
      </c>
      <c r="D476" s="9" t="s">
        <v>50</v>
      </c>
      <c r="E476" s="9" t="s">
        <v>58</v>
      </c>
      <c r="F476" s="11">
        <v>44292</v>
      </c>
      <c r="G476" s="11">
        <v>44336</v>
      </c>
      <c r="H476" s="12">
        <v>1</v>
      </c>
      <c r="I476" s="12">
        <v>80</v>
      </c>
      <c r="J476" s="10"/>
      <c r="K476" s="10"/>
      <c r="L476" s="12">
        <v>0.25</v>
      </c>
      <c r="M476" s="19">
        <v>108.96</v>
      </c>
      <c r="N476" s="12" t="s">
        <v>897</v>
      </c>
      <c r="O476" s="9" t="s">
        <v>69</v>
      </c>
      <c r="P476">
        <f t="shared" si="14"/>
        <v>80</v>
      </c>
      <c r="Q476" s="8">
        <f t="shared" si="15"/>
        <v>128.95999999999998</v>
      </c>
      <c r="R476" s="7" t="s">
        <v>706</v>
      </c>
      <c r="S476" s="8">
        <v>36.25</v>
      </c>
      <c r="T476" s="8">
        <v>1</v>
      </c>
    </row>
    <row r="477" spans="1:20" ht="15.75" thickBot="1" x14ac:dyDescent="0.3">
      <c r="A477" s="22" t="s">
        <v>898</v>
      </c>
      <c r="B477" s="9" t="s">
        <v>74</v>
      </c>
      <c r="C477" s="9" t="s">
        <v>39</v>
      </c>
      <c r="D477" s="9" t="s">
        <v>50</v>
      </c>
      <c r="E477" s="10"/>
      <c r="F477" s="11">
        <v>44292</v>
      </c>
      <c r="G477" s="11">
        <v>44341</v>
      </c>
      <c r="H477" s="12">
        <v>1</v>
      </c>
      <c r="I477" s="12">
        <v>80</v>
      </c>
      <c r="J477" s="10"/>
      <c r="K477" s="10"/>
      <c r="L477" s="12">
        <v>0.25</v>
      </c>
      <c r="M477" s="19">
        <v>42.66</v>
      </c>
      <c r="N477" s="12" t="s">
        <v>134</v>
      </c>
      <c r="O477" s="9" t="s">
        <v>52</v>
      </c>
      <c r="P477">
        <f t="shared" si="14"/>
        <v>80</v>
      </c>
      <c r="Q477" s="8">
        <f t="shared" si="15"/>
        <v>62.66</v>
      </c>
      <c r="R477" s="7" t="s">
        <v>709</v>
      </c>
      <c r="S477" s="8">
        <v>53.5</v>
      </c>
      <c r="T477" s="8">
        <v>1</v>
      </c>
    </row>
    <row r="478" spans="1:20" ht="30.75" thickBot="1" x14ac:dyDescent="0.3">
      <c r="A478" s="22" t="s">
        <v>899</v>
      </c>
      <c r="B478" s="9" t="s">
        <v>113</v>
      </c>
      <c r="C478" s="9" t="s">
        <v>39</v>
      </c>
      <c r="D478" s="9" t="s">
        <v>40</v>
      </c>
      <c r="E478" s="10"/>
      <c r="F478" s="11">
        <v>44292</v>
      </c>
      <c r="G478" s="11">
        <v>44343</v>
      </c>
      <c r="H478" s="12">
        <v>1</v>
      </c>
      <c r="I478" s="12">
        <v>80</v>
      </c>
      <c r="J478" s="10"/>
      <c r="K478" s="10"/>
      <c r="L478" s="12">
        <v>1.75</v>
      </c>
      <c r="M478" s="19">
        <v>342.6</v>
      </c>
      <c r="N478" s="12" t="s">
        <v>900</v>
      </c>
      <c r="O478" s="9" t="s">
        <v>69</v>
      </c>
      <c r="P478">
        <f t="shared" si="14"/>
        <v>80</v>
      </c>
      <c r="Q478" s="8">
        <f t="shared" si="15"/>
        <v>482.6</v>
      </c>
      <c r="R478" s="7" t="s">
        <v>727</v>
      </c>
      <c r="S478" s="8">
        <v>101.12</v>
      </c>
      <c r="T478" s="8">
        <v>1</v>
      </c>
    </row>
    <row r="479" spans="1:20" ht="30.75" thickBot="1" x14ac:dyDescent="0.3">
      <c r="A479" s="22" t="s">
        <v>901</v>
      </c>
      <c r="B479" s="9" t="s">
        <v>232</v>
      </c>
      <c r="C479" s="9" t="s">
        <v>39</v>
      </c>
      <c r="D479" s="9" t="s">
        <v>46</v>
      </c>
      <c r="E479" s="10"/>
      <c r="F479" s="11">
        <v>44292</v>
      </c>
      <c r="G479" s="11">
        <v>44376</v>
      </c>
      <c r="H479" s="12">
        <v>2</v>
      </c>
      <c r="I479" s="12">
        <v>140</v>
      </c>
      <c r="J479" s="10"/>
      <c r="K479" s="10"/>
      <c r="L479" s="12">
        <v>0.75</v>
      </c>
      <c r="M479" s="19">
        <v>40</v>
      </c>
      <c r="N479" s="12" t="s">
        <v>146</v>
      </c>
      <c r="O479" s="9" t="s">
        <v>52</v>
      </c>
      <c r="P479">
        <f t="shared" si="14"/>
        <v>280</v>
      </c>
      <c r="Q479" s="8">
        <f t="shared" si="15"/>
        <v>145</v>
      </c>
      <c r="R479" s="7" t="s">
        <v>737</v>
      </c>
      <c r="S479" s="8">
        <v>93.51</v>
      </c>
      <c r="T479" s="8">
        <v>1</v>
      </c>
    </row>
    <row r="480" spans="1:20" ht="15.75" thickBot="1" x14ac:dyDescent="0.3">
      <c r="A480" s="22" t="s">
        <v>902</v>
      </c>
      <c r="B480" s="9" t="s">
        <v>38</v>
      </c>
      <c r="C480" s="9" t="s">
        <v>336</v>
      </c>
      <c r="D480" s="9" t="s">
        <v>50</v>
      </c>
      <c r="E480" s="9" t="s">
        <v>58</v>
      </c>
      <c r="F480" s="11">
        <v>44293</v>
      </c>
      <c r="G480" s="11">
        <v>44300</v>
      </c>
      <c r="H480" s="12">
        <v>1</v>
      </c>
      <c r="I480" s="12">
        <v>80</v>
      </c>
      <c r="J480" s="10"/>
      <c r="K480" s="10"/>
      <c r="L480" s="12">
        <v>0.25</v>
      </c>
      <c r="M480" s="19">
        <v>259.2</v>
      </c>
      <c r="N480" s="12" t="s">
        <v>903</v>
      </c>
      <c r="O480" s="9" t="s">
        <v>69</v>
      </c>
      <c r="P480">
        <f t="shared" si="14"/>
        <v>80</v>
      </c>
      <c r="Q480" s="8">
        <f t="shared" si="15"/>
        <v>279.2</v>
      </c>
      <c r="R480" s="7" t="s">
        <v>792</v>
      </c>
      <c r="S480" s="8">
        <v>140</v>
      </c>
      <c r="T480" s="8">
        <v>1</v>
      </c>
    </row>
    <row r="481" spans="1:20" ht="15.75" thickBot="1" x14ac:dyDescent="0.3">
      <c r="A481" s="22" t="s">
        <v>904</v>
      </c>
      <c r="B481" s="9" t="s">
        <v>38</v>
      </c>
      <c r="C481" s="9" t="s">
        <v>336</v>
      </c>
      <c r="D481" s="9" t="s">
        <v>40</v>
      </c>
      <c r="E481" s="10"/>
      <c r="F481" s="11">
        <v>44293</v>
      </c>
      <c r="G481" s="11">
        <v>44314</v>
      </c>
      <c r="H481" s="12">
        <v>2</v>
      </c>
      <c r="I481" s="12">
        <v>140</v>
      </c>
      <c r="J481" s="10"/>
      <c r="K481" s="10"/>
      <c r="L481" s="12">
        <v>0.25</v>
      </c>
      <c r="M481" s="19">
        <v>26.58</v>
      </c>
      <c r="N481" s="12" t="s">
        <v>204</v>
      </c>
      <c r="O481" s="9" t="s">
        <v>42</v>
      </c>
      <c r="P481">
        <f t="shared" si="14"/>
        <v>280</v>
      </c>
      <c r="Q481" s="8">
        <f t="shared" si="15"/>
        <v>61.58</v>
      </c>
      <c r="R481" s="7" t="s">
        <v>800</v>
      </c>
      <c r="S481" s="8">
        <v>224.28</v>
      </c>
      <c r="T481" s="8">
        <v>1</v>
      </c>
    </row>
    <row r="482" spans="1:20" ht="15.75" thickBot="1" x14ac:dyDescent="0.3">
      <c r="A482" s="22" t="s">
        <v>905</v>
      </c>
      <c r="B482" s="9" t="s">
        <v>44</v>
      </c>
      <c r="C482" s="9" t="s">
        <v>57</v>
      </c>
      <c r="D482" s="9" t="s">
        <v>40</v>
      </c>
      <c r="E482" s="10"/>
      <c r="F482" s="11">
        <v>44293</v>
      </c>
      <c r="G482" s="11">
        <v>44315</v>
      </c>
      <c r="H482" s="12">
        <v>1</v>
      </c>
      <c r="I482" s="12">
        <v>80</v>
      </c>
      <c r="J482" s="10"/>
      <c r="K482" s="10"/>
      <c r="L482" s="12">
        <v>0.25</v>
      </c>
      <c r="M482" s="19">
        <v>52.02</v>
      </c>
      <c r="N482" s="12" t="s">
        <v>906</v>
      </c>
      <c r="O482" s="9" t="s">
        <v>42</v>
      </c>
      <c r="P482">
        <f t="shared" si="14"/>
        <v>80</v>
      </c>
      <c r="Q482" s="8">
        <f t="shared" si="15"/>
        <v>72.02000000000001</v>
      </c>
      <c r="R482" s="7" t="s">
        <v>802</v>
      </c>
      <c r="S482" s="8">
        <v>43.4</v>
      </c>
      <c r="T482" s="8">
        <v>1</v>
      </c>
    </row>
    <row r="483" spans="1:20" ht="15.75" thickBot="1" x14ac:dyDescent="0.3">
      <c r="A483" s="22" t="s">
        <v>907</v>
      </c>
      <c r="B483" s="9" t="s">
        <v>38</v>
      </c>
      <c r="C483" s="9" t="s">
        <v>336</v>
      </c>
      <c r="D483" s="9" t="s">
        <v>46</v>
      </c>
      <c r="E483" s="10"/>
      <c r="F483" s="11">
        <v>44293</v>
      </c>
      <c r="G483" s="11">
        <v>44315</v>
      </c>
      <c r="H483" s="12">
        <v>2</v>
      </c>
      <c r="I483" s="12">
        <v>140</v>
      </c>
      <c r="J483" s="12" t="s">
        <v>58</v>
      </c>
      <c r="K483" s="12" t="s">
        <v>58</v>
      </c>
      <c r="L483" s="12">
        <v>0.5</v>
      </c>
      <c r="M483" s="19">
        <v>181.16</v>
      </c>
      <c r="N483" s="12" t="s">
        <v>217</v>
      </c>
      <c r="O483" s="9" t="s">
        <v>667</v>
      </c>
      <c r="P483">
        <f t="shared" si="14"/>
        <v>280</v>
      </c>
      <c r="Q483" s="8">
        <f t="shared" si="15"/>
        <v>251.16</v>
      </c>
      <c r="R483" s="7" t="s">
        <v>822</v>
      </c>
      <c r="S483" s="8">
        <v>35.4</v>
      </c>
      <c r="T483" s="8">
        <v>1</v>
      </c>
    </row>
    <row r="484" spans="1:20" ht="15.75" thickBot="1" x14ac:dyDescent="0.3">
      <c r="A484" s="22" t="s">
        <v>908</v>
      </c>
      <c r="B484" s="9" t="s">
        <v>49</v>
      </c>
      <c r="C484" s="9" t="s">
        <v>39</v>
      </c>
      <c r="D484" s="9" t="s">
        <v>71</v>
      </c>
      <c r="E484" s="10"/>
      <c r="F484" s="11">
        <v>44293</v>
      </c>
      <c r="G484" s="11">
        <v>44327</v>
      </c>
      <c r="H484" s="12">
        <v>2</v>
      </c>
      <c r="I484" s="12">
        <v>140</v>
      </c>
      <c r="J484" s="10"/>
      <c r="K484" s="10"/>
      <c r="L484" s="12">
        <v>2</v>
      </c>
      <c r="M484" s="19">
        <v>2050.6</v>
      </c>
      <c r="N484" s="12" t="s">
        <v>909</v>
      </c>
      <c r="O484" s="9" t="s">
        <v>42</v>
      </c>
      <c r="P484">
        <f t="shared" si="14"/>
        <v>280</v>
      </c>
      <c r="Q484" s="8">
        <f t="shared" si="15"/>
        <v>2330.6</v>
      </c>
      <c r="R484" s="7" t="s">
        <v>844</v>
      </c>
      <c r="S484" s="8">
        <v>97.29</v>
      </c>
      <c r="T484" s="8">
        <v>1</v>
      </c>
    </row>
    <row r="485" spans="1:20" ht="30.75" thickBot="1" x14ac:dyDescent="0.3">
      <c r="A485" s="22" t="s">
        <v>910</v>
      </c>
      <c r="B485" s="9" t="s">
        <v>232</v>
      </c>
      <c r="C485" s="9" t="s">
        <v>336</v>
      </c>
      <c r="D485" s="9" t="s">
        <v>40</v>
      </c>
      <c r="E485" s="10"/>
      <c r="F485" s="11">
        <v>44293</v>
      </c>
      <c r="G485" s="10"/>
      <c r="H485" s="12">
        <v>2</v>
      </c>
      <c r="I485" s="12">
        <v>140</v>
      </c>
      <c r="J485" s="10"/>
      <c r="K485" s="12" t="s">
        <v>58</v>
      </c>
      <c r="L485" s="10"/>
      <c r="M485" s="19">
        <v>1587.25</v>
      </c>
      <c r="N485" s="12" t="s">
        <v>217</v>
      </c>
      <c r="O485" s="9" t="s">
        <v>69</v>
      </c>
      <c r="P485">
        <f t="shared" si="14"/>
        <v>280</v>
      </c>
      <c r="Q485" s="8">
        <f t="shared" si="15"/>
        <v>1587.25</v>
      </c>
      <c r="R485" s="7" t="s">
        <v>865</v>
      </c>
      <c r="S485" s="8">
        <v>109.5</v>
      </c>
      <c r="T485" s="8">
        <v>1</v>
      </c>
    </row>
    <row r="486" spans="1:20" ht="15.75" thickBot="1" x14ac:dyDescent="0.3">
      <c r="A486" s="22" t="s">
        <v>911</v>
      </c>
      <c r="B486" s="9" t="s">
        <v>38</v>
      </c>
      <c r="C486" s="9" t="s">
        <v>336</v>
      </c>
      <c r="D486" s="9" t="s">
        <v>46</v>
      </c>
      <c r="E486" s="10"/>
      <c r="F486" s="11">
        <v>44294</v>
      </c>
      <c r="G486" s="11">
        <v>44308</v>
      </c>
      <c r="H486" s="12">
        <v>2</v>
      </c>
      <c r="I486" s="12">
        <v>140</v>
      </c>
      <c r="J486" s="10"/>
      <c r="K486" s="10"/>
      <c r="L486" s="12">
        <v>0.75</v>
      </c>
      <c r="M486" s="19">
        <v>158</v>
      </c>
      <c r="N486" s="12" t="s">
        <v>912</v>
      </c>
      <c r="O486" s="9" t="s">
        <v>42</v>
      </c>
      <c r="P486">
        <f t="shared" si="14"/>
        <v>280</v>
      </c>
      <c r="Q486" s="8">
        <f t="shared" si="15"/>
        <v>263</v>
      </c>
      <c r="R486" s="7" t="s">
        <v>894</v>
      </c>
      <c r="S486" s="8">
        <v>41.6</v>
      </c>
      <c r="T486" s="8">
        <v>1</v>
      </c>
    </row>
    <row r="487" spans="1:20" ht="15.75" thickBot="1" x14ac:dyDescent="0.3">
      <c r="A487" s="22" t="s">
        <v>913</v>
      </c>
      <c r="B487" s="9" t="s">
        <v>49</v>
      </c>
      <c r="C487" s="9" t="s">
        <v>39</v>
      </c>
      <c r="D487" s="9" t="s">
        <v>50</v>
      </c>
      <c r="E487" s="10"/>
      <c r="F487" s="11">
        <v>44294</v>
      </c>
      <c r="G487" s="11">
        <v>44314</v>
      </c>
      <c r="H487" s="12">
        <v>1</v>
      </c>
      <c r="I487" s="12">
        <v>80</v>
      </c>
      <c r="J487" s="12" t="s">
        <v>58</v>
      </c>
      <c r="K487" s="12" t="s">
        <v>58</v>
      </c>
      <c r="L487" s="12">
        <v>0.25</v>
      </c>
      <c r="M487" s="19">
        <v>30</v>
      </c>
      <c r="N487" s="12" t="s">
        <v>217</v>
      </c>
      <c r="O487" s="9" t="s">
        <v>667</v>
      </c>
      <c r="P487">
        <f t="shared" si="14"/>
        <v>80</v>
      </c>
      <c r="Q487" s="8">
        <f t="shared" si="15"/>
        <v>50</v>
      </c>
      <c r="R487" s="7" t="s">
        <v>896</v>
      </c>
      <c r="S487" s="8">
        <v>128.95999999999998</v>
      </c>
      <c r="T487" s="8">
        <v>1</v>
      </c>
    </row>
    <row r="488" spans="1:20" ht="30.75" thickBot="1" x14ac:dyDescent="0.3">
      <c r="A488" s="22" t="s">
        <v>914</v>
      </c>
      <c r="B488" s="9" t="s">
        <v>232</v>
      </c>
      <c r="C488" s="9" t="s">
        <v>67</v>
      </c>
      <c r="D488" s="9" t="s">
        <v>71</v>
      </c>
      <c r="E488" s="10"/>
      <c r="F488" s="11">
        <v>44294</v>
      </c>
      <c r="G488" s="11">
        <v>44315</v>
      </c>
      <c r="H488" s="12">
        <v>2</v>
      </c>
      <c r="I488" s="12">
        <v>140</v>
      </c>
      <c r="J488" s="10"/>
      <c r="K488" s="12" t="s">
        <v>58</v>
      </c>
      <c r="L488" s="12">
        <v>1</v>
      </c>
      <c r="M488" s="19">
        <v>54.28</v>
      </c>
      <c r="N488" s="12" t="s">
        <v>217</v>
      </c>
      <c r="O488" s="9" t="s">
        <v>69</v>
      </c>
      <c r="P488">
        <f t="shared" si="14"/>
        <v>280</v>
      </c>
      <c r="Q488" s="8">
        <f t="shared" si="15"/>
        <v>194.28</v>
      </c>
      <c r="R488" s="7" t="s">
        <v>898</v>
      </c>
      <c r="S488" s="8">
        <v>62.66</v>
      </c>
      <c r="T488" s="8">
        <v>1</v>
      </c>
    </row>
    <row r="489" spans="1:20" ht="15.75" thickBot="1" x14ac:dyDescent="0.3">
      <c r="A489" s="22" t="s">
        <v>915</v>
      </c>
      <c r="B489" s="9" t="s">
        <v>38</v>
      </c>
      <c r="C489" s="9" t="s">
        <v>336</v>
      </c>
      <c r="D489" s="9" t="s">
        <v>50</v>
      </c>
      <c r="E489" s="9" t="s">
        <v>58</v>
      </c>
      <c r="F489" s="11">
        <v>44294</v>
      </c>
      <c r="G489" s="11">
        <v>44319</v>
      </c>
      <c r="H489" s="12">
        <v>1</v>
      </c>
      <c r="I489" s="12">
        <v>80</v>
      </c>
      <c r="J489" s="10"/>
      <c r="K489" s="10"/>
      <c r="L489" s="12">
        <v>0.25</v>
      </c>
      <c r="M489" s="19">
        <v>85.32</v>
      </c>
      <c r="N489" s="12" t="s">
        <v>574</v>
      </c>
      <c r="O489" s="9" t="s">
        <v>69</v>
      </c>
      <c r="P489">
        <f t="shared" si="14"/>
        <v>80</v>
      </c>
      <c r="Q489" s="8">
        <f t="shared" si="15"/>
        <v>105.32</v>
      </c>
      <c r="R489" s="7" t="s">
        <v>902</v>
      </c>
      <c r="S489" s="8">
        <v>279.2</v>
      </c>
      <c r="T489" s="8">
        <v>1</v>
      </c>
    </row>
    <row r="490" spans="1:20" ht="30.75" thickBot="1" x14ac:dyDescent="0.3">
      <c r="A490" s="22" t="s">
        <v>916</v>
      </c>
      <c r="B490" s="9" t="s">
        <v>232</v>
      </c>
      <c r="C490" s="9" t="s">
        <v>336</v>
      </c>
      <c r="D490" s="9" t="s">
        <v>40</v>
      </c>
      <c r="E490" s="10"/>
      <c r="F490" s="11">
        <v>44294</v>
      </c>
      <c r="G490" s="11">
        <v>44329</v>
      </c>
      <c r="H490" s="12">
        <v>2</v>
      </c>
      <c r="I490" s="12">
        <v>140</v>
      </c>
      <c r="J490" s="10"/>
      <c r="K490" s="10"/>
      <c r="L490" s="12">
        <v>0.25</v>
      </c>
      <c r="M490" s="19">
        <v>30</v>
      </c>
      <c r="N490" s="12" t="s">
        <v>150</v>
      </c>
      <c r="O490" s="9" t="s">
        <v>69</v>
      </c>
      <c r="P490">
        <f t="shared" si="14"/>
        <v>280</v>
      </c>
      <c r="Q490" s="8">
        <f t="shared" si="15"/>
        <v>65</v>
      </c>
      <c r="R490" s="7" t="s">
        <v>913</v>
      </c>
      <c r="S490" s="8">
        <v>50</v>
      </c>
      <c r="T490" s="8">
        <v>1</v>
      </c>
    </row>
    <row r="491" spans="1:20" ht="30.75" thickBot="1" x14ac:dyDescent="0.3">
      <c r="A491" s="22" t="s">
        <v>917</v>
      </c>
      <c r="B491" s="9" t="s">
        <v>56</v>
      </c>
      <c r="C491" s="9" t="s">
        <v>57</v>
      </c>
      <c r="D491" s="9" t="s">
        <v>40</v>
      </c>
      <c r="E491" s="9" t="s">
        <v>58</v>
      </c>
      <c r="F491" s="11">
        <v>44294</v>
      </c>
      <c r="G491" s="11">
        <v>44337</v>
      </c>
      <c r="H491" s="12">
        <v>2</v>
      </c>
      <c r="I491" s="12">
        <v>140</v>
      </c>
      <c r="J491" s="10"/>
      <c r="K491" s="10"/>
      <c r="L491" s="12">
        <v>0.25</v>
      </c>
      <c r="M491" s="19">
        <v>2.54</v>
      </c>
      <c r="N491" s="12" t="s">
        <v>918</v>
      </c>
      <c r="O491" s="9" t="s">
        <v>42</v>
      </c>
      <c r="P491">
        <f t="shared" si="14"/>
        <v>280</v>
      </c>
      <c r="Q491" s="8">
        <f t="shared" si="15"/>
        <v>37.54</v>
      </c>
      <c r="R491" s="7" t="s">
        <v>915</v>
      </c>
      <c r="S491" s="8">
        <v>105.32</v>
      </c>
      <c r="T491" s="8">
        <v>1</v>
      </c>
    </row>
    <row r="492" spans="1:20" ht="15.75" thickBot="1" x14ac:dyDescent="0.3">
      <c r="A492" s="22" t="s">
        <v>919</v>
      </c>
      <c r="B492" s="9" t="s">
        <v>38</v>
      </c>
      <c r="C492" s="9" t="s">
        <v>336</v>
      </c>
      <c r="D492" s="9" t="s">
        <v>50</v>
      </c>
      <c r="E492" s="10"/>
      <c r="F492" s="11">
        <v>44294</v>
      </c>
      <c r="G492" s="11">
        <v>44355</v>
      </c>
      <c r="H492" s="12">
        <v>1</v>
      </c>
      <c r="I492" s="12">
        <v>80</v>
      </c>
      <c r="J492" s="10"/>
      <c r="K492" s="10"/>
      <c r="L492" s="12">
        <v>0.25</v>
      </c>
      <c r="M492" s="19">
        <v>66.86</v>
      </c>
      <c r="N492" s="12" t="s">
        <v>398</v>
      </c>
      <c r="O492" s="9" t="s">
        <v>42</v>
      </c>
      <c r="P492">
        <f t="shared" si="14"/>
        <v>80</v>
      </c>
      <c r="Q492" s="8">
        <f t="shared" si="15"/>
        <v>86.86</v>
      </c>
      <c r="R492" s="7" t="s">
        <v>919</v>
      </c>
      <c r="S492" s="8">
        <v>86.86</v>
      </c>
      <c r="T492" s="8">
        <v>1</v>
      </c>
    </row>
    <row r="493" spans="1:20" ht="15.75" thickBot="1" x14ac:dyDescent="0.3">
      <c r="A493" s="22" t="s">
        <v>920</v>
      </c>
      <c r="B493" s="9" t="s">
        <v>38</v>
      </c>
      <c r="C493" s="9" t="s">
        <v>336</v>
      </c>
      <c r="D493" s="9" t="s">
        <v>46</v>
      </c>
      <c r="E493" s="10"/>
      <c r="F493" s="11">
        <v>44296</v>
      </c>
      <c r="G493" s="11">
        <v>44307</v>
      </c>
      <c r="H493" s="12">
        <v>2</v>
      </c>
      <c r="I493" s="12">
        <v>140</v>
      </c>
      <c r="J493" s="10"/>
      <c r="K493" s="10"/>
      <c r="L493" s="12">
        <v>0.75</v>
      </c>
      <c r="M493" s="19">
        <v>108.93</v>
      </c>
      <c r="N493" s="12" t="s">
        <v>921</v>
      </c>
      <c r="O493" s="9" t="s">
        <v>42</v>
      </c>
      <c r="P493">
        <f t="shared" si="14"/>
        <v>280</v>
      </c>
      <c r="Q493" s="8">
        <f t="shared" si="15"/>
        <v>213.93</v>
      </c>
      <c r="R493" s="7" t="s">
        <v>926</v>
      </c>
      <c r="S493" s="8">
        <v>24.990000000000002</v>
      </c>
      <c r="T493" s="8">
        <v>1</v>
      </c>
    </row>
    <row r="494" spans="1:20" ht="30.75" thickBot="1" x14ac:dyDescent="0.3">
      <c r="A494" s="22" t="s">
        <v>922</v>
      </c>
      <c r="B494" s="9" t="s">
        <v>94</v>
      </c>
      <c r="C494" s="9" t="s">
        <v>57</v>
      </c>
      <c r="D494" s="9" t="s">
        <v>71</v>
      </c>
      <c r="E494" s="10"/>
      <c r="F494" s="11">
        <v>44296</v>
      </c>
      <c r="G494" s="11">
        <v>44326</v>
      </c>
      <c r="H494" s="12">
        <v>1</v>
      </c>
      <c r="I494" s="12">
        <v>80</v>
      </c>
      <c r="J494" s="12" t="s">
        <v>58</v>
      </c>
      <c r="K494" s="12" t="s">
        <v>58</v>
      </c>
      <c r="L494" s="12">
        <v>4.75</v>
      </c>
      <c r="M494" s="19">
        <v>397.36</v>
      </c>
      <c r="N494" s="12" t="s">
        <v>217</v>
      </c>
      <c r="O494" s="9" t="s">
        <v>667</v>
      </c>
      <c r="P494">
        <f t="shared" si="14"/>
        <v>80</v>
      </c>
      <c r="Q494" s="8">
        <f t="shared" si="15"/>
        <v>777.36</v>
      </c>
      <c r="R494" s="7" t="s">
        <v>928</v>
      </c>
      <c r="S494" s="8">
        <v>103.46</v>
      </c>
      <c r="T494" s="8">
        <v>1</v>
      </c>
    </row>
    <row r="495" spans="1:20" ht="30.75" thickBot="1" x14ac:dyDescent="0.3">
      <c r="A495" s="22" t="s">
        <v>923</v>
      </c>
      <c r="B495" s="9" t="s">
        <v>94</v>
      </c>
      <c r="C495" s="9" t="s">
        <v>57</v>
      </c>
      <c r="D495" s="9" t="s">
        <v>40</v>
      </c>
      <c r="E495" s="10"/>
      <c r="F495" s="11">
        <v>44298</v>
      </c>
      <c r="G495" s="11">
        <v>44307</v>
      </c>
      <c r="H495" s="12">
        <v>1</v>
      </c>
      <c r="I495" s="12">
        <v>80</v>
      </c>
      <c r="J495" s="10"/>
      <c r="K495" s="10"/>
      <c r="L495" s="12">
        <v>0.25</v>
      </c>
      <c r="M495" s="19">
        <v>156.4</v>
      </c>
      <c r="N495" s="12" t="s">
        <v>924</v>
      </c>
      <c r="O495" s="9" t="s">
        <v>42</v>
      </c>
      <c r="P495">
        <f t="shared" si="14"/>
        <v>80</v>
      </c>
      <c r="Q495" s="8">
        <f t="shared" si="15"/>
        <v>176.4</v>
      </c>
      <c r="R495" s="7" t="s">
        <v>934</v>
      </c>
      <c r="S495" s="8">
        <v>58.12</v>
      </c>
      <c r="T495" s="8">
        <v>1</v>
      </c>
    </row>
    <row r="496" spans="1:20" ht="15.75" thickBot="1" x14ac:dyDescent="0.3">
      <c r="A496" s="22" t="s">
        <v>925</v>
      </c>
      <c r="B496" s="9" t="s">
        <v>49</v>
      </c>
      <c r="C496" s="9" t="s">
        <v>57</v>
      </c>
      <c r="D496" s="9" t="s">
        <v>40</v>
      </c>
      <c r="E496" s="10"/>
      <c r="F496" s="11">
        <v>44298</v>
      </c>
      <c r="G496" s="11">
        <v>44307</v>
      </c>
      <c r="H496" s="12">
        <v>2</v>
      </c>
      <c r="I496" s="12">
        <v>140</v>
      </c>
      <c r="J496" s="10"/>
      <c r="K496" s="12" t="s">
        <v>58</v>
      </c>
      <c r="L496" s="12">
        <v>0.5</v>
      </c>
      <c r="M496" s="19">
        <v>176.22</v>
      </c>
      <c r="N496" s="12" t="s">
        <v>217</v>
      </c>
      <c r="O496" s="9" t="s">
        <v>69</v>
      </c>
      <c r="P496">
        <f t="shared" si="14"/>
        <v>280</v>
      </c>
      <c r="Q496" s="8">
        <f t="shared" si="15"/>
        <v>246.22</v>
      </c>
      <c r="R496" s="7" t="s">
        <v>935</v>
      </c>
      <c r="S496" s="8">
        <v>45</v>
      </c>
      <c r="T496" s="8">
        <v>1</v>
      </c>
    </row>
    <row r="497" spans="1:20" ht="15.75" thickBot="1" x14ac:dyDescent="0.3">
      <c r="A497" s="22" t="s">
        <v>926</v>
      </c>
      <c r="B497" s="9" t="s">
        <v>38</v>
      </c>
      <c r="C497" s="9" t="s">
        <v>336</v>
      </c>
      <c r="D497" s="9" t="s">
        <v>50</v>
      </c>
      <c r="E497" s="10"/>
      <c r="F497" s="11">
        <v>44298</v>
      </c>
      <c r="G497" s="11">
        <v>44314</v>
      </c>
      <c r="H497" s="12">
        <v>1</v>
      </c>
      <c r="I497" s="12">
        <v>80</v>
      </c>
      <c r="J497" s="10"/>
      <c r="K497" s="10"/>
      <c r="L497" s="12">
        <v>0.25</v>
      </c>
      <c r="M497" s="19">
        <v>4.99</v>
      </c>
      <c r="N497" s="12" t="s">
        <v>927</v>
      </c>
      <c r="O497" s="9" t="s">
        <v>69</v>
      </c>
      <c r="P497">
        <f t="shared" si="14"/>
        <v>80</v>
      </c>
      <c r="Q497" s="8">
        <f t="shared" si="15"/>
        <v>24.990000000000002</v>
      </c>
      <c r="R497" s="7" t="s">
        <v>954</v>
      </c>
      <c r="S497" s="8">
        <v>147.4</v>
      </c>
      <c r="T497" s="8">
        <v>1</v>
      </c>
    </row>
    <row r="498" spans="1:20" ht="30.75" thickBot="1" x14ac:dyDescent="0.3">
      <c r="A498" s="22" t="s">
        <v>928</v>
      </c>
      <c r="B498" s="9" t="s">
        <v>56</v>
      </c>
      <c r="C498" s="9" t="s">
        <v>67</v>
      </c>
      <c r="D498" s="9" t="s">
        <v>50</v>
      </c>
      <c r="E498" s="10"/>
      <c r="F498" s="11">
        <v>44298</v>
      </c>
      <c r="G498" s="11">
        <v>44319</v>
      </c>
      <c r="H498" s="12">
        <v>1</v>
      </c>
      <c r="I498" s="12">
        <v>80</v>
      </c>
      <c r="J498" s="10"/>
      <c r="K498" s="10"/>
      <c r="L498" s="12">
        <v>0.25</v>
      </c>
      <c r="M498" s="19">
        <v>83.46</v>
      </c>
      <c r="N498" s="12" t="s">
        <v>567</v>
      </c>
      <c r="O498" s="9" t="s">
        <v>42</v>
      </c>
      <c r="P498">
        <f t="shared" si="14"/>
        <v>80</v>
      </c>
      <c r="Q498" s="8">
        <f t="shared" si="15"/>
        <v>103.46</v>
      </c>
      <c r="R498" s="7" t="s">
        <v>963</v>
      </c>
      <c r="S498" s="8">
        <v>38</v>
      </c>
      <c r="T498" s="8">
        <v>1</v>
      </c>
    </row>
    <row r="499" spans="1:20" ht="15.75" thickBot="1" x14ac:dyDescent="0.3">
      <c r="A499" s="22" t="s">
        <v>929</v>
      </c>
      <c r="B499" s="9" t="s">
        <v>49</v>
      </c>
      <c r="C499" s="9" t="s">
        <v>67</v>
      </c>
      <c r="D499" s="9" t="s">
        <v>277</v>
      </c>
      <c r="E499" s="10"/>
      <c r="F499" s="11">
        <v>44298</v>
      </c>
      <c r="G499" s="11">
        <v>44320</v>
      </c>
      <c r="H499" s="12">
        <v>2</v>
      </c>
      <c r="I499" s="12">
        <v>140</v>
      </c>
      <c r="J499" s="10"/>
      <c r="K499" s="10"/>
      <c r="L499" s="12">
        <v>2.25</v>
      </c>
      <c r="M499" s="19">
        <v>52</v>
      </c>
      <c r="N499" s="12" t="s">
        <v>930</v>
      </c>
      <c r="O499" s="9" t="s">
        <v>42</v>
      </c>
      <c r="P499">
        <f t="shared" si="14"/>
        <v>280</v>
      </c>
      <c r="Q499" s="8">
        <f t="shared" si="15"/>
        <v>367</v>
      </c>
      <c r="R499" s="7" t="s">
        <v>967</v>
      </c>
      <c r="S499" s="8">
        <v>131.91</v>
      </c>
      <c r="T499" s="8">
        <v>1</v>
      </c>
    </row>
    <row r="500" spans="1:20" ht="15.75" thickBot="1" x14ac:dyDescent="0.3">
      <c r="A500" s="22" t="s">
        <v>931</v>
      </c>
      <c r="B500" s="9" t="s">
        <v>44</v>
      </c>
      <c r="C500" s="9" t="s">
        <v>45</v>
      </c>
      <c r="D500" s="9" t="s">
        <v>40</v>
      </c>
      <c r="E500" s="10"/>
      <c r="F500" s="11">
        <v>44298</v>
      </c>
      <c r="G500" s="11">
        <v>44320</v>
      </c>
      <c r="H500" s="12">
        <v>1</v>
      </c>
      <c r="I500" s="12">
        <v>80</v>
      </c>
      <c r="J500" s="10"/>
      <c r="K500" s="10"/>
      <c r="L500" s="12">
        <v>0.5</v>
      </c>
      <c r="M500" s="19">
        <v>743.18</v>
      </c>
      <c r="N500" s="12" t="s">
        <v>932</v>
      </c>
      <c r="O500" s="9" t="s">
        <v>52</v>
      </c>
      <c r="P500">
        <f t="shared" si="14"/>
        <v>80</v>
      </c>
      <c r="Q500" s="8">
        <f t="shared" si="15"/>
        <v>783.18</v>
      </c>
      <c r="R500" s="7" t="s">
        <v>968</v>
      </c>
      <c r="S500" s="8">
        <v>138.07</v>
      </c>
      <c r="T500" s="8">
        <v>1</v>
      </c>
    </row>
    <row r="501" spans="1:20" ht="15.75" thickBot="1" x14ac:dyDescent="0.3">
      <c r="A501" s="22" t="s">
        <v>933</v>
      </c>
      <c r="B501" s="9" t="s">
        <v>49</v>
      </c>
      <c r="C501" s="9" t="s">
        <v>57</v>
      </c>
      <c r="D501" s="9" t="s">
        <v>46</v>
      </c>
      <c r="E501" s="10"/>
      <c r="F501" s="11">
        <v>44298</v>
      </c>
      <c r="G501" s="11">
        <v>44363</v>
      </c>
      <c r="H501" s="12">
        <v>1</v>
      </c>
      <c r="I501" s="12">
        <v>80</v>
      </c>
      <c r="J501" s="10"/>
      <c r="K501" s="10"/>
      <c r="L501" s="12">
        <v>0.5</v>
      </c>
      <c r="M501" s="19">
        <v>144</v>
      </c>
      <c r="N501" s="12" t="s">
        <v>141</v>
      </c>
      <c r="O501" s="9" t="s">
        <v>69</v>
      </c>
      <c r="P501">
        <f t="shared" si="14"/>
        <v>80</v>
      </c>
      <c r="Q501" s="8">
        <f t="shared" si="15"/>
        <v>184</v>
      </c>
      <c r="R501" s="7" t="s">
        <v>972</v>
      </c>
      <c r="S501" s="8">
        <v>70.599999999999994</v>
      </c>
      <c r="T501" s="8">
        <v>1</v>
      </c>
    </row>
    <row r="502" spans="1:20" ht="15.75" thickBot="1" x14ac:dyDescent="0.3">
      <c r="A502" s="22" t="s">
        <v>934</v>
      </c>
      <c r="B502" s="9" t="s">
        <v>38</v>
      </c>
      <c r="C502" s="9" t="s">
        <v>336</v>
      </c>
      <c r="D502" s="9" t="s">
        <v>50</v>
      </c>
      <c r="E502" s="10"/>
      <c r="F502" s="11">
        <v>44299</v>
      </c>
      <c r="G502" s="11">
        <v>44314</v>
      </c>
      <c r="H502" s="12">
        <v>1</v>
      </c>
      <c r="I502" s="12">
        <v>80</v>
      </c>
      <c r="J502" s="12" t="s">
        <v>58</v>
      </c>
      <c r="K502" s="12" t="s">
        <v>58</v>
      </c>
      <c r="L502" s="12">
        <v>0.25</v>
      </c>
      <c r="M502" s="19">
        <v>38.119999999999997</v>
      </c>
      <c r="N502" s="12" t="s">
        <v>217</v>
      </c>
      <c r="O502" s="9" t="s">
        <v>667</v>
      </c>
      <c r="P502">
        <f t="shared" si="14"/>
        <v>80</v>
      </c>
      <c r="Q502" s="8">
        <f t="shared" si="15"/>
        <v>58.12</v>
      </c>
      <c r="R502" s="7" t="s">
        <v>974</v>
      </c>
      <c r="S502" s="8">
        <v>110.28</v>
      </c>
      <c r="T502" s="8">
        <v>1</v>
      </c>
    </row>
    <row r="503" spans="1:20" ht="15.75" thickBot="1" x14ac:dyDescent="0.3">
      <c r="A503" s="22" t="s">
        <v>935</v>
      </c>
      <c r="B503" s="9" t="s">
        <v>49</v>
      </c>
      <c r="C503" s="9" t="s">
        <v>67</v>
      </c>
      <c r="D503" s="9" t="s">
        <v>50</v>
      </c>
      <c r="E503" s="10"/>
      <c r="F503" s="11">
        <v>44299</v>
      </c>
      <c r="G503" s="11">
        <v>44315</v>
      </c>
      <c r="H503" s="12">
        <v>1</v>
      </c>
      <c r="I503" s="12">
        <v>80</v>
      </c>
      <c r="J503" s="12" t="s">
        <v>58</v>
      </c>
      <c r="K503" s="12" t="s">
        <v>58</v>
      </c>
      <c r="L503" s="12">
        <v>0.25</v>
      </c>
      <c r="M503" s="19">
        <v>25</v>
      </c>
      <c r="N503" s="12" t="s">
        <v>217</v>
      </c>
      <c r="O503" s="9" t="s">
        <v>667</v>
      </c>
      <c r="P503">
        <f t="shared" si="14"/>
        <v>80</v>
      </c>
      <c r="Q503" s="8">
        <f t="shared" si="15"/>
        <v>45</v>
      </c>
      <c r="R503" s="7" t="s">
        <v>976</v>
      </c>
      <c r="S503" s="8">
        <v>54.08</v>
      </c>
      <c r="T503" s="8">
        <v>1</v>
      </c>
    </row>
    <row r="504" spans="1:20" ht="15.75" thickBot="1" x14ac:dyDescent="0.3">
      <c r="A504" s="22" t="s">
        <v>936</v>
      </c>
      <c r="B504" s="9" t="s">
        <v>38</v>
      </c>
      <c r="C504" s="9" t="s">
        <v>336</v>
      </c>
      <c r="D504" s="9" t="s">
        <v>40</v>
      </c>
      <c r="E504" s="10"/>
      <c r="F504" s="11">
        <v>44299</v>
      </c>
      <c r="G504" s="11">
        <v>44315</v>
      </c>
      <c r="H504" s="12">
        <v>2</v>
      </c>
      <c r="I504" s="12">
        <v>140</v>
      </c>
      <c r="J504" s="10"/>
      <c r="K504" s="10"/>
      <c r="L504" s="12">
        <v>0.25</v>
      </c>
      <c r="M504" s="19">
        <v>175</v>
      </c>
      <c r="N504" s="12" t="s">
        <v>937</v>
      </c>
      <c r="O504" s="9" t="s">
        <v>42</v>
      </c>
      <c r="P504">
        <f t="shared" si="14"/>
        <v>280</v>
      </c>
      <c r="Q504" s="8">
        <f t="shared" si="15"/>
        <v>210</v>
      </c>
      <c r="R504" s="7" t="s">
        <v>985</v>
      </c>
      <c r="S504" s="8">
        <v>95.18</v>
      </c>
      <c r="T504" s="8">
        <v>1</v>
      </c>
    </row>
    <row r="505" spans="1:20" ht="15.75" thickBot="1" x14ac:dyDescent="0.3">
      <c r="A505" s="22" t="s">
        <v>938</v>
      </c>
      <c r="B505" s="9" t="s">
        <v>44</v>
      </c>
      <c r="C505" s="9" t="s">
        <v>45</v>
      </c>
      <c r="D505" s="9" t="s">
        <v>40</v>
      </c>
      <c r="E505" s="10"/>
      <c r="F505" s="11">
        <v>44299</v>
      </c>
      <c r="G505" s="11">
        <v>44320</v>
      </c>
      <c r="H505" s="12">
        <v>1</v>
      </c>
      <c r="I505" s="12">
        <v>80</v>
      </c>
      <c r="J505" s="10"/>
      <c r="K505" s="10"/>
      <c r="L505" s="12">
        <v>0.25</v>
      </c>
      <c r="M505" s="19">
        <v>6.94</v>
      </c>
      <c r="N505" s="12" t="s">
        <v>939</v>
      </c>
      <c r="O505" s="9" t="s">
        <v>42</v>
      </c>
      <c r="P505">
        <f t="shared" si="14"/>
        <v>80</v>
      </c>
      <c r="Q505" s="8">
        <f t="shared" si="15"/>
        <v>26.94</v>
      </c>
      <c r="R505" s="7" t="s">
        <v>989</v>
      </c>
      <c r="S505" s="8">
        <v>81.259999999999991</v>
      </c>
      <c r="T505" s="8">
        <v>1</v>
      </c>
    </row>
    <row r="506" spans="1:20" ht="15.75" thickBot="1" x14ac:dyDescent="0.3">
      <c r="A506" s="22" t="s">
        <v>940</v>
      </c>
      <c r="B506" s="9" t="s">
        <v>44</v>
      </c>
      <c r="C506" s="9" t="s">
        <v>67</v>
      </c>
      <c r="D506" s="9" t="s">
        <v>277</v>
      </c>
      <c r="E506" s="10"/>
      <c r="F506" s="11">
        <v>44299</v>
      </c>
      <c r="G506" s="11">
        <v>44328</v>
      </c>
      <c r="H506" s="12">
        <v>3</v>
      </c>
      <c r="I506" s="12">
        <v>195</v>
      </c>
      <c r="J506" s="10"/>
      <c r="K506" s="10"/>
      <c r="L506" s="12">
        <v>3.25</v>
      </c>
      <c r="M506" s="19">
        <v>640.41999999999996</v>
      </c>
      <c r="N506" s="12" t="s">
        <v>941</v>
      </c>
      <c r="O506" s="9" t="s">
        <v>69</v>
      </c>
      <c r="P506">
        <f t="shared" si="14"/>
        <v>585</v>
      </c>
      <c r="Q506" s="8">
        <f t="shared" si="15"/>
        <v>1274.17</v>
      </c>
      <c r="R506" s="7" t="s">
        <v>991</v>
      </c>
      <c r="S506" s="8">
        <v>193.95</v>
      </c>
      <c r="T506" s="8">
        <v>2</v>
      </c>
    </row>
    <row r="507" spans="1:20" ht="30.75" thickBot="1" x14ac:dyDescent="0.3">
      <c r="A507" s="22" t="s">
        <v>942</v>
      </c>
      <c r="B507" s="9" t="s">
        <v>94</v>
      </c>
      <c r="C507" s="9" t="s">
        <v>39</v>
      </c>
      <c r="D507" s="9" t="s">
        <v>40</v>
      </c>
      <c r="E507" s="10"/>
      <c r="F507" s="11">
        <v>44299</v>
      </c>
      <c r="G507" s="11">
        <v>44329</v>
      </c>
      <c r="H507" s="12">
        <v>1</v>
      </c>
      <c r="I507" s="12">
        <v>80</v>
      </c>
      <c r="J507" s="10"/>
      <c r="K507" s="10"/>
      <c r="L507" s="12">
        <v>0.25</v>
      </c>
      <c r="M507" s="19">
        <v>86.28</v>
      </c>
      <c r="N507" s="12" t="s">
        <v>943</v>
      </c>
      <c r="O507" s="9" t="s">
        <v>42</v>
      </c>
      <c r="P507">
        <f t="shared" si="14"/>
        <v>80</v>
      </c>
      <c r="Q507" s="8">
        <f t="shared" si="15"/>
        <v>106.28</v>
      </c>
      <c r="R507" s="7" t="s">
        <v>995</v>
      </c>
      <c r="S507" s="8">
        <v>92.35</v>
      </c>
      <c r="T507" s="8">
        <v>1</v>
      </c>
    </row>
    <row r="508" spans="1:20" ht="30.75" thickBot="1" x14ac:dyDescent="0.3">
      <c r="A508" s="22" t="s">
        <v>944</v>
      </c>
      <c r="B508" s="9" t="s">
        <v>56</v>
      </c>
      <c r="C508" s="9" t="s">
        <v>57</v>
      </c>
      <c r="D508" s="9" t="s">
        <v>40</v>
      </c>
      <c r="E508" s="10"/>
      <c r="F508" s="11">
        <v>44299</v>
      </c>
      <c r="G508" s="11">
        <v>44337</v>
      </c>
      <c r="H508" s="12">
        <v>1</v>
      </c>
      <c r="I508" s="12">
        <v>80</v>
      </c>
      <c r="J508" s="10"/>
      <c r="K508" s="12" t="s">
        <v>58</v>
      </c>
      <c r="L508" s="12">
        <v>0.25</v>
      </c>
      <c r="M508" s="19">
        <v>103.18</v>
      </c>
      <c r="N508" s="12" t="s">
        <v>217</v>
      </c>
      <c r="O508" s="9" t="s">
        <v>69</v>
      </c>
      <c r="P508">
        <f t="shared" si="14"/>
        <v>80</v>
      </c>
      <c r="Q508" s="8">
        <f t="shared" si="15"/>
        <v>123.18</v>
      </c>
      <c r="R508" s="7" t="s">
        <v>998</v>
      </c>
      <c r="S508" s="8">
        <v>140</v>
      </c>
      <c r="T508" s="8">
        <v>1</v>
      </c>
    </row>
    <row r="509" spans="1:20" ht="15.75" thickBot="1" x14ac:dyDescent="0.3">
      <c r="A509" s="22" t="s">
        <v>946</v>
      </c>
      <c r="B509" s="9" t="s">
        <v>335</v>
      </c>
      <c r="C509" s="9" t="s">
        <v>336</v>
      </c>
      <c r="D509" s="9" t="s">
        <v>71</v>
      </c>
      <c r="E509" s="10"/>
      <c r="F509" s="11">
        <v>44299</v>
      </c>
      <c r="G509" s="11">
        <v>44333</v>
      </c>
      <c r="H509" s="12">
        <v>2</v>
      </c>
      <c r="I509" s="12">
        <v>140</v>
      </c>
      <c r="J509" s="10"/>
      <c r="K509" s="10"/>
      <c r="L509" s="12">
        <v>1</v>
      </c>
      <c r="M509" s="19">
        <v>464.4</v>
      </c>
      <c r="N509" s="12" t="s">
        <v>947</v>
      </c>
      <c r="O509" s="9" t="s">
        <v>700</v>
      </c>
      <c r="P509">
        <f t="shared" si="14"/>
        <v>280</v>
      </c>
      <c r="Q509" s="8">
        <f t="shared" si="15"/>
        <v>604.4</v>
      </c>
      <c r="R509" s="7" t="s">
        <v>1011</v>
      </c>
      <c r="S509" s="8">
        <v>128.69</v>
      </c>
      <c r="T509" s="8">
        <v>1</v>
      </c>
    </row>
    <row r="510" spans="1:20" ht="15.75" thickBot="1" x14ac:dyDescent="0.3">
      <c r="A510" s="22" t="s">
        <v>948</v>
      </c>
      <c r="B510" s="9" t="s">
        <v>49</v>
      </c>
      <c r="C510" s="9" t="s">
        <v>57</v>
      </c>
      <c r="D510" s="9" t="s">
        <v>40</v>
      </c>
      <c r="E510" s="10"/>
      <c r="F510" s="11">
        <v>44299</v>
      </c>
      <c r="G510" s="11">
        <v>44362</v>
      </c>
      <c r="H510" s="12">
        <v>1</v>
      </c>
      <c r="I510" s="12">
        <v>80</v>
      </c>
      <c r="J510" s="10"/>
      <c r="K510" s="10"/>
      <c r="L510" s="12">
        <v>1</v>
      </c>
      <c r="M510" s="19">
        <v>406.66</v>
      </c>
      <c r="N510" s="12" t="s">
        <v>949</v>
      </c>
      <c r="O510" s="9" t="s">
        <v>69</v>
      </c>
      <c r="P510">
        <f t="shared" si="14"/>
        <v>80</v>
      </c>
      <c r="Q510" s="8">
        <f t="shared" si="15"/>
        <v>486.66</v>
      </c>
      <c r="R510" s="7" t="s">
        <v>1015</v>
      </c>
      <c r="S510" s="8">
        <v>275</v>
      </c>
      <c r="T510" s="8">
        <v>2</v>
      </c>
    </row>
    <row r="511" spans="1:20" ht="30.75" thickBot="1" x14ac:dyDescent="0.3">
      <c r="A511" s="22" t="s">
        <v>950</v>
      </c>
      <c r="B511" s="9" t="s">
        <v>56</v>
      </c>
      <c r="C511" s="9" t="s">
        <v>57</v>
      </c>
      <c r="D511" s="9" t="s">
        <v>46</v>
      </c>
      <c r="E511" s="10"/>
      <c r="F511" s="11">
        <v>44300</v>
      </c>
      <c r="G511" s="11">
        <v>44309</v>
      </c>
      <c r="H511" s="12">
        <v>1</v>
      </c>
      <c r="I511" s="12">
        <v>80</v>
      </c>
      <c r="J511" s="10"/>
      <c r="K511" s="10"/>
      <c r="L511" s="12">
        <v>0.5</v>
      </c>
      <c r="M511" s="19">
        <v>21.33</v>
      </c>
      <c r="N511" s="12" t="s">
        <v>120</v>
      </c>
      <c r="O511" s="9" t="s">
        <v>42</v>
      </c>
      <c r="P511">
        <f t="shared" si="14"/>
        <v>80</v>
      </c>
      <c r="Q511" s="8">
        <f t="shared" si="15"/>
        <v>61.33</v>
      </c>
      <c r="R511" s="7" t="s">
        <v>1020</v>
      </c>
      <c r="S511" s="8">
        <v>22</v>
      </c>
      <c r="T511" s="8">
        <v>1</v>
      </c>
    </row>
    <row r="512" spans="1:20" ht="15.75" thickBot="1" x14ac:dyDescent="0.3">
      <c r="A512" s="22" t="s">
        <v>951</v>
      </c>
      <c r="B512" s="9" t="s">
        <v>74</v>
      </c>
      <c r="C512" s="9" t="s">
        <v>39</v>
      </c>
      <c r="D512" s="9" t="s">
        <v>71</v>
      </c>
      <c r="E512" s="10"/>
      <c r="F512" s="11">
        <v>44300</v>
      </c>
      <c r="G512" s="11">
        <v>44312</v>
      </c>
      <c r="H512" s="12">
        <v>1</v>
      </c>
      <c r="I512" s="12">
        <v>80</v>
      </c>
      <c r="J512" s="10"/>
      <c r="K512" s="10"/>
      <c r="L512" s="12">
        <v>1.5</v>
      </c>
      <c r="M512" s="19">
        <v>15.15</v>
      </c>
      <c r="N512" s="12" t="s">
        <v>952</v>
      </c>
      <c r="O512" s="9" t="s">
        <v>42</v>
      </c>
      <c r="P512">
        <f t="shared" si="14"/>
        <v>80</v>
      </c>
      <c r="Q512" s="8">
        <f t="shared" si="15"/>
        <v>135.15</v>
      </c>
      <c r="R512" s="7" t="s">
        <v>1024</v>
      </c>
      <c r="S512" s="8">
        <v>65.94</v>
      </c>
      <c r="T512" s="8">
        <v>1</v>
      </c>
    </row>
    <row r="513" spans="1:20" ht="30.75" thickBot="1" x14ac:dyDescent="0.3">
      <c r="A513" s="22" t="s">
        <v>953</v>
      </c>
      <c r="B513" s="9" t="s">
        <v>94</v>
      </c>
      <c r="C513" s="9" t="s">
        <v>39</v>
      </c>
      <c r="D513" s="9" t="s">
        <v>40</v>
      </c>
      <c r="E513" s="9" t="s">
        <v>58</v>
      </c>
      <c r="F513" s="11">
        <v>44300</v>
      </c>
      <c r="G513" s="11">
        <v>44313</v>
      </c>
      <c r="H513" s="12">
        <v>1</v>
      </c>
      <c r="I513" s="12">
        <v>80</v>
      </c>
      <c r="J513" s="10"/>
      <c r="K513" s="12" t="s">
        <v>58</v>
      </c>
      <c r="L513" s="12">
        <v>0.25</v>
      </c>
      <c r="M513" s="19">
        <v>96.05</v>
      </c>
      <c r="N513" s="12" t="s">
        <v>217</v>
      </c>
      <c r="O513" s="9" t="s">
        <v>69</v>
      </c>
      <c r="P513">
        <f t="shared" si="14"/>
        <v>80</v>
      </c>
      <c r="Q513" s="8">
        <f t="shared" si="15"/>
        <v>116.05</v>
      </c>
      <c r="R513" s="7" t="s">
        <v>1037</v>
      </c>
      <c r="S513" s="8">
        <v>139.18</v>
      </c>
      <c r="T513" s="8">
        <v>1</v>
      </c>
    </row>
    <row r="514" spans="1:20" ht="30.75" thickBot="1" x14ac:dyDescent="0.3">
      <c r="A514" s="22" t="s">
        <v>954</v>
      </c>
      <c r="B514" s="9" t="s">
        <v>56</v>
      </c>
      <c r="C514" s="9" t="s">
        <v>39</v>
      </c>
      <c r="D514" s="9" t="s">
        <v>50</v>
      </c>
      <c r="E514" s="9" t="s">
        <v>58</v>
      </c>
      <c r="F514" s="11">
        <v>44300</v>
      </c>
      <c r="G514" s="11">
        <v>44313</v>
      </c>
      <c r="H514" s="12">
        <v>1</v>
      </c>
      <c r="I514" s="12">
        <v>80</v>
      </c>
      <c r="J514" s="10"/>
      <c r="K514" s="10"/>
      <c r="L514" s="12">
        <v>0.25</v>
      </c>
      <c r="M514" s="19">
        <v>127.4</v>
      </c>
      <c r="N514" s="12" t="s">
        <v>955</v>
      </c>
      <c r="O514" s="9" t="s">
        <v>69</v>
      </c>
      <c r="P514">
        <f t="shared" si="14"/>
        <v>80</v>
      </c>
      <c r="Q514" s="8">
        <f t="shared" si="15"/>
        <v>147.4</v>
      </c>
      <c r="R514" s="7" t="s">
        <v>1040</v>
      </c>
      <c r="S514" s="8">
        <v>406.17</v>
      </c>
      <c r="T514" s="8">
        <v>2</v>
      </c>
    </row>
    <row r="515" spans="1:20" ht="15.75" thickBot="1" x14ac:dyDescent="0.3">
      <c r="A515" s="22" t="s">
        <v>956</v>
      </c>
      <c r="B515" s="9" t="s">
        <v>44</v>
      </c>
      <c r="C515" s="9" t="s">
        <v>45</v>
      </c>
      <c r="D515" s="9" t="s">
        <v>46</v>
      </c>
      <c r="E515" s="10"/>
      <c r="F515" s="11">
        <v>44300</v>
      </c>
      <c r="G515" s="11">
        <v>44321</v>
      </c>
      <c r="H515" s="12">
        <v>1</v>
      </c>
      <c r="I515" s="12">
        <v>80</v>
      </c>
      <c r="J515" s="10"/>
      <c r="K515" s="10"/>
      <c r="L515" s="12">
        <v>0.5</v>
      </c>
      <c r="M515" s="19">
        <v>95.47</v>
      </c>
      <c r="N515" s="12" t="s">
        <v>957</v>
      </c>
      <c r="O515" s="9" t="s">
        <v>52</v>
      </c>
      <c r="P515">
        <f t="shared" si="14"/>
        <v>80</v>
      </c>
      <c r="Q515" s="8">
        <f t="shared" si="15"/>
        <v>135.47</v>
      </c>
      <c r="R515" s="7" t="s">
        <v>1049</v>
      </c>
      <c r="S515" s="8">
        <v>140</v>
      </c>
      <c r="T515" s="8">
        <v>1</v>
      </c>
    </row>
    <row r="516" spans="1:20" ht="15.75" thickBot="1" x14ac:dyDescent="0.3">
      <c r="A516" s="22" t="s">
        <v>958</v>
      </c>
      <c r="B516" s="9" t="s">
        <v>49</v>
      </c>
      <c r="C516" s="9" t="s">
        <v>57</v>
      </c>
      <c r="D516" s="9" t="s">
        <v>40</v>
      </c>
      <c r="E516" s="9" t="s">
        <v>58</v>
      </c>
      <c r="F516" s="11">
        <v>44300</v>
      </c>
      <c r="G516" s="11">
        <v>44321</v>
      </c>
      <c r="H516" s="12">
        <v>1</v>
      </c>
      <c r="I516" s="12">
        <v>80</v>
      </c>
      <c r="J516" s="10"/>
      <c r="K516" s="10"/>
      <c r="L516" s="12">
        <v>0.25</v>
      </c>
      <c r="M516" s="19">
        <v>55.65</v>
      </c>
      <c r="N516" s="12" t="s">
        <v>959</v>
      </c>
      <c r="O516" s="9" t="s">
        <v>42</v>
      </c>
      <c r="P516">
        <f t="shared" si="14"/>
        <v>80</v>
      </c>
      <c r="Q516" s="8">
        <f t="shared" si="15"/>
        <v>75.650000000000006</v>
      </c>
      <c r="R516" s="7" t="s">
        <v>1061</v>
      </c>
      <c r="S516" s="8">
        <v>140</v>
      </c>
      <c r="T516" s="8">
        <v>1</v>
      </c>
    </row>
    <row r="517" spans="1:20" ht="15.75" thickBot="1" x14ac:dyDescent="0.3">
      <c r="A517" s="22" t="s">
        <v>960</v>
      </c>
      <c r="B517" s="9" t="s">
        <v>74</v>
      </c>
      <c r="C517" s="9" t="s">
        <v>39</v>
      </c>
      <c r="D517" s="9" t="s">
        <v>40</v>
      </c>
      <c r="E517" s="9" t="s">
        <v>58</v>
      </c>
      <c r="F517" s="11">
        <v>44300</v>
      </c>
      <c r="G517" s="11">
        <v>44322</v>
      </c>
      <c r="H517" s="12">
        <v>1</v>
      </c>
      <c r="I517" s="12">
        <v>80</v>
      </c>
      <c r="J517" s="10"/>
      <c r="K517" s="12" t="s">
        <v>58</v>
      </c>
      <c r="L517" s="12">
        <v>0.5</v>
      </c>
      <c r="M517" s="19">
        <v>22.3</v>
      </c>
      <c r="N517" s="12" t="s">
        <v>217</v>
      </c>
      <c r="O517" s="9" t="s">
        <v>69</v>
      </c>
      <c r="P517">
        <f t="shared" ref="P517:P580" si="16">H517*I517</f>
        <v>80</v>
      </c>
      <c r="Q517" s="8">
        <f t="shared" si="15"/>
        <v>62.3</v>
      </c>
      <c r="R517" s="7" t="s">
        <v>1072</v>
      </c>
      <c r="S517" s="8">
        <v>129.23000000000002</v>
      </c>
      <c r="T517" s="8">
        <v>1</v>
      </c>
    </row>
    <row r="518" spans="1:20" ht="30.75" thickBot="1" x14ac:dyDescent="0.3">
      <c r="A518" s="22" t="s">
        <v>961</v>
      </c>
      <c r="B518" s="9" t="s">
        <v>56</v>
      </c>
      <c r="C518" s="9" t="s">
        <v>39</v>
      </c>
      <c r="D518" s="9" t="s">
        <v>40</v>
      </c>
      <c r="E518" s="10"/>
      <c r="F518" s="11">
        <v>44300</v>
      </c>
      <c r="G518" s="11">
        <v>44328</v>
      </c>
      <c r="H518" s="12">
        <v>1</v>
      </c>
      <c r="I518" s="12">
        <v>80</v>
      </c>
      <c r="J518" s="10"/>
      <c r="K518" s="10"/>
      <c r="L518" s="12">
        <v>0.5</v>
      </c>
      <c r="M518" s="19">
        <v>148.1</v>
      </c>
      <c r="N518" s="12" t="s">
        <v>962</v>
      </c>
      <c r="O518" s="9" t="s">
        <v>42</v>
      </c>
      <c r="P518">
        <f t="shared" si="16"/>
        <v>80</v>
      </c>
      <c r="Q518" s="8">
        <f t="shared" ref="Q518:Q581" si="17">I518*L518+M518</f>
        <v>188.1</v>
      </c>
      <c r="R518" s="7" t="s">
        <v>1076</v>
      </c>
      <c r="S518" s="8">
        <v>162.91</v>
      </c>
      <c r="T518" s="8">
        <v>1</v>
      </c>
    </row>
    <row r="519" spans="1:20" ht="15.75" thickBot="1" x14ac:dyDescent="0.3">
      <c r="A519" s="22" t="s">
        <v>963</v>
      </c>
      <c r="B519" s="9" t="s">
        <v>44</v>
      </c>
      <c r="C519" s="9" t="s">
        <v>67</v>
      </c>
      <c r="D519" s="9" t="s">
        <v>50</v>
      </c>
      <c r="E519" s="10"/>
      <c r="F519" s="11">
        <v>44300</v>
      </c>
      <c r="G519" s="11">
        <v>44333</v>
      </c>
      <c r="H519" s="12">
        <v>1</v>
      </c>
      <c r="I519" s="12">
        <v>80</v>
      </c>
      <c r="J519" s="10"/>
      <c r="K519" s="10"/>
      <c r="L519" s="12">
        <v>0.25</v>
      </c>
      <c r="M519" s="19">
        <v>18</v>
      </c>
      <c r="N519" s="12" t="s">
        <v>806</v>
      </c>
      <c r="O519" s="9" t="s">
        <v>52</v>
      </c>
      <c r="P519">
        <f t="shared" si="16"/>
        <v>80</v>
      </c>
      <c r="Q519" s="8">
        <f t="shared" si="17"/>
        <v>38</v>
      </c>
      <c r="R519" s="7" t="s">
        <v>1080</v>
      </c>
      <c r="S519" s="8">
        <v>140</v>
      </c>
      <c r="T519" s="8">
        <v>1</v>
      </c>
    </row>
    <row r="520" spans="1:20" ht="30.75" thickBot="1" x14ac:dyDescent="0.3">
      <c r="A520" s="22" t="s">
        <v>964</v>
      </c>
      <c r="B520" s="9" t="s">
        <v>56</v>
      </c>
      <c r="C520" s="9" t="s">
        <v>57</v>
      </c>
      <c r="D520" s="9" t="s">
        <v>40</v>
      </c>
      <c r="E520" s="9" t="s">
        <v>58</v>
      </c>
      <c r="F520" s="11">
        <v>44300</v>
      </c>
      <c r="G520" s="11">
        <v>44333</v>
      </c>
      <c r="H520" s="12">
        <v>1</v>
      </c>
      <c r="I520" s="12">
        <v>80</v>
      </c>
      <c r="J520" s="10"/>
      <c r="K520" s="12" t="s">
        <v>58</v>
      </c>
      <c r="L520" s="12">
        <v>0.25</v>
      </c>
      <c r="M520" s="19">
        <v>54.18</v>
      </c>
      <c r="N520" s="12" t="s">
        <v>217</v>
      </c>
      <c r="O520" s="9" t="s">
        <v>69</v>
      </c>
      <c r="P520">
        <f t="shared" si="16"/>
        <v>80</v>
      </c>
      <c r="Q520" s="8">
        <f t="shared" si="17"/>
        <v>74.180000000000007</v>
      </c>
      <c r="R520" s="7" t="s">
        <v>1086</v>
      </c>
      <c r="S520" s="8">
        <v>61.36</v>
      </c>
      <c r="T520" s="8">
        <v>1</v>
      </c>
    </row>
    <row r="521" spans="1:20" ht="15.75" thickBot="1" x14ac:dyDescent="0.3">
      <c r="A521" s="22" t="s">
        <v>965</v>
      </c>
      <c r="B521" s="9" t="s">
        <v>74</v>
      </c>
      <c r="C521" s="9" t="s">
        <v>39</v>
      </c>
      <c r="D521" s="9" t="s">
        <v>46</v>
      </c>
      <c r="E521" s="10"/>
      <c r="F521" s="11">
        <v>44300</v>
      </c>
      <c r="G521" s="11">
        <v>44347</v>
      </c>
      <c r="H521" s="12">
        <v>2</v>
      </c>
      <c r="I521" s="12">
        <v>140</v>
      </c>
      <c r="J521" s="10"/>
      <c r="K521" s="10"/>
      <c r="L521" s="12">
        <v>0.75</v>
      </c>
      <c r="M521" s="19">
        <v>197.94</v>
      </c>
      <c r="N521" s="12" t="s">
        <v>966</v>
      </c>
      <c r="O521" s="9" t="s">
        <v>69</v>
      </c>
      <c r="P521">
        <f t="shared" si="16"/>
        <v>280</v>
      </c>
      <c r="Q521" s="8">
        <f t="shared" si="17"/>
        <v>302.94</v>
      </c>
      <c r="R521" s="7" t="s">
        <v>1088</v>
      </c>
      <c r="S521" s="8">
        <v>702.79</v>
      </c>
      <c r="T521" s="8">
        <v>2</v>
      </c>
    </row>
    <row r="522" spans="1:20" ht="30.75" thickBot="1" x14ac:dyDescent="0.3">
      <c r="A522" s="22" t="s">
        <v>967</v>
      </c>
      <c r="B522" s="9" t="s">
        <v>94</v>
      </c>
      <c r="C522" s="9" t="s">
        <v>67</v>
      </c>
      <c r="D522" s="9" t="s">
        <v>50</v>
      </c>
      <c r="E522" s="10"/>
      <c r="F522" s="11">
        <v>44300</v>
      </c>
      <c r="G522" s="11">
        <v>44364</v>
      </c>
      <c r="H522" s="12">
        <v>1</v>
      </c>
      <c r="I522" s="12">
        <v>80</v>
      </c>
      <c r="J522" s="12" t="s">
        <v>58</v>
      </c>
      <c r="K522" s="12" t="s">
        <v>58</v>
      </c>
      <c r="L522" s="12">
        <v>0.25</v>
      </c>
      <c r="M522" s="19">
        <v>111.91</v>
      </c>
      <c r="N522" s="12" t="s">
        <v>217</v>
      </c>
      <c r="O522" s="9" t="s">
        <v>667</v>
      </c>
      <c r="P522">
        <f t="shared" si="16"/>
        <v>80</v>
      </c>
      <c r="Q522" s="8">
        <f t="shared" si="17"/>
        <v>131.91</v>
      </c>
      <c r="R522" s="7" t="s">
        <v>1092</v>
      </c>
      <c r="S522" s="8">
        <v>111.29</v>
      </c>
      <c r="T522" s="8">
        <v>1</v>
      </c>
    </row>
    <row r="523" spans="1:20" ht="15.75" thickBot="1" x14ac:dyDescent="0.3">
      <c r="A523" s="22" t="s">
        <v>968</v>
      </c>
      <c r="B523" s="9" t="s">
        <v>38</v>
      </c>
      <c r="C523" s="9" t="s">
        <v>336</v>
      </c>
      <c r="D523" s="9" t="s">
        <v>50</v>
      </c>
      <c r="E523" s="10"/>
      <c r="F523" s="11">
        <v>44301</v>
      </c>
      <c r="G523" s="11">
        <v>44315</v>
      </c>
      <c r="H523" s="12">
        <v>1</v>
      </c>
      <c r="I523" s="12">
        <v>80</v>
      </c>
      <c r="J523" s="10"/>
      <c r="K523" s="10"/>
      <c r="L523" s="12">
        <v>0.25</v>
      </c>
      <c r="M523" s="19">
        <v>118.07</v>
      </c>
      <c r="N523" s="12" t="s">
        <v>969</v>
      </c>
      <c r="O523" s="9" t="s">
        <v>42</v>
      </c>
      <c r="P523">
        <f t="shared" si="16"/>
        <v>80</v>
      </c>
      <c r="Q523" s="8">
        <f t="shared" si="17"/>
        <v>138.07</v>
      </c>
      <c r="R523" s="7" t="s">
        <v>1094</v>
      </c>
      <c r="S523" s="8">
        <v>41.33</v>
      </c>
      <c r="T523" s="8">
        <v>1</v>
      </c>
    </row>
    <row r="524" spans="1:20" ht="15.75" thickBot="1" x14ac:dyDescent="0.3">
      <c r="A524" s="22" t="s">
        <v>970</v>
      </c>
      <c r="B524" s="9" t="s">
        <v>44</v>
      </c>
      <c r="C524" s="9" t="s">
        <v>45</v>
      </c>
      <c r="D524" s="9" t="s">
        <v>46</v>
      </c>
      <c r="E524" s="10"/>
      <c r="F524" s="11">
        <v>44301</v>
      </c>
      <c r="G524" s="11">
        <v>44313</v>
      </c>
      <c r="H524" s="12">
        <v>1</v>
      </c>
      <c r="I524" s="12">
        <v>80</v>
      </c>
      <c r="J524" s="10"/>
      <c r="K524" s="10"/>
      <c r="L524" s="12">
        <v>0.5</v>
      </c>
      <c r="M524" s="19">
        <v>48.75</v>
      </c>
      <c r="N524" s="12" t="s">
        <v>221</v>
      </c>
      <c r="O524" s="9" t="s">
        <v>42</v>
      </c>
      <c r="P524">
        <f t="shared" si="16"/>
        <v>80</v>
      </c>
      <c r="Q524" s="8">
        <f t="shared" si="17"/>
        <v>88.75</v>
      </c>
      <c r="R524" s="7" t="s">
        <v>1100</v>
      </c>
      <c r="S524" s="8">
        <v>113.6</v>
      </c>
      <c r="T524" s="8">
        <v>1</v>
      </c>
    </row>
    <row r="525" spans="1:20" ht="15.75" thickBot="1" x14ac:dyDescent="0.3">
      <c r="A525" s="22" t="s">
        <v>971</v>
      </c>
      <c r="B525" s="9" t="s">
        <v>38</v>
      </c>
      <c r="C525" s="9" t="s">
        <v>336</v>
      </c>
      <c r="D525" s="9" t="s">
        <v>40</v>
      </c>
      <c r="E525" s="10"/>
      <c r="F525" s="11">
        <v>44301</v>
      </c>
      <c r="G525" s="11">
        <v>44313</v>
      </c>
      <c r="H525" s="12">
        <v>1</v>
      </c>
      <c r="I525" s="12">
        <v>80</v>
      </c>
      <c r="J525" s="12" t="s">
        <v>58</v>
      </c>
      <c r="K525" s="12" t="s">
        <v>58</v>
      </c>
      <c r="L525" s="12">
        <v>0.25</v>
      </c>
      <c r="M525" s="19">
        <v>144</v>
      </c>
      <c r="N525" s="12" t="s">
        <v>217</v>
      </c>
      <c r="O525" s="9" t="s">
        <v>667</v>
      </c>
      <c r="P525">
        <f t="shared" si="16"/>
        <v>80</v>
      </c>
      <c r="Q525" s="8">
        <f t="shared" si="17"/>
        <v>164</v>
      </c>
      <c r="R525" s="7" t="s">
        <v>1105</v>
      </c>
      <c r="S525" s="8">
        <v>102.79</v>
      </c>
      <c r="T525" s="8">
        <v>1</v>
      </c>
    </row>
    <row r="526" spans="1:20" ht="30.75" thickBot="1" x14ac:dyDescent="0.3">
      <c r="A526" s="22" t="s">
        <v>972</v>
      </c>
      <c r="B526" s="9" t="s">
        <v>94</v>
      </c>
      <c r="C526" s="9" t="s">
        <v>39</v>
      </c>
      <c r="D526" s="9" t="s">
        <v>50</v>
      </c>
      <c r="E526" s="10"/>
      <c r="F526" s="11">
        <v>44301</v>
      </c>
      <c r="G526" s="11">
        <v>44322</v>
      </c>
      <c r="H526" s="12">
        <v>1</v>
      </c>
      <c r="I526" s="12">
        <v>80</v>
      </c>
      <c r="J526" s="10"/>
      <c r="K526" s="12" t="s">
        <v>58</v>
      </c>
      <c r="L526" s="12">
        <v>0.25</v>
      </c>
      <c r="M526" s="19">
        <v>50.6</v>
      </c>
      <c r="N526" s="12" t="s">
        <v>217</v>
      </c>
      <c r="O526" s="9" t="s">
        <v>69</v>
      </c>
      <c r="P526">
        <f t="shared" si="16"/>
        <v>80</v>
      </c>
      <c r="Q526" s="8">
        <f t="shared" si="17"/>
        <v>70.599999999999994</v>
      </c>
      <c r="R526" s="7" t="s">
        <v>1112</v>
      </c>
      <c r="S526" s="8">
        <v>180.9</v>
      </c>
      <c r="T526" s="8">
        <v>2</v>
      </c>
    </row>
    <row r="527" spans="1:20" ht="30.75" thickBot="1" x14ac:dyDescent="0.3">
      <c r="A527" s="22" t="s">
        <v>974</v>
      </c>
      <c r="B527" s="9" t="s">
        <v>56</v>
      </c>
      <c r="C527" s="9" t="s">
        <v>67</v>
      </c>
      <c r="D527" s="9" t="s">
        <v>50</v>
      </c>
      <c r="E527" s="10"/>
      <c r="F527" s="11">
        <v>44301</v>
      </c>
      <c r="G527" s="11">
        <v>44323</v>
      </c>
      <c r="H527" s="12">
        <v>1</v>
      </c>
      <c r="I527" s="12">
        <v>80</v>
      </c>
      <c r="J527" s="12" t="s">
        <v>58</v>
      </c>
      <c r="K527" s="12" t="s">
        <v>58</v>
      </c>
      <c r="L527" s="12">
        <v>0.25</v>
      </c>
      <c r="M527" s="19">
        <v>90.28</v>
      </c>
      <c r="N527" s="12" t="s">
        <v>217</v>
      </c>
      <c r="O527" s="9" t="s">
        <v>667</v>
      </c>
      <c r="P527">
        <f t="shared" si="16"/>
        <v>80</v>
      </c>
      <c r="Q527" s="8">
        <f t="shared" si="17"/>
        <v>110.28</v>
      </c>
      <c r="R527" s="7" t="s">
        <v>1116</v>
      </c>
      <c r="S527" s="8">
        <v>147.4</v>
      </c>
      <c r="T527" s="8">
        <v>1</v>
      </c>
    </row>
    <row r="528" spans="1:20" ht="15.75" thickBot="1" x14ac:dyDescent="0.3">
      <c r="A528" s="22" t="s">
        <v>975</v>
      </c>
      <c r="B528" s="9" t="s">
        <v>49</v>
      </c>
      <c r="C528" s="9" t="s">
        <v>57</v>
      </c>
      <c r="D528" s="9" t="s">
        <v>46</v>
      </c>
      <c r="E528" s="9" t="s">
        <v>58</v>
      </c>
      <c r="F528" s="11">
        <v>44301</v>
      </c>
      <c r="G528" s="11">
        <v>44322</v>
      </c>
      <c r="H528" s="12">
        <v>1</v>
      </c>
      <c r="I528" s="12">
        <v>80</v>
      </c>
      <c r="J528" s="10"/>
      <c r="K528" s="10"/>
      <c r="L528" s="12">
        <v>0.5</v>
      </c>
      <c r="M528" s="19">
        <v>25</v>
      </c>
      <c r="N528" s="12" t="s">
        <v>282</v>
      </c>
      <c r="O528" s="9" t="s">
        <v>69</v>
      </c>
      <c r="P528">
        <f t="shared" si="16"/>
        <v>80</v>
      </c>
      <c r="Q528" s="8">
        <f t="shared" si="17"/>
        <v>65</v>
      </c>
      <c r="R528" s="7" t="s">
        <v>1131</v>
      </c>
      <c r="S528" s="8">
        <v>242.34</v>
      </c>
      <c r="T528" s="8">
        <v>1</v>
      </c>
    </row>
    <row r="529" spans="1:20" ht="30.75" thickBot="1" x14ac:dyDescent="0.3">
      <c r="A529" s="22" t="s">
        <v>976</v>
      </c>
      <c r="B529" s="9" t="s">
        <v>94</v>
      </c>
      <c r="C529" s="9" t="s">
        <v>67</v>
      </c>
      <c r="D529" s="9" t="s">
        <v>50</v>
      </c>
      <c r="E529" s="10"/>
      <c r="F529" s="11">
        <v>44301</v>
      </c>
      <c r="G529" s="11">
        <v>44331</v>
      </c>
      <c r="H529" s="12">
        <v>1</v>
      </c>
      <c r="I529" s="12">
        <v>80</v>
      </c>
      <c r="J529" s="10"/>
      <c r="K529" s="10"/>
      <c r="L529" s="12">
        <v>0.25</v>
      </c>
      <c r="M529" s="19">
        <v>34.08</v>
      </c>
      <c r="N529" s="12" t="s">
        <v>388</v>
      </c>
      <c r="O529" s="9" t="s">
        <v>52</v>
      </c>
      <c r="P529">
        <f t="shared" si="16"/>
        <v>80</v>
      </c>
      <c r="Q529" s="8">
        <f t="shared" si="17"/>
        <v>54.08</v>
      </c>
      <c r="R529" s="7" t="s">
        <v>1135</v>
      </c>
      <c r="S529" s="8">
        <v>39</v>
      </c>
      <c r="T529" s="8">
        <v>1</v>
      </c>
    </row>
    <row r="530" spans="1:20" ht="30.75" thickBot="1" x14ac:dyDescent="0.3">
      <c r="A530" s="22" t="s">
        <v>977</v>
      </c>
      <c r="B530" s="9" t="s">
        <v>56</v>
      </c>
      <c r="C530" s="9" t="s">
        <v>57</v>
      </c>
      <c r="D530" s="9" t="s">
        <v>40</v>
      </c>
      <c r="E530" s="10"/>
      <c r="F530" s="11">
        <v>44301</v>
      </c>
      <c r="G530" s="11">
        <v>44333</v>
      </c>
      <c r="H530" s="12">
        <v>1</v>
      </c>
      <c r="I530" s="12">
        <v>80</v>
      </c>
      <c r="J530" s="10"/>
      <c r="K530" s="10"/>
      <c r="L530" s="12">
        <v>0.25</v>
      </c>
      <c r="M530" s="19">
        <v>146.76</v>
      </c>
      <c r="N530" s="12" t="s">
        <v>978</v>
      </c>
      <c r="O530" s="9" t="s">
        <v>52</v>
      </c>
      <c r="P530">
        <f t="shared" si="16"/>
        <v>80</v>
      </c>
      <c r="Q530" s="8">
        <f t="shared" si="17"/>
        <v>166.76</v>
      </c>
      <c r="R530" s="7" t="s">
        <v>1140</v>
      </c>
      <c r="S530" s="8">
        <v>95.08</v>
      </c>
      <c r="T530" s="8">
        <v>1</v>
      </c>
    </row>
    <row r="531" spans="1:20" ht="30.75" thickBot="1" x14ac:dyDescent="0.3">
      <c r="A531" s="22" t="s">
        <v>979</v>
      </c>
      <c r="B531" s="9" t="s">
        <v>56</v>
      </c>
      <c r="C531" s="9" t="s">
        <v>57</v>
      </c>
      <c r="D531" s="9" t="s">
        <v>277</v>
      </c>
      <c r="E531" s="10"/>
      <c r="F531" s="11">
        <v>44301</v>
      </c>
      <c r="G531" s="11">
        <v>44336</v>
      </c>
      <c r="H531" s="12">
        <v>1</v>
      </c>
      <c r="I531" s="12">
        <v>80</v>
      </c>
      <c r="J531" s="12" t="s">
        <v>58</v>
      </c>
      <c r="K531" s="12" t="s">
        <v>58</v>
      </c>
      <c r="L531" s="12">
        <v>1.25</v>
      </c>
      <c r="M531" s="19">
        <v>221.43</v>
      </c>
      <c r="N531" s="12" t="s">
        <v>217</v>
      </c>
      <c r="O531" s="9" t="s">
        <v>667</v>
      </c>
      <c r="P531">
        <f t="shared" si="16"/>
        <v>80</v>
      </c>
      <c r="Q531" s="8">
        <f t="shared" si="17"/>
        <v>321.43</v>
      </c>
      <c r="R531" s="7" t="s">
        <v>1147</v>
      </c>
      <c r="S531" s="8">
        <v>56.75</v>
      </c>
      <c r="T531" s="8">
        <v>1</v>
      </c>
    </row>
    <row r="532" spans="1:20" ht="30.75" thickBot="1" x14ac:dyDescent="0.3">
      <c r="A532" s="22" t="s">
        <v>980</v>
      </c>
      <c r="B532" s="9" t="s">
        <v>56</v>
      </c>
      <c r="C532" s="9" t="s">
        <v>57</v>
      </c>
      <c r="D532" s="9" t="s">
        <v>40</v>
      </c>
      <c r="E532" s="10"/>
      <c r="F532" s="11">
        <v>44301</v>
      </c>
      <c r="G532" s="11">
        <v>44342</v>
      </c>
      <c r="H532" s="12">
        <v>1</v>
      </c>
      <c r="I532" s="12">
        <v>80</v>
      </c>
      <c r="J532" s="10"/>
      <c r="K532" s="12" t="s">
        <v>58</v>
      </c>
      <c r="L532" s="12">
        <v>1</v>
      </c>
      <c r="M532" s="19">
        <v>137.19999999999999</v>
      </c>
      <c r="N532" s="12" t="s">
        <v>217</v>
      </c>
      <c r="O532" s="9" t="s">
        <v>69</v>
      </c>
      <c r="P532">
        <f t="shared" si="16"/>
        <v>80</v>
      </c>
      <c r="Q532" s="8">
        <f t="shared" si="17"/>
        <v>217.2</v>
      </c>
      <c r="R532" s="7" t="s">
        <v>1148</v>
      </c>
      <c r="S532" s="8">
        <v>148.68</v>
      </c>
      <c r="T532" s="8">
        <v>1</v>
      </c>
    </row>
    <row r="533" spans="1:20" ht="15.75" thickBot="1" x14ac:dyDescent="0.3">
      <c r="A533" s="22" t="s">
        <v>981</v>
      </c>
      <c r="B533" s="9" t="s">
        <v>49</v>
      </c>
      <c r="C533" s="9" t="s">
        <v>39</v>
      </c>
      <c r="D533" s="9" t="s">
        <v>277</v>
      </c>
      <c r="E533" s="9" t="s">
        <v>58</v>
      </c>
      <c r="F533" s="11">
        <v>44301</v>
      </c>
      <c r="G533" s="11">
        <v>44361</v>
      </c>
      <c r="H533" s="12">
        <v>1</v>
      </c>
      <c r="I533" s="12">
        <v>80</v>
      </c>
      <c r="J533" s="10"/>
      <c r="K533" s="10"/>
      <c r="L533" s="12">
        <v>2.5</v>
      </c>
      <c r="M533" s="19">
        <v>69.03</v>
      </c>
      <c r="N533" s="12" t="s">
        <v>982</v>
      </c>
      <c r="O533" s="9" t="s">
        <v>69</v>
      </c>
      <c r="P533">
        <f t="shared" si="16"/>
        <v>80</v>
      </c>
      <c r="Q533" s="8">
        <f t="shared" si="17"/>
        <v>269.02999999999997</v>
      </c>
      <c r="R533" s="7" t="s">
        <v>1158</v>
      </c>
      <c r="S533" s="8">
        <v>184.24</v>
      </c>
      <c r="T533" s="8">
        <v>2</v>
      </c>
    </row>
    <row r="534" spans="1:20" ht="30.75" thickBot="1" x14ac:dyDescent="0.3">
      <c r="A534" s="22" t="s">
        <v>983</v>
      </c>
      <c r="B534" s="9" t="s">
        <v>232</v>
      </c>
      <c r="C534" s="9" t="s">
        <v>336</v>
      </c>
      <c r="D534" s="9" t="s">
        <v>40</v>
      </c>
      <c r="E534" s="10"/>
      <c r="F534" s="11">
        <v>44301</v>
      </c>
      <c r="G534" s="11">
        <v>44364</v>
      </c>
      <c r="H534" s="12">
        <v>2</v>
      </c>
      <c r="I534" s="12">
        <v>140</v>
      </c>
      <c r="J534" s="10"/>
      <c r="K534" s="10"/>
      <c r="L534" s="12">
        <v>0.25</v>
      </c>
      <c r="M534" s="19">
        <v>54</v>
      </c>
      <c r="N534" s="12" t="s">
        <v>984</v>
      </c>
      <c r="O534" s="9" t="s">
        <v>700</v>
      </c>
      <c r="P534">
        <f t="shared" si="16"/>
        <v>280</v>
      </c>
      <c r="Q534" s="8">
        <f t="shared" si="17"/>
        <v>89</v>
      </c>
      <c r="R534" s="7" t="s">
        <v>1164</v>
      </c>
      <c r="S534" s="8">
        <v>41.33</v>
      </c>
      <c r="T534" s="8">
        <v>1</v>
      </c>
    </row>
    <row r="535" spans="1:20" ht="30.75" thickBot="1" x14ac:dyDescent="0.3">
      <c r="A535" s="22" t="s">
        <v>985</v>
      </c>
      <c r="B535" s="9" t="s">
        <v>94</v>
      </c>
      <c r="C535" s="9" t="s">
        <v>39</v>
      </c>
      <c r="D535" s="9" t="s">
        <v>50</v>
      </c>
      <c r="E535" s="10"/>
      <c r="F535" s="11">
        <v>44303</v>
      </c>
      <c r="G535" s="11">
        <v>44324</v>
      </c>
      <c r="H535" s="12">
        <v>1</v>
      </c>
      <c r="I535" s="12">
        <v>80</v>
      </c>
      <c r="J535" s="10"/>
      <c r="K535" s="12" t="s">
        <v>58</v>
      </c>
      <c r="L535" s="12">
        <v>0.25</v>
      </c>
      <c r="M535" s="19">
        <v>75.180000000000007</v>
      </c>
      <c r="N535" s="12" t="s">
        <v>217</v>
      </c>
      <c r="O535" s="9" t="s">
        <v>69</v>
      </c>
      <c r="P535">
        <f t="shared" si="16"/>
        <v>80</v>
      </c>
      <c r="Q535" s="8">
        <f t="shared" si="17"/>
        <v>95.18</v>
      </c>
      <c r="R535" s="7" t="s">
        <v>1165</v>
      </c>
      <c r="S535" s="8">
        <v>84.17</v>
      </c>
      <c r="T535" s="8">
        <v>1</v>
      </c>
    </row>
    <row r="536" spans="1:20" ht="15.75" thickBot="1" x14ac:dyDescent="0.3">
      <c r="A536" s="22" t="s">
        <v>987</v>
      </c>
      <c r="B536" s="9" t="s">
        <v>38</v>
      </c>
      <c r="C536" s="9" t="s">
        <v>336</v>
      </c>
      <c r="D536" s="9" t="s">
        <v>40</v>
      </c>
      <c r="E536" s="9" t="s">
        <v>58</v>
      </c>
      <c r="F536" s="11">
        <v>44303</v>
      </c>
      <c r="G536" s="11">
        <v>44326</v>
      </c>
      <c r="H536" s="12">
        <v>2</v>
      </c>
      <c r="I536" s="12">
        <v>140</v>
      </c>
      <c r="J536" s="10"/>
      <c r="K536" s="10"/>
      <c r="L536" s="12">
        <v>0.75</v>
      </c>
      <c r="M536" s="19">
        <v>262.11</v>
      </c>
      <c r="N536" s="12" t="s">
        <v>988</v>
      </c>
      <c r="O536" s="9" t="s">
        <v>42</v>
      </c>
      <c r="P536">
        <f t="shared" si="16"/>
        <v>280</v>
      </c>
      <c r="Q536" s="8">
        <f t="shared" si="17"/>
        <v>367.11</v>
      </c>
      <c r="R536" s="7" t="s">
        <v>1166</v>
      </c>
      <c r="S536" s="8">
        <v>90.82</v>
      </c>
      <c r="T536" s="8">
        <v>1</v>
      </c>
    </row>
    <row r="537" spans="1:20" ht="30.75" thickBot="1" x14ac:dyDescent="0.3">
      <c r="A537" s="22" t="s">
        <v>989</v>
      </c>
      <c r="B537" s="9" t="s">
        <v>232</v>
      </c>
      <c r="C537" s="9" t="s">
        <v>336</v>
      </c>
      <c r="D537" s="9" t="s">
        <v>50</v>
      </c>
      <c r="E537" s="10"/>
      <c r="F537" s="11">
        <v>44305</v>
      </c>
      <c r="G537" s="11">
        <v>44317</v>
      </c>
      <c r="H537" s="12">
        <v>1</v>
      </c>
      <c r="I537" s="12">
        <v>80</v>
      </c>
      <c r="J537" s="10"/>
      <c r="K537" s="10"/>
      <c r="L537" s="12">
        <v>0.25</v>
      </c>
      <c r="M537" s="19">
        <v>61.26</v>
      </c>
      <c r="N537" s="12" t="s">
        <v>810</v>
      </c>
      <c r="O537" s="9" t="s">
        <v>69</v>
      </c>
      <c r="P537">
        <f t="shared" si="16"/>
        <v>80</v>
      </c>
      <c r="Q537" s="8">
        <f t="shared" si="17"/>
        <v>81.259999999999991</v>
      </c>
      <c r="R537" s="7" t="s">
        <v>1172</v>
      </c>
      <c r="S537" s="8">
        <v>160.5</v>
      </c>
      <c r="T537" s="8">
        <v>1</v>
      </c>
    </row>
    <row r="538" spans="1:20" ht="30.75" thickBot="1" x14ac:dyDescent="0.3">
      <c r="A538" s="22" t="s">
        <v>990</v>
      </c>
      <c r="B538" s="9" t="s">
        <v>94</v>
      </c>
      <c r="C538" s="9" t="s">
        <v>57</v>
      </c>
      <c r="D538" s="9" t="s">
        <v>71</v>
      </c>
      <c r="E538" s="10"/>
      <c r="F538" s="11">
        <v>44305</v>
      </c>
      <c r="G538" s="11">
        <v>44317</v>
      </c>
      <c r="H538" s="12">
        <v>1</v>
      </c>
      <c r="I538" s="12">
        <v>80</v>
      </c>
      <c r="J538" s="10"/>
      <c r="K538" s="12" t="s">
        <v>58</v>
      </c>
      <c r="L538" s="12">
        <v>1</v>
      </c>
      <c r="M538" s="19">
        <v>197.58</v>
      </c>
      <c r="N538" s="12" t="s">
        <v>217</v>
      </c>
      <c r="O538" s="9" t="s">
        <v>69</v>
      </c>
      <c r="P538">
        <f t="shared" si="16"/>
        <v>80</v>
      </c>
      <c r="Q538" s="8">
        <f t="shared" si="17"/>
        <v>277.58000000000004</v>
      </c>
      <c r="R538" s="7" t="s">
        <v>1174</v>
      </c>
      <c r="S538" s="8">
        <v>59</v>
      </c>
      <c r="T538" s="8">
        <v>1</v>
      </c>
    </row>
    <row r="539" spans="1:20" ht="15.75" thickBot="1" x14ac:dyDescent="0.3">
      <c r="A539" s="22" t="s">
        <v>991</v>
      </c>
      <c r="B539" s="9" t="s">
        <v>38</v>
      </c>
      <c r="C539" s="9" t="s">
        <v>336</v>
      </c>
      <c r="D539" s="9" t="s">
        <v>50</v>
      </c>
      <c r="E539" s="10"/>
      <c r="F539" s="11">
        <v>44305</v>
      </c>
      <c r="G539" s="11">
        <v>44313</v>
      </c>
      <c r="H539" s="12">
        <v>2</v>
      </c>
      <c r="I539" s="12">
        <v>140</v>
      </c>
      <c r="J539" s="10"/>
      <c r="K539" s="10"/>
      <c r="L539" s="12">
        <v>0.25</v>
      </c>
      <c r="M539" s="19">
        <v>158.94999999999999</v>
      </c>
      <c r="N539" s="12" t="s">
        <v>992</v>
      </c>
      <c r="O539" s="9" t="s">
        <v>42</v>
      </c>
      <c r="P539">
        <f t="shared" si="16"/>
        <v>280</v>
      </c>
      <c r="Q539" s="8">
        <f t="shared" si="17"/>
        <v>193.95</v>
      </c>
      <c r="R539" s="7" t="s">
        <v>1177</v>
      </c>
      <c r="S539" s="8">
        <v>118.9</v>
      </c>
      <c r="T539" s="8">
        <v>1</v>
      </c>
    </row>
    <row r="540" spans="1:20" ht="15.75" thickBot="1" x14ac:dyDescent="0.3">
      <c r="A540" s="22" t="s">
        <v>993</v>
      </c>
      <c r="B540" s="9" t="s">
        <v>44</v>
      </c>
      <c r="C540" s="9" t="s">
        <v>45</v>
      </c>
      <c r="D540" s="9" t="s">
        <v>46</v>
      </c>
      <c r="E540" s="10"/>
      <c r="F540" s="11">
        <v>44305</v>
      </c>
      <c r="G540" s="11">
        <v>44314</v>
      </c>
      <c r="H540" s="12">
        <v>1</v>
      </c>
      <c r="I540" s="12">
        <v>80</v>
      </c>
      <c r="J540" s="10"/>
      <c r="K540" s="10"/>
      <c r="L540" s="12">
        <v>0.75</v>
      </c>
      <c r="M540" s="19">
        <v>15.43</v>
      </c>
      <c r="N540" s="12" t="s">
        <v>994</v>
      </c>
      <c r="O540" s="9" t="s">
        <v>42</v>
      </c>
      <c r="P540">
        <f t="shared" si="16"/>
        <v>80</v>
      </c>
      <c r="Q540" s="8">
        <f t="shared" si="17"/>
        <v>75.430000000000007</v>
      </c>
      <c r="R540" s="7" t="s">
        <v>1187</v>
      </c>
      <c r="S540" s="8">
        <v>76.11</v>
      </c>
      <c r="T540" s="8">
        <v>1</v>
      </c>
    </row>
    <row r="541" spans="1:20" ht="15.75" thickBot="1" x14ac:dyDescent="0.3">
      <c r="A541" s="22" t="s">
        <v>995</v>
      </c>
      <c r="B541" s="9" t="s">
        <v>49</v>
      </c>
      <c r="C541" s="9" t="s">
        <v>57</v>
      </c>
      <c r="D541" s="9" t="s">
        <v>50</v>
      </c>
      <c r="E541" s="9" t="s">
        <v>58</v>
      </c>
      <c r="F541" s="11">
        <v>44305</v>
      </c>
      <c r="G541" s="11">
        <v>44322</v>
      </c>
      <c r="H541" s="12">
        <v>1</v>
      </c>
      <c r="I541" s="12">
        <v>80</v>
      </c>
      <c r="J541" s="10"/>
      <c r="K541" s="10"/>
      <c r="L541" s="12">
        <v>0.25</v>
      </c>
      <c r="M541" s="19">
        <v>72.349999999999994</v>
      </c>
      <c r="N541" s="12" t="s">
        <v>530</v>
      </c>
      <c r="O541" s="9" t="s">
        <v>69</v>
      </c>
      <c r="P541">
        <f t="shared" si="16"/>
        <v>80</v>
      </c>
      <c r="Q541" s="8">
        <f t="shared" si="17"/>
        <v>92.35</v>
      </c>
      <c r="R541" s="7" t="s">
        <v>1208</v>
      </c>
      <c r="S541" s="8">
        <v>514.36</v>
      </c>
      <c r="T541" s="8">
        <v>2</v>
      </c>
    </row>
    <row r="542" spans="1:20" ht="30.75" thickBot="1" x14ac:dyDescent="0.3">
      <c r="A542" s="22" t="s">
        <v>996</v>
      </c>
      <c r="B542" s="9" t="s">
        <v>56</v>
      </c>
      <c r="C542" s="9" t="s">
        <v>39</v>
      </c>
      <c r="D542" s="9" t="s">
        <v>46</v>
      </c>
      <c r="E542" s="10"/>
      <c r="F542" s="11">
        <v>44305</v>
      </c>
      <c r="G542" s="11">
        <v>44328</v>
      </c>
      <c r="H542" s="12">
        <v>1</v>
      </c>
      <c r="I542" s="12">
        <v>80</v>
      </c>
      <c r="J542" s="10"/>
      <c r="K542" s="10"/>
      <c r="L542" s="12">
        <v>0.5</v>
      </c>
      <c r="M542" s="19">
        <v>7.31</v>
      </c>
      <c r="N542" s="12" t="s">
        <v>997</v>
      </c>
      <c r="O542" s="9" t="s">
        <v>69</v>
      </c>
      <c r="P542">
        <f t="shared" si="16"/>
        <v>80</v>
      </c>
      <c r="Q542" s="8">
        <f t="shared" si="17"/>
        <v>47.31</v>
      </c>
      <c r="R542" s="7" t="s">
        <v>1244</v>
      </c>
      <c r="S542" s="8">
        <v>62.66</v>
      </c>
      <c r="T542" s="8">
        <v>1</v>
      </c>
    </row>
    <row r="543" spans="1:20" ht="15.75" thickBot="1" x14ac:dyDescent="0.3">
      <c r="A543" s="22" t="s">
        <v>998</v>
      </c>
      <c r="B543" s="9" t="s">
        <v>49</v>
      </c>
      <c r="C543" s="9" t="s">
        <v>39</v>
      </c>
      <c r="D543" s="9" t="s">
        <v>50</v>
      </c>
      <c r="E543" s="10"/>
      <c r="F543" s="11">
        <v>44305</v>
      </c>
      <c r="G543" s="11">
        <v>44337</v>
      </c>
      <c r="H543" s="12">
        <v>1</v>
      </c>
      <c r="I543" s="12">
        <v>80</v>
      </c>
      <c r="J543" s="10"/>
      <c r="K543" s="10"/>
      <c r="L543" s="12">
        <v>0.25</v>
      </c>
      <c r="M543" s="19">
        <v>120</v>
      </c>
      <c r="N543" s="12" t="s">
        <v>51</v>
      </c>
      <c r="O543" s="9" t="s">
        <v>69</v>
      </c>
      <c r="P543">
        <f t="shared" si="16"/>
        <v>80</v>
      </c>
      <c r="Q543" s="8">
        <f t="shared" si="17"/>
        <v>140</v>
      </c>
      <c r="R543" s="7" t="s">
        <v>1247</v>
      </c>
      <c r="S543" s="8">
        <v>182.4</v>
      </c>
      <c r="T543" s="8">
        <v>2</v>
      </c>
    </row>
    <row r="544" spans="1:20" ht="30.75" thickBot="1" x14ac:dyDescent="0.3">
      <c r="A544" s="22" t="s">
        <v>999</v>
      </c>
      <c r="B544" s="9" t="s">
        <v>94</v>
      </c>
      <c r="C544" s="9" t="s">
        <v>67</v>
      </c>
      <c r="D544" s="9" t="s">
        <v>40</v>
      </c>
      <c r="E544" s="10"/>
      <c r="F544" s="11">
        <v>44305</v>
      </c>
      <c r="G544" s="11">
        <v>44333</v>
      </c>
      <c r="H544" s="12">
        <v>2</v>
      </c>
      <c r="I544" s="12">
        <v>140</v>
      </c>
      <c r="J544" s="10"/>
      <c r="K544" s="10"/>
      <c r="L544" s="12">
        <v>0.5</v>
      </c>
      <c r="M544" s="19">
        <v>173.3</v>
      </c>
      <c r="N544" s="12" t="s">
        <v>1000</v>
      </c>
      <c r="O544" s="9" t="s">
        <v>69</v>
      </c>
      <c r="P544">
        <f t="shared" si="16"/>
        <v>280</v>
      </c>
      <c r="Q544" s="8">
        <f t="shared" si="17"/>
        <v>243.3</v>
      </c>
      <c r="R544" s="7" t="s">
        <v>1249</v>
      </c>
      <c r="S544" s="8">
        <v>79.240000000000009</v>
      </c>
      <c r="T544" s="8">
        <v>1</v>
      </c>
    </row>
    <row r="545" spans="1:20" ht="15.75" thickBot="1" x14ac:dyDescent="0.3">
      <c r="A545" s="22" t="s">
        <v>1001</v>
      </c>
      <c r="B545" s="9" t="s">
        <v>38</v>
      </c>
      <c r="C545" s="9" t="s">
        <v>336</v>
      </c>
      <c r="D545" s="9" t="s">
        <v>40</v>
      </c>
      <c r="E545" s="10"/>
      <c r="F545" s="11">
        <v>44305</v>
      </c>
      <c r="G545" s="11">
        <v>44341</v>
      </c>
      <c r="H545" s="12">
        <v>1</v>
      </c>
      <c r="I545" s="12">
        <v>80</v>
      </c>
      <c r="J545" s="10"/>
      <c r="K545" s="10"/>
      <c r="L545" s="12">
        <v>0.25</v>
      </c>
      <c r="M545" s="19">
        <v>24.63</v>
      </c>
      <c r="N545" s="12" t="s">
        <v>116</v>
      </c>
      <c r="O545" s="9" t="s">
        <v>69</v>
      </c>
      <c r="P545">
        <f t="shared" si="16"/>
        <v>80</v>
      </c>
      <c r="Q545" s="8">
        <f t="shared" si="17"/>
        <v>44.629999999999995</v>
      </c>
      <c r="R545" s="7" t="s">
        <v>1252</v>
      </c>
      <c r="S545" s="8">
        <v>232.47</v>
      </c>
      <c r="T545" s="8">
        <v>2</v>
      </c>
    </row>
    <row r="546" spans="1:20" ht="30.75" thickBot="1" x14ac:dyDescent="0.3">
      <c r="A546" s="22" t="s">
        <v>1002</v>
      </c>
      <c r="B546" s="9" t="s">
        <v>113</v>
      </c>
      <c r="C546" s="9" t="s">
        <v>336</v>
      </c>
      <c r="D546" s="9" t="s">
        <v>277</v>
      </c>
      <c r="E546" s="9" t="s">
        <v>58</v>
      </c>
      <c r="F546" s="11">
        <v>44305</v>
      </c>
      <c r="G546" s="11">
        <v>44354</v>
      </c>
      <c r="H546" s="12">
        <v>2</v>
      </c>
      <c r="I546" s="12">
        <v>140</v>
      </c>
      <c r="J546" s="10"/>
      <c r="K546" s="12" t="s">
        <v>58</v>
      </c>
      <c r="L546" s="12">
        <v>7.5</v>
      </c>
      <c r="M546" s="19">
        <v>1514.78</v>
      </c>
      <c r="N546" s="12" t="s">
        <v>217</v>
      </c>
      <c r="O546" s="9" t="s">
        <v>69</v>
      </c>
      <c r="P546">
        <f t="shared" si="16"/>
        <v>280</v>
      </c>
      <c r="Q546" s="8">
        <f t="shared" si="17"/>
        <v>2564.7799999999997</v>
      </c>
      <c r="R546" s="7" t="s">
        <v>1298</v>
      </c>
      <c r="S546" s="8">
        <v>42</v>
      </c>
      <c r="T546" s="8">
        <v>1</v>
      </c>
    </row>
    <row r="547" spans="1:20" ht="15.75" thickBot="1" x14ac:dyDescent="0.3">
      <c r="A547" s="22" t="s">
        <v>1003</v>
      </c>
      <c r="B547" s="9" t="s">
        <v>38</v>
      </c>
      <c r="C547" s="9" t="s">
        <v>336</v>
      </c>
      <c r="D547" s="9" t="s">
        <v>46</v>
      </c>
      <c r="E547" s="10"/>
      <c r="F547" s="11">
        <v>44305</v>
      </c>
      <c r="G547" s="11">
        <v>44377</v>
      </c>
      <c r="H547" s="12">
        <v>2</v>
      </c>
      <c r="I547" s="12">
        <v>140</v>
      </c>
      <c r="J547" s="10"/>
      <c r="K547" s="10"/>
      <c r="L547" s="12">
        <v>0.75</v>
      </c>
      <c r="M547" s="19">
        <v>106.65</v>
      </c>
      <c r="N547" s="12" t="s">
        <v>1004</v>
      </c>
      <c r="O547" s="9" t="s">
        <v>69</v>
      </c>
      <c r="P547">
        <f t="shared" si="16"/>
        <v>280</v>
      </c>
      <c r="Q547" s="8">
        <f t="shared" si="17"/>
        <v>211.65</v>
      </c>
      <c r="R547" s="7" t="s">
        <v>1299</v>
      </c>
      <c r="S547" s="8">
        <v>86.86</v>
      </c>
      <c r="T547" s="8">
        <v>1</v>
      </c>
    </row>
    <row r="548" spans="1:20" ht="30.75" thickBot="1" x14ac:dyDescent="0.3">
      <c r="A548" s="22" t="s">
        <v>1005</v>
      </c>
      <c r="B548" s="9" t="s">
        <v>94</v>
      </c>
      <c r="C548" s="9" t="s">
        <v>57</v>
      </c>
      <c r="D548" s="9" t="s">
        <v>71</v>
      </c>
      <c r="E548" s="10"/>
      <c r="F548" s="11">
        <v>44305</v>
      </c>
      <c r="G548" s="10"/>
      <c r="H548" s="12">
        <v>2</v>
      </c>
      <c r="I548" s="12">
        <v>140</v>
      </c>
      <c r="J548" s="10"/>
      <c r="K548" s="10"/>
      <c r="L548" s="10"/>
      <c r="M548" s="19">
        <v>427.83</v>
      </c>
      <c r="N548" s="12" t="s">
        <v>1006</v>
      </c>
      <c r="O548" s="9" t="s">
        <v>69</v>
      </c>
      <c r="P548">
        <f t="shared" si="16"/>
        <v>280</v>
      </c>
      <c r="Q548" s="8">
        <f t="shared" si="17"/>
        <v>427.83</v>
      </c>
      <c r="R548" s="7" t="s">
        <v>1319</v>
      </c>
      <c r="S548" s="8">
        <v>71.72999999999999</v>
      </c>
      <c r="T548" s="8">
        <v>1</v>
      </c>
    </row>
    <row r="549" spans="1:20" ht="30.75" thickBot="1" x14ac:dyDescent="0.3">
      <c r="A549" s="22" t="s">
        <v>1007</v>
      </c>
      <c r="B549" s="9" t="s">
        <v>56</v>
      </c>
      <c r="C549" s="9" t="s">
        <v>39</v>
      </c>
      <c r="D549" s="9" t="s">
        <v>40</v>
      </c>
      <c r="E549" s="10"/>
      <c r="F549" s="11">
        <v>44306</v>
      </c>
      <c r="G549" s="11">
        <v>44327</v>
      </c>
      <c r="H549" s="12">
        <v>1</v>
      </c>
      <c r="I549" s="12">
        <v>80</v>
      </c>
      <c r="J549" s="10"/>
      <c r="K549" s="10"/>
      <c r="L549" s="12">
        <v>0.25</v>
      </c>
      <c r="M549" s="19">
        <v>84.7</v>
      </c>
      <c r="N549" s="12" t="s">
        <v>1008</v>
      </c>
      <c r="O549" s="9" t="s">
        <v>69</v>
      </c>
      <c r="P549">
        <f t="shared" si="16"/>
        <v>80</v>
      </c>
      <c r="Q549" s="8">
        <f t="shared" si="17"/>
        <v>104.7</v>
      </c>
      <c r="R549" s="7" t="s">
        <v>1325</v>
      </c>
      <c r="S549" s="8">
        <v>205.11</v>
      </c>
      <c r="T549" s="8">
        <v>1</v>
      </c>
    </row>
    <row r="550" spans="1:20" ht="30.75" thickBot="1" x14ac:dyDescent="0.3">
      <c r="A550" s="22" t="s">
        <v>1009</v>
      </c>
      <c r="B550" s="9" t="s">
        <v>94</v>
      </c>
      <c r="C550" s="9" t="s">
        <v>67</v>
      </c>
      <c r="D550" s="9" t="s">
        <v>40</v>
      </c>
      <c r="E550" s="10"/>
      <c r="F550" s="11">
        <v>44306</v>
      </c>
      <c r="G550" s="11">
        <v>44326</v>
      </c>
      <c r="H550" s="12">
        <v>1</v>
      </c>
      <c r="I550" s="12">
        <v>80</v>
      </c>
      <c r="J550" s="10"/>
      <c r="K550" s="10"/>
      <c r="L550" s="12">
        <v>0.25</v>
      </c>
      <c r="M550" s="19">
        <v>106.54</v>
      </c>
      <c r="N550" s="12" t="s">
        <v>1010</v>
      </c>
      <c r="O550" s="9" t="s">
        <v>69</v>
      </c>
      <c r="P550">
        <f t="shared" si="16"/>
        <v>80</v>
      </c>
      <c r="Q550" s="8">
        <f t="shared" si="17"/>
        <v>126.54</v>
      </c>
      <c r="R550" s="7" t="s">
        <v>1346</v>
      </c>
      <c r="S550" s="8">
        <v>190</v>
      </c>
      <c r="T550" s="8">
        <v>2</v>
      </c>
    </row>
    <row r="551" spans="1:20" ht="15.75" thickBot="1" x14ac:dyDescent="0.3">
      <c r="A551" s="22" t="s">
        <v>1011</v>
      </c>
      <c r="B551" s="9" t="s">
        <v>49</v>
      </c>
      <c r="C551" s="9" t="s">
        <v>39</v>
      </c>
      <c r="D551" s="9" t="s">
        <v>50</v>
      </c>
      <c r="E551" s="10"/>
      <c r="F551" s="11">
        <v>44306</v>
      </c>
      <c r="G551" s="11">
        <v>44329</v>
      </c>
      <c r="H551" s="12">
        <v>1</v>
      </c>
      <c r="I551" s="12">
        <v>80</v>
      </c>
      <c r="J551" s="10"/>
      <c r="K551" s="10"/>
      <c r="L551" s="12">
        <v>0.25</v>
      </c>
      <c r="M551" s="19">
        <v>108.69</v>
      </c>
      <c r="N551" s="12" t="s">
        <v>1012</v>
      </c>
      <c r="O551" s="9" t="s">
        <v>69</v>
      </c>
      <c r="P551">
        <f t="shared" si="16"/>
        <v>80</v>
      </c>
      <c r="Q551" s="8">
        <f t="shared" si="17"/>
        <v>128.69</v>
      </c>
      <c r="R551" s="7" t="s">
        <v>1351</v>
      </c>
      <c r="S551" s="8">
        <v>140</v>
      </c>
      <c r="T551" s="8">
        <v>1</v>
      </c>
    </row>
    <row r="552" spans="1:20" ht="15.75" thickBot="1" x14ac:dyDescent="0.3">
      <c r="A552" s="22" t="s">
        <v>1013</v>
      </c>
      <c r="B552" s="9" t="s">
        <v>49</v>
      </c>
      <c r="C552" s="9" t="s">
        <v>39</v>
      </c>
      <c r="D552" s="9" t="s">
        <v>46</v>
      </c>
      <c r="E552" s="10"/>
      <c r="F552" s="11">
        <v>44306</v>
      </c>
      <c r="G552" s="11">
        <v>44338</v>
      </c>
      <c r="H552" s="12">
        <v>1</v>
      </c>
      <c r="I552" s="12">
        <v>80</v>
      </c>
      <c r="J552" s="10"/>
      <c r="K552" s="10"/>
      <c r="L552" s="12">
        <v>1.25</v>
      </c>
      <c r="M552" s="19">
        <v>405.55</v>
      </c>
      <c r="N552" s="12" t="s">
        <v>1014</v>
      </c>
      <c r="O552" s="9" t="s">
        <v>69</v>
      </c>
      <c r="P552">
        <f t="shared" si="16"/>
        <v>80</v>
      </c>
      <c r="Q552" s="8">
        <f t="shared" si="17"/>
        <v>505.55</v>
      </c>
      <c r="R552" s="7" t="s">
        <v>1362</v>
      </c>
      <c r="S552" s="8">
        <v>260</v>
      </c>
      <c r="T552" s="8">
        <v>1</v>
      </c>
    </row>
    <row r="553" spans="1:20" ht="15.75" thickBot="1" x14ac:dyDescent="0.3">
      <c r="A553" s="22" t="s">
        <v>1015</v>
      </c>
      <c r="B553" s="9" t="s">
        <v>38</v>
      </c>
      <c r="C553" s="9" t="s">
        <v>336</v>
      </c>
      <c r="D553" s="9" t="s">
        <v>50</v>
      </c>
      <c r="E553" s="10"/>
      <c r="F553" s="11">
        <v>44306</v>
      </c>
      <c r="G553" s="11">
        <v>44342</v>
      </c>
      <c r="H553" s="12">
        <v>2</v>
      </c>
      <c r="I553" s="12">
        <v>140</v>
      </c>
      <c r="J553" s="10"/>
      <c r="K553" s="10"/>
      <c r="L553" s="12">
        <v>0.25</v>
      </c>
      <c r="M553" s="19">
        <v>240</v>
      </c>
      <c r="N553" s="12" t="s">
        <v>92</v>
      </c>
      <c r="O553" s="9" t="s">
        <v>42</v>
      </c>
      <c r="P553">
        <f t="shared" si="16"/>
        <v>280</v>
      </c>
      <c r="Q553" s="8">
        <f t="shared" si="17"/>
        <v>275</v>
      </c>
      <c r="R553" s="7" t="s">
        <v>1365</v>
      </c>
      <c r="S553" s="8">
        <v>161.9</v>
      </c>
      <c r="T553" s="8">
        <v>1</v>
      </c>
    </row>
    <row r="554" spans="1:20" ht="30.75" thickBot="1" x14ac:dyDescent="0.3">
      <c r="A554" s="22" t="s">
        <v>1016</v>
      </c>
      <c r="B554" s="9" t="s">
        <v>56</v>
      </c>
      <c r="C554" s="9" t="s">
        <v>67</v>
      </c>
      <c r="D554" s="9" t="s">
        <v>40</v>
      </c>
      <c r="E554" s="10"/>
      <c r="F554" s="11">
        <v>44306</v>
      </c>
      <c r="G554" s="11">
        <v>44347</v>
      </c>
      <c r="H554" s="12">
        <v>2</v>
      </c>
      <c r="I554" s="12">
        <v>140</v>
      </c>
      <c r="J554" s="10"/>
      <c r="K554" s="10"/>
      <c r="L554" s="12">
        <v>1</v>
      </c>
      <c r="M554" s="19">
        <v>641.77</v>
      </c>
      <c r="N554" s="12" t="s">
        <v>1017</v>
      </c>
      <c r="O554" s="9" t="s">
        <v>69</v>
      </c>
      <c r="P554">
        <f t="shared" si="16"/>
        <v>280</v>
      </c>
      <c r="Q554" s="8">
        <f t="shared" si="17"/>
        <v>781.77</v>
      </c>
      <c r="R554" s="7" t="s">
        <v>1377</v>
      </c>
      <c r="S554" s="8">
        <v>224.28</v>
      </c>
      <c r="T554" s="8">
        <v>1</v>
      </c>
    </row>
    <row r="555" spans="1:20" ht="30.75" thickBot="1" x14ac:dyDescent="0.3">
      <c r="A555" s="22" t="s">
        <v>1018</v>
      </c>
      <c r="B555" s="9" t="s">
        <v>94</v>
      </c>
      <c r="C555" s="9" t="s">
        <v>57</v>
      </c>
      <c r="D555" s="9" t="s">
        <v>46</v>
      </c>
      <c r="E555" s="10"/>
      <c r="F555" s="11">
        <v>44306</v>
      </c>
      <c r="G555" s="11">
        <v>44376</v>
      </c>
      <c r="H555" s="12">
        <v>1</v>
      </c>
      <c r="I555" s="12">
        <v>80</v>
      </c>
      <c r="J555" s="10"/>
      <c r="K555" s="10"/>
      <c r="L555" s="12">
        <v>1</v>
      </c>
      <c r="M555" s="19">
        <v>89.45</v>
      </c>
      <c r="N555" s="12" t="s">
        <v>1019</v>
      </c>
      <c r="O555" s="9" t="s">
        <v>69</v>
      </c>
      <c r="P555">
        <f t="shared" si="16"/>
        <v>80</v>
      </c>
      <c r="Q555" s="8">
        <f t="shared" si="17"/>
        <v>169.45</v>
      </c>
      <c r="R555" s="7" t="s">
        <v>1378</v>
      </c>
      <c r="S555" s="8">
        <v>104.08</v>
      </c>
      <c r="T555" s="8">
        <v>1</v>
      </c>
    </row>
    <row r="556" spans="1:20" ht="15.75" thickBot="1" x14ac:dyDescent="0.3">
      <c r="A556" s="22" t="s">
        <v>1020</v>
      </c>
      <c r="B556" s="9" t="s">
        <v>335</v>
      </c>
      <c r="C556" s="9" t="s">
        <v>336</v>
      </c>
      <c r="D556" s="9" t="s">
        <v>50</v>
      </c>
      <c r="E556" s="10"/>
      <c r="F556" s="11">
        <v>44306</v>
      </c>
      <c r="G556" s="11">
        <v>44382</v>
      </c>
      <c r="H556" s="12">
        <v>1</v>
      </c>
      <c r="I556" s="12">
        <v>80</v>
      </c>
      <c r="J556" s="10"/>
      <c r="K556" s="10"/>
      <c r="L556" s="12">
        <v>0.25</v>
      </c>
      <c r="M556" s="19">
        <v>2</v>
      </c>
      <c r="N556" s="12" t="s">
        <v>1021</v>
      </c>
      <c r="O556" s="9" t="s">
        <v>69</v>
      </c>
      <c r="P556">
        <f t="shared" si="16"/>
        <v>80</v>
      </c>
      <c r="Q556" s="8">
        <f t="shared" si="17"/>
        <v>22</v>
      </c>
      <c r="R556" s="7" t="s">
        <v>1388</v>
      </c>
      <c r="S556" s="8">
        <v>72.349999999999994</v>
      </c>
      <c r="T556" s="8">
        <v>1</v>
      </c>
    </row>
    <row r="557" spans="1:20" ht="15.75" thickBot="1" x14ac:dyDescent="0.3">
      <c r="A557" s="22" t="s">
        <v>1022</v>
      </c>
      <c r="B557" s="9" t="s">
        <v>44</v>
      </c>
      <c r="C557" s="9" t="s">
        <v>57</v>
      </c>
      <c r="D557" s="9" t="s">
        <v>40</v>
      </c>
      <c r="E557" s="10"/>
      <c r="F557" s="11">
        <v>44307</v>
      </c>
      <c r="G557" s="11">
        <v>44320</v>
      </c>
      <c r="H557" s="12">
        <v>1</v>
      </c>
      <c r="I557" s="12">
        <v>80</v>
      </c>
      <c r="J557" s="12" t="s">
        <v>58</v>
      </c>
      <c r="K557" s="12" t="s">
        <v>58</v>
      </c>
      <c r="L557" s="12">
        <v>0.25</v>
      </c>
      <c r="M557" s="19">
        <v>248.09</v>
      </c>
      <c r="N557" s="12" t="s">
        <v>217</v>
      </c>
      <c r="O557" s="9" t="s">
        <v>667</v>
      </c>
      <c r="P557">
        <f t="shared" si="16"/>
        <v>80</v>
      </c>
      <c r="Q557" s="8">
        <f t="shared" si="17"/>
        <v>268.09000000000003</v>
      </c>
      <c r="R557" s="7" t="s">
        <v>1391</v>
      </c>
      <c r="S557" s="8">
        <v>96.86</v>
      </c>
      <c r="T557" s="8">
        <v>1</v>
      </c>
    </row>
    <row r="558" spans="1:20" ht="15.75" thickBot="1" x14ac:dyDescent="0.3">
      <c r="A558" s="22" t="s">
        <v>1023</v>
      </c>
      <c r="B558" s="9" t="s">
        <v>335</v>
      </c>
      <c r="C558" s="9" t="s">
        <v>336</v>
      </c>
      <c r="D558" s="9" t="s">
        <v>40</v>
      </c>
      <c r="E558" s="10"/>
      <c r="F558" s="11">
        <v>44307</v>
      </c>
      <c r="G558" s="11">
        <v>44321</v>
      </c>
      <c r="H558" s="12">
        <v>2</v>
      </c>
      <c r="I558" s="12">
        <v>140</v>
      </c>
      <c r="J558" s="10"/>
      <c r="K558" s="10"/>
      <c r="L558" s="12">
        <v>0.25</v>
      </c>
      <c r="M558" s="19">
        <v>180</v>
      </c>
      <c r="N558" s="12" t="s">
        <v>466</v>
      </c>
      <c r="O558" s="9" t="s">
        <v>42</v>
      </c>
      <c r="P558">
        <f t="shared" si="16"/>
        <v>280</v>
      </c>
      <c r="Q558" s="8">
        <f t="shared" si="17"/>
        <v>215</v>
      </c>
      <c r="R558" s="7" t="s">
        <v>1396</v>
      </c>
      <c r="S558" s="8">
        <v>62.66</v>
      </c>
      <c r="T558" s="8">
        <v>1</v>
      </c>
    </row>
    <row r="559" spans="1:20" ht="30.75" thickBot="1" x14ac:dyDescent="0.3">
      <c r="A559" s="22" t="s">
        <v>1024</v>
      </c>
      <c r="B559" s="9" t="s">
        <v>94</v>
      </c>
      <c r="C559" s="9" t="s">
        <v>39</v>
      </c>
      <c r="D559" s="9" t="s">
        <v>50</v>
      </c>
      <c r="E559" s="10"/>
      <c r="F559" s="11">
        <v>44307</v>
      </c>
      <c r="G559" s="11">
        <v>44361</v>
      </c>
      <c r="H559" s="12">
        <v>1</v>
      </c>
      <c r="I559" s="12">
        <v>80</v>
      </c>
      <c r="J559" s="10"/>
      <c r="K559" s="10"/>
      <c r="L559" s="12">
        <v>0.25</v>
      </c>
      <c r="M559" s="19">
        <v>45.94</v>
      </c>
      <c r="N559" s="12" t="s">
        <v>1025</v>
      </c>
      <c r="O559" s="9" t="s">
        <v>69</v>
      </c>
      <c r="P559">
        <f t="shared" si="16"/>
        <v>80</v>
      </c>
      <c r="Q559" s="8">
        <f t="shared" si="17"/>
        <v>65.94</v>
      </c>
      <c r="R559" s="7" t="s">
        <v>1401</v>
      </c>
      <c r="S559" s="8">
        <v>127.52</v>
      </c>
      <c r="T559" s="8">
        <v>1</v>
      </c>
    </row>
    <row r="560" spans="1:20" ht="30.75" thickBot="1" x14ac:dyDescent="0.3">
      <c r="A560" s="22" t="s">
        <v>1026</v>
      </c>
      <c r="B560" s="9" t="s">
        <v>94</v>
      </c>
      <c r="C560" s="9" t="s">
        <v>67</v>
      </c>
      <c r="D560" s="9" t="s">
        <v>40</v>
      </c>
      <c r="E560" s="10"/>
      <c r="F560" s="11">
        <v>44307</v>
      </c>
      <c r="G560" s="11">
        <v>44364</v>
      </c>
      <c r="H560" s="12">
        <v>2</v>
      </c>
      <c r="I560" s="12">
        <v>140</v>
      </c>
      <c r="J560" s="10"/>
      <c r="K560" s="12" t="s">
        <v>58</v>
      </c>
      <c r="L560" s="12">
        <v>0.25</v>
      </c>
      <c r="M560" s="19">
        <v>125.76</v>
      </c>
      <c r="N560" s="12" t="s">
        <v>217</v>
      </c>
      <c r="O560" s="9" t="s">
        <v>69</v>
      </c>
      <c r="P560">
        <f t="shared" si="16"/>
        <v>280</v>
      </c>
      <c r="Q560" s="8">
        <f t="shared" si="17"/>
        <v>160.76</v>
      </c>
      <c r="R560" s="7" t="s">
        <v>1407</v>
      </c>
      <c r="S560" s="8">
        <v>200</v>
      </c>
      <c r="T560" s="8">
        <v>1</v>
      </c>
    </row>
    <row r="561" spans="1:20" ht="30.75" thickBot="1" x14ac:dyDescent="0.3">
      <c r="A561" s="22" t="s">
        <v>1027</v>
      </c>
      <c r="B561" s="9" t="s">
        <v>94</v>
      </c>
      <c r="C561" s="9" t="s">
        <v>57</v>
      </c>
      <c r="D561" s="9" t="s">
        <v>40</v>
      </c>
      <c r="E561" s="10"/>
      <c r="F561" s="11">
        <v>44307</v>
      </c>
      <c r="G561" s="11">
        <v>44382</v>
      </c>
      <c r="H561" s="12">
        <v>2</v>
      </c>
      <c r="I561" s="12">
        <v>140</v>
      </c>
      <c r="J561" s="10"/>
      <c r="K561" s="10"/>
      <c r="L561" s="12">
        <v>0.25</v>
      </c>
      <c r="M561" s="19">
        <v>92.44</v>
      </c>
      <c r="N561" s="12" t="s">
        <v>1028</v>
      </c>
      <c r="O561" s="9" t="s">
        <v>69</v>
      </c>
      <c r="P561">
        <f t="shared" si="16"/>
        <v>280</v>
      </c>
      <c r="Q561" s="8">
        <f t="shared" si="17"/>
        <v>127.44</v>
      </c>
      <c r="R561" s="7" t="s">
        <v>1408</v>
      </c>
      <c r="S561" s="8">
        <v>50</v>
      </c>
      <c r="T561" s="8">
        <v>1</v>
      </c>
    </row>
    <row r="562" spans="1:20" ht="15.75" thickBot="1" x14ac:dyDescent="0.3">
      <c r="A562" s="22" t="s">
        <v>1029</v>
      </c>
      <c r="B562" s="9" t="s">
        <v>44</v>
      </c>
      <c r="C562" s="9" t="s">
        <v>67</v>
      </c>
      <c r="D562" s="9" t="s">
        <v>46</v>
      </c>
      <c r="E562" s="10"/>
      <c r="F562" s="11">
        <v>44307</v>
      </c>
      <c r="G562" s="11">
        <v>44382</v>
      </c>
      <c r="H562" s="12">
        <v>2</v>
      </c>
      <c r="I562" s="12">
        <v>140</v>
      </c>
      <c r="J562" s="10"/>
      <c r="K562" s="10"/>
      <c r="L562" s="12">
        <v>1</v>
      </c>
      <c r="M562" s="19">
        <v>183.54</v>
      </c>
      <c r="N562" s="12" t="s">
        <v>1030</v>
      </c>
      <c r="O562" s="9" t="s">
        <v>42</v>
      </c>
      <c r="P562">
        <f t="shared" si="16"/>
        <v>280</v>
      </c>
      <c r="Q562" s="8">
        <f t="shared" si="17"/>
        <v>323.53999999999996</v>
      </c>
      <c r="R562" s="7" t="s">
        <v>1409</v>
      </c>
      <c r="S562" s="8">
        <v>20.46</v>
      </c>
      <c r="T562" s="8">
        <v>1</v>
      </c>
    </row>
    <row r="563" spans="1:20" ht="15.75" thickBot="1" x14ac:dyDescent="0.3">
      <c r="A563" s="22" t="s">
        <v>1031</v>
      </c>
      <c r="B563" s="9" t="s">
        <v>44</v>
      </c>
      <c r="C563" s="9" t="s">
        <v>67</v>
      </c>
      <c r="D563" s="9" t="s">
        <v>46</v>
      </c>
      <c r="E563" s="10"/>
      <c r="F563" s="11">
        <v>44307</v>
      </c>
      <c r="G563" s="11">
        <v>44382</v>
      </c>
      <c r="H563" s="12">
        <v>2</v>
      </c>
      <c r="I563" s="12">
        <v>140</v>
      </c>
      <c r="J563" s="10"/>
      <c r="K563" s="12" t="s">
        <v>58</v>
      </c>
      <c r="L563" s="12">
        <v>1</v>
      </c>
      <c r="M563" s="19">
        <v>244.72</v>
      </c>
      <c r="N563" s="12" t="s">
        <v>217</v>
      </c>
      <c r="O563" s="9" t="s">
        <v>69</v>
      </c>
      <c r="P563">
        <f t="shared" si="16"/>
        <v>280</v>
      </c>
      <c r="Q563" s="8">
        <f t="shared" si="17"/>
        <v>384.72</v>
      </c>
      <c r="R563" s="7" t="s">
        <v>1412</v>
      </c>
      <c r="S563" s="8">
        <v>200</v>
      </c>
      <c r="T563" s="8">
        <v>1</v>
      </c>
    </row>
    <row r="564" spans="1:20" ht="15.75" thickBot="1" x14ac:dyDescent="0.3">
      <c r="A564" s="22" t="s">
        <v>1033</v>
      </c>
      <c r="B564" s="9" t="s">
        <v>44</v>
      </c>
      <c r="C564" s="9" t="s">
        <v>67</v>
      </c>
      <c r="D564" s="9" t="s">
        <v>46</v>
      </c>
      <c r="E564" s="10"/>
      <c r="F564" s="11">
        <v>44307</v>
      </c>
      <c r="G564" s="11">
        <v>44382</v>
      </c>
      <c r="H564" s="12">
        <v>2</v>
      </c>
      <c r="I564" s="12">
        <v>140</v>
      </c>
      <c r="J564" s="10"/>
      <c r="K564" s="10"/>
      <c r="L564" s="12">
        <v>1</v>
      </c>
      <c r="M564" s="19">
        <v>305.17</v>
      </c>
      <c r="N564" s="12" t="s">
        <v>1034</v>
      </c>
      <c r="O564" s="9" t="s">
        <v>42</v>
      </c>
      <c r="P564">
        <f t="shared" si="16"/>
        <v>280</v>
      </c>
      <c r="Q564" s="8">
        <f t="shared" si="17"/>
        <v>445.17</v>
      </c>
      <c r="R564" s="7" t="s">
        <v>1418</v>
      </c>
      <c r="S564" s="8">
        <v>181.76</v>
      </c>
      <c r="T564" s="8">
        <v>2</v>
      </c>
    </row>
    <row r="565" spans="1:20" ht="15.75" thickBot="1" x14ac:dyDescent="0.3">
      <c r="A565" s="22" t="s">
        <v>1035</v>
      </c>
      <c r="B565" s="9" t="s">
        <v>44</v>
      </c>
      <c r="C565" s="9" t="s">
        <v>67</v>
      </c>
      <c r="D565" s="9" t="s">
        <v>40</v>
      </c>
      <c r="E565" s="10"/>
      <c r="F565" s="11">
        <v>44307</v>
      </c>
      <c r="G565" s="11">
        <v>44382</v>
      </c>
      <c r="H565" s="12">
        <v>2</v>
      </c>
      <c r="I565" s="12">
        <v>140</v>
      </c>
      <c r="J565" s="12" t="s">
        <v>58</v>
      </c>
      <c r="K565" s="12" t="s">
        <v>58</v>
      </c>
      <c r="L565" s="12">
        <v>0.5</v>
      </c>
      <c r="M565" s="19">
        <v>747.11</v>
      </c>
      <c r="N565" s="12" t="s">
        <v>217</v>
      </c>
      <c r="O565" s="9" t="s">
        <v>667</v>
      </c>
      <c r="P565">
        <f t="shared" si="16"/>
        <v>280</v>
      </c>
      <c r="Q565" s="8">
        <f t="shared" si="17"/>
        <v>817.11</v>
      </c>
      <c r="R565" s="7" t="s">
        <v>1424</v>
      </c>
      <c r="S565" s="8">
        <v>50</v>
      </c>
      <c r="T565" s="8">
        <v>1</v>
      </c>
    </row>
    <row r="566" spans="1:20" ht="15.75" thickBot="1" x14ac:dyDescent="0.3">
      <c r="A566" s="22" t="s">
        <v>1036</v>
      </c>
      <c r="B566" s="9" t="s">
        <v>44</v>
      </c>
      <c r="C566" s="9" t="s">
        <v>67</v>
      </c>
      <c r="D566" s="9" t="s">
        <v>277</v>
      </c>
      <c r="E566" s="10"/>
      <c r="F566" s="11">
        <v>44307</v>
      </c>
      <c r="G566" s="11">
        <v>44382</v>
      </c>
      <c r="H566" s="12">
        <v>2</v>
      </c>
      <c r="I566" s="12">
        <v>140</v>
      </c>
      <c r="J566" s="10"/>
      <c r="K566" s="12" t="s">
        <v>58</v>
      </c>
      <c r="L566" s="12">
        <v>2.25</v>
      </c>
      <c r="M566" s="19">
        <v>1499.39</v>
      </c>
      <c r="N566" s="12" t="s">
        <v>217</v>
      </c>
      <c r="O566" s="9" t="s">
        <v>69</v>
      </c>
      <c r="P566">
        <f t="shared" si="16"/>
        <v>280</v>
      </c>
      <c r="Q566" s="8">
        <f t="shared" si="17"/>
        <v>1814.39</v>
      </c>
      <c r="R566" s="7" t="s">
        <v>1425</v>
      </c>
      <c r="S566" s="8">
        <v>110.63</v>
      </c>
      <c r="T566" s="8">
        <v>1</v>
      </c>
    </row>
    <row r="567" spans="1:20" ht="15.75" thickBot="1" x14ac:dyDescent="0.3">
      <c r="A567" s="22" t="s">
        <v>1037</v>
      </c>
      <c r="B567" s="9" t="s">
        <v>44</v>
      </c>
      <c r="C567" s="9" t="s">
        <v>67</v>
      </c>
      <c r="D567" s="9" t="s">
        <v>50</v>
      </c>
      <c r="E567" s="10"/>
      <c r="F567" s="11">
        <v>44307</v>
      </c>
      <c r="G567" s="11">
        <v>44383</v>
      </c>
      <c r="H567" s="12">
        <v>1</v>
      </c>
      <c r="I567" s="12">
        <v>80</v>
      </c>
      <c r="J567" s="10"/>
      <c r="K567" s="12" t="s">
        <v>58</v>
      </c>
      <c r="L567" s="12">
        <v>0.25</v>
      </c>
      <c r="M567" s="19">
        <v>119.18</v>
      </c>
      <c r="N567" s="12" t="s">
        <v>217</v>
      </c>
      <c r="O567" s="9" t="s">
        <v>69</v>
      </c>
      <c r="P567">
        <f t="shared" si="16"/>
        <v>80</v>
      </c>
      <c r="Q567" s="8">
        <f t="shared" si="17"/>
        <v>139.18</v>
      </c>
      <c r="R567" s="7" t="s">
        <v>1434</v>
      </c>
      <c r="S567" s="8">
        <v>61.71</v>
      </c>
      <c r="T567" s="8">
        <v>1</v>
      </c>
    </row>
    <row r="568" spans="1:20" ht="15.75" thickBot="1" x14ac:dyDescent="0.3">
      <c r="A568" s="22" t="s">
        <v>1038</v>
      </c>
      <c r="B568" s="9" t="s">
        <v>44</v>
      </c>
      <c r="C568" s="9" t="s">
        <v>67</v>
      </c>
      <c r="D568" s="9" t="s">
        <v>277</v>
      </c>
      <c r="E568" s="10"/>
      <c r="F568" s="11">
        <v>44307</v>
      </c>
      <c r="G568" s="11">
        <v>44383</v>
      </c>
      <c r="H568" s="12">
        <v>2</v>
      </c>
      <c r="I568" s="12">
        <v>140</v>
      </c>
      <c r="J568" s="10"/>
      <c r="K568" s="12" t="s">
        <v>58</v>
      </c>
      <c r="L568" s="12">
        <v>1</v>
      </c>
      <c r="M568" s="19">
        <v>248.73</v>
      </c>
      <c r="N568" s="12" t="s">
        <v>217</v>
      </c>
      <c r="O568" s="9" t="s">
        <v>69</v>
      </c>
      <c r="P568">
        <f t="shared" si="16"/>
        <v>280</v>
      </c>
      <c r="Q568" s="8">
        <f t="shared" si="17"/>
        <v>388.73</v>
      </c>
      <c r="R568" s="7" t="s">
        <v>1443</v>
      </c>
      <c r="S568" s="8">
        <v>130.11000000000001</v>
      </c>
      <c r="T568" s="8">
        <v>1</v>
      </c>
    </row>
    <row r="569" spans="1:20" ht="15.75" thickBot="1" x14ac:dyDescent="0.3">
      <c r="A569" s="22" t="s">
        <v>1039</v>
      </c>
      <c r="B569" s="9" t="s">
        <v>44</v>
      </c>
      <c r="C569" s="9" t="s">
        <v>67</v>
      </c>
      <c r="D569" s="9" t="s">
        <v>46</v>
      </c>
      <c r="E569" s="10"/>
      <c r="F569" s="11">
        <v>44307</v>
      </c>
      <c r="G569" s="11">
        <v>44383</v>
      </c>
      <c r="H569" s="12">
        <v>2</v>
      </c>
      <c r="I569" s="12">
        <v>140</v>
      </c>
      <c r="J569" s="12" t="s">
        <v>58</v>
      </c>
      <c r="K569" s="12" t="s">
        <v>58</v>
      </c>
      <c r="L569" s="12">
        <v>1.75</v>
      </c>
      <c r="M569" s="19">
        <v>291.89999999999998</v>
      </c>
      <c r="N569" s="12" t="s">
        <v>217</v>
      </c>
      <c r="O569" s="9" t="s">
        <v>667</v>
      </c>
      <c r="P569">
        <f t="shared" si="16"/>
        <v>280</v>
      </c>
      <c r="Q569" s="8">
        <f t="shared" si="17"/>
        <v>536.9</v>
      </c>
      <c r="R569" s="7" t="s">
        <v>1444</v>
      </c>
      <c r="S569" s="8">
        <v>140</v>
      </c>
      <c r="T569" s="8">
        <v>1</v>
      </c>
    </row>
    <row r="570" spans="1:20" ht="15.75" thickBot="1" x14ac:dyDescent="0.3">
      <c r="A570" s="22" t="s">
        <v>1040</v>
      </c>
      <c r="B570" s="9" t="s">
        <v>44</v>
      </c>
      <c r="C570" s="9" t="s">
        <v>67</v>
      </c>
      <c r="D570" s="9" t="s">
        <v>50</v>
      </c>
      <c r="E570" s="10"/>
      <c r="F570" s="11">
        <v>44307</v>
      </c>
      <c r="G570" s="11">
        <v>44383</v>
      </c>
      <c r="H570" s="12">
        <v>2</v>
      </c>
      <c r="I570" s="12">
        <v>140</v>
      </c>
      <c r="J570" s="10"/>
      <c r="K570" s="12" t="s">
        <v>58</v>
      </c>
      <c r="L570" s="12">
        <v>0.25</v>
      </c>
      <c r="M570" s="19">
        <v>371.17</v>
      </c>
      <c r="N570" s="12" t="s">
        <v>217</v>
      </c>
      <c r="O570" s="9" t="s">
        <v>69</v>
      </c>
      <c r="P570">
        <f t="shared" si="16"/>
        <v>280</v>
      </c>
      <c r="Q570" s="8">
        <f t="shared" si="17"/>
        <v>406.17</v>
      </c>
      <c r="R570" s="7" t="s">
        <v>1461</v>
      </c>
      <c r="S570" s="8">
        <v>42</v>
      </c>
      <c r="T570" s="8">
        <v>1</v>
      </c>
    </row>
    <row r="571" spans="1:20" ht="15.75" thickBot="1" x14ac:dyDescent="0.3">
      <c r="A571" s="22" t="s">
        <v>1041</v>
      </c>
      <c r="B571" s="9" t="s">
        <v>44</v>
      </c>
      <c r="C571" s="9" t="s">
        <v>67</v>
      </c>
      <c r="D571" s="9" t="s">
        <v>46</v>
      </c>
      <c r="E571" s="10"/>
      <c r="F571" s="11">
        <v>44307</v>
      </c>
      <c r="G571" s="11">
        <v>44383</v>
      </c>
      <c r="H571" s="12">
        <v>2</v>
      </c>
      <c r="I571" s="12">
        <v>140</v>
      </c>
      <c r="J571" s="10"/>
      <c r="K571" s="12" t="s">
        <v>58</v>
      </c>
      <c r="L571" s="12">
        <v>0.75</v>
      </c>
      <c r="M571" s="19">
        <v>380.35</v>
      </c>
      <c r="N571" s="12" t="s">
        <v>217</v>
      </c>
      <c r="O571" s="9" t="s">
        <v>69</v>
      </c>
      <c r="P571">
        <f t="shared" si="16"/>
        <v>280</v>
      </c>
      <c r="Q571" s="8">
        <f t="shared" si="17"/>
        <v>485.35</v>
      </c>
      <c r="R571" s="7" t="s">
        <v>1465</v>
      </c>
      <c r="S571" s="8">
        <v>28.55</v>
      </c>
      <c r="T571" s="8">
        <v>1</v>
      </c>
    </row>
    <row r="572" spans="1:20" ht="15.75" thickBot="1" x14ac:dyDescent="0.3">
      <c r="A572" s="22" t="s">
        <v>1042</v>
      </c>
      <c r="B572" s="9" t="s">
        <v>44</v>
      </c>
      <c r="C572" s="9" t="s">
        <v>67</v>
      </c>
      <c r="D572" s="9" t="s">
        <v>71</v>
      </c>
      <c r="E572" s="10"/>
      <c r="F572" s="11">
        <v>44307</v>
      </c>
      <c r="G572" s="11">
        <v>44383</v>
      </c>
      <c r="H572" s="12">
        <v>2</v>
      </c>
      <c r="I572" s="12">
        <v>140</v>
      </c>
      <c r="J572" s="10"/>
      <c r="K572" s="12" t="s">
        <v>58</v>
      </c>
      <c r="L572" s="12">
        <v>1</v>
      </c>
      <c r="M572" s="19">
        <v>423.08</v>
      </c>
      <c r="N572" s="12" t="s">
        <v>217</v>
      </c>
      <c r="O572" s="9" t="s">
        <v>69</v>
      </c>
      <c r="P572">
        <f t="shared" si="16"/>
        <v>280</v>
      </c>
      <c r="Q572" s="8">
        <f t="shared" si="17"/>
        <v>563.07999999999993</v>
      </c>
      <c r="R572" s="7" t="s">
        <v>1472</v>
      </c>
      <c r="S572" s="8">
        <v>90.53</v>
      </c>
      <c r="T572" s="8">
        <v>1</v>
      </c>
    </row>
    <row r="573" spans="1:20" ht="15.75" thickBot="1" x14ac:dyDescent="0.3">
      <c r="A573" s="22" t="s">
        <v>1043</v>
      </c>
      <c r="B573" s="9" t="s">
        <v>44</v>
      </c>
      <c r="C573" s="9" t="s">
        <v>67</v>
      </c>
      <c r="D573" s="9" t="s">
        <v>277</v>
      </c>
      <c r="E573" s="10"/>
      <c r="F573" s="11">
        <v>44307</v>
      </c>
      <c r="G573" s="11">
        <v>44383</v>
      </c>
      <c r="H573" s="12">
        <v>2</v>
      </c>
      <c r="I573" s="12">
        <v>140</v>
      </c>
      <c r="J573" s="10"/>
      <c r="K573" s="10"/>
      <c r="L573" s="12">
        <v>1.75</v>
      </c>
      <c r="M573" s="19">
        <v>395.08</v>
      </c>
      <c r="N573" s="12" t="s">
        <v>1044</v>
      </c>
      <c r="O573" s="9" t="s">
        <v>42</v>
      </c>
      <c r="P573">
        <f t="shared" si="16"/>
        <v>280</v>
      </c>
      <c r="Q573" s="8">
        <f t="shared" si="17"/>
        <v>640.07999999999993</v>
      </c>
      <c r="R573" s="7" t="s">
        <v>1487</v>
      </c>
      <c r="S573" s="8">
        <v>161.08000000000001</v>
      </c>
      <c r="T573" s="8">
        <v>1</v>
      </c>
    </row>
    <row r="574" spans="1:20" ht="15.75" thickBot="1" x14ac:dyDescent="0.3">
      <c r="A574" s="22" t="s">
        <v>1045</v>
      </c>
      <c r="B574" s="9" t="s">
        <v>44</v>
      </c>
      <c r="C574" s="9" t="s">
        <v>67</v>
      </c>
      <c r="D574" s="9" t="s">
        <v>40</v>
      </c>
      <c r="E574" s="10"/>
      <c r="F574" s="11">
        <v>44307</v>
      </c>
      <c r="G574" s="11">
        <v>44383</v>
      </c>
      <c r="H574" s="12">
        <v>2</v>
      </c>
      <c r="I574" s="12">
        <v>140</v>
      </c>
      <c r="J574" s="12" t="s">
        <v>58</v>
      </c>
      <c r="K574" s="12" t="s">
        <v>58</v>
      </c>
      <c r="L574" s="12">
        <v>0.5</v>
      </c>
      <c r="M574" s="19">
        <v>442.19</v>
      </c>
      <c r="N574" s="12" t="s">
        <v>217</v>
      </c>
      <c r="O574" s="9" t="s">
        <v>667</v>
      </c>
      <c r="P574">
        <f t="shared" si="16"/>
        <v>280</v>
      </c>
      <c r="Q574" s="8">
        <f t="shared" si="17"/>
        <v>512.19000000000005</v>
      </c>
      <c r="R574" s="7" t="s">
        <v>1489</v>
      </c>
      <c r="S574" s="8">
        <v>59.81</v>
      </c>
      <c r="T574" s="8">
        <v>1</v>
      </c>
    </row>
    <row r="575" spans="1:20" ht="15.75" thickBot="1" x14ac:dyDescent="0.3">
      <c r="A575" s="22" t="s">
        <v>1046</v>
      </c>
      <c r="B575" s="9" t="s">
        <v>38</v>
      </c>
      <c r="C575" s="9" t="s">
        <v>39</v>
      </c>
      <c r="D575" s="9" t="s">
        <v>40</v>
      </c>
      <c r="E575" s="10"/>
      <c r="F575" s="11">
        <v>44307</v>
      </c>
      <c r="G575" s="11">
        <v>44389</v>
      </c>
      <c r="H575" s="12">
        <v>2</v>
      </c>
      <c r="I575" s="12">
        <v>140</v>
      </c>
      <c r="J575" s="10"/>
      <c r="K575" s="10"/>
      <c r="L575" s="12">
        <v>0.25</v>
      </c>
      <c r="M575" s="19">
        <v>54</v>
      </c>
      <c r="N575" s="12" t="s">
        <v>984</v>
      </c>
      <c r="O575" s="9" t="s">
        <v>52</v>
      </c>
      <c r="P575">
        <f t="shared" si="16"/>
        <v>280</v>
      </c>
      <c r="Q575" s="8">
        <f t="shared" si="17"/>
        <v>89</v>
      </c>
      <c r="R575" s="7" t="s">
        <v>1492</v>
      </c>
      <c r="S575" s="8">
        <v>50.79</v>
      </c>
      <c r="T575" s="8">
        <v>1</v>
      </c>
    </row>
    <row r="576" spans="1:20" ht="15.75" thickBot="1" x14ac:dyDescent="0.3">
      <c r="A576" s="22" t="s">
        <v>1047</v>
      </c>
      <c r="B576" s="9" t="s">
        <v>38</v>
      </c>
      <c r="C576" s="9" t="s">
        <v>39</v>
      </c>
      <c r="D576" s="9" t="s">
        <v>46</v>
      </c>
      <c r="E576" s="10"/>
      <c r="F576" s="11">
        <v>44307</v>
      </c>
      <c r="G576" s="11">
        <v>44389</v>
      </c>
      <c r="H576" s="12">
        <v>2</v>
      </c>
      <c r="I576" s="12">
        <v>140</v>
      </c>
      <c r="J576" s="10"/>
      <c r="K576" s="10"/>
      <c r="L576" s="12">
        <v>0.5</v>
      </c>
      <c r="M576" s="19">
        <v>61.99</v>
      </c>
      <c r="N576" s="12" t="s">
        <v>1048</v>
      </c>
      <c r="O576" s="9" t="s">
        <v>69</v>
      </c>
      <c r="P576">
        <f t="shared" si="16"/>
        <v>280</v>
      </c>
      <c r="Q576" s="8">
        <f t="shared" si="17"/>
        <v>131.99</v>
      </c>
      <c r="R576" s="7" t="s">
        <v>1502</v>
      </c>
      <c r="S576" s="8">
        <v>17.170000000000002</v>
      </c>
      <c r="T576" s="8">
        <v>1</v>
      </c>
    </row>
    <row r="577" spans="1:20" ht="15.75" thickBot="1" x14ac:dyDescent="0.3">
      <c r="A577" s="22" t="s">
        <v>1049</v>
      </c>
      <c r="B577" s="9" t="s">
        <v>38</v>
      </c>
      <c r="C577" s="9" t="s">
        <v>336</v>
      </c>
      <c r="D577" s="9" t="s">
        <v>50</v>
      </c>
      <c r="E577" s="10"/>
      <c r="F577" s="11">
        <v>44307</v>
      </c>
      <c r="G577" s="11">
        <v>44389</v>
      </c>
      <c r="H577" s="12">
        <v>1</v>
      </c>
      <c r="I577" s="12">
        <v>80</v>
      </c>
      <c r="J577" s="10"/>
      <c r="K577" s="10"/>
      <c r="L577" s="12">
        <v>0.25</v>
      </c>
      <c r="M577" s="19">
        <v>120</v>
      </c>
      <c r="N577" s="12" t="s">
        <v>51</v>
      </c>
      <c r="O577" s="9" t="s">
        <v>42</v>
      </c>
      <c r="P577">
        <f t="shared" si="16"/>
        <v>80</v>
      </c>
      <c r="Q577" s="8">
        <f t="shared" si="17"/>
        <v>140</v>
      </c>
      <c r="R577" s="7" t="s">
        <v>1509</v>
      </c>
      <c r="S577" s="8">
        <v>14.13</v>
      </c>
      <c r="T577" s="8">
        <v>1</v>
      </c>
    </row>
    <row r="578" spans="1:20" ht="15.75" thickBot="1" x14ac:dyDescent="0.3">
      <c r="A578" s="22" t="s">
        <v>1050</v>
      </c>
      <c r="B578" s="9" t="s">
        <v>44</v>
      </c>
      <c r="C578" s="9" t="s">
        <v>67</v>
      </c>
      <c r="D578" s="9" t="s">
        <v>46</v>
      </c>
      <c r="E578" s="10"/>
      <c r="F578" s="11">
        <v>44307</v>
      </c>
      <c r="G578" s="11">
        <v>44389</v>
      </c>
      <c r="H578" s="12">
        <v>2</v>
      </c>
      <c r="I578" s="12">
        <v>140</v>
      </c>
      <c r="J578" s="10"/>
      <c r="K578" s="10"/>
      <c r="L578" s="12">
        <v>0.5</v>
      </c>
      <c r="M578" s="19">
        <v>122.36</v>
      </c>
      <c r="N578" s="12" t="s">
        <v>1051</v>
      </c>
      <c r="O578" s="9" t="s">
        <v>42</v>
      </c>
      <c r="P578">
        <f t="shared" si="16"/>
        <v>280</v>
      </c>
      <c r="Q578" s="8">
        <f t="shared" si="17"/>
        <v>192.36</v>
      </c>
      <c r="R578" s="7" t="s">
        <v>1523</v>
      </c>
      <c r="S578" s="8">
        <v>213.36</v>
      </c>
      <c r="T578" s="8">
        <v>2</v>
      </c>
    </row>
    <row r="579" spans="1:20" ht="15.75" thickBot="1" x14ac:dyDescent="0.3">
      <c r="A579" s="22" t="s">
        <v>1052</v>
      </c>
      <c r="B579" s="9" t="s">
        <v>44</v>
      </c>
      <c r="C579" s="9" t="s">
        <v>67</v>
      </c>
      <c r="D579" s="9" t="s">
        <v>40</v>
      </c>
      <c r="E579" s="10"/>
      <c r="F579" s="11">
        <v>44307</v>
      </c>
      <c r="G579" s="11">
        <v>44389</v>
      </c>
      <c r="H579" s="12">
        <v>2</v>
      </c>
      <c r="I579" s="12">
        <v>140</v>
      </c>
      <c r="J579" s="10"/>
      <c r="K579" s="10"/>
      <c r="L579" s="12">
        <v>0.5</v>
      </c>
      <c r="M579" s="19">
        <v>401.17</v>
      </c>
      <c r="N579" s="12" t="s">
        <v>1053</v>
      </c>
      <c r="O579" s="9" t="s">
        <v>42</v>
      </c>
      <c r="P579">
        <f t="shared" si="16"/>
        <v>280</v>
      </c>
      <c r="Q579" s="8">
        <f t="shared" si="17"/>
        <v>471.17</v>
      </c>
      <c r="R579" s="7" t="s">
        <v>1524</v>
      </c>
      <c r="S579" s="8">
        <v>27.31</v>
      </c>
      <c r="T579" s="8">
        <v>1</v>
      </c>
    </row>
    <row r="580" spans="1:20" ht="15.75" thickBot="1" x14ac:dyDescent="0.3">
      <c r="A580" s="22" t="s">
        <v>1054</v>
      </c>
      <c r="B580" s="9" t="s">
        <v>38</v>
      </c>
      <c r="C580" s="9" t="s">
        <v>39</v>
      </c>
      <c r="D580" s="9" t="s">
        <v>277</v>
      </c>
      <c r="E580" s="10"/>
      <c r="F580" s="11">
        <v>44307</v>
      </c>
      <c r="G580" s="11">
        <v>44389</v>
      </c>
      <c r="H580" s="12">
        <v>2</v>
      </c>
      <c r="I580" s="12">
        <v>140</v>
      </c>
      <c r="J580" s="10"/>
      <c r="K580" s="10"/>
      <c r="L580" s="12">
        <v>1</v>
      </c>
      <c r="M580" s="19">
        <v>427.88</v>
      </c>
      <c r="N580" s="12" t="s">
        <v>1055</v>
      </c>
      <c r="O580" s="9" t="s">
        <v>69</v>
      </c>
      <c r="P580">
        <f t="shared" si="16"/>
        <v>280</v>
      </c>
      <c r="Q580" s="8">
        <f t="shared" si="17"/>
        <v>567.88</v>
      </c>
      <c r="R580" s="7" t="s">
        <v>1530</v>
      </c>
      <c r="S580" s="8">
        <v>64.34</v>
      </c>
      <c r="T580" s="8">
        <v>1</v>
      </c>
    </row>
    <row r="581" spans="1:20" ht="15.75" thickBot="1" x14ac:dyDescent="0.3">
      <c r="A581" s="22" t="s">
        <v>1056</v>
      </c>
      <c r="B581" s="9" t="s">
        <v>335</v>
      </c>
      <c r="C581" s="9" t="s">
        <v>336</v>
      </c>
      <c r="D581" s="9" t="s">
        <v>40</v>
      </c>
      <c r="E581" s="9" t="s">
        <v>58</v>
      </c>
      <c r="F581" s="11">
        <v>44307</v>
      </c>
      <c r="G581" s="11">
        <v>44390</v>
      </c>
      <c r="H581" s="12">
        <v>1</v>
      </c>
      <c r="I581" s="12">
        <v>80</v>
      </c>
      <c r="J581" s="10"/>
      <c r="K581" s="10"/>
      <c r="L581" s="12">
        <v>0.25</v>
      </c>
      <c r="M581" s="19">
        <v>85.32</v>
      </c>
      <c r="N581" s="12" t="s">
        <v>574</v>
      </c>
      <c r="O581" s="9" t="s">
        <v>42</v>
      </c>
      <c r="P581">
        <f t="shared" ref="P581:P644" si="18">H581*I581</f>
        <v>80</v>
      </c>
      <c r="Q581" s="8">
        <f t="shared" si="17"/>
        <v>105.32</v>
      </c>
      <c r="R581" s="7" t="s">
        <v>1531</v>
      </c>
      <c r="S581" s="8">
        <v>64.34</v>
      </c>
      <c r="T581" s="8">
        <v>1</v>
      </c>
    </row>
    <row r="582" spans="1:20" ht="15.75" thickBot="1" x14ac:dyDescent="0.3">
      <c r="A582" s="22" t="s">
        <v>1057</v>
      </c>
      <c r="B582" s="9" t="s">
        <v>74</v>
      </c>
      <c r="C582" s="9" t="s">
        <v>39</v>
      </c>
      <c r="D582" s="9" t="s">
        <v>40</v>
      </c>
      <c r="E582" s="10"/>
      <c r="F582" s="11">
        <v>44307</v>
      </c>
      <c r="G582" s="11">
        <v>44390</v>
      </c>
      <c r="H582" s="12">
        <v>2</v>
      </c>
      <c r="I582" s="12">
        <v>140</v>
      </c>
      <c r="J582" s="10"/>
      <c r="K582" s="10"/>
      <c r="L582" s="12">
        <v>0.5</v>
      </c>
      <c r="M582" s="19">
        <v>107.4</v>
      </c>
      <c r="N582" s="12" t="s">
        <v>1058</v>
      </c>
      <c r="O582" s="9" t="s">
        <v>69</v>
      </c>
      <c r="P582">
        <f t="shared" si="18"/>
        <v>280</v>
      </c>
      <c r="Q582" s="8">
        <f t="shared" ref="Q582:Q645" si="19">I582*L582+M582</f>
        <v>177.4</v>
      </c>
      <c r="R582" s="7" t="s">
        <v>1534</v>
      </c>
      <c r="S582" s="8">
        <v>41.33</v>
      </c>
      <c r="T582" s="8">
        <v>1</v>
      </c>
    </row>
    <row r="583" spans="1:20" ht="15.75" thickBot="1" x14ac:dyDescent="0.3">
      <c r="A583" s="22" t="s">
        <v>1059</v>
      </c>
      <c r="B583" s="9" t="s">
        <v>44</v>
      </c>
      <c r="C583" s="9" t="s">
        <v>67</v>
      </c>
      <c r="D583" s="9" t="s">
        <v>40</v>
      </c>
      <c r="E583" s="10"/>
      <c r="F583" s="11">
        <v>44307</v>
      </c>
      <c r="G583" s="11">
        <v>44390</v>
      </c>
      <c r="H583" s="12">
        <v>2</v>
      </c>
      <c r="I583" s="12">
        <v>140</v>
      </c>
      <c r="J583" s="10"/>
      <c r="K583" s="10"/>
      <c r="L583" s="12">
        <v>0.25</v>
      </c>
      <c r="M583" s="19">
        <v>108.36</v>
      </c>
      <c r="N583" s="12" t="s">
        <v>1060</v>
      </c>
      <c r="O583" s="9" t="s">
        <v>42</v>
      </c>
      <c r="P583">
        <f t="shared" si="18"/>
        <v>280</v>
      </c>
      <c r="Q583" s="8">
        <f t="shared" si="19"/>
        <v>143.36000000000001</v>
      </c>
      <c r="R583" s="7" t="s">
        <v>1546</v>
      </c>
      <c r="S583" s="8">
        <v>290.45</v>
      </c>
      <c r="T583" s="8">
        <v>1</v>
      </c>
    </row>
    <row r="584" spans="1:20" ht="15.75" thickBot="1" x14ac:dyDescent="0.3">
      <c r="A584" s="22" t="s">
        <v>1061</v>
      </c>
      <c r="B584" s="9" t="s">
        <v>335</v>
      </c>
      <c r="C584" s="9" t="s">
        <v>336</v>
      </c>
      <c r="D584" s="9" t="s">
        <v>50</v>
      </c>
      <c r="E584" s="10"/>
      <c r="F584" s="11">
        <v>44307</v>
      </c>
      <c r="G584" s="11">
        <v>44390</v>
      </c>
      <c r="H584" s="12">
        <v>1</v>
      </c>
      <c r="I584" s="12">
        <v>80</v>
      </c>
      <c r="J584" s="10"/>
      <c r="K584" s="10"/>
      <c r="L584" s="12">
        <v>0.25</v>
      </c>
      <c r="M584" s="19">
        <v>120</v>
      </c>
      <c r="N584" s="12" t="s">
        <v>51</v>
      </c>
      <c r="O584" s="9" t="s">
        <v>69</v>
      </c>
      <c r="P584">
        <f t="shared" si="18"/>
        <v>80</v>
      </c>
      <c r="Q584" s="8">
        <f t="shared" si="19"/>
        <v>140</v>
      </c>
      <c r="R584" s="7" t="s">
        <v>1551</v>
      </c>
      <c r="S584" s="8">
        <v>57.58</v>
      </c>
      <c r="T584" s="8">
        <v>1</v>
      </c>
    </row>
    <row r="585" spans="1:20" ht="15.75" thickBot="1" x14ac:dyDescent="0.3">
      <c r="A585" s="22" t="s">
        <v>1062</v>
      </c>
      <c r="B585" s="9" t="s">
        <v>44</v>
      </c>
      <c r="C585" s="9" t="s">
        <v>67</v>
      </c>
      <c r="D585" s="9" t="s">
        <v>277</v>
      </c>
      <c r="E585" s="10"/>
      <c r="F585" s="11">
        <v>44307</v>
      </c>
      <c r="G585" s="11">
        <v>44390</v>
      </c>
      <c r="H585" s="12">
        <v>2</v>
      </c>
      <c r="I585" s="12">
        <v>140</v>
      </c>
      <c r="J585" s="10"/>
      <c r="K585" s="10"/>
      <c r="L585" s="12">
        <v>1.75</v>
      </c>
      <c r="M585" s="19">
        <v>416.85</v>
      </c>
      <c r="N585" s="12" t="s">
        <v>1063</v>
      </c>
      <c r="O585" s="9" t="s">
        <v>42</v>
      </c>
      <c r="P585">
        <f t="shared" si="18"/>
        <v>280</v>
      </c>
      <c r="Q585" s="8">
        <f t="shared" si="19"/>
        <v>661.85</v>
      </c>
      <c r="R585" s="7" t="s">
        <v>1554</v>
      </c>
      <c r="S585" s="8">
        <v>98.28</v>
      </c>
      <c r="T585" s="8">
        <v>1</v>
      </c>
    </row>
    <row r="586" spans="1:20" ht="15.75" thickBot="1" x14ac:dyDescent="0.3">
      <c r="A586" s="22" t="s">
        <v>1064</v>
      </c>
      <c r="B586" s="9" t="s">
        <v>44</v>
      </c>
      <c r="C586" s="9" t="s">
        <v>67</v>
      </c>
      <c r="D586" s="9" t="s">
        <v>277</v>
      </c>
      <c r="E586" s="10"/>
      <c r="F586" s="11">
        <v>44307</v>
      </c>
      <c r="G586" s="11">
        <v>44390</v>
      </c>
      <c r="H586" s="12">
        <v>2</v>
      </c>
      <c r="I586" s="12">
        <v>140</v>
      </c>
      <c r="J586" s="10"/>
      <c r="K586" s="10"/>
      <c r="L586" s="12">
        <v>1.25</v>
      </c>
      <c r="M586" s="19">
        <v>449.04</v>
      </c>
      <c r="N586" s="12" t="s">
        <v>1065</v>
      </c>
      <c r="O586" s="9" t="s">
        <v>42</v>
      </c>
      <c r="P586">
        <f t="shared" si="18"/>
        <v>280</v>
      </c>
      <c r="Q586" s="8">
        <f t="shared" si="19"/>
        <v>624.04</v>
      </c>
      <c r="R586" s="7" t="s">
        <v>1556</v>
      </c>
      <c r="S586" s="8">
        <v>57.29</v>
      </c>
      <c r="T586" s="8">
        <v>1</v>
      </c>
    </row>
    <row r="587" spans="1:20" ht="15.75" thickBot="1" x14ac:dyDescent="0.3">
      <c r="A587" s="22" t="s">
        <v>1066</v>
      </c>
      <c r="B587" s="9" t="s">
        <v>38</v>
      </c>
      <c r="C587" s="9" t="s">
        <v>39</v>
      </c>
      <c r="D587" s="9" t="s">
        <v>40</v>
      </c>
      <c r="E587" s="10"/>
      <c r="F587" s="11">
        <v>44307</v>
      </c>
      <c r="G587" s="11">
        <v>44390</v>
      </c>
      <c r="H587" s="12">
        <v>2</v>
      </c>
      <c r="I587" s="12">
        <v>140</v>
      </c>
      <c r="J587" s="10"/>
      <c r="K587" s="10"/>
      <c r="L587" s="12">
        <v>1</v>
      </c>
      <c r="M587" s="19">
        <v>463.71</v>
      </c>
      <c r="N587" s="12" t="s">
        <v>1067</v>
      </c>
      <c r="O587" s="9" t="s">
        <v>69</v>
      </c>
      <c r="P587">
        <f t="shared" si="18"/>
        <v>280</v>
      </c>
      <c r="Q587" s="8">
        <f t="shared" si="19"/>
        <v>603.71</v>
      </c>
      <c r="R587" s="7" t="s">
        <v>1558</v>
      </c>
      <c r="S587" s="8">
        <v>48.59</v>
      </c>
      <c r="T587" s="8">
        <v>1</v>
      </c>
    </row>
    <row r="588" spans="1:20" ht="15.75" thickBot="1" x14ac:dyDescent="0.3">
      <c r="A588" s="22" t="s">
        <v>1068</v>
      </c>
      <c r="B588" s="9" t="s">
        <v>44</v>
      </c>
      <c r="C588" s="9" t="s">
        <v>67</v>
      </c>
      <c r="D588" s="9" t="s">
        <v>277</v>
      </c>
      <c r="E588" s="10"/>
      <c r="F588" s="11">
        <v>44307</v>
      </c>
      <c r="G588" s="11">
        <v>44390</v>
      </c>
      <c r="H588" s="12">
        <v>2</v>
      </c>
      <c r="I588" s="12">
        <v>140</v>
      </c>
      <c r="J588" s="10"/>
      <c r="K588" s="10"/>
      <c r="L588" s="12">
        <v>1.25</v>
      </c>
      <c r="M588" s="19">
        <v>488.43</v>
      </c>
      <c r="N588" s="12" t="s">
        <v>1069</v>
      </c>
      <c r="O588" s="9" t="s">
        <v>42</v>
      </c>
      <c r="P588">
        <f t="shared" si="18"/>
        <v>280</v>
      </c>
      <c r="Q588" s="8">
        <f t="shared" si="19"/>
        <v>663.43000000000006</v>
      </c>
      <c r="R588" s="7" t="s">
        <v>1562</v>
      </c>
      <c r="S588" s="8">
        <v>303.06</v>
      </c>
      <c r="T588" s="8">
        <v>2</v>
      </c>
    </row>
    <row r="589" spans="1:20" ht="15.75" thickBot="1" x14ac:dyDescent="0.3">
      <c r="A589" s="22" t="s">
        <v>1070</v>
      </c>
      <c r="B589" s="9" t="s">
        <v>49</v>
      </c>
      <c r="C589" s="9" t="s">
        <v>67</v>
      </c>
      <c r="D589" s="9" t="s">
        <v>40</v>
      </c>
      <c r="E589" s="10"/>
      <c r="F589" s="11">
        <v>44308</v>
      </c>
      <c r="G589" s="11">
        <v>44330</v>
      </c>
      <c r="H589" s="12">
        <v>1</v>
      </c>
      <c r="I589" s="12">
        <v>80</v>
      </c>
      <c r="J589" s="10"/>
      <c r="K589" s="10"/>
      <c r="L589" s="12">
        <v>1</v>
      </c>
      <c r="M589" s="19">
        <v>65.95</v>
      </c>
      <c r="N589" s="12" t="s">
        <v>1071</v>
      </c>
      <c r="O589" s="9" t="s">
        <v>69</v>
      </c>
      <c r="P589">
        <f t="shared" si="18"/>
        <v>80</v>
      </c>
      <c r="Q589" s="8">
        <f t="shared" si="19"/>
        <v>145.94999999999999</v>
      </c>
      <c r="R589" s="7" t="s">
        <v>1564</v>
      </c>
      <c r="S589" s="8">
        <v>39.200000000000003</v>
      </c>
      <c r="T589" s="8">
        <v>1</v>
      </c>
    </row>
    <row r="590" spans="1:20" ht="15.75" thickBot="1" x14ac:dyDescent="0.3">
      <c r="A590" s="22" t="s">
        <v>1072</v>
      </c>
      <c r="B590" s="9" t="s">
        <v>38</v>
      </c>
      <c r="C590" s="9" t="s">
        <v>336</v>
      </c>
      <c r="D590" s="9" t="s">
        <v>50</v>
      </c>
      <c r="E590" s="10"/>
      <c r="F590" s="11">
        <v>44308</v>
      </c>
      <c r="G590" s="11">
        <v>44331</v>
      </c>
      <c r="H590" s="12">
        <v>1</v>
      </c>
      <c r="I590" s="12">
        <v>80</v>
      </c>
      <c r="J590" s="10"/>
      <c r="K590" s="10"/>
      <c r="L590" s="12">
        <v>0.25</v>
      </c>
      <c r="M590" s="19">
        <v>109.23</v>
      </c>
      <c r="N590" s="12" t="s">
        <v>1073</v>
      </c>
      <c r="O590" s="9" t="s">
        <v>42</v>
      </c>
      <c r="P590">
        <f t="shared" si="18"/>
        <v>80</v>
      </c>
      <c r="Q590" s="8">
        <f t="shared" si="19"/>
        <v>129.23000000000002</v>
      </c>
      <c r="R590" s="7" t="s">
        <v>1568</v>
      </c>
      <c r="S590" s="8">
        <v>115.19</v>
      </c>
      <c r="T590" s="8">
        <v>1</v>
      </c>
    </row>
    <row r="591" spans="1:20" ht="15.75" thickBot="1" x14ac:dyDescent="0.3">
      <c r="A591" s="22" t="s">
        <v>1074</v>
      </c>
      <c r="B591" s="9" t="s">
        <v>38</v>
      </c>
      <c r="C591" s="9" t="s">
        <v>336</v>
      </c>
      <c r="D591" s="9" t="s">
        <v>40</v>
      </c>
      <c r="E591" s="10"/>
      <c r="F591" s="11">
        <v>44308</v>
      </c>
      <c r="G591" s="11">
        <v>44341</v>
      </c>
      <c r="H591" s="12">
        <v>2</v>
      </c>
      <c r="I591" s="12">
        <v>140</v>
      </c>
      <c r="J591" s="10"/>
      <c r="K591" s="10"/>
      <c r="L591" s="12">
        <v>0.5</v>
      </c>
      <c r="M591" s="19">
        <v>86</v>
      </c>
      <c r="N591" s="12" t="s">
        <v>1075</v>
      </c>
      <c r="O591" s="9" t="s">
        <v>69</v>
      </c>
      <c r="P591">
        <f t="shared" si="18"/>
        <v>280</v>
      </c>
      <c r="Q591" s="8">
        <f t="shared" si="19"/>
        <v>156</v>
      </c>
      <c r="R591" s="7" t="s">
        <v>1570</v>
      </c>
      <c r="S591" s="8">
        <v>120</v>
      </c>
      <c r="T591" s="8">
        <v>1</v>
      </c>
    </row>
    <row r="592" spans="1:20" ht="30.75" thickBot="1" x14ac:dyDescent="0.3">
      <c r="A592" s="22" t="s">
        <v>1076</v>
      </c>
      <c r="B592" s="9" t="s">
        <v>94</v>
      </c>
      <c r="C592" s="9" t="s">
        <v>57</v>
      </c>
      <c r="D592" s="9" t="s">
        <v>50</v>
      </c>
      <c r="E592" s="10"/>
      <c r="F592" s="11">
        <v>44308</v>
      </c>
      <c r="G592" s="11">
        <v>44380</v>
      </c>
      <c r="H592" s="12">
        <v>1</v>
      </c>
      <c r="I592" s="12">
        <v>80</v>
      </c>
      <c r="J592" s="10"/>
      <c r="K592" s="10"/>
      <c r="L592" s="12">
        <v>0.25</v>
      </c>
      <c r="M592" s="19">
        <v>142.91</v>
      </c>
      <c r="N592" s="12" t="s">
        <v>1077</v>
      </c>
      <c r="O592" s="9" t="s">
        <v>69</v>
      </c>
      <c r="P592">
        <f t="shared" si="18"/>
        <v>80</v>
      </c>
      <c r="Q592" s="8">
        <f t="shared" si="19"/>
        <v>162.91</v>
      </c>
      <c r="R592" s="7" t="s">
        <v>1571</v>
      </c>
      <c r="S592" s="8">
        <v>21</v>
      </c>
      <c r="T592" s="8">
        <v>1</v>
      </c>
    </row>
    <row r="593" spans="1:20" ht="15.75" thickBot="1" x14ac:dyDescent="0.3">
      <c r="A593" s="22" t="s">
        <v>1078</v>
      </c>
      <c r="B593" s="9" t="s">
        <v>38</v>
      </c>
      <c r="C593" s="9" t="s">
        <v>336</v>
      </c>
      <c r="D593" s="9" t="s">
        <v>40</v>
      </c>
      <c r="E593" s="10"/>
      <c r="F593" s="11">
        <v>44309</v>
      </c>
      <c r="G593" s="11">
        <v>44327</v>
      </c>
      <c r="H593" s="12">
        <v>2</v>
      </c>
      <c r="I593" s="12">
        <v>140</v>
      </c>
      <c r="J593" s="10"/>
      <c r="K593" s="10"/>
      <c r="L593" s="12">
        <v>0.25</v>
      </c>
      <c r="M593" s="19">
        <v>82.98</v>
      </c>
      <c r="N593" s="12" t="s">
        <v>1079</v>
      </c>
      <c r="O593" s="9" t="s">
        <v>42</v>
      </c>
      <c r="P593">
        <f t="shared" si="18"/>
        <v>280</v>
      </c>
      <c r="Q593" s="8">
        <f t="shared" si="19"/>
        <v>117.98</v>
      </c>
      <c r="R593" s="7" t="s">
        <v>1575</v>
      </c>
      <c r="S593" s="8">
        <v>32.67</v>
      </c>
      <c r="T593" s="8">
        <v>1</v>
      </c>
    </row>
    <row r="594" spans="1:20" ht="30.75" thickBot="1" x14ac:dyDescent="0.3">
      <c r="A594" s="22" t="s">
        <v>1080</v>
      </c>
      <c r="B594" s="9" t="s">
        <v>94</v>
      </c>
      <c r="C594" s="9" t="s">
        <v>57</v>
      </c>
      <c r="D594" s="9" t="s">
        <v>50</v>
      </c>
      <c r="E594" s="10"/>
      <c r="F594" s="11">
        <v>44309</v>
      </c>
      <c r="G594" s="11">
        <v>44345</v>
      </c>
      <c r="H594" s="12">
        <v>1</v>
      </c>
      <c r="I594" s="12">
        <v>80</v>
      </c>
      <c r="J594" s="10"/>
      <c r="K594" s="10"/>
      <c r="L594" s="12">
        <v>0.25</v>
      </c>
      <c r="M594" s="19">
        <v>120</v>
      </c>
      <c r="N594" s="12" t="s">
        <v>51</v>
      </c>
      <c r="O594" s="9" t="s">
        <v>69</v>
      </c>
      <c r="P594">
        <f t="shared" si="18"/>
        <v>80</v>
      </c>
      <c r="Q594" s="8">
        <f t="shared" si="19"/>
        <v>140</v>
      </c>
      <c r="R594" s="7" t="s">
        <v>1587</v>
      </c>
      <c r="S594" s="8">
        <v>40.07</v>
      </c>
      <c r="T594" s="8">
        <v>1</v>
      </c>
    </row>
    <row r="595" spans="1:20" ht="15.75" thickBot="1" x14ac:dyDescent="0.3">
      <c r="A595" s="22" t="s">
        <v>1081</v>
      </c>
      <c r="B595" s="9" t="s">
        <v>38</v>
      </c>
      <c r="C595" s="9" t="s">
        <v>336</v>
      </c>
      <c r="D595" s="9" t="s">
        <v>40</v>
      </c>
      <c r="E595" s="10"/>
      <c r="F595" s="11">
        <v>44309</v>
      </c>
      <c r="G595" s="11">
        <v>44348</v>
      </c>
      <c r="H595" s="12">
        <v>2</v>
      </c>
      <c r="I595" s="12">
        <v>140</v>
      </c>
      <c r="J595" s="10"/>
      <c r="K595" s="10"/>
      <c r="L595" s="12">
        <v>0.25</v>
      </c>
      <c r="M595" s="19">
        <v>120</v>
      </c>
      <c r="N595" s="12" t="s">
        <v>51</v>
      </c>
      <c r="O595" s="9" t="s">
        <v>42</v>
      </c>
      <c r="P595">
        <f t="shared" si="18"/>
        <v>280</v>
      </c>
      <c r="Q595" s="8">
        <f t="shared" si="19"/>
        <v>155</v>
      </c>
      <c r="R595" s="7" t="s">
        <v>1591</v>
      </c>
      <c r="S595" s="8">
        <v>38</v>
      </c>
      <c r="T595" s="8">
        <v>1</v>
      </c>
    </row>
    <row r="596" spans="1:20" ht="15.75" thickBot="1" x14ac:dyDescent="0.3">
      <c r="A596" s="22" t="s">
        <v>1082</v>
      </c>
      <c r="B596" s="9" t="s">
        <v>38</v>
      </c>
      <c r="C596" s="9" t="s">
        <v>336</v>
      </c>
      <c r="D596" s="9" t="s">
        <v>277</v>
      </c>
      <c r="E596" s="10"/>
      <c r="F596" s="11">
        <v>44309</v>
      </c>
      <c r="G596" s="10"/>
      <c r="H596" s="12">
        <v>2</v>
      </c>
      <c r="I596" s="12">
        <v>140</v>
      </c>
      <c r="J596" s="10"/>
      <c r="K596" s="10"/>
      <c r="L596" s="10"/>
      <c r="M596" s="19">
        <v>356.24</v>
      </c>
      <c r="N596" s="12" t="s">
        <v>1083</v>
      </c>
      <c r="O596" s="9" t="s">
        <v>69</v>
      </c>
      <c r="P596">
        <f t="shared" si="18"/>
        <v>280</v>
      </c>
      <c r="Q596" s="8">
        <f t="shared" si="19"/>
        <v>356.24</v>
      </c>
      <c r="R596" s="7" t="s">
        <v>1592</v>
      </c>
      <c r="S596" s="8">
        <v>43.01</v>
      </c>
      <c r="T596" s="8">
        <v>1</v>
      </c>
    </row>
    <row r="597" spans="1:20" ht="15.75" thickBot="1" x14ac:dyDescent="0.3">
      <c r="A597" s="22" t="s">
        <v>1084</v>
      </c>
      <c r="B597" s="9" t="s">
        <v>335</v>
      </c>
      <c r="C597" s="9" t="s">
        <v>336</v>
      </c>
      <c r="D597" s="9" t="s">
        <v>46</v>
      </c>
      <c r="E597" s="10"/>
      <c r="F597" s="11">
        <v>44310</v>
      </c>
      <c r="G597" s="11">
        <v>44327</v>
      </c>
      <c r="H597" s="12">
        <v>2</v>
      </c>
      <c r="I597" s="12">
        <v>140</v>
      </c>
      <c r="J597" s="10"/>
      <c r="K597" s="10"/>
      <c r="L597" s="12">
        <v>0.75</v>
      </c>
      <c r="M597" s="19">
        <v>200</v>
      </c>
      <c r="N597" s="12" t="s">
        <v>159</v>
      </c>
      <c r="O597" s="9" t="s">
        <v>42</v>
      </c>
      <c r="P597">
        <f t="shared" si="18"/>
        <v>280</v>
      </c>
      <c r="Q597" s="8">
        <f t="shared" si="19"/>
        <v>305</v>
      </c>
      <c r="R597" s="7" t="s">
        <v>1620</v>
      </c>
      <c r="S597" s="8">
        <v>74.78</v>
      </c>
      <c r="T597" s="8">
        <v>1</v>
      </c>
    </row>
    <row r="598" spans="1:20" ht="30.75" thickBot="1" x14ac:dyDescent="0.3">
      <c r="A598" s="22" t="s">
        <v>1085</v>
      </c>
      <c r="B598" s="9" t="s">
        <v>94</v>
      </c>
      <c r="C598" s="9" t="s">
        <v>57</v>
      </c>
      <c r="D598" s="9" t="s">
        <v>40</v>
      </c>
      <c r="E598" s="10"/>
      <c r="F598" s="11">
        <v>44312</v>
      </c>
      <c r="G598" s="11">
        <v>44321</v>
      </c>
      <c r="H598" s="12">
        <v>1</v>
      </c>
      <c r="I598" s="12">
        <v>80</v>
      </c>
      <c r="J598" s="10"/>
      <c r="K598" s="10"/>
      <c r="L598" s="12">
        <v>0.5</v>
      </c>
      <c r="M598" s="19">
        <v>180</v>
      </c>
      <c r="N598" s="12" t="s">
        <v>466</v>
      </c>
      <c r="O598" s="9" t="s">
        <v>42</v>
      </c>
      <c r="P598">
        <f t="shared" si="18"/>
        <v>80</v>
      </c>
      <c r="Q598" s="8">
        <f t="shared" si="19"/>
        <v>220</v>
      </c>
      <c r="R598" s="7" t="s">
        <v>1630</v>
      </c>
      <c r="S598" s="8">
        <v>142.36000000000001</v>
      </c>
      <c r="T598" s="8">
        <v>1</v>
      </c>
    </row>
    <row r="599" spans="1:20" ht="15.75" thickBot="1" x14ac:dyDescent="0.3">
      <c r="A599" s="22" t="s">
        <v>1086</v>
      </c>
      <c r="B599" s="9" t="s">
        <v>44</v>
      </c>
      <c r="C599" s="9" t="s">
        <v>45</v>
      </c>
      <c r="D599" s="9" t="s">
        <v>50</v>
      </c>
      <c r="E599" s="10"/>
      <c r="F599" s="11">
        <v>44312</v>
      </c>
      <c r="G599" s="11">
        <v>44322</v>
      </c>
      <c r="H599" s="12">
        <v>1</v>
      </c>
      <c r="I599" s="12">
        <v>80</v>
      </c>
      <c r="J599" s="10"/>
      <c r="K599" s="10"/>
      <c r="L599" s="12">
        <v>0.25</v>
      </c>
      <c r="M599" s="19">
        <v>41.36</v>
      </c>
      <c r="N599" s="12" t="s">
        <v>1087</v>
      </c>
      <c r="O599" s="9" t="s">
        <v>42</v>
      </c>
      <c r="P599">
        <f t="shared" si="18"/>
        <v>80</v>
      </c>
      <c r="Q599" s="8">
        <f t="shared" si="19"/>
        <v>61.36</v>
      </c>
      <c r="R599" s="7" t="s">
        <v>1641</v>
      </c>
      <c r="S599" s="8">
        <v>140.13</v>
      </c>
      <c r="T599" s="8">
        <v>1</v>
      </c>
    </row>
    <row r="600" spans="1:20" ht="15.75" thickBot="1" x14ac:dyDescent="0.3">
      <c r="A600" s="22" t="s">
        <v>1088</v>
      </c>
      <c r="B600" s="9" t="s">
        <v>49</v>
      </c>
      <c r="C600" s="9" t="s">
        <v>57</v>
      </c>
      <c r="D600" s="9" t="s">
        <v>50</v>
      </c>
      <c r="E600" s="10"/>
      <c r="F600" s="11">
        <v>44312</v>
      </c>
      <c r="G600" s="11">
        <v>44323</v>
      </c>
      <c r="H600" s="12">
        <v>2</v>
      </c>
      <c r="I600" s="12">
        <v>140</v>
      </c>
      <c r="J600" s="10"/>
      <c r="K600" s="10"/>
      <c r="L600" s="12">
        <v>0.25</v>
      </c>
      <c r="M600" s="19">
        <v>667.79</v>
      </c>
      <c r="N600" s="12" t="s">
        <v>1089</v>
      </c>
      <c r="O600" s="9" t="s">
        <v>42</v>
      </c>
      <c r="P600">
        <f t="shared" si="18"/>
        <v>280</v>
      </c>
      <c r="Q600" s="8">
        <f t="shared" si="19"/>
        <v>702.79</v>
      </c>
      <c r="R600" s="7" t="s">
        <v>1645</v>
      </c>
      <c r="S600" s="8">
        <v>64.34</v>
      </c>
      <c r="T600" s="8">
        <v>1</v>
      </c>
    </row>
    <row r="601" spans="1:20" ht="15.75" thickBot="1" x14ac:dyDescent="0.3">
      <c r="A601" s="22" t="s">
        <v>1090</v>
      </c>
      <c r="B601" s="9" t="s">
        <v>44</v>
      </c>
      <c r="C601" s="9" t="s">
        <v>67</v>
      </c>
      <c r="D601" s="9" t="s">
        <v>40</v>
      </c>
      <c r="E601" s="10"/>
      <c r="F601" s="11">
        <v>44312</v>
      </c>
      <c r="G601" s="11">
        <v>44328</v>
      </c>
      <c r="H601" s="12">
        <v>1</v>
      </c>
      <c r="I601" s="12">
        <v>80</v>
      </c>
      <c r="J601" s="10"/>
      <c r="K601" s="10"/>
      <c r="L601" s="12">
        <v>0.25</v>
      </c>
      <c r="M601" s="19">
        <v>36.74</v>
      </c>
      <c r="N601" s="12" t="s">
        <v>1091</v>
      </c>
      <c r="O601" s="9" t="s">
        <v>69</v>
      </c>
      <c r="P601">
        <f t="shared" si="18"/>
        <v>80</v>
      </c>
      <c r="Q601" s="8">
        <f t="shared" si="19"/>
        <v>56.74</v>
      </c>
      <c r="R601" s="7" t="s">
        <v>1666</v>
      </c>
      <c r="S601" s="8">
        <v>145</v>
      </c>
      <c r="T601" s="8">
        <v>2</v>
      </c>
    </row>
    <row r="602" spans="1:20" ht="30.75" thickBot="1" x14ac:dyDescent="0.3">
      <c r="A602" s="22" t="s">
        <v>1092</v>
      </c>
      <c r="B602" s="9" t="s">
        <v>56</v>
      </c>
      <c r="C602" s="9" t="s">
        <v>57</v>
      </c>
      <c r="D602" s="9" t="s">
        <v>50</v>
      </c>
      <c r="E602" s="10"/>
      <c r="F602" s="11">
        <v>44312</v>
      </c>
      <c r="G602" s="11">
        <v>44328</v>
      </c>
      <c r="H602" s="12">
        <v>1</v>
      </c>
      <c r="I602" s="12">
        <v>80</v>
      </c>
      <c r="J602" s="10"/>
      <c r="K602" s="10"/>
      <c r="L602" s="12">
        <v>0.25</v>
      </c>
      <c r="M602" s="19">
        <v>91.29</v>
      </c>
      <c r="N602" s="12" t="s">
        <v>1093</v>
      </c>
      <c r="O602" s="9" t="s">
        <v>69</v>
      </c>
      <c r="P602">
        <f t="shared" si="18"/>
        <v>80</v>
      </c>
      <c r="Q602" s="8">
        <f t="shared" si="19"/>
        <v>111.29</v>
      </c>
      <c r="R602" s="7" t="s">
        <v>1719</v>
      </c>
      <c r="S602" s="8">
        <v>108</v>
      </c>
      <c r="T602" s="8">
        <v>1</v>
      </c>
    </row>
    <row r="603" spans="1:20" ht="15.75" thickBot="1" x14ac:dyDescent="0.3">
      <c r="A603" s="22" t="s">
        <v>1094</v>
      </c>
      <c r="B603" s="9" t="s">
        <v>38</v>
      </c>
      <c r="C603" s="9" t="s">
        <v>336</v>
      </c>
      <c r="D603" s="9" t="s">
        <v>50</v>
      </c>
      <c r="E603" s="9" t="s">
        <v>58</v>
      </c>
      <c r="F603" s="11">
        <v>44312</v>
      </c>
      <c r="G603" s="11">
        <v>44334</v>
      </c>
      <c r="H603" s="12">
        <v>1</v>
      </c>
      <c r="I603" s="12">
        <v>80</v>
      </c>
      <c r="J603" s="10"/>
      <c r="K603" s="10"/>
      <c r="L603" s="12">
        <v>0.25</v>
      </c>
      <c r="M603" s="19">
        <v>21.33</v>
      </c>
      <c r="N603" s="12" t="s">
        <v>120</v>
      </c>
      <c r="O603" s="9" t="s">
        <v>42</v>
      </c>
      <c r="P603">
        <f t="shared" si="18"/>
        <v>80</v>
      </c>
      <c r="Q603" s="8">
        <f t="shared" si="19"/>
        <v>41.33</v>
      </c>
      <c r="R603" s="7" t="s">
        <v>1738</v>
      </c>
      <c r="S603" s="8">
        <v>122.32</v>
      </c>
      <c r="T603" s="8">
        <v>1</v>
      </c>
    </row>
    <row r="604" spans="1:20" ht="30.75" thickBot="1" x14ac:dyDescent="0.3">
      <c r="A604" s="22" t="s">
        <v>1095</v>
      </c>
      <c r="B604" s="9" t="s">
        <v>113</v>
      </c>
      <c r="C604" s="9" t="s">
        <v>57</v>
      </c>
      <c r="D604" s="9" t="s">
        <v>71</v>
      </c>
      <c r="E604" s="10"/>
      <c r="F604" s="11">
        <v>44312</v>
      </c>
      <c r="G604" s="11">
        <v>44335</v>
      </c>
      <c r="H604" s="12">
        <v>2</v>
      </c>
      <c r="I604" s="12">
        <v>140</v>
      </c>
      <c r="J604" s="10"/>
      <c r="K604" s="10"/>
      <c r="L604" s="12">
        <v>3.75</v>
      </c>
      <c r="M604" s="19">
        <v>511.16</v>
      </c>
      <c r="N604" s="12" t="s">
        <v>1096</v>
      </c>
      <c r="O604" s="9" t="s">
        <v>69</v>
      </c>
      <c r="P604">
        <f t="shared" si="18"/>
        <v>280</v>
      </c>
      <c r="Q604" s="8">
        <f t="shared" si="19"/>
        <v>1036.1600000000001</v>
      </c>
      <c r="R604" s="6" t="s">
        <v>277</v>
      </c>
      <c r="S604" s="8">
        <v>45748.109999999979</v>
      </c>
      <c r="T604" s="8">
        <v>105</v>
      </c>
    </row>
    <row r="605" spans="1:20" ht="30.75" thickBot="1" x14ac:dyDescent="0.3">
      <c r="A605" s="22" t="s">
        <v>1097</v>
      </c>
      <c r="B605" s="9" t="s">
        <v>56</v>
      </c>
      <c r="C605" s="9" t="s">
        <v>57</v>
      </c>
      <c r="D605" s="9" t="s">
        <v>40</v>
      </c>
      <c r="E605" s="10"/>
      <c r="F605" s="11">
        <v>44312</v>
      </c>
      <c r="G605" s="11">
        <v>44348</v>
      </c>
      <c r="H605" s="12">
        <v>1</v>
      </c>
      <c r="I605" s="12">
        <v>80</v>
      </c>
      <c r="J605" s="10"/>
      <c r="K605" s="10"/>
      <c r="L605" s="12">
        <v>0.5</v>
      </c>
      <c r="M605" s="19">
        <v>24.41</v>
      </c>
      <c r="N605" s="12" t="s">
        <v>1098</v>
      </c>
      <c r="O605" s="9" t="s">
        <v>52</v>
      </c>
      <c r="P605">
        <f t="shared" si="18"/>
        <v>80</v>
      </c>
      <c r="Q605" s="8">
        <f t="shared" si="19"/>
        <v>64.41</v>
      </c>
      <c r="R605" s="7" t="s">
        <v>276</v>
      </c>
      <c r="S605" s="8">
        <v>6101</v>
      </c>
      <c r="T605" s="8">
        <v>2</v>
      </c>
    </row>
    <row r="606" spans="1:20" ht="30.75" thickBot="1" x14ac:dyDescent="0.3">
      <c r="A606" s="22" t="s">
        <v>1099</v>
      </c>
      <c r="B606" s="9" t="s">
        <v>56</v>
      </c>
      <c r="C606" s="9" t="s">
        <v>57</v>
      </c>
      <c r="D606" s="9" t="s">
        <v>40</v>
      </c>
      <c r="E606" s="9" t="s">
        <v>58</v>
      </c>
      <c r="F606" s="11">
        <v>44312</v>
      </c>
      <c r="G606" s="11">
        <v>44348</v>
      </c>
      <c r="H606" s="12">
        <v>2</v>
      </c>
      <c r="I606" s="12">
        <v>140</v>
      </c>
      <c r="J606" s="10"/>
      <c r="K606" s="12" t="s">
        <v>58</v>
      </c>
      <c r="L606" s="12">
        <v>0.5</v>
      </c>
      <c r="M606" s="19">
        <v>54.18</v>
      </c>
      <c r="N606" s="12" t="s">
        <v>217</v>
      </c>
      <c r="O606" s="9" t="s">
        <v>69</v>
      </c>
      <c r="P606">
        <f t="shared" si="18"/>
        <v>280</v>
      </c>
      <c r="Q606" s="8">
        <f t="shared" si="19"/>
        <v>124.18</v>
      </c>
      <c r="R606" s="7" t="s">
        <v>298</v>
      </c>
      <c r="S606" s="8">
        <v>1785.34</v>
      </c>
      <c r="T606" s="8">
        <v>3</v>
      </c>
    </row>
    <row r="607" spans="1:20" ht="15.75" thickBot="1" x14ac:dyDescent="0.3">
      <c r="A607" s="22" t="s">
        <v>1100</v>
      </c>
      <c r="B607" s="9" t="s">
        <v>44</v>
      </c>
      <c r="C607" s="9" t="s">
        <v>45</v>
      </c>
      <c r="D607" s="9" t="s">
        <v>50</v>
      </c>
      <c r="E607" s="10"/>
      <c r="F607" s="11">
        <v>44312</v>
      </c>
      <c r="G607" s="11">
        <v>44350</v>
      </c>
      <c r="H607" s="12">
        <v>1</v>
      </c>
      <c r="I607" s="12">
        <v>80</v>
      </c>
      <c r="J607" s="10"/>
      <c r="K607" s="10"/>
      <c r="L607" s="12">
        <v>0.25</v>
      </c>
      <c r="M607" s="19">
        <v>93.6</v>
      </c>
      <c r="N607" s="12" t="s">
        <v>587</v>
      </c>
      <c r="O607" s="9" t="s">
        <v>52</v>
      </c>
      <c r="P607">
        <f t="shared" si="18"/>
        <v>80</v>
      </c>
      <c r="Q607" s="8">
        <f t="shared" si="19"/>
        <v>113.6</v>
      </c>
      <c r="R607" s="7" t="s">
        <v>319</v>
      </c>
      <c r="S607" s="8">
        <v>166.36</v>
      </c>
      <c r="T607" s="8">
        <v>1</v>
      </c>
    </row>
    <row r="608" spans="1:20" ht="15.75" thickBot="1" x14ac:dyDescent="0.3">
      <c r="A608" s="22" t="s">
        <v>1101</v>
      </c>
      <c r="B608" s="9" t="s">
        <v>44</v>
      </c>
      <c r="C608" s="9" t="s">
        <v>45</v>
      </c>
      <c r="D608" s="9" t="s">
        <v>40</v>
      </c>
      <c r="E608" s="10"/>
      <c r="F608" s="11">
        <v>44312</v>
      </c>
      <c r="G608" s="11">
        <v>44355</v>
      </c>
      <c r="H608" s="12">
        <v>1</v>
      </c>
      <c r="I608" s="12">
        <v>80</v>
      </c>
      <c r="J608" s="10"/>
      <c r="K608" s="10"/>
      <c r="L608" s="12">
        <v>0.25</v>
      </c>
      <c r="M608" s="19">
        <v>810.3</v>
      </c>
      <c r="N608" s="12" t="s">
        <v>1102</v>
      </c>
      <c r="O608" s="9" t="s">
        <v>52</v>
      </c>
      <c r="P608">
        <f t="shared" si="18"/>
        <v>80</v>
      </c>
      <c r="Q608" s="8">
        <f t="shared" si="19"/>
        <v>830.3</v>
      </c>
      <c r="R608" s="7" t="s">
        <v>332</v>
      </c>
      <c r="S608" s="8">
        <v>3956.25</v>
      </c>
      <c r="T608" s="8">
        <v>1</v>
      </c>
    </row>
    <row r="609" spans="1:20" ht="30.75" thickBot="1" x14ac:dyDescent="0.3">
      <c r="A609" s="22" t="s">
        <v>1103</v>
      </c>
      <c r="B609" s="9" t="s">
        <v>94</v>
      </c>
      <c r="C609" s="9" t="s">
        <v>67</v>
      </c>
      <c r="D609" s="9" t="s">
        <v>40</v>
      </c>
      <c r="E609" s="10"/>
      <c r="F609" s="11">
        <v>44312</v>
      </c>
      <c r="G609" s="11">
        <v>44356</v>
      </c>
      <c r="H609" s="12">
        <v>1</v>
      </c>
      <c r="I609" s="12">
        <v>80</v>
      </c>
      <c r="J609" s="10"/>
      <c r="K609" s="10"/>
      <c r="L609" s="12">
        <v>0.5</v>
      </c>
      <c r="M609" s="19">
        <v>91.04</v>
      </c>
      <c r="N609" s="12" t="s">
        <v>1104</v>
      </c>
      <c r="O609" s="9" t="s">
        <v>42</v>
      </c>
      <c r="P609">
        <f t="shared" si="18"/>
        <v>80</v>
      </c>
      <c r="Q609" s="8">
        <f t="shared" si="19"/>
        <v>131.04000000000002</v>
      </c>
      <c r="R609" s="7" t="s">
        <v>354</v>
      </c>
      <c r="S609" s="8">
        <v>323.95</v>
      </c>
      <c r="T609" s="8">
        <v>1</v>
      </c>
    </row>
    <row r="610" spans="1:20" ht="15.75" thickBot="1" x14ac:dyDescent="0.3">
      <c r="A610" s="22" t="s">
        <v>1105</v>
      </c>
      <c r="B610" s="9" t="s">
        <v>49</v>
      </c>
      <c r="C610" s="9" t="s">
        <v>57</v>
      </c>
      <c r="D610" s="9" t="s">
        <v>50</v>
      </c>
      <c r="E610" s="10"/>
      <c r="F610" s="11">
        <v>44312</v>
      </c>
      <c r="G610" s="11">
        <v>44368</v>
      </c>
      <c r="H610" s="12">
        <v>1</v>
      </c>
      <c r="I610" s="12">
        <v>80</v>
      </c>
      <c r="J610" s="10"/>
      <c r="K610" s="10"/>
      <c r="L610" s="12">
        <v>0.25</v>
      </c>
      <c r="M610" s="19">
        <v>82.79</v>
      </c>
      <c r="N610" s="12" t="s">
        <v>1106</v>
      </c>
      <c r="O610" s="9" t="s">
        <v>69</v>
      </c>
      <c r="P610">
        <f t="shared" si="18"/>
        <v>80</v>
      </c>
      <c r="Q610" s="8">
        <f t="shared" si="19"/>
        <v>102.79</v>
      </c>
      <c r="R610" s="7" t="s">
        <v>359</v>
      </c>
      <c r="S610" s="8">
        <v>404</v>
      </c>
      <c r="T610" s="8">
        <v>1</v>
      </c>
    </row>
    <row r="611" spans="1:20" ht="15.75" thickBot="1" x14ac:dyDescent="0.3">
      <c r="A611" s="22" t="s">
        <v>1107</v>
      </c>
      <c r="B611" s="9" t="s">
        <v>49</v>
      </c>
      <c r="C611" s="9" t="s">
        <v>39</v>
      </c>
      <c r="D611" s="9" t="s">
        <v>277</v>
      </c>
      <c r="E611" s="10"/>
      <c r="F611" s="11">
        <v>44312</v>
      </c>
      <c r="G611" s="11">
        <v>44371</v>
      </c>
      <c r="H611" s="12">
        <v>1</v>
      </c>
      <c r="I611" s="12">
        <v>80</v>
      </c>
      <c r="J611" s="12" t="s">
        <v>58</v>
      </c>
      <c r="K611" s="12" t="s">
        <v>58</v>
      </c>
      <c r="L611" s="12">
        <v>3</v>
      </c>
      <c r="M611" s="19">
        <v>226.77</v>
      </c>
      <c r="N611" s="12" t="s">
        <v>217</v>
      </c>
      <c r="O611" s="9" t="s">
        <v>667</v>
      </c>
      <c r="P611">
        <f t="shared" si="18"/>
        <v>80</v>
      </c>
      <c r="Q611" s="8">
        <f t="shared" si="19"/>
        <v>466.77</v>
      </c>
      <c r="R611" s="7" t="s">
        <v>379</v>
      </c>
      <c r="S611" s="8">
        <v>889.15</v>
      </c>
      <c r="T611" s="8">
        <v>1</v>
      </c>
    </row>
    <row r="612" spans="1:20" ht="15.75" thickBot="1" x14ac:dyDescent="0.3">
      <c r="A612" s="22" t="s">
        <v>1108</v>
      </c>
      <c r="B612" s="9" t="s">
        <v>38</v>
      </c>
      <c r="C612" s="9" t="s">
        <v>336</v>
      </c>
      <c r="D612" s="9" t="s">
        <v>40</v>
      </c>
      <c r="E612" s="10"/>
      <c r="F612" s="11">
        <v>44312</v>
      </c>
      <c r="G612" s="10"/>
      <c r="H612" s="12">
        <v>2</v>
      </c>
      <c r="I612" s="12">
        <v>140</v>
      </c>
      <c r="J612" s="10"/>
      <c r="K612" s="10"/>
      <c r="L612" s="10"/>
      <c r="M612" s="19">
        <v>106.65</v>
      </c>
      <c r="N612" s="12" t="s">
        <v>1004</v>
      </c>
      <c r="O612" s="9" t="s">
        <v>42</v>
      </c>
      <c r="P612">
        <f t="shared" si="18"/>
        <v>280</v>
      </c>
      <c r="Q612" s="8">
        <f t="shared" si="19"/>
        <v>106.65</v>
      </c>
      <c r="R612" s="7" t="s">
        <v>441</v>
      </c>
      <c r="S612" s="8">
        <v>191.45</v>
      </c>
      <c r="T612" s="8">
        <v>2</v>
      </c>
    </row>
    <row r="613" spans="1:20" ht="15.75" thickBot="1" x14ac:dyDescent="0.3">
      <c r="A613" s="22" t="s">
        <v>1109</v>
      </c>
      <c r="B613" s="9" t="s">
        <v>38</v>
      </c>
      <c r="C613" s="9" t="s">
        <v>336</v>
      </c>
      <c r="D613" s="9" t="s">
        <v>40</v>
      </c>
      <c r="E613" s="10"/>
      <c r="F613" s="11">
        <v>44313</v>
      </c>
      <c r="G613" s="11">
        <v>44319</v>
      </c>
      <c r="H613" s="12">
        <v>2</v>
      </c>
      <c r="I613" s="12">
        <v>140</v>
      </c>
      <c r="J613" s="10"/>
      <c r="K613" s="10"/>
      <c r="L613" s="12">
        <v>0.25</v>
      </c>
      <c r="M613" s="19">
        <v>108.93</v>
      </c>
      <c r="N613" s="12" t="s">
        <v>921</v>
      </c>
      <c r="O613" s="9" t="s">
        <v>69</v>
      </c>
      <c r="P613">
        <f t="shared" si="18"/>
        <v>280</v>
      </c>
      <c r="Q613" s="8">
        <f t="shared" si="19"/>
        <v>143.93</v>
      </c>
      <c r="R613" s="7" t="s">
        <v>453</v>
      </c>
      <c r="S613" s="8">
        <v>271.3</v>
      </c>
      <c r="T613" s="8">
        <v>1</v>
      </c>
    </row>
    <row r="614" spans="1:20" ht="30.75" thickBot="1" x14ac:dyDescent="0.3">
      <c r="A614" s="22" t="s">
        <v>1110</v>
      </c>
      <c r="B614" s="9" t="s">
        <v>94</v>
      </c>
      <c r="C614" s="9" t="s">
        <v>57</v>
      </c>
      <c r="D614" s="9" t="s">
        <v>46</v>
      </c>
      <c r="E614" s="10"/>
      <c r="F614" s="11">
        <v>44313</v>
      </c>
      <c r="G614" s="11">
        <v>44321</v>
      </c>
      <c r="H614" s="12">
        <v>1</v>
      </c>
      <c r="I614" s="12">
        <v>80</v>
      </c>
      <c r="J614" s="10"/>
      <c r="K614" s="10"/>
      <c r="L614" s="12">
        <v>1</v>
      </c>
      <c r="M614" s="19">
        <v>270.06</v>
      </c>
      <c r="N614" s="12" t="s">
        <v>1111</v>
      </c>
      <c r="O614" s="9" t="s">
        <v>42</v>
      </c>
      <c r="P614">
        <f t="shared" si="18"/>
        <v>80</v>
      </c>
      <c r="Q614" s="8">
        <f t="shared" si="19"/>
        <v>350.06</v>
      </c>
      <c r="R614" s="7" t="s">
        <v>456</v>
      </c>
      <c r="S614" s="8">
        <v>1613.75</v>
      </c>
      <c r="T614" s="8">
        <v>2</v>
      </c>
    </row>
    <row r="615" spans="1:20" ht="15.75" thickBot="1" x14ac:dyDescent="0.3">
      <c r="A615" s="22" t="s">
        <v>1112</v>
      </c>
      <c r="B615" s="9" t="s">
        <v>335</v>
      </c>
      <c r="C615" s="9" t="s">
        <v>336</v>
      </c>
      <c r="D615" s="9" t="s">
        <v>50</v>
      </c>
      <c r="E615" s="10"/>
      <c r="F615" s="11">
        <v>44313</v>
      </c>
      <c r="G615" s="11">
        <v>44333</v>
      </c>
      <c r="H615" s="12">
        <v>2</v>
      </c>
      <c r="I615" s="12">
        <v>140</v>
      </c>
      <c r="J615" s="10"/>
      <c r="K615" s="10"/>
      <c r="L615" s="12">
        <v>0.25</v>
      </c>
      <c r="M615" s="19">
        <v>145.9</v>
      </c>
      <c r="N615" s="12" t="s">
        <v>1113</v>
      </c>
      <c r="O615" s="9" t="s">
        <v>42</v>
      </c>
      <c r="P615">
        <f t="shared" si="18"/>
        <v>280</v>
      </c>
      <c r="Q615" s="8">
        <f t="shared" si="19"/>
        <v>180.9</v>
      </c>
      <c r="R615" s="7" t="s">
        <v>461</v>
      </c>
      <c r="S615" s="8">
        <v>233.24</v>
      </c>
      <c r="T615" s="8">
        <v>2</v>
      </c>
    </row>
    <row r="616" spans="1:20" ht="30.75" thickBot="1" x14ac:dyDescent="0.3">
      <c r="A616" s="22" t="s">
        <v>1114</v>
      </c>
      <c r="B616" s="9" t="s">
        <v>94</v>
      </c>
      <c r="C616" s="9" t="s">
        <v>57</v>
      </c>
      <c r="D616" s="9" t="s">
        <v>40</v>
      </c>
      <c r="E616" s="10"/>
      <c r="F616" s="11">
        <v>44313</v>
      </c>
      <c r="G616" s="11">
        <v>44333</v>
      </c>
      <c r="H616" s="12">
        <v>1</v>
      </c>
      <c r="I616" s="12">
        <v>80</v>
      </c>
      <c r="J616" s="10"/>
      <c r="K616" s="10"/>
      <c r="L616" s="12">
        <v>0.25</v>
      </c>
      <c r="M616" s="19">
        <v>150.36000000000001</v>
      </c>
      <c r="N616" s="12" t="s">
        <v>1115</v>
      </c>
      <c r="O616" s="9" t="s">
        <v>42</v>
      </c>
      <c r="P616">
        <f t="shared" si="18"/>
        <v>80</v>
      </c>
      <c r="Q616" s="8">
        <f t="shared" si="19"/>
        <v>170.36</v>
      </c>
      <c r="R616" s="7" t="s">
        <v>476</v>
      </c>
      <c r="S616" s="8">
        <v>752.44</v>
      </c>
      <c r="T616" s="8">
        <v>2</v>
      </c>
    </row>
    <row r="617" spans="1:20" ht="30.75" thickBot="1" x14ac:dyDescent="0.3">
      <c r="A617" s="22" t="s">
        <v>1116</v>
      </c>
      <c r="B617" s="9" t="s">
        <v>113</v>
      </c>
      <c r="C617" s="9" t="s">
        <v>57</v>
      </c>
      <c r="D617" s="9" t="s">
        <v>50</v>
      </c>
      <c r="E617" s="10"/>
      <c r="F617" s="11">
        <v>44313</v>
      </c>
      <c r="G617" s="11">
        <v>44335</v>
      </c>
      <c r="H617" s="12">
        <v>1</v>
      </c>
      <c r="I617" s="12">
        <v>80</v>
      </c>
      <c r="J617" s="10"/>
      <c r="K617" s="12" t="s">
        <v>58</v>
      </c>
      <c r="L617" s="12">
        <v>0.25</v>
      </c>
      <c r="M617" s="19">
        <v>127.4</v>
      </c>
      <c r="N617" s="12" t="s">
        <v>217</v>
      </c>
      <c r="O617" s="9" t="s">
        <v>69</v>
      </c>
      <c r="P617">
        <f t="shared" si="18"/>
        <v>80</v>
      </c>
      <c r="Q617" s="8">
        <f t="shared" si="19"/>
        <v>147.4</v>
      </c>
      <c r="R617" s="7" t="s">
        <v>515</v>
      </c>
      <c r="S617" s="8">
        <v>458.03</v>
      </c>
      <c r="T617" s="8">
        <v>1</v>
      </c>
    </row>
    <row r="618" spans="1:20" ht="30.75" thickBot="1" x14ac:dyDescent="0.3">
      <c r="A618" s="22" t="s">
        <v>1117</v>
      </c>
      <c r="B618" s="9" t="s">
        <v>232</v>
      </c>
      <c r="C618" s="9" t="s">
        <v>336</v>
      </c>
      <c r="D618" s="9" t="s">
        <v>40</v>
      </c>
      <c r="E618" s="10"/>
      <c r="F618" s="11">
        <v>44313</v>
      </c>
      <c r="G618" s="11">
        <v>44348</v>
      </c>
      <c r="H618" s="12">
        <v>2</v>
      </c>
      <c r="I618" s="12">
        <v>140</v>
      </c>
      <c r="J618" s="10"/>
      <c r="K618" s="10"/>
      <c r="L618" s="12">
        <v>0.25</v>
      </c>
      <c r="M618" s="19">
        <v>142.51</v>
      </c>
      <c r="N618" s="12" t="s">
        <v>1118</v>
      </c>
      <c r="O618" s="9" t="s">
        <v>42</v>
      </c>
      <c r="P618">
        <f t="shared" si="18"/>
        <v>280</v>
      </c>
      <c r="Q618" s="8">
        <f t="shared" si="19"/>
        <v>177.51</v>
      </c>
      <c r="R618" s="7" t="s">
        <v>543</v>
      </c>
      <c r="S618" s="8">
        <v>153.69</v>
      </c>
      <c r="T618" s="8">
        <v>1</v>
      </c>
    </row>
    <row r="619" spans="1:20" ht="15.75" thickBot="1" x14ac:dyDescent="0.3">
      <c r="A619" s="22" t="s">
        <v>1119</v>
      </c>
      <c r="B619" s="9" t="s">
        <v>335</v>
      </c>
      <c r="C619" s="9" t="s">
        <v>336</v>
      </c>
      <c r="D619" s="9" t="s">
        <v>40</v>
      </c>
      <c r="E619" s="9" t="s">
        <v>58</v>
      </c>
      <c r="F619" s="11">
        <v>44313</v>
      </c>
      <c r="G619" s="11">
        <v>44354</v>
      </c>
      <c r="H619" s="12">
        <v>1</v>
      </c>
      <c r="I619" s="12">
        <v>80</v>
      </c>
      <c r="J619" s="10"/>
      <c r="K619" s="10"/>
      <c r="L619" s="12">
        <v>0.25</v>
      </c>
      <c r="M619" s="19">
        <v>32</v>
      </c>
      <c r="N619" s="12" t="s">
        <v>1120</v>
      </c>
      <c r="O619" s="9" t="s">
        <v>42</v>
      </c>
      <c r="P619">
        <f t="shared" si="18"/>
        <v>80</v>
      </c>
      <c r="Q619" s="8">
        <f t="shared" si="19"/>
        <v>52</v>
      </c>
      <c r="R619" s="7" t="s">
        <v>584</v>
      </c>
      <c r="S619" s="8">
        <v>235.04</v>
      </c>
      <c r="T619" s="8">
        <v>1</v>
      </c>
    </row>
    <row r="620" spans="1:20" ht="30.75" thickBot="1" x14ac:dyDescent="0.3">
      <c r="A620" s="22" t="s">
        <v>1121</v>
      </c>
      <c r="B620" s="9" t="s">
        <v>94</v>
      </c>
      <c r="C620" s="9" t="s">
        <v>57</v>
      </c>
      <c r="D620" s="9" t="s">
        <v>40</v>
      </c>
      <c r="E620" s="10"/>
      <c r="F620" s="11">
        <v>44313</v>
      </c>
      <c r="G620" s="11">
        <v>44363</v>
      </c>
      <c r="H620" s="12">
        <v>1</v>
      </c>
      <c r="I620" s="12">
        <v>80</v>
      </c>
      <c r="J620" s="10"/>
      <c r="K620" s="10"/>
      <c r="L620" s="12">
        <v>0.25</v>
      </c>
      <c r="M620" s="19">
        <v>61.09</v>
      </c>
      <c r="N620" s="12" t="s">
        <v>1122</v>
      </c>
      <c r="O620" s="9" t="s">
        <v>69</v>
      </c>
      <c r="P620">
        <f t="shared" si="18"/>
        <v>80</v>
      </c>
      <c r="Q620" s="8">
        <f t="shared" si="19"/>
        <v>81.09</v>
      </c>
      <c r="R620" s="7" t="s">
        <v>654</v>
      </c>
      <c r="S620" s="8">
        <v>1504.37</v>
      </c>
      <c r="T620" s="8">
        <v>3</v>
      </c>
    </row>
    <row r="621" spans="1:20" ht="15.75" thickBot="1" x14ac:dyDescent="0.3">
      <c r="A621" s="22" t="s">
        <v>1123</v>
      </c>
      <c r="B621" s="9" t="s">
        <v>38</v>
      </c>
      <c r="C621" s="9" t="s">
        <v>336</v>
      </c>
      <c r="D621" s="9" t="s">
        <v>46</v>
      </c>
      <c r="E621" s="10"/>
      <c r="F621" s="11">
        <v>44314</v>
      </c>
      <c r="G621" s="11">
        <v>44323</v>
      </c>
      <c r="H621" s="12">
        <v>2</v>
      </c>
      <c r="I621" s="12">
        <v>140</v>
      </c>
      <c r="J621" s="10"/>
      <c r="K621" s="10"/>
      <c r="L621" s="12">
        <v>1</v>
      </c>
      <c r="M621" s="19">
        <v>171.26</v>
      </c>
      <c r="N621" s="12" t="s">
        <v>1124</v>
      </c>
      <c r="O621" s="9" t="s">
        <v>42</v>
      </c>
      <c r="P621">
        <f t="shared" si="18"/>
        <v>280</v>
      </c>
      <c r="Q621" s="8">
        <f t="shared" si="19"/>
        <v>311.26</v>
      </c>
      <c r="R621" s="7" t="s">
        <v>674</v>
      </c>
      <c r="S621" s="8">
        <v>297.86</v>
      </c>
      <c r="T621" s="8">
        <v>2</v>
      </c>
    </row>
    <row r="622" spans="1:20" ht="30.75" thickBot="1" x14ac:dyDescent="0.3">
      <c r="A622" s="22" t="s">
        <v>1125</v>
      </c>
      <c r="B622" s="9" t="s">
        <v>56</v>
      </c>
      <c r="C622" s="9" t="s">
        <v>57</v>
      </c>
      <c r="D622" s="9" t="s">
        <v>71</v>
      </c>
      <c r="E622" s="10"/>
      <c r="F622" s="11">
        <v>44314</v>
      </c>
      <c r="G622" s="11">
        <v>44322</v>
      </c>
      <c r="H622" s="12">
        <v>1</v>
      </c>
      <c r="I622" s="12">
        <v>80</v>
      </c>
      <c r="J622" s="10"/>
      <c r="K622" s="10"/>
      <c r="L622" s="12">
        <v>1.75</v>
      </c>
      <c r="M622" s="19">
        <v>92.75</v>
      </c>
      <c r="N622" s="12" t="s">
        <v>1126</v>
      </c>
      <c r="O622" s="9" t="s">
        <v>42</v>
      </c>
      <c r="P622">
        <f t="shared" si="18"/>
        <v>80</v>
      </c>
      <c r="Q622" s="8">
        <f t="shared" si="19"/>
        <v>232.75</v>
      </c>
      <c r="R622" s="7" t="s">
        <v>739</v>
      </c>
      <c r="S622" s="8">
        <v>254.70999999999998</v>
      </c>
      <c r="T622" s="8">
        <v>1</v>
      </c>
    </row>
    <row r="623" spans="1:20" ht="15.75" thickBot="1" x14ac:dyDescent="0.3">
      <c r="A623" s="22" t="s">
        <v>1127</v>
      </c>
      <c r="B623" s="9" t="s">
        <v>335</v>
      </c>
      <c r="C623" s="9" t="s">
        <v>336</v>
      </c>
      <c r="D623" s="9" t="s">
        <v>46</v>
      </c>
      <c r="E623" s="10"/>
      <c r="F623" s="11">
        <v>44314</v>
      </c>
      <c r="G623" s="11">
        <v>44336</v>
      </c>
      <c r="H623" s="12">
        <v>2</v>
      </c>
      <c r="I623" s="12">
        <v>140</v>
      </c>
      <c r="J623" s="10"/>
      <c r="K623" s="10"/>
      <c r="L623" s="12">
        <v>0.5</v>
      </c>
      <c r="M623" s="19">
        <v>174.76</v>
      </c>
      <c r="N623" s="12" t="s">
        <v>1128</v>
      </c>
      <c r="O623" s="9" t="s">
        <v>42</v>
      </c>
      <c r="P623">
        <f t="shared" si="18"/>
        <v>280</v>
      </c>
      <c r="Q623" s="8">
        <f t="shared" si="19"/>
        <v>244.76</v>
      </c>
      <c r="R623" s="7" t="s">
        <v>756</v>
      </c>
      <c r="S623" s="8">
        <v>394.78</v>
      </c>
      <c r="T623" s="8">
        <v>1</v>
      </c>
    </row>
    <row r="624" spans="1:20" ht="30.75" thickBot="1" x14ac:dyDescent="0.3">
      <c r="A624" s="22" t="s">
        <v>1129</v>
      </c>
      <c r="B624" s="9" t="s">
        <v>113</v>
      </c>
      <c r="C624" s="9" t="s">
        <v>39</v>
      </c>
      <c r="D624" s="9" t="s">
        <v>40</v>
      </c>
      <c r="E624" s="10"/>
      <c r="F624" s="11">
        <v>44314</v>
      </c>
      <c r="G624" s="11">
        <v>44340</v>
      </c>
      <c r="H624" s="12">
        <v>1</v>
      </c>
      <c r="I624" s="12">
        <v>80</v>
      </c>
      <c r="J624" s="10"/>
      <c r="K624" s="10"/>
      <c r="L624" s="12">
        <v>0.25</v>
      </c>
      <c r="M624" s="19">
        <v>33.57</v>
      </c>
      <c r="N624" s="12" t="s">
        <v>1130</v>
      </c>
      <c r="O624" s="9" t="s">
        <v>69</v>
      </c>
      <c r="P624">
        <f t="shared" si="18"/>
        <v>80</v>
      </c>
      <c r="Q624" s="8">
        <f t="shared" si="19"/>
        <v>53.57</v>
      </c>
      <c r="R624" s="7" t="s">
        <v>764</v>
      </c>
      <c r="S624" s="8">
        <v>574</v>
      </c>
      <c r="T624" s="8">
        <v>2</v>
      </c>
    </row>
    <row r="625" spans="1:20" ht="30.75" thickBot="1" x14ac:dyDescent="0.3">
      <c r="A625" s="22" t="s">
        <v>1131</v>
      </c>
      <c r="B625" s="9" t="s">
        <v>94</v>
      </c>
      <c r="C625" s="9" t="s">
        <v>67</v>
      </c>
      <c r="D625" s="9" t="s">
        <v>50</v>
      </c>
      <c r="E625" s="10"/>
      <c r="F625" s="11">
        <v>44314</v>
      </c>
      <c r="G625" s="11">
        <v>44357</v>
      </c>
      <c r="H625" s="12">
        <v>1</v>
      </c>
      <c r="I625" s="12">
        <v>80</v>
      </c>
      <c r="J625" s="12" t="s">
        <v>58</v>
      </c>
      <c r="K625" s="12" t="s">
        <v>58</v>
      </c>
      <c r="L625" s="12">
        <v>0.25</v>
      </c>
      <c r="M625" s="19">
        <v>222.34</v>
      </c>
      <c r="N625" s="12" t="s">
        <v>217</v>
      </c>
      <c r="O625" s="9" t="s">
        <v>667</v>
      </c>
      <c r="P625">
        <f t="shared" si="18"/>
        <v>80</v>
      </c>
      <c r="Q625" s="8">
        <f t="shared" si="19"/>
        <v>242.34</v>
      </c>
      <c r="R625" s="7" t="s">
        <v>773</v>
      </c>
      <c r="S625" s="8">
        <v>260</v>
      </c>
      <c r="T625" s="8">
        <v>2</v>
      </c>
    </row>
    <row r="626" spans="1:20" ht="15.75" thickBot="1" x14ac:dyDescent="0.3">
      <c r="A626" s="22" t="s">
        <v>1132</v>
      </c>
      <c r="B626" s="9" t="s">
        <v>49</v>
      </c>
      <c r="C626" s="9" t="s">
        <v>67</v>
      </c>
      <c r="D626" s="9" t="s">
        <v>46</v>
      </c>
      <c r="E626" s="10"/>
      <c r="F626" s="11">
        <v>44315</v>
      </c>
      <c r="G626" s="11">
        <v>44329</v>
      </c>
      <c r="H626" s="12">
        <v>1</v>
      </c>
      <c r="I626" s="12">
        <v>80</v>
      </c>
      <c r="J626" s="10"/>
      <c r="K626" s="10"/>
      <c r="L626" s="12">
        <v>1.25</v>
      </c>
      <c r="M626" s="19">
        <v>153.94</v>
      </c>
      <c r="N626" s="12" t="s">
        <v>1133</v>
      </c>
      <c r="O626" s="9" t="s">
        <v>69</v>
      </c>
      <c r="P626">
        <f t="shared" si="18"/>
        <v>80</v>
      </c>
      <c r="Q626" s="8">
        <f t="shared" si="19"/>
        <v>253.94</v>
      </c>
      <c r="R626" s="7" t="s">
        <v>777</v>
      </c>
      <c r="S626" s="8">
        <v>239.32999999999998</v>
      </c>
      <c r="T626" s="8">
        <v>2</v>
      </c>
    </row>
    <row r="627" spans="1:20" ht="30.75" thickBot="1" x14ac:dyDescent="0.3">
      <c r="A627" s="22" t="s">
        <v>1134</v>
      </c>
      <c r="B627" s="9" t="s">
        <v>56</v>
      </c>
      <c r="C627" s="9" t="s">
        <v>39</v>
      </c>
      <c r="D627" s="9" t="s">
        <v>40</v>
      </c>
      <c r="E627" s="10"/>
      <c r="F627" s="11">
        <v>44315</v>
      </c>
      <c r="G627" s="11">
        <v>44328</v>
      </c>
      <c r="H627" s="12">
        <v>1</v>
      </c>
      <c r="I627" s="12">
        <v>80</v>
      </c>
      <c r="J627" s="10"/>
      <c r="K627" s="10"/>
      <c r="L627" s="12">
        <v>0.75</v>
      </c>
      <c r="M627" s="19">
        <v>30</v>
      </c>
      <c r="N627" s="12" t="s">
        <v>150</v>
      </c>
      <c r="O627" s="9" t="s">
        <v>69</v>
      </c>
      <c r="P627">
        <f t="shared" si="18"/>
        <v>80</v>
      </c>
      <c r="Q627" s="8">
        <f t="shared" si="19"/>
        <v>90</v>
      </c>
      <c r="R627" s="7" t="s">
        <v>796</v>
      </c>
      <c r="S627" s="8">
        <v>721.4</v>
      </c>
      <c r="T627" s="8">
        <v>2</v>
      </c>
    </row>
    <row r="628" spans="1:20" ht="15.75" thickBot="1" x14ac:dyDescent="0.3">
      <c r="A628" s="22" t="s">
        <v>1135</v>
      </c>
      <c r="B628" s="9" t="s">
        <v>38</v>
      </c>
      <c r="C628" s="9" t="s">
        <v>336</v>
      </c>
      <c r="D628" s="9" t="s">
        <v>50</v>
      </c>
      <c r="E628" s="10"/>
      <c r="F628" s="11">
        <v>44315</v>
      </c>
      <c r="G628" s="11">
        <v>44329</v>
      </c>
      <c r="H628" s="12">
        <v>1</v>
      </c>
      <c r="I628" s="12">
        <v>80</v>
      </c>
      <c r="J628" s="10"/>
      <c r="K628" s="10"/>
      <c r="L628" s="12">
        <v>0.25</v>
      </c>
      <c r="M628" s="19">
        <v>19</v>
      </c>
      <c r="N628" s="12" t="s">
        <v>755</v>
      </c>
      <c r="O628" s="9" t="s">
        <v>42</v>
      </c>
      <c r="P628">
        <f t="shared" si="18"/>
        <v>80</v>
      </c>
      <c r="Q628" s="8">
        <f t="shared" si="19"/>
        <v>39</v>
      </c>
      <c r="R628" s="7" t="s">
        <v>798</v>
      </c>
      <c r="S628" s="8">
        <v>200</v>
      </c>
      <c r="T628" s="8">
        <v>2</v>
      </c>
    </row>
    <row r="629" spans="1:20" ht="30.75" thickBot="1" x14ac:dyDescent="0.3">
      <c r="A629" s="22" t="s">
        <v>1136</v>
      </c>
      <c r="B629" s="9" t="s">
        <v>94</v>
      </c>
      <c r="C629" s="9" t="s">
        <v>57</v>
      </c>
      <c r="D629" s="9" t="s">
        <v>40</v>
      </c>
      <c r="E629" s="10"/>
      <c r="F629" s="11">
        <v>44315</v>
      </c>
      <c r="G629" s="11">
        <v>44333</v>
      </c>
      <c r="H629" s="12">
        <v>1</v>
      </c>
      <c r="I629" s="12">
        <v>80</v>
      </c>
      <c r="J629" s="10"/>
      <c r="K629" s="10"/>
      <c r="L629" s="12">
        <v>0.25</v>
      </c>
      <c r="M629" s="19">
        <v>75.180000000000007</v>
      </c>
      <c r="N629" s="12" t="s">
        <v>986</v>
      </c>
      <c r="O629" s="9" t="s">
        <v>42</v>
      </c>
      <c r="P629">
        <f t="shared" si="18"/>
        <v>80</v>
      </c>
      <c r="Q629" s="8">
        <f t="shared" si="19"/>
        <v>95.18</v>
      </c>
      <c r="R629" s="7" t="s">
        <v>817</v>
      </c>
      <c r="S629" s="8">
        <v>725.55</v>
      </c>
      <c r="T629" s="8">
        <v>2</v>
      </c>
    </row>
    <row r="630" spans="1:20" ht="15.75" thickBot="1" x14ac:dyDescent="0.3">
      <c r="A630" s="22" t="s">
        <v>1137</v>
      </c>
      <c r="B630" s="9" t="s">
        <v>44</v>
      </c>
      <c r="C630" s="9" t="s">
        <v>45</v>
      </c>
      <c r="D630" s="9" t="s">
        <v>40</v>
      </c>
      <c r="E630" s="10"/>
      <c r="F630" s="11">
        <v>44315</v>
      </c>
      <c r="G630" s="11">
        <v>44354</v>
      </c>
      <c r="H630" s="12">
        <v>1</v>
      </c>
      <c r="I630" s="12">
        <v>80</v>
      </c>
      <c r="J630" s="10"/>
      <c r="K630" s="10"/>
      <c r="L630" s="12">
        <v>0.75</v>
      </c>
      <c r="M630" s="19">
        <v>1180.1600000000001</v>
      </c>
      <c r="N630" s="12" t="s">
        <v>1138</v>
      </c>
      <c r="O630" s="9" t="s">
        <v>42</v>
      </c>
      <c r="P630">
        <f t="shared" si="18"/>
        <v>80</v>
      </c>
      <c r="Q630" s="8">
        <f t="shared" si="19"/>
        <v>1240.1600000000001</v>
      </c>
      <c r="R630" s="7" t="s">
        <v>835</v>
      </c>
      <c r="S630" s="8">
        <v>782.17</v>
      </c>
      <c r="T630" s="8">
        <v>2</v>
      </c>
    </row>
    <row r="631" spans="1:20" ht="15.75" thickBot="1" x14ac:dyDescent="0.3">
      <c r="A631" s="22" t="s">
        <v>1139</v>
      </c>
      <c r="B631" s="9" t="s">
        <v>49</v>
      </c>
      <c r="C631" s="9" t="s">
        <v>57</v>
      </c>
      <c r="D631" s="9" t="s">
        <v>71</v>
      </c>
      <c r="E631" s="10"/>
      <c r="F631" s="11">
        <v>44315</v>
      </c>
      <c r="G631" s="11">
        <v>44350</v>
      </c>
      <c r="H631" s="12">
        <v>2</v>
      </c>
      <c r="I631" s="12">
        <v>140</v>
      </c>
      <c r="J631" s="10"/>
      <c r="K631" s="12" t="s">
        <v>58</v>
      </c>
      <c r="L631" s="12">
        <v>2</v>
      </c>
      <c r="M631" s="19">
        <v>125.78</v>
      </c>
      <c r="N631" s="12" t="s">
        <v>217</v>
      </c>
      <c r="O631" s="9" t="s">
        <v>69</v>
      </c>
      <c r="P631">
        <f t="shared" si="18"/>
        <v>280</v>
      </c>
      <c r="Q631" s="8">
        <f t="shared" si="19"/>
        <v>405.78</v>
      </c>
      <c r="R631" s="7" t="s">
        <v>846</v>
      </c>
      <c r="S631" s="8">
        <v>500</v>
      </c>
      <c r="T631" s="8">
        <v>2</v>
      </c>
    </row>
    <row r="632" spans="1:20" ht="15.75" thickBot="1" x14ac:dyDescent="0.3">
      <c r="A632" s="22" t="s">
        <v>1140</v>
      </c>
      <c r="B632" s="9" t="s">
        <v>38</v>
      </c>
      <c r="C632" s="9" t="s">
        <v>336</v>
      </c>
      <c r="D632" s="9" t="s">
        <v>50</v>
      </c>
      <c r="E632" s="10"/>
      <c r="F632" s="11">
        <v>44315</v>
      </c>
      <c r="G632" s="11">
        <v>44356</v>
      </c>
      <c r="H632" s="12">
        <v>1</v>
      </c>
      <c r="I632" s="12">
        <v>80</v>
      </c>
      <c r="J632" s="10"/>
      <c r="K632" s="10"/>
      <c r="L632" s="12">
        <v>0.25</v>
      </c>
      <c r="M632" s="19">
        <v>75.08</v>
      </c>
      <c r="N632" s="12" t="s">
        <v>1141</v>
      </c>
      <c r="O632" s="9" t="s">
        <v>42</v>
      </c>
      <c r="P632">
        <f t="shared" si="18"/>
        <v>80</v>
      </c>
      <c r="Q632" s="8">
        <f t="shared" si="19"/>
        <v>95.08</v>
      </c>
      <c r="R632" s="7" t="s">
        <v>849</v>
      </c>
      <c r="S632" s="8">
        <v>238.3</v>
      </c>
      <c r="T632" s="8">
        <v>1</v>
      </c>
    </row>
    <row r="633" spans="1:20" ht="30.75" thickBot="1" x14ac:dyDescent="0.3">
      <c r="A633" s="22" t="s">
        <v>1142</v>
      </c>
      <c r="B633" s="9" t="s">
        <v>232</v>
      </c>
      <c r="C633" s="9" t="s">
        <v>336</v>
      </c>
      <c r="D633" s="9" t="s">
        <v>46</v>
      </c>
      <c r="E633" s="10"/>
      <c r="F633" s="11">
        <v>44315</v>
      </c>
      <c r="G633" s="11">
        <v>44372</v>
      </c>
      <c r="H633" s="12">
        <v>2</v>
      </c>
      <c r="I633" s="12">
        <v>140</v>
      </c>
      <c r="J633" s="10"/>
      <c r="K633" s="10"/>
      <c r="L633" s="12">
        <v>0.5</v>
      </c>
      <c r="M633" s="19">
        <v>103.18</v>
      </c>
      <c r="N633" s="12" t="s">
        <v>945</v>
      </c>
      <c r="O633" s="9" t="s">
        <v>69</v>
      </c>
      <c r="P633">
        <f t="shared" si="18"/>
        <v>280</v>
      </c>
      <c r="Q633" s="8">
        <f t="shared" si="19"/>
        <v>173.18</v>
      </c>
      <c r="R633" s="7" t="s">
        <v>857</v>
      </c>
      <c r="S633" s="8">
        <v>613.6</v>
      </c>
      <c r="T633" s="8">
        <v>1</v>
      </c>
    </row>
    <row r="634" spans="1:20" ht="30.75" thickBot="1" x14ac:dyDescent="0.3">
      <c r="A634" s="22" t="s">
        <v>1143</v>
      </c>
      <c r="B634" s="9" t="s">
        <v>56</v>
      </c>
      <c r="C634" s="9" t="s">
        <v>39</v>
      </c>
      <c r="D634" s="9" t="s">
        <v>40</v>
      </c>
      <c r="E634" s="10"/>
      <c r="F634" s="11">
        <v>44315</v>
      </c>
      <c r="G634" s="10"/>
      <c r="H634" s="12">
        <v>2</v>
      </c>
      <c r="I634" s="12">
        <v>140</v>
      </c>
      <c r="J634" s="10"/>
      <c r="K634" s="10"/>
      <c r="L634" s="10"/>
      <c r="M634" s="19">
        <v>591.75</v>
      </c>
      <c r="N634" s="12" t="s">
        <v>1144</v>
      </c>
      <c r="O634" s="9" t="s">
        <v>42</v>
      </c>
      <c r="P634">
        <f t="shared" si="18"/>
        <v>280</v>
      </c>
      <c r="Q634" s="8">
        <f t="shared" si="19"/>
        <v>591.75</v>
      </c>
      <c r="R634" s="7" t="s">
        <v>929</v>
      </c>
      <c r="S634" s="8">
        <v>367</v>
      </c>
      <c r="T634" s="8">
        <v>2</v>
      </c>
    </row>
    <row r="635" spans="1:20" ht="30.75" thickBot="1" x14ac:dyDescent="0.3">
      <c r="A635" s="22" t="s">
        <v>1145</v>
      </c>
      <c r="B635" s="9" t="s">
        <v>94</v>
      </c>
      <c r="C635" s="9" t="s">
        <v>39</v>
      </c>
      <c r="D635" s="9" t="s">
        <v>40</v>
      </c>
      <c r="E635" s="10"/>
      <c r="F635" s="11">
        <v>44319</v>
      </c>
      <c r="G635" s="11">
        <v>44330</v>
      </c>
      <c r="H635" s="12">
        <v>1</v>
      </c>
      <c r="I635" s="12">
        <v>80</v>
      </c>
      <c r="J635" s="10"/>
      <c r="K635" s="10"/>
      <c r="L635" s="12">
        <v>0.25</v>
      </c>
      <c r="M635" s="19">
        <v>25.71</v>
      </c>
      <c r="N635" s="12" t="s">
        <v>1146</v>
      </c>
      <c r="O635" s="9" t="s">
        <v>69</v>
      </c>
      <c r="P635">
        <f t="shared" si="18"/>
        <v>80</v>
      </c>
      <c r="Q635" s="8">
        <f t="shared" si="19"/>
        <v>45.71</v>
      </c>
      <c r="R635" s="7" t="s">
        <v>940</v>
      </c>
      <c r="S635" s="8">
        <v>1274.17</v>
      </c>
      <c r="T635" s="8">
        <v>3</v>
      </c>
    </row>
    <row r="636" spans="1:20" ht="15.75" thickBot="1" x14ac:dyDescent="0.3">
      <c r="A636" s="22" t="s">
        <v>1147</v>
      </c>
      <c r="B636" s="9" t="s">
        <v>38</v>
      </c>
      <c r="C636" s="9" t="s">
        <v>336</v>
      </c>
      <c r="D636" s="9" t="s">
        <v>50</v>
      </c>
      <c r="E636" s="10"/>
      <c r="F636" s="11">
        <v>44319</v>
      </c>
      <c r="G636" s="11">
        <v>44329</v>
      </c>
      <c r="H636" s="12">
        <v>1</v>
      </c>
      <c r="I636" s="12">
        <v>80</v>
      </c>
      <c r="J636" s="10"/>
      <c r="K636" s="10"/>
      <c r="L636" s="12">
        <v>0.25</v>
      </c>
      <c r="M636" s="19">
        <v>36.75</v>
      </c>
      <c r="N636" s="12" t="s">
        <v>353</v>
      </c>
      <c r="O636" s="9" t="s">
        <v>42</v>
      </c>
      <c r="P636">
        <f t="shared" si="18"/>
        <v>80</v>
      </c>
      <c r="Q636" s="8">
        <f t="shared" si="19"/>
        <v>56.75</v>
      </c>
      <c r="R636" s="7" t="s">
        <v>979</v>
      </c>
      <c r="S636" s="8">
        <v>321.43</v>
      </c>
      <c r="T636" s="8">
        <v>1</v>
      </c>
    </row>
    <row r="637" spans="1:20" ht="15.75" thickBot="1" x14ac:dyDescent="0.3">
      <c r="A637" s="22" t="s">
        <v>1148</v>
      </c>
      <c r="B637" s="9" t="s">
        <v>49</v>
      </c>
      <c r="C637" s="9" t="s">
        <v>39</v>
      </c>
      <c r="D637" s="9" t="s">
        <v>50</v>
      </c>
      <c r="E637" s="10"/>
      <c r="F637" s="11">
        <v>44319</v>
      </c>
      <c r="G637" s="11">
        <v>44329</v>
      </c>
      <c r="H637" s="12">
        <v>1</v>
      </c>
      <c r="I637" s="12">
        <v>80</v>
      </c>
      <c r="J637" s="10"/>
      <c r="K637" s="10"/>
      <c r="L637" s="12">
        <v>0.25</v>
      </c>
      <c r="M637" s="19">
        <v>128.68</v>
      </c>
      <c r="N637" s="12" t="s">
        <v>1149</v>
      </c>
      <c r="O637" s="9" t="s">
        <v>69</v>
      </c>
      <c r="P637">
        <f t="shared" si="18"/>
        <v>80</v>
      </c>
      <c r="Q637" s="8">
        <f t="shared" si="19"/>
        <v>148.68</v>
      </c>
      <c r="R637" s="7" t="s">
        <v>981</v>
      </c>
      <c r="S637" s="8">
        <v>269.02999999999997</v>
      </c>
      <c r="T637" s="8">
        <v>1</v>
      </c>
    </row>
    <row r="638" spans="1:20" ht="30.75" thickBot="1" x14ac:dyDescent="0.3">
      <c r="A638" s="22" t="s">
        <v>1150</v>
      </c>
      <c r="B638" s="9" t="s">
        <v>94</v>
      </c>
      <c r="C638" s="9" t="s">
        <v>39</v>
      </c>
      <c r="D638" s="9" t="s">
        <v>40</v>
      </c>
      <c r="E638" s="10"/>
      <c r="F638" s="11">
        <v>44319</v>
      </c>
      <c r="G638" s="11">
        <v>44329</v>
      </c>
      <c r="H638" s="12">
        <v>1</v>
      </c>
      <c r="I638" s="12">
        <v>80</v>
      </c>
      <c r="J638" s="10"/>
      <c r="K638" s="10"/>
      <c r="L638" s="12">
        <v>1.25</v>
      </c>
      <c r="M638" s="19">
        <v>240.55</v>
      </c>
      <c r="N638" s="12" t="s">
        <v>1151</v>
      </c>
      <c r="O638" s="9" t="s">
        <v>42</v>
      </c>
      <c r="P638">
        <f t="shared" si="18"/>
        <v>80</v>
      </c>
      <c r="Q638" s="8">
        <f t="shared" si="19"/>
        <v>340.55</v>
      </c>
      <c r="R638" s="7" t="s">
        <v>1002</v>
      </c>
      <c r="S638" s="8">
        <v>2564.7799999999997</v>
      </c>
      <c r="T638" s="8">
        <v>2</v>
      </c>
    </row>
    <row r="639" spans="1:20" ht="30.75" thickBot="1" x14ac:dyDescent="0.3">
      <c r="A639" s="22" t="s">
        <v>1152</v>
      </c>
      <c r="B639" s="9" t="s">
        <v>56</v>
      </c>
      <c r="C639" s="9" t="s">
        <v>67</v>
      </c>
      <c r="D639" s="9" t="s">
        <v>40</v>
      </c>
      <c r="E639" s="10"/>
      <c r="F639" s="11">
        <v>44319</v>
      </c>
      <c r="G639" s="11">
        <v>44329</v>
      </c>
      <c r="H639" s="12">
        <v>2</v>
      </c>
      <c r="I639" s="12">
        <v>140</v>
      </c>
      <c r="J639" s="10"/>
      <c r="K639" s="10"/>
      <c r="L639" s="12">
        <v>0.5</v>
      </c>
      <c r="M639" s="19">
        <v>357.98</v>
      </c>
      <c r="N639" s="12" t="s">
        <v>1153</v>
      </c>
      <c r="O639" s="9" t="s">
        <v>69</v>
      </c>
      <c r="P639">
        <f t="shared" si="18"/>
        <v>280</v>
      </c>
      <c r="Q639" s="8">
        <f t="shared" si="19"/>
        <v>427.98</v>
      </c>
      <c r="R639" s="7" t="s">
        <v>1036</v>
      </c>
      <c r="S639" s="8">
        <v>1814.39</v>
      </c>
      <c r="T639" s="8">
        <v>2</v>
      </c>
    </row>
    <row r="640" spans="1:20" ht="15.75" thickBot="1" x14ac:dyDescent="0.3">
      <c r="A640" s="22" t="s">
        <v>1154</v>
      </c>
      <c r="B640" s="9" t="s">
        <v>49</v>
      </c>
      <c r="C640" s="9" t="s">
        <v>39</v>
      </c>
      <c r="D640" s="9" t="s">
        <v>46</v>
      </c>
      <c r="E640" s="10"/>
      <c r="F640" s="11">
        <v>44319</v>
      </c>
      <c r="G640" s="11">
        <v>44334</v>
      </c>
      <c r="H640" s="12">
        <v>1</v>
      </c>
      <c r="I640" s="12">
        <v>80</v>
      </c>
      <c r="J640" s="10"/>
      <c r="K640" s="10"/>
      <c r="L640" s="12">
        <v>0.5</v>
      </c>
      <c r="M640" s="19">
        <v>6.4</v>
      </c>
      <c r="N640" s="12" t="s">
        <v>1155</v>
      </c>
      <c r="O640" s="9" t="s">
        <v>69</v>
      </c>
      <c r="P640">
        <f t="shared" si="18"/>
        <v>80</v>
      </c>
      <c r="Q640" s="8">
        <f t="shared" si="19"/>
        <v>46.4</v>
      </c>
      <c r="R640" s="7" t="s">
        <v>1038</v>
      </c>
      <c r="S640" s="8">
        <v>388.73</v>
      </c>
      <c r="T640" s="8">
        <v>2</v>
      </c>
    </row>
    <row r="641" spans="1:20" ht="30.75" thickBot="1" x14ac:dyDescent="0.3">
      <c r="A641" s="22" t="s">
        <v>1156</v>
      </c>
      <c r="B641" s="9" t="s">
        <v>94</v>
      </c>
      <c r="C641" s="9" t="s">
        <v>67</v>
      </c>
      <c r="D641" s="9" t="s">
        <v>46</v>
      </c>
      <c r="E641" s="10"/>
      <c r="F641" s="11">
        <v>44319</v>
      </c>
      <c r="G641" s="11">
        <v>44335</v>
      </c>
      <c r="H641" s="12">
        <v>2</v>
      </c>
      <c r="I641" s="12">
        <v>140</v>
      </c>
      <c r="J641" s="12" t="s">
        <v>58</v>
      </c>
      <c r="K641" s="12" t="s">
        <v>58</v>
      </c>
      <c r="L641" s="12">
        <v>1</v>
      </c>
      <c r="M641" s="19">
        <v>182.08</v>
      </c>
      <c r="N641" s="12" t="s">
        <v>217</v>
      </c>
      <c r="O641" s="9" t="s">
        <v>667</v>
      </c>
      <c r="P641">
        <f t="shared" si="18"/>
        <v>280</v>
      </c>
      <c r="Q641" s="8">
        <f t="shared" si="19"/>
        <v>322.08000000000004</v>
      </c>
      <c r="R641" s="7" t="s">
        <v>1043</v>
      </c>
      <c r="S641" s="8">
        <v>640.07999999999993</v>
      </c>
      <c r="T641" s="8">
        <v>2</v>
      </c>
    </row>
    <row r="642" spans="1:20" ht="15.75" thickBot="1" x14ac:dyDescent="0.3">
      <c r="A642" s="22" t="s">
        <v>1158</v>
      </c>
      <c r="B642" s="9" t="s">
        <v>38</v>
      </c>
      <c r="C642" s="9" t="s">
        <v>336</v>
      </c>
      <c r="D642" s="9" t="s">
        <v>50</v>
      </c>
      <c r="E642" s="10"/>
      <c r="F642" s="11">
        <v>44319</v>
      </c>
      <c r="G642" s="11">
        <v>44334</v>
      </c>
      <c r="H642" s="12">
        <v>2</v>
      </c>
      <c r="I642" s="12">
        <v>140</v>
      </c>
      <c r="J642" s="10"/>
      <c r="K642" s="10"/>
      <c r="L642" s="12">
        <v>0.25</v>
      </c>
      <c r="M642" s="19">
        <v>149.24</v>
      </c>
      <c r="N642" s="12" t="s">
        <v>1159</v>
      </c>
      <c r="O642" s="9" t="s">
        <v>42</v>
      </c>
      <c r="P642">
        <f t="shared" si="18"/>
        <v>280</v>
      </c>
      <c r="Q642" s="8">
        <f t="shared" si="19"/>
        <v>184.24</v>
      </c>
      <c r="R642" s="7" t="s">
        <v>1054</v>
      </c>
      <c r="S642" s="8">
        <v>567.88</v>
      </c>
      <c r="T642" s="8">
        <v>2</v>
      </c>
    </row>
    <row r="643" spans="1:20" ht="30.75" thickBot="1" x14ac:dyDescent="0.3">
      <c r="A643" s="22" t="s">
        <v>1160</v>
      </c>
      <c r="B643" s="9" t="s">
        <v>232</v>
      </c>
      <c r="C643" s="9" t="s">
        <v>336</v>
      </c>
      <c r="D643" s="9" t="s">
        <v>40</v>
      </c>
      <c r="E643" s="10"/>
      <c r="F643" s="11">
        <v>44319</v>
      </c>
      <c r="G643" s="11">
        <v>44336</v>
      </c>
      <c r="H643" s="12">
        <v>2</v>
      </c>
      <c r="I643" s="12">
        <v>140</v>
      </c>
      <c r="J643" s="10"/>
      <c r="K643" s="10"/>
      <c r="L643" s="12">
        <v>0.25</v>
      </c>
      <c r="M643" s="19">
        <v>26.59</v>
      </c>
      <c r="N643" s="12" t="s">
        <v>1161</v>
      </c>
      <c r="O643" s="9" t="s">
        <v>700</v>
      </c>
      <c r="P643">
        <f t="shared" si="18"/>
        <v>280</v>
      </c>
      <c r="Q643" s="8">
        <f t="shared" si="19"/>
        <v>61.59</v>
      </c>
      <c r="R643" s="7" t="s">
        <v>1062</v>
      </c>
      <c r="S643" s="8">
        <v>661.85</v>
      </c>
      <c r="T643" s="8">
        <v>2</v>
      </c>
    </row>
    <row r="644" spans="1:20" ht="15.75" thickBot="1" x14ac:dyDescent="0.3">
      <c r="A644" s="22" t="s">
        <v>1162</v>
      </c>
      <c r="B644" s="9" t="s">
        <v>74</v>
      </c>
      <c r="C644" s="9" t="s">
        <v>39</v>
      </c>
      <c r="D644" s="9" t="s">
        <v>46</v>
      </c>
      <c r="E644" s="10"/>
      <c r="F644" s="11">
        <v>44319</v>
      </c>
      <c r="G644" s="11">
        <v>44349</v>
      </c>
      <c r="H644" s="12">
        <v>1</v>
      </c>
      <c r="I644" s="12">
        <v>80</v>
      </c>
      <c r="J644" s="10"/>
      <c r="K644" s="10"/>
      <c r="L644" s="12">
        <v>0.5</v>
      </c>
      <c r="M644" s="19">
        <v>29.73</v>
      </c>
      <c r="N644" s="12" t="s">
        <v>1163</v>
      </c>
      <c r="O644" s="9" t="s">
        <v>42</v>
      </c>
      <c r="P644">
        <f t="shared" si="18"/>
        <v>80</v>
      </c>
      <c r="Q644" s="8">
        <f t="shared" si="19"/>
        <v>69.73</v>
      </c>
      <c r="R644" s="7" t="s">
        <v>1064</v>
      </c>
      <c r="S644" s="8">
        <v>624.04</v>
      </c>
      <c r="T644" s="8">
        <v>2</v>
      </c>
    </row>
    <row r="645" spans="1:20" ht="15.75" thickBot="1" x14ac:dyDescent="0.3">
      <c r="A645" s="22" t="s">
        <v>1164</v>
      </c>
      <c r="B645" s="9" t="s">
        <v>38</v>
      </c>
      <c r="C645" s="9" t="s">
        <v>336</v>
      </c>
      <c r="D645" s="9" t="s">
        <v>50</v>
      </c>
      <c r="E645" s="10"/>
      <c r="F645" s="11">
        <v>44319</v>
      </c>
      <c r="G645" s="11">
        <v>44354</v>
      </c>
      <c r="H645" s="12">
        <v>1</v>
      </c>
      <c r="I645" s="12">
        <v>80</v>
      </c>
      <c r="J645" s="10"/>
      <c r="K645" s="10"/>
      <c r="L645" s="12">
        <v>0.25</v>
      </c>
      <c r="M645" s="19">
        <v>21.33</v>
      </c>
      <c r="N645" s="12" t="s">
        <v>120</v>
      </c>
      <c r="O645" s="9" t="s">
        <v>42</v>
      </c>
      <c r="P645">
        <f t="shared" ref="P645:P708" si="20">H645*I645</f>
        <v>80</v>
      </c>
      <c r="Q645" s="8">
        <f t="shared" si="19"/>
        <v>41.33</v>
      </c>
      <c r="R645" s="7" t="s">
        <v>1068</v>
      </c>
      <c r="S645" s="8">
        <v>663.43000000000006</v>
      </c>
      <c r="T645" s="8">
        <v>2</v>
      </c>
    </row>
    <row r="646" spans="1:20" ht="15.75" thickBot="1" x14ac:dyDescent="0.3">
      <c r="A646" s="22" t="s">
        <v>1165</v>
      </c>
      <c r="B646" s="9" t="s">
        <v>335</v>
      </c>
      <c r="C646" s="9" t="s">
        <v>336</v>
      </c>
      <c r="D646" s="9" t="s">
        <v>50</v>
      </c>
      <c r="E646" s="10"/>
      <c r="F646" s="11">
        <v>44319</v>
      </c>
      <c r="G646" s="11">
        <v>44361</v>
      </c>
      <c r="H646" s="12">
        <v>1</v>
      </c>
      <c r="I646" s="12">
        <v>80</v>
      </c>
      <c r="J646" s="10"/>
      <c r="K646" s="10"/>
      <c r="L646" s="12">
        <v>0.25</v>
      </c>
      <c r="M646" s="19">
        <v>64.17</v>
      </c>
      <c r="N646" s="12" t="s">
        <v>155</v>
      </c>
      <c r="O646" s="9" t="s">
        <v>42</v>
      </c>
      <c r="P646">
        <f t="shared" si="20"/>
        <v>80</v>
      </c>
      <c r="Q646" s="8">
        <f t="shared" ref="Q646:Q709" si="21">I646*L646+M646</f>
        <v>84.17</v>
      </c>
      <c r="R646" s="7" t="s">
        <v>1082</v>
      </c>
      <c r="S646" s="8">
        <v>356.24</v>
      </c>
      <c r="T646" s="8">
        <v>2</v>
      </c>
    </row>
    <row r="647" spans="1:20" ht="15.75" thickBot="1" x14ac:dyDescent="0.3">
      <c r="A647" s="22" t="s">
        <v>1166</v>
      </c>
      <c r="B647" s="9" t="s">
        <v>74</v>
      </c>
      <c r="C647" s="9" t="s">
        <v>39</v>
      </c>
      <c r="D647" s="9" t="s">
        <v>50</v>
      </c>
      <c r="E647" s="10"/>
      <c r="F647" s="11">
        <v>44319</v>
      </c>
      <c r="G647" s="11">
        <v>44368</v>
      </c>
      <c r="H647" s="12">
        <v>1</v>
      </c>
      <c r="I647" s="12">
        <v>80</v>
      </c>
      <c r="J647" s="10"/>
      <c r="K647" s="10"/>
      <c r="L647" s="12">
        <v>0.25</v>
      </c>
      <c r="M647" s="19">
        <v>70.819999999999993</v>
      </c>
      <c r="N647" s="12" t="s">
        <v>559</v>
      </c>
      <c r="O647" s="9" t="s">
        <v>52</v>
      </c>
      <c r="P647">
        <f t="shared" si="20"/>
        <v>80</v>
      </c>
      <c r="Q647" s="8">
        <f t="shared" si="21"/>
        <v>90.82</v>
      </c>
      <c r="R647" s="7" t="s">
        <v>1107</v>
      </c>
      <c r="S647" s="8">
        <v>466.77</v>
      </c>
      <c r="T647" s="8">
        <v>1</v>
      </c>
    </row>
    <row r="648" spans="1:20" ht="30.75" thickBot="1" x14ac:dyDescent="0.3">
      <c r="A648" s="22" t="s">
        <v>1167</v>
      </c>
      <c r="B648" s="9" t="s">
        <v>113</v>
      </c>
      <c r="C648" s="9" t="s">
        <v>67</v>
      </c>
      <c r="D648" s="9" t="s">
        <v>46</v>
      </c>
      <c r="E648" s="10"/>
      <c r="F648" s="11">
        <v>44319</v>
      </c>
      <c r="G648" s="11">
        <v>44389</v>
      </c>
      <c r="H648" s="12">
        <v>1</v>
      </c>
      <c r="I648" s="12">
        <v>80</v>
      </c>
      <c r="J648" s="10"/>
      <c r="K648" s="10"/>
      <c r="L648" s="12">
        <v>2.5</v>
      </c>
      <c r="M648" s="19">
        <v>271.91000000000003</v>
      </c>
      <c r="N648" s="12" t="s">
        <v>1168</v>
      </c>
      <c r="O648" s="9" t="s">
        <v>69</v>
      </c>
      <c r="P648">
        <f t="shared" si="20"/>
        <v>80</v>
      </c>
      <c r="Q648" s="8">
        <f t="shared" si="21"/>
        <v>471.91</v>
      </c>
      <c r="R648" s="7" t="s">
        <v>1201</v>
      </c>
      <c r="S648" s="8">
        <v>191.88</v>
      </c>
      <c r="T648" s="8">
        <v>2</v>
      </c>
    </row>
    <row r="649" spans="1:20" ht="15.75" thickBot="1" x14ac:dyDescent="0.3">
      <c r="A649" s="22" t="s">
        <v>1169</v>
      </c>
      <c r="B649" s="9" t="s">
        <v>49</v>
      </c>
      <c r="C649" s="9" t="s">
        <v>39</v>
      </c>
      <c r="D649" s="9" t="s">
        <v>40</v>
      </c>
      <c r="E649" s="10"/>
      <c r="F649" s="11">
        <v>44320</v>
      </c>
      <c r="G649" s="11">
        <v>44329</v>
      </c>
      <c r="H649" s="12">
        <v>1</v>
      </c>
      <c r="I649" s="12">
        <v>80</v>
      </c>
      <c r="J649" s="10"/>
      <c r="K649" s="10"/>
      <c r="L649" s="12">
        <v>0.75</v>
      </c>
      <c r="M649" s="19">
        <v>146.19999999999999</v>
      </c>
      <c r="N649" s="12" t="s">
        <v>1170</v>
      </c>
      <c r="O649" s="9" t="s">
        <v>69</v>
      </c>
      <c r="P649">
        <f t="shared" si="20"/>
        <v>80</v>
      </c>
      <c r="Q649" s="8">
        <f t="shared" si="21"/>
        <v>206.2</v>
      </c>
      <c r="R649" s="7" t="s">
        <v>1233</v>
      </c>
      <c r="S649" s="8">
        <v>144</v>
      </c>
      <c r="T649" s="8">
        <v>2</v>
      </c>
    </row>
    <row r="650" spans="1:20" ht="15.75" thickBot="1" x14ac:dyDescent="0.3">
      <c r="A650" s="22" t="s">
        <v>1171</v>
      </c>
      <c r="B650" s="9" t="s">
        <v>49</v>
      </c>
      <c r="C650" s="9" t="s">
        <v>39</v>
      </c>
      <c r="D650" s="9" t="s">
        <v>46</v>
      </c>
      <c r="E650" s="10"/>
      <c r="F650" s="11">
        <v>44320</v>
      </c>
      <c r="G650" s="11">
        <v>44336</v>
      </c>
      <c r="H650" s="12">
        <v>1</v>
      </c>
      <c r="I650" s="12">
        <v>80</v>
      </c>
      <c r="J650" s="10"/>
      <c r="K650" s="10"/>
      <c r="L650" s="12">
        <v>0.5</v>
      </c>
      <c r="M650" s="19">
        <v>150</v>
      </c>
      <c r="N650" s="12" t="s">
        <v>79</v>
      </c>
      <c r="O650" s="9" t="s">
        <v>42</v>
      </c>
      <c r="P650">
        <f t="shared" si="20"/>
        <v>80</v>
      </c>
      <c r="Q650" s="8">
        <f t="shared" si="21"/>
        <v>190</v>
      </c>
      <c r="R650" s="7" t="s">
        <v>1270</v>
      </c>
      <c r="S650" s="8">
        <v>281.62</v>
      </c>
      <c r="T650" s="8">
        <v>2</v>
      </c>
    </row>
    <row r="651" spans="1:20" ht="15.75" thickBot="1" x14ac:dyDescent="0.3">
      <c r="A651" s="22" t="s">
        <v>1172</v>
      </c>
      <c r="B651" s="9" t="s">
        <v>49</v>
      </c>
      <c r="C651" s="9" t="s">
        <v>57</v>
      </c>
      <c r="D651" s="9" t="s">
        <v>50</v>
      </c>
      <c r="E651" s="10"/>
      <c r="F651" s="11">
        <v>44320</v>
      </c>
      <c r="G651" s="11">
        <v>44350</v>
      </c>
      <c r="H651" s="12">
        <v>1</v>
      </c>
      <c r="I651" s="12">
        <v>80</v>
      </c>
      <c r="J651" s="10"/>
      <c r="K651" s="10"/>
      <c r="L651" s="12">
        <v>0.25</v>
      </c>
      <c r="M651" s="19">
        <v>140.5</v>
      </c>
      <c r="N651" s="12" t="s">
        <v>1173</v>
      </c>
      <c r="O651" s="9" t="s">
        <v>69</v>
      </c>
      <c r="P651">
        <f t="shared" si="20"/>
        <v>80</v>
      </c>
      <c r="Q651" s="8">
        <f t="shared" si="21"/>
        <v>160.5</v>
      </c>
      <c r="R651" s="7" t="s">
        <v>1293</v>
      </c>
      <c r="S651" s="8">
        <v>137.97</v>
      </c>
      <c r="T651" s="8">
        <v>1</v>
      </c>
    </row>
    <row r="652" spans="1:20" ht="15.75" thickBot="1" x14ac:dyDescent="0.3">
      <c r="A652" s="22" t="s">
        <v>1174</v>
      </c>
      <c r="B652" s="9" t="s">
        <v>44</v>
      </c>
      <c r="C652" s="9" t="s">
        <v>45</v>
      </c>
      <c r="D652" s="9" t="s">
        <v>50</v>
      </c>
      <c r="E652" s="10"/>
      <c r="F652" s="11">
        <v>44320</v>
      </c>
      <c r="G652" s="11">
        <v>44357</v>
      </c>
      <c r="H652" s="12">
        <v>1</v>
      </c>
      <c r="I652" s="12">
        <v>80</v>
      </c>
      <c r="J652" s="10"/>
      <c r="K652" s="10"/>
      <c r="L652" s="12">
        <v>0.25</v>
      </c>
      <c r="M652" s="19">
        <v>39</v>
      </c>
      <c r="N652" s="12" t="s">
        <v>497</v>
      </c>
      <c r="O652" s="9" t="s">
        <v>42</v>
      </c>
      <c r="P652">
        <f t="shared" si="20"/>
        <v>80</v>
      </c>
      <c r="Q652" s="8">
        <f t="shared" si="21"/>
        <v>59</v>
      </c>
      <c r="R652" s="7" t="s">
        <v>1316</v>
      </c>
      <c r="S652" s="8">
        <v>151.28</v>
      </c>
      <c r="T652" s="8">
        <v>1</v>
      </c>
    </row>
    <row r="653" spans="1:20" ht="15.75" thickBot="1" x14ac:dyDescent="0.3">
      <c r="A653" s="22" t="s">
        <v>1175</v>
      </c>
      <c r="B653" s="9" t="s">
        <v>38</v>
      </c>
      <c r="C653" s="9" t="s">
        <v>39</v>
      </c>
      <c r="D653" s="9" t="s">
        <v>71</v>
      </c>
      <c r="E653" s="10"/>
      <c r="F653" s="11">
        <v>44320</v>
      </c>
      <c r="G653" s="11">
        <v>44389</v>
      </c>
      <c r="H653" s="12">
        <v>2</v>
      </c>
      <c r="I653" s="12">
        <v>140</v>
      </c>
      <c r="J653" s="10"/>
      <c r="K653" s="10"/>
      <c r="L653" s="12">
        <v>2.25</v>
      </c>
      <c r="M653" s="19">
        <v>716.99</v>
      </c>
      <c r="N653" s="12" t="s">
        <v>1176</v>
      </c>
      <c r="O653" s="9" t="s">
        <v>69</v>
      </c>
      <c r="P653">
        <f t="shared" si="20"/>
        <v>280</v>
      </c>
      <c r="Q653" s="8">
        <f t="shared" si="21"/>
        <v>1031.99</v>
      </c>
      <c r="R653" s="7" t="s">
        <v>1332</v>
      </c>
      <c r="S653" s="8">
        <v>597.78</v>
      </c>
      <c r="T653" s="8">
        <v>1</v>
      </c>
    </row>
    <row r="654" spans="1:20" ht="30.75" thickBot="1" x14ac:dyDescent="0.3">
      <c r="A654" s="22" t="s">
        <v>1177</v>
      </c>
      <c r="B654" s="9" t="s">
        <v>232</v>
      </c>
      <c r="C654" s="9" t="s">
        <v>336</v>
      </c>
      <c r="D654" s="9" t="s">
        <v>50</v>
      </c>
      <c r="E654" s="10"/>
      <c r="F654" s="11">
        <v>44320</v>
      </c>
      <c r="G654" s="10"/>
      <c r="H654" s="12">
        <v>1</v>
      </c>
      <c r="I654" s="12">
        <v>80</v>
      </c>
      <c r="J654" s="10"/>
      <c r="K654" s="10"/>
      <c r="L654" s="10"/>
      <c r="M654" s="19">
        <v>118.9</v>
      </c>
      <c r="N654" s="12" t="s">
        <v>1178</v>
      </c>
      <c r="O654" s="9" t="s">
        <v>42</v>
      </c>
      <c r="P654">
        <f t="shared" si="20"/>
        <v>80</v>
      </c>
      <c r="Q654" s="8">
        <f t="shared" si="21"/>
        <v>118.9</v>
      </c>
      <c r="R654" s="7" t="s">
        <v>1416</v>
      </c>
      <c r="S654" s="8">
        <v>346.24</v>
      </c>
      <c r="T654" s="8">
        <v>2</v>
      </c>
    </row>
    <row r="655" spans="1:20" ht="15.75" thickBot="1" x14ac:dyDescent="0.3">
      <c r="A655" s="22" t="s">
        <v>1179</v>
      </c>
      <c r="B655" s="9" t="s">
        <v>44</v>
      </c>
      <c r="C655" s="9" t="s">
        <v>67</v>
      </c>
      <c r="D655" s="9" t="s">
        <v>40</v>
      </c>
      <c r="E655" s="10"/>
      <c r="F655" s="11">
        <v>44321</v>
      </c>
      <c r="G655" s="11">
        <v>44333</v>
      </c>
      <c r="H655" s="12">
        <v>2</v>
      </c>
      <c r="I655" s="12">
        <v>140</v>
      </c>
      <c r="J655" s="10"/>
      <c r="K655" s="12" t="s">
        <v>58</v>
      </c>
      <c r="L655" s="12">
        <v>0.25</v>
      </c>
      <c r="M655" s="19">
        <v>24</v>
      </c>
      <c r="N655" s="12" t="s">
        <v>217</v>
      </c>
      <c r="O655" s="9" t="s">
        <v>69</v>
      </c>
      <c r="P655">
        <f t="shared" si="20"/>
        <v>280</v>
      </c>
      <c r="Q655" s="8">
        <f t="shared" si="21"/>
        <v>59</v>
      </c>
      <c r="R655" s="7" t="s">
        <v>1422</v>
      </c>
      <c r="S655" s="8">
        <v>130.42000000000002</v>
      </c>
      <c r="T655" s="8">
        <v>1</v>
      </c>
    </row>
    <row r="656" spans="1:20" ht="30.75" thickBot="1" x14ac:dyDescent="0.3">
      <c r="A656" s="22" t="s">
        <v>1180</v>
      </c>
      <c r="B656" s="9" t="s">
        <v>94</v>
      </c>
      <c r="C656" s="9" t="s">
        <v>57</v>
      </c>
      <c r="D656" s="9" t="s">
        <v>40</v>
      </c>
      <c r="E656" s="10"/>
      <c r="F656" s="11">
        <v>44321</v>
      </c>
      <c r="G656" s="11">
        <v>44333</v>
      </c>
      <c r="H656" s="12">
        <v>1</v>
      </c>
      <c r="I656" s="12">
        <v>80</v>
      </c>
      <c r="J656" s="10"/>
      <c r="K656" s="10"/>
      <c r="L656" s="12">
        <v>0.25</v>
      </c>
      <c r="M656" s="19">
        <v>28.04</v>
      </c>
      <c r="N656" s="12" t="s">
        <v>1181</v>
      </c>
      <c r="O656" s="9" t="s">
        <v>42</v>
      </c>
      <c r="P656">
        <f t="shared" si="20"/>
        <v>80</v>
      </c>
      <c r="Q656" s="8">
        <f t="shared" si="21"/>
        <v>48.04</v>
      </c>
      <c r="R656" s="7" t="s">
        <v>1470</v>
      </c>
      <c r="S656" s="8">
        <v>406.71</v>
      </c>
      <c r="T656" s="8">
        <v>2</v>
      </c>
    </row>
    <row r="657" spans="1:20" ht="15.75" thickBot="1" x14ac:dyDescent="0.3">
      <c r="A657" s="22" t="s">
        <v>1182</v>
      </c>
      <c r="B657" s="9" t="s">
        <v>44</v>
      </c>
      <c r="C657" s="9" t="s">
        <v>67</v>
      </c>
      <c r="D657" s="9" t="s">
        <v>40</v>
      </c>
      <c r="E657" s="10"/>
      <c r="F657" s="11">
        <v>44321</v>
      </c>
      <c r="G657" s="11">
        <v>44333</v>
      </c>
      <c r="H657" s="12">
        <v>2</v>
      </c>
      <c r="I657" s="12">
        <v>140</v>
      </c>
      <c r="J657" s="10"/>
      <c r="K657" s="10"/>
      <c r="L657" s="12">
        <v>0.5</v>
      </c>
      <c r="M657" s="19">
        <v>291.11</v>
      </c>
      <c r="N657" s="12" t="s">
        <v>1183</v>
      </c>
      <c r="O657" s="9" t="s">
        <v>69</v>
      </c>
      <c r="P657">
        <f t="shared" si="20"/>
        <v>280</v>
      </c>
      <c r="Q657" s="8">
        <f t="shared" si="21"/>
        <v>361.11</v>
      </c>
      <c r="R657" s="7" t="s">
        <v>1518</v>
      </c>
      <c r="S657" s="8">
        <v>322.8</v>
      </c>
      <c r="T657" s="8">
        <v>1</v>
      </c>
    </row>
    <row r="658" spans="1:20" ht="30.75" thickBot="1" x14ac:dyDescent="0.3">
      <c r="A658" s="22" t="s">
        <v>1184</v>
      </c>
      <c r="B658" s="9" t="s">
        <v>232</v>
      </c>
      <c r="C658" s="9" t="s">
        <v>336</v>
      </c>
      <c r="D658" s="9" t="s">
        <v>40</v>
      </c>
      <c r="E658" s="10"/>
      <c r="F658" s="11">
        <v>44321</v>
      </c>
      <c r="G658" s="11">
        <v>44340</v>
      </c>
      <c r="H658" s="12">
        <v>2</v>
      </c>
      <c r="I658" s="12">
        <v>140</v>
      </c>
      <c r="J658" s="10"/>
      <c r="K658" s="10"/>
      <c r="L658" s="12">
        <v>0.25</v>
      </c>
      <c r="M658" s="19">
        <v>36.340000000000003</v>
      </c>
      <c r="N658" s="12" t="s">
        <v>882</v>
      </c>
      <c r="O658" s="9" t="s">
        <v>42</v>
      </c>
      <c r="P658">
        <f t="shared" si="20"/>
        <v>280</v>
      </c>
      <c r="Q658" s="8">
        <f t="shared" si="21"/>
        <v>71.34</v>
      </c>
      <c r="R658" s="7" t="s">
        <v>1598</v>
      </c>
      <c r="S658" s="8">
        <v>60</v>
      </c>
      <c r="T658" s="8">
        <v>1</v>
      </c>
    </row>
    <row r="659" spans="1:20" ht="15.75" thickBot="1" x14ac:dyDescent="0.3">
      <c r="A659" s="22" t="s">
        <v>1185</v>
      </c>
      <c r="B659" s="9" t="s">
        <v>49</v>
      </c>
      <c r="C659" s="9" t="s">
        <v>67</v>
      </c>
      <c r="D659" s="9" t="s">
        <v>71</v>
      </c>
      <c r="E659" s="10"/>
      <c r="F659" s="11">
        <v>44321</v>
      </c>
      <c r="G659" s="11">
        <v>44343</v>
      </c>
      <c r="H659" s="12">
        <v>1</v>
      </c>
      <c r="I659" s="12">
        <v>80</v>
      </c>
      <c r="J659" s="10"/>
      <c r="K659" s="10"/>
      <c r="L659" s="12">
        <v>1</v>
      </c>
      <c r="M659" s="19">
        <v>26.84</v>
      </c>
      <c r="N659" s="12" t="s">
        <v>1186</v>
      </c>
      <c r="O659" s="9" t="s">
        <v>69</v>
      </c>
      <c r="P659">
        <f t="shared" si="20"/>
        <v>80</v>
      </c>
      <c r="Q659" s="8">
        <f t="shared" si="21"/>
        <v>106.84</v>
      </c>
      <c r="R659" s="7" t="s">
        <v>1600</v>
      </c>
      <c r="S659" s="8">
        <v>165</v>
      </c>
      <c r="T659" s="8">
        <v>2</v>
      </c>
    </row>
    <row r="660" spans="1:20" ht="15.75" thickBot="1" x14ac:dyDescent="0.3">
      <c r="A660" s="22" t="s">
        <v>1187</v>
      </c>
      <c r="B660" s="9" t="s">
        <v>49</v>
      </c>
      <c r="C660" s="9" t="s">
        <v>39</v>
      </c>
      <c r="D660" s="9" t="s">
        <v>50</v>
      </c>
      <c r="E660" s="10"/>
      <c r="F660" s="11">
        <v>44322</v>
      </c>
      <c r="G660" s="11">
        <v>44336</v>
      </c>
      <c r="H660" s="12">
        <v>1</v>
      </c>
      <c r="I660" s="12">
        <v>80</v>
      </c>
      <c r="J660" s="10"/>
      <c r="K660" s="10"/>
      <c r="L660" s="12">
        <v>0.25</v>
      </c>
      <c r="M660" s="19">
        <v>56.11</v>
      </c>
      <c r="N660" s="12" t="s">
        <v>1188</v>
      </c>
      <c r="O660" s="9" t="s">
        <v>42</v>
      </c>
      <c r="P660">
        <f t="shared" si="20"/>
        <v>80</v>
      </c>
      <c r="Q660" s="8">
        <f t="shared" si="21"/>
        <v>76.11</v>
      </c>
      <c r="R660" s="7" t="s">
        <v>1601</v>
      </c>
      <c r="S660" s="8">
        <v>323.53999999999996</v>
      </c>
      <c r="T660" s="8">
        <v>2</v>
      </c>
    </row>
    <row r="661" spans="1:20" ht="15.75" thickBot="1" x14ac:dyDescent="0.3">
      <c r="A661" s="22" t="s">
        <v>1189</v>
      </c>
      <c r="B661" s="9" t="s">
        <v>38</v>
      </c>
      <c r="C661" s="9" t="s">
        <v>336</v>
      </c>
      <c r="D661" s="9" t="s">
        <v>46</v>
      </c>
      <c r="E661" s="10"/>
      <c r="F661" s="11">
        <v>44322</v>
      </c>
      <c r="G661" s="11">
        <v>44335</v>
      </c>
      <c r="H661" s="12">
        <v>2</v>
      </c>
      <c r="I661" s="12">
        <v>140</v>
      </c>
      <c r="J661" s="10"/>
      <c r="K661" s="10"/>
      <c r="L661" s="12">
        <v>0.5</v>
      </c>
      <c r="M661" s="19">
        <v>205.53</v>
      </c>
      <c r="N661" s="12" t="s">
        <v>1190</v>
      </c>
      <c r="O661" s="9" t="s">
        <v>42</v>
      </c>
      <c r="P661">
        <f t="shared" si="20"/>
        <v>280</v>
      </c>
      <c r="Q661" s="8">
        <f t="shared" si="21"/>
        <v>275.52999999999997</v>
      </c>
      <c r="R661" s="7" t="s">
        <v>1612</v>
      </c>
      <c r="S661" s="8">
        <v>625.5</v>
      </c>
      <c r="T661" s="8">
        <v>2</v>
      </c>
    </row>
    <row r="662" spans="1:20" ht="30.75" thickBot="1" x14ac:dyDescent="0.3">
      <c r="A662" s="22" t="s">
        <v>1191</v>
      </c>
      <c r="B662" s="9" t="s">
        <v>56</v>
      </c>
      <c r="C662" s="9" t="s">
        <v>57</v>
      </c>
      <c r="D662" s="9" t="s">
        <v>71</v>
      </c>
      <c r="E662" s="10"/>
      <c r="F662" s="11">
        <v>44322</v>
      </c>
      <c r="G662" s="11">
        <v>44342</v>
      </c>
      <c r="H662" s="12">
        <v>1</v>
      </c>
      <c r="I662" s="12">
        <v>80</v>
      </c>
      <c r="J662" s="10"/>
      <c r="K662" s="10"/>
      <c r="L662" s="12">
        <v>1</v>
      </c>
      <c r="M662" s="19">
        <v>77.81</v>
      </c>
      <c r="N662" s="12" t="s">
        <v>1192</v>
      </c>
      <c r="O662" s="9" t="s">
        <v>69</v>
      </c>
      <c r="P662">
        <f t="shared" si="20"/>
        <v>80</v>
      </c>
      <c r="Q662" s="8">
        <f t="shared" si="21"/>
        <v>157.81</v>
      </c>
      <c r="R662" s="7" t="s">
        <v>1622</v>
      </c>
      <c r="S662" s="8">
        <v>445.16</v>
      </c>
      <c r="T662" s="8">
        <v>2</v>
      </c>
    </row>
    <row r="663" spans="1:20" ht="30.75" thickBot="1" x14ac:dyDescent="0.3">
      <c r="A663" s="22" t="s">
        <v>1193</v>
      </c>
      <c r="B663" s="9" t="s">
        <v>94</v>
      </c>
      <c r="C663" s="9" t="s">
        <v>57</v>
      </c>
      <c r="D663" s="9" t="s">
        <v>46</v>
      </c>
      <c r="E663" s="10"/>
      <c r="F663" s="11">
        <v>44322</v>
      </c>
      <c r="G663" s="11">
        <v>44343</v>
      </c>
      <c r="H663" s="12">
        <v>1</v>
      </c>
      <c r="I663" s="12">
        <v>80</v>
      </c>
      <c r="J663" s="10"/>
      <c r="K663" s="10"/>
      <c r="L663" s="12">
        <v>0.5</v>
      </c>
      <c r="M663" s="19">
        <v>205.07</v>
      </c>
      <c r="N663" s="12" t="s">
        <v>1194</v>
      </c>
      <c r="O663" s="9" t="s">
        <v>69</v>
      </c>
      <c r="P663">
        <f t="shared" si="20"/>
        <v>80</v>
      </c>
      <c r="Q663" s="8">
        <f t="shared" si="21"/>
        <v>245.07</v>
      </c>
      <c r="R663" s="7" t="s">
        <v>1628</v>
      </c>
      <c r="S663" s="8">
        <v>1630.12</v>
      </c>
      <c r="T663" s="8">
        <v>2</v>
      </c>
    </row>
    <row r="664" spans="1:20" ht="30.75" thickBot="1" x14ac:dyDescent="0.3">
      <c r="A664" s="22" t="s">
        <v>1195</v>
      </c>
      <c r="B664" s="9" t="s">
        <v>94</v>
      </c>
      <c r="C664" s="9" t="s">
        <v>57</v>
      </c>
      <c r="D664" s="9" t="s">
        <v>71</v>
      </c>
      <c r="E664" s="10"/>
      <c r="F664" s="11">
        <v>44323</v>
      </c>
      <c r="G664" s="11">
        <v>44397</v>
      </c>
      <c r="H664" s="12">
        <v>1</v>
      </c>
      <c r="I664" s="12">
        <v>80</v>
      </c>
      <c r="J664" s="10"/>
      <c r="K664" s="10"/>
      <c r="L664" s="12">
        <v>1.25</v>
      </c>
      <c r="M664" s="19">
        <v>30</v>
      </c>
      <c r="N664" s="12" t="s">
        <v>150</v>
      </c>
      <c r="O664" s="9" t="s">
        <v>69</v>
      </c>
      <c r="P664">
        <f t="shared" si="20"/>
        <v>80</v>
      </c>
      <c r="Q664" s="8">
        <f t="shared" si="21"/>
        <v>130</v>
      </c>
      <c r="R664" s="7" t="s">
        <v>1652</v>
      </c>
      <c r="S664" s="8">
        <v>116.1</v>
      </c>
      <c r="T664" s="8">
        <v>2</v>
      </c>
    </row>
    <row r="665" spans="1:20" ht="15.75" thickBot="1" x14ac:dyDescent="0.3">
      <c r="A665" s="22" t="s">
        <v>1196</v>
      </c>
      <c r="B665" s="9" t="s">
        <v>44</v>
      </c>
      <c r="C665" s="9" t="s">
        <v>45</v>
      </c>
      <c r="D665" s="9" t="s">
        <v>40</v>
      </c>
      <c r="E665" s="10"/>
      <c r="F665" s="11">
        <v>44326</v>
      </c>
      <c r="G665" s="11">
        <v>44335</v>
      </c>
      <c r="H665" s="12">
        <v>1</v>
      </c>
      <c r="I665" s="12">
        <v>80</v>
      </c>
      <c r="J665" s="10"/>
      <c r="K665" s="10"/>
      <c r="L665" s="12">
        <v>0.5</v>
      </c>
      <c r="M665" s="19">
        <v>92.59</v>
      </c>
      <c r="N665" s="12" t="s">
        <v>1197</v>
      </c>
      <c r="O665" s="9" t="s">
        <v>52</v>
      </c>
      <c r="P665">
        <f t="shared" si="20"/>
        <v>80</v>
      </c>
      <c r="Q665" s="8">
        <f t="shared" si="21"/>
        <v>132.59</v>
      </c>
      <c r="R665" s="7" t="s">
        <v>1656</v>
      </c>
      <c r="S665" s="8">
        <v>3060.34</v>
      </c>
      <c r="T665" s="8">
        <v>2</v>
      </c>
    </row>
    <row r="666" spans="1:20" ht="15.75" thickBot="1" x14ac:dyDescent="0.3">
      <c r="A666" s="22" t="s">
        <v>1198</v>
      </c>
      <c r="B666" s="9" t="s">
        <v>38</v>
      </c>
      <c r="C666" s="9" t="s">
        <v>336</v>
      </c>
      <c r="D666" s="9" t="s">
        <v>40</v>
      </c>
      <c r="E666" s="10"/>
      <c r="F666" s="11">
        <v>44326</v>
      </c>
      <c r="G666" s="11">
        <v>44347</v>
      </c>
      <c r="H666" s="12">
        <v>1</v>
      </c>
      <c r="I666" s="12">
        <v>80</v>
      </c>
      <c r="J666" s="10"/>
      <c r="K666" s="10"/>
      <c r="L666" s="12">
        <v>0.25</v>
      </c>
      <c r="M666" s="19">
        <v>58.24</v>
      </c>
      <c r="N666" s="12" t="s">
        <v>462</v>
      </c>
      <c r="O666" s="9" t="s">
        <v>42</v>
      </c>
      <c r="P666">
        <f t="shared" si="20"/>
        <v>80</v>
      </c>
      <c r="Q666" s="8">
        <f t="shared" si="21"/>
        <v>78.240000000000009</v>
      </c>
      <c r="R666" s="7" t="s">
        <v>1668</v>
      </c>
      <c r="S666" s="8">
        <v>399.84</v>
      </c>
      <c r="T666" s="8">
        <v>1</v>
      </c>
    </row>
    <row r="667" spans="1:20" ht="30.75" thickBot="1" x14ac:dyDescent="0.3">
      <c r="A667" s="22" t="s">
        <v>1199</v>
      </c>
      <c r="B667" s="9" t="s">
        <v>56</v>
      </c>
      <c r="C667" s="9" t="s">
        <v>67</v>
      </c>
      <c r="D667" s="9" t="s">
        <v>46</v>
      </c>
      <c r="E667" s="9" t="s">
        <v>58</v>
      </c>
      <c r="F667" s="11">
        <v>44326</v>
      </c>
      <c r="G667" s="11">
        <v>44352</v>
      </c>
      <c r="H667" s="12">
        <v>2</v>
      </c>
      <c r="I667" s="12">
        <v>140</v>
      </c>
      <c r="J667" s="10"/>
      <c r="K667" s="10"/>
      <c r="L667" s="12">
        <v>0.5</v>
      </c>
      <c r="M667" s="19">
        <v>69.66</v>
      </c>
      <c r="N667" s="12" t="s">
        <v>1200</v>
      </c>
      <c r="O667" s="9" t="s">
        <v>52</v>
      </c>
      <c r="P667">
        <f t="shared" si="20"/>
        <v>280</v>
      </c>
      <c r="Q667" s="8">
        <f t="shared" si="21"/>
        <v>139.66</v>
      </c>
      <c r="R667" s="7" t="s">
        <v>1687</v>
      </c>
      <c r="S667" s="8">
        <v>390.93</v>
      </c>
      <c r="T667" s="8">
        <v>1</v>
      </c>
    </row>
    <row r="668" spans="1:20" ht="15.75" thickBot="1" x14ac:dyDescent="0.3">
      <c r="A668" s="22" t="s">
        <v>1201</v>
      </c>
      <c r="B668" s="9" t="s">
        <v>49</v>
      </c>
      <c r="C668" s="9" t="s">
        <v>57</v>
      </c>
      <c r="D668" s="9" t="s">
        <v>277</v>
      </c>
      <c r="E668" s="9" t="s">
        <v>58</v>
      </c>
      <c r="F668" s="11">
        <v>44326</v>
      </c>
      <c r="G668" s="11">
        <v>44349</v>
      </c>
      <c r="H668" s="12">
        <v>2</v>
      </c>
      <c r="I668" s="12">
        <v>140</v>
      </c>
      <c r="J668" s="10"/>
      <c r="K668" s="10"/>
      <c r="L668" s="12">
        <v>1</v>
      </c>
      <c r="M668" s="19">
        <v>51.88</v>
      </c>
      <c r="N668" s="12" t="s">
        <v>1202</v>
      </c>
      <c r="O668" s="9" t="s">
        <v>69</v>
      </c>
      <c r="P668">
        <f t="shared" si="20"/>
        <v>280</v>
      </c>
      <c r="Q668" s="8">
        <f t="shared" si="21"/>
        <v>191.88</v>
      </c>
      <c r="R668" s="6" t="s">
        <v>71</v>
      </c>
      <c r="S668" s="8">
        <v>51754.02</v>
      </c>
      <c r="T668" s="8">
        <v>132</v>
      </c>
    </row>
    <row r="669" spans="1:20" ht="30.75" thickBot="1" x14ac:dyDescent="0.3">
      <c r="A669" s="22" t="s">
        <v>1203</v>
      </c>
      <c r="B669" s="9" t="s">
        <v>113</v>
      </c>
      <c r="C669" s="9" t="s">
        <v>57</v>
      </c>
      <c r="D669" s="9" t="s">
        <v>40</v>
      </c>
      <c r="E669" s="10"/>
      <c r="F669" s="11">
        <v>44326</v>
      </c>
      <c r="G669" s="11">
        <v>44357</v>
      </c>
      <c r="H669" s="12">
        <v>2</v>
      </c>
      <c r="I669" s="12">
        <v>140</v>
      </c>
      <c r="J669" s="10"/>
      <c r="K669" s="10"/>
      <c r="L669" s="12">
        <v>0.5</v>
      </c>
      <c r="M669" s="19">
        <v>103.18</v>
      </c>
      <c r="N669" s="12" t="s">
        <v>945</v>
      </c>
      <c r="O669" s="9" t="s">
        <v>69</v>
      </c>
      <c r="P669">
        <f t="shared" si="20"/>
        <v>280</v>
      </c>
      <c r="Q669" s="8">
        <f t="shared" si="21"/>
        <v>173.18</v>
      </c>
      <c r="R669" s="7" t="s">
        <v>70</v>
      </c>
      <c r="S669" s="8">
        <v>494.08</v>
      </c>
      <c r="T669" s="8">
        <v>1</v>
      </c>
    </row>
    <row r="670" spans="1:20" ht="15.75" thickBot="1" x14ac:dyDescent="0.3">
      <c r="A670" s="22" t="s">
        <v>1204</v>
      </c>
      <c r="B670" s="9" t="s">
        <v>38</v>
      </c>
      <c r="C670" s="9" t="s">
        <v>336</v>
      </c>
      <c r="D670" s="9" t="s">
        <v>40</v>
      </c>
      <c r="E670" s="10"/>
      <c r="F670" s="11">
        <v>44326</v>
      </c>
      <c r="G670" s="11">
        <v>44357</v>
      </c>
      <c r="H670" s="12">
        <v>2</v>
      </c>
      <c r="I670" s="12">
        <v>140</v>
      </c>
      <c r="J670" s="10"/>
      <c r="K670" s="10"/>
      <c r="L670" s="12">
        <v>0.25</v>
      </c>
      <c r="M670" s="19">
        <v>122.63</v>
      </c>
      <c r="N670" s="12" t="s">
        <v>1205</v>
      </c>
      <c r="O670" s="9" t="s">
        <v>69</v>
      </c>
      <c r="P670">
        <f t="shared" si="20"/>
        <v>280</v>
      </c>
      <c r="Q670" s="8">
        <f t="shared" si="21"/>
        <v>157.63</v>
      </c>
      <c r="R670" s="7" t="s">
        <v>95</v>
      </c>
      <c r="S670" s="8">
        <v>615</v>
      </c>
      <c r="T670" s="8">
        <v>1</v>
      </c>
    </row>
    <row r="671" spans="1:20" ht="30.75" thickBot="1" x14ac:dyDescent="0.3">
      <c r="A671" s="22" t="s">
        <v>1206</v>
      </c>
      <c r="B671" s="9" t="s">
        <v>94</v>
      </c>
      <c r="C671" s="9" t="s">
        <v>57</v>
      </c>
      <c r="D671" s="9" t="s">
        <v>40</v>
      </c>
      <c r="E671" s="10"/>
      <c r="F671" s="11">
        <v>44326</v>
      </c>
      <c r="G671" s="11">
        <v>44361</v>
      </c>
      <c r="H671" s="12">
        <v>1</v>
      </c>
      <c r="I671" s="12">
        <v>80</v>
      </c>
      <c r="J671" s="10"/>
      <c r="K671" s="10"/>
      <c r="L671" s="12">
        <v>0.25</v>
      </c>
      <c r="M671" s="19">
        <v>73.81</v>
      </c>
      <c r="N671" s="12" t="s">
        <v>1207</v>
      </c>
      <c r="O671" s="9" t="s">
        <v>69</v>
      </c>
      <c r="P671">
        <f t="shared" si="20"/>
        <v>80</v>
      </c>
      <c r="Q671" s="8">
        <f t="shared" si="21"/>
        <v>93.81</v>
      </c>
      <c r="R671" s="7" t="s">
        <v>158</v>
      </c>
      <c r="S671" s="8">
        <v>280</v>
      </c>
      <c r="T671" s="8">
        <v>1</v>
      </c>
    </row>
    <row r="672" spans="1:20" ht="30.75" thickBot="1" x14ac:dyDescent="0.3">
      <c r="A672" s="22" t="s">
        <v>1208</v>
      </c>
      <c r="B672" s="9" t="s">
        <v>56</v>
      </c>
      <c r="C672" s="9" t="s">
        <v>67</v>
      </c>
      <c r="D672" s="9" t="s">
        <v>50</v>
      </c>
      <c r="E672" s="10"/>
      <c r="F672" s="11">
        <v>44327</v>
      </c>
      <c r="G672" s="11">
        <v>44340</v>
      </c>
      <c r="H672" s="12">
        <v>2</v>
      </c>
      <c r="I672" s="12">
        <v>140</v>
      </c>
      <c r="J672" s="10"/>
      <c r="K672" s="10"/>
      <c r="L672" s="12">
        <v>0.25</v>
      </c>
      <c r="M672" s="19">
        <v>479.36</v>
      </c>
      <c r="N672" s="12" t="s">
        <v>1209</v>
      </c>
      <c r="O672" s="9" t="s">
        <v>42</v>
      </c>
      <c r="P672">
        <f t="shared" si="20"/>
        <v>280</v>
      </c>
      <c r="Q672" s="8">
        <f t="shared" si="21"/>
        <v>514.36</v>
      </c>
      <c r="R672" s="7" t="s">
        <v>160</v>
      </c>
      <c r="S672" s="8">
        <v>243.95999999999998</v>
      </c>
      <c r="T672" s="8">
        <v>1</v>
      </c>
    </row>
    <row r="673" spans="1:20" ht="15.75" thickBot="1" x14ac:dyDescent="0.3">
      <c r="A673" s="22" t="s">
        <v>1210</v>
      </c>
      <c r="B673" s="9" t="s">
        <v>74</v>
      </c>
      <c r="C673" s="9" t="s">
        <v>39</v>
      </c>
      <c r="D673" s="9" t="s">
        <v>40</v>
      </c>
      <c r="E673" s="10"/>
      <c r="F673" s="11">
        <v>44327</v>
      </c>
      <c r="G673" s="11">
        <v>44349</v>
      </c>
      <c r="H673" s="12">
        <v>1</v>
      </c>
      <c r="I673" s="12">
        <v>80</v>
      </c>
      <c r="J673" s="10"/>
      <c r="K673" s="10"/>
      <c r="L673" s="12">
        <v>0.25</v>
      </c>
      <c r="M673" s="19">
        <v>180</v>
      </c>
      <c r="N673" s="12" t="s">
        <v>466</v>
      </c>
      <c r="O673" s="9" t="s">
        <v>52</v>
      </c>
      <c r="P673">
        <f t="shared" si="20"/>
        <v>80</v>
      </c>
      <c r="Q673" s="8">
        <f t="shared" si="21"/>
        <v>200</v>
      </c>
      <c r="R673" s="7" t="s">
        <v>188</v>
      </c>
      <c r="S673" s="8">
        <v>202.43</v>
      </c>
      <c r="T673" s="8">
        <v>1</v>
      </c>
    </row>
    <row r="674" spans="1:20" ht="15.75" thickBot="1" x14ac:dyDescent="0.3">
      <c r="A674" s="22" t="s">
        <v>1211</v>
      </c>
      <c r="B674" s="9" t="s">
        <v>49</v>
      </c>
      <c r="C674" s="9" t="s">
        <v>57</v>
      </c>
      <c r="D674" s="9" t="s">
        <v>46</v>
      </c>
      <c r="E674" s="9" t="s">
        <v>58</v>
      </c>
      <c r="F674" s="11">
        <v>44327</v>
      </c>
      <c r="G674" s="11">
        <v>44399</v>
      </c>
      <c r="H674" s="12">
        <v>1</v>
      </c>
      <c r="I674" s="12">
        <v>80</v>
      </c>
      <c r="J674" s="10"/>
      <c r="K674" s="10"/>
      <c r="L674" s="12">
        <v>1</v>
      </c>
      <c r="M674" s="19">
        <v>117.45</v>
      </c>
      <c r="N674" s="12" t="s">
        <v>1212</v>
      </c>
      <c r="O674" s="9" t="s">
        <v>42</v>
      </c>
      <c r="P674">
        <f t="shared" si="20"/>
        <v>80</v>
      </c>
      <c r="Q674" s="8">
        <f t="shared" si="21"/>
        <v>197.45</v>
      </c>
      <c r="R674" s="7" t="s">
        <v>195</v>
      </c>
      <c r="S674" s="8">
        <v>1115.71</v>
      </c>
      <c r="T674" s="8">
        <v>2</v>
      </c>
    </row>
    <row r="675" spans="1:20" ht="15.75" thickBot="1" x14ac:dyDescent="0.3">
      <c r="A675" s="22" t="s">
        <v>1213</v>
      </c>
      <c r="B675" s="9" t="s">
        <v>74</v>
      </c>
      <c r="C675" s="9" t="s">
        <v>39</v>
      </c>
      <c r="D675" s="9" t="s">
        <v>40</v>
      </c>
      <c r="E675" s="10"/>
      <c r="F675" s="11">
        <v>44328</v>
      </c>
      <c r="G675" s="11">
        <v>44349</v>
      </c>
      <c r="H675" s="12">
        <v>1</v>
      </c>
      <c r="I675" s="12">
        <v>80</v>
      </c>
      <c r="J675" s="10"/>
      <c r="K675" s="10"/>
      <c r="L675" s="12">
        <v>0.25</v>
      </c>
      <c r="M675" s="19">
        <v>240.28</v>
      </c>
      <c r="N675" s="12" t="s">
        <v>1214</v>
      </c>
      <c r="O675" s="9" t="s">
        <v>52</v>
      </c>
      <c r="P675">
        <f t="shared" si="20"/>
        <v>80</v>
      </c>
      <c r="Q675" s="8">
        <f t="shared" si="21"/>
        <v>260.27999999999997</v>
      </c>
      <c r="R675" s="7" t="s">
        <v>220</v>
      </c>
      <c r="S675" s="8">
        <v>128.75</v>
      </c>
      <c r="T675" s="8">
        <v>1</v>
      </c>
    </row>
    <row r="676" spans="1:20" ht="30.75" thickBot="1" x14ac:dyDescent="0.3">
      <c r="A676" s="22" t="s">
        <v>1215</v>
      </c>
      <c r="B676" s="9" t="s">
        <v>113</v>
      </c>
      <c r="C676" s="9" t="s">
        <v>39</v>
      </c>
      <c r="D676" s="9" t="s">
        <v>46</v>
      </c>
      <c r="E676" s="10"/>
      <c r="F676" s="11">
        <v>44328</v>
      </c>
      <c r="G676" s="11">
        <v>44363</v>
      </c>
      <c r="H676" s="12">
        <v>2</v>
      </c>
      <c r="I676" s="12">
        <v>140</v>
      </c>
      <c r="J676" s="10"/>
      <c r="K676" s="10"/>
      <c r="L676" s="12">
        <v>0.5</v>
      </c>
      <c r="M676" s="19">
        <v>176.31</v>
      </c>
      <c r="N676" s="12" t="s">
        <v>1216</v>
      </c>
      <c r="O676" s="9" t="s">
        <v>69</v>
      </c>
      <c r="P676">
        <f t="shared" si="20"/>
        <v>280</v>
      </c>
      <c r="Q676" s="8">
        <f t="shared" si="21"/>
        <v>246.31</v>
      </c>
      <c r="R676" s="7" t="s">
        <v>226</v>
      </c>
      <c r="S676" s="8">
        <v>1785.97</v>
      </c>
      <c r="T676" s="8">
        <v>2</v>
      </c>
    </row>
    <row r="677" spans="1:20" ht="15.75" thickBot="1" x14ac:dyDescent="0.3">
      <c r="A677" s="22" t="s">
        <v>1217</v>
      </c>
      <c r="B677" s="9" t="s">
        <v>49</v>
      </c>
      <c r="C677" s="9" t="s">
        <v>57</v>
      </c>
      <c r="D677" s="9" t="s">
        <v>40</v>
      </c>
      <c r="E677" s="10"/>
      <c r="F677" s="11">
        <v>44328</v>
      </c>
      <c r="G677" s="11">
        <v>44370</v>
      </c>
      <c r="H677" s="12">
        <v>1</v>
      </c>
      <c r="I677" s="12">
        <v>80</v>
      </c>
      <c r="J677" s="10"/>
      <c r="K677" s="10"/>
      <c r="L677" s="12">
        <v>0.5</v>
      </c>
      <c r="M677" s="19">
        <v>280</v>
      </c>
      <c r="N677" s="12" t="s">
        <v>1218</v>
      </c>
      <c r="O677" s="9" t="s">
        <v>42</v>
      </c>
      <c r="P677">
        <f t="shared" si="20"/>
        <v>80</v>
      </c>
      <c r="Q677" s="8">
        <f t="shared" si="21"/>
        <v>320</v>
      </c>
      <c r="R677" s="7" t="s">
        <v>231</v>
      </c>
      <c r="S677" s="8">
        <v>1788.97</v>
      </c>
      <c r="T677" s="8">
        <v>2</v>
      </c>
    </row>
    <row r="678" spans="1:20" ht="15.75" thickBot="1" x14ac:dyDescent="0.3">
      <c r="A678" s="22" t="s">
        <v>1219</v>
      </c>
      <c r="B678" s="9" t="s">
        <v>49</v>
      </c>
      <c r="C678" s="9" t="s">
        <v>39</v>
      </c>
      <c r="D678" s="9" t="s">
        <v>71</v>
      </c>
      <c r="E678" s="10"/>
      <c r="F678" s="11">
        <v>44328</v>
      </c>
      <c r="G678" s="11">
        <v>44397</v>
      </c>
      <c r="H678" s="12">
        <v>2</v>
      </c>
      <c r="I678" s="12">
        <v>140</v>
      </c>
      <c r="J678" s="10"/>
      <c r="K678" s="10"/>
      <c r="L678" s="12">
        <v>2</v>
      </c>
      <c r="M678" s="19">
        <v>345.73</v>
      </c>
      <c r="N678" s="12" t="s">
        <v>1220</v>
      </c>
      <c r="O678" s="9" t="s">
        <v>69</v>
      </c>
      <c r="P678">
        <f t="shared" si="20"/>
        <v>280</v>
      </c>
      <c r="Q678" s="8">
        <f t="shared" si="21"/>
        <v>625.73</v>
      </c>
      <c r="R678" s="7" t="s">
        <v>244</v>
      </c>
      <c r="S678" s="8">
        <v>237.17000000000002</v>
      </c>
      <c r="T678" s="8">
        <v>1</v>
      </c>
    </row>
    <row r="679" spans="1:20" ht="15.75" thickBot="1" x14ac:dyDescent="0.3">
      <c r="A679" s="22" t="s">
        <v>1221</v>
      </c>
      <c r="B679" s="9" t="s">
        <v>38</v>
      </c>
      <c r="C679" s="9" t="s">
        <v>336</v>
      </c>
      <c r="D679" s="9" t="s">
        <v>46</v>
      </c>
      <c r="E679" s="10"/>
      <c r="F679" s="11">
        <v>44329</v>
      </c>
      <c r="G679" s="11">
        <v>44347</v>
      </c>
      <c r="H679" s="12">
        <v>2</v>
      </c>
      <c r="I679" s="12">
        <v>140</v>
      </c>
      <c r="J679" s="10"/>
      <c r="K679" s="10"/>
      <c r="L679" s="12">
        <v>1</v>
      </c>
      <c r="M679" s="19">
        <v>158.29</v>
      </c>
      <c r="N679" s="12" t="s">
        <v>1222</v>
      </c>
      <c r="O679" s="9" t="s">
        <v>42</v>
      </c>
      <c r="P679">
        <f t="shared" si="20"/>
        <v>280</v>
      </c>
      <c r="Q679" s="8">
        <f t="shared" si="21"/>
        <v>298.28999999999996</v>
      </c>
      <c r="R679" s="7" t="s">
        <v>252</v>
      </c>
      <c r="S679" s="8">
        <v>899.51</v>
      </c>
      <c r="T679" s="8">
        <v>2</v>
      </c>
    </row>
    <row r="680" spans="1:20" ht="30.75" thickBot="1" x14ac:dyDescent="0.3">
      <c r="A680" s="22" t="s">
        <v>1223</v>
      </c>
      <c r="B680" s="9" t="s">
        <v>56</v>
      </c>
      <c r="C680" s="9" t="s">
        <v>57</v>
      </c>
      <c r="D680" s="9" t="s">
        <v>46</v>
      </c>
      <c r="E680" s="10"/>
      <c r="F680" s="11">
        <v>44329</v>
      </c>
      <c r="G680" s="11">
        <v>44348</v>
      </c>
      <c r="H680" s="12">
        <v>1</v>
      </c>
      <c r="I680" s="12">
        <v>80</v>
      </c>
      <c r="J680" s="10"/>
      <c r="K680" s="10"/>
      <c r="L680" s="12">
        <v>0.5</v>
      </c>
      <c r="M680" s="19">
        <v>14.42</v>
      </c>
      <c r="N680" s="12" t="s">
        <v>1224</v>
      </c>
      <c r="O680" s="9" t="s">
        <v>42</v>
      </c>
      <c r="P680">
        <f t="shared" si="20"/>
        <v>80</v>
      </c>
      <c r="Q680" s="8">
        <f t="shared" si="21"/>
        <v>54.42</v>
      </c>
      <c r="R680" s="7" t="s">
        <v>289</v>
      </c>
      <c r="S680" s="8">
        <v>165</v>
      </c>
      <c r="T680" s="8">
        <v>2</v>
      </c>
    </row>
    <row r="681" spans="1:20" ht="15.75" thickBot="1" x14ac:dyDescent="0.3">
      <c r="A681" s="22" t="s">
        <v>1225</v>
      </c>
      <c r="B681" s="9" t="s">
        <v>44</v>
      </c>
      <c r="C681" s="9" t="s">
        <v>45</v>
      </c>
      <c r="D681" s="9" t="s">
        <v>46</v>
      </c>
      <c r="E681" s="10"/>
      <c r="F681" s="11">
        <v>44329</v>
      </c>
      <c r="G681" s="11">
        <v>44355</v>
      </c>
      <c r="H681" s="12">
        <v>1</v>
      </c>
      <c r="I681" s="12">
        <v>80</v>
      </c>
      <c r="J681" s="10"/>
      <c r="K681" s="10"/>
      <c r="L681" s="12">
        <v>0.75</v>
      </c>
      <c r="M681" s="19">
        <v>62.97</v>
      </c>
      <c r="N681" s="12" t="s">
        <v>1226</v>
      </c>
      <c r="O681" s="9" t="s">
        <v>42</v>
      </c>
      <c r="P681">
        <f t="shared" si="20"/>
        <v>80</v>
      </c>
      <c r="Q681" s="8">
        <f t="shared" si="21"/>
        <v>122.97</v>
      </c>
      <c r="R681" s="7" t="s">
        <v>391</v>
      </c>
      <c r="S681" s="8">
        <v>421.27</v>
      </c>
      <c r="T681" s="8">
        <v>1</v>
      </c>
    </row>
    <row r="682" spans="1:20" ht="15.75" thickBot="1" x14ac:dyDescent="0.3">
      <c r="A682" s="22" t="s">
        <v>1227</v>
      </c>
      <c r="B682" s="9" t="s">
        <v>38</v>
      </c>
      <c r="C682" s="9" t="s">
        <v>336</v>
      </c>
      <c r="D682" s="9" t="s">
        <v>40</v>
      </c>
      <c r="E682" s="10"/>
      <c r="F682" s="11">
        <v>44329</v>
      </c>
      <c r="G682" s="11">
        <v>44355</v>
      </c>
      <c r="H682" s="12">
        <v>2</v>
      </c>
      <c r="I682" s="12">
        <v>140</v>
      </c>
      <c r="J682" s="10"/>
      <c r="K682" s="10"/>
      <c r="L682" s="12">
        <v>0.25</v>
      </c>
      <c r="M682" s="19">
        <v>63.44</v>
      </c>
      <c r="N682" s="12" t="s">
        <v>1228</v>
      </c>
      <c r="O682" s="9" t="s">
        <v>42</v>
      </c>
      <c r="P682">
        <f t="shared" si="20"/>
        <v>280</v>
      </c>
      <c r="Q682" s="8">
        <f t="shared" si="21"/>
        <v>98.44</v>
      </c>
      <c r="R682" s="7" t="s">
        <v>415</v>
      </c>
      <c r="S682" s="8">
        <v>1589.64</v>
      </c>
      <c r="T682" s="8">
        <v>2</v>
      </c>
    </row>
    <row r="683" spans="1:20" ht="15.75" thickBot="1" x14ac:dyDescent="0.3">
      <c r="A683" s="22" t="s">
        <v>1229</v>
      </c>
      <c r="B683" s="9" t="s">
        <v>49</v>
      </c>
      <c r="C683" s="9" t="s">
        <v>57</v>
      </c>
      <c r="D683" s="9" t="s">
        <v>46</v>
      </c>
      <c r="E683" s="10"/>
      <c r="F683" s="11">
        <v>44329</v>
      </c>
      <c r="G683" s="11">
        <v>44363</v>
      </c>
      <c r="H683" s="12">
        <v>1</v>
      </c>
      <c r="I683" s="12">
        <v>80</v>
      </c>
      <c r="J683" s="10"/>
      <c r="K683" s="10"/>
      <c r="L683" s="12">
        <v>0.5</v>
      </c>
      <c r="M683" s="19">
        <v>30</v>
      </c>
      <c r="N683" s="12" t="s">
        <v>150</v>
      </c>
      <c r="O683" s="9" t="s">
        <v>69</v>
      </c>
      <c r="P683">
        <f t="shared" si="20"/>
        <v>80</v>
      </c>
      <c r="Q683" s="8">
        <f t="shared" si="21"/>
        <v>70</v>
      </c>
      <c r="R683" s="7" t="s">
        <v>417</v>
      </c>
      <c r="S683" s="8">
        <v>531</v>
      </c>
      <c r="T683" s="8">
        <v>2</v>
      </c>
    </row>
    <row r="684" spans="1:20" ht="30.75" thickBot="1" x14ac:dyDescent="0.3">
      <c r="A684" s="22" t="s">
        <v>1230</v>
      </c>
      <c r="B684" s="9" t="s">
        <v>232</v>
      </c>
      <c r="C684" s="9" t="s">
        <v>336</v>
      </c>
      <c r="D684" s="9" t="s">
        <v>46</v>
      </c>
      <c r="E684" s="10"/>
      <c r="F684" s="11">
        <v>44329</v>
      </c>
      <c r="G684" s="11">
        <v>44364</v>
      </c>
      <c r="H684" s="12">
        <v>1</v>
      </c>
      <c r="I684" s="12">
        <v>80</v>
      </c>
      <c r="J684" s="10"/>
      <c r="K684" s="10"/>
      <c r="L684" s="12">
        <v>0.5</v>
      </c>
      <c r="M684" s="19">
        <v>496</v>
      </c>
      <c r="N684" s="12" t="s">
        <v>1231</v>
      </c>
      <c r="O684" s="9" t="s">
        <v>42</v>
      </c>
      <c r="P684">
        <f t="shared" si="20"/>
        <v>80</v>
      </c>
      <c r="Q684" s="8">
        <f t="shared" si="21"/>
        <v>536</v>
      </c>
      <c r="R684" s="7" t="s">
        <v>479</v>
      </c>
      <c r="S684" s="8">
        <v>2089.63</v>
      </c>
      <c r="T684" s="8">
        <v>1</v>
      </c>
    </row>
    <row r="685" spans="1:20" ht="30.75" thickBot="1" x14ac:dyDescent="0.3">
      <c r="A685" s="22" t="s">
        <v>1232</v>
      </c>
      <c r="B685" s="9" t="s">
        <v>56</v>
      </c>
      <c r="C685" s="9" t="s">
        <v>57</v>
      </c>
      <c r="D685" s="9" t="s">
        <v>46</v>
      </c>
      <c r="E685" s="9" t="s">
        <v>58</v>
      </c>
      <c r="F685" s="11">
        <v>44329</v>
      </c>
      <c r="G685" s="10"/>
      <c r="H685" s="12">
        <v>1</v>
      </c>
      <c r="I685" s="12">
        <v>80</v>
      </c>
      <c r="J685" s="10"/>
      <c r="K685" s="12" t="s">
        <v>58</v>
      </c>
      <c r="L685" s="10"/>
      <c r="M685" s="19">
        <v>126.81</v>
      </c>
      <c r="N685" s="12" t="s">
        <v>217</v>
      </c>
      <c r="O685" s="9" t="s">
        <v>69</v>
      </c>
      <c r="P685">
        <f t="shared" si="20"/>
        <v>80</v>
      </c>
      <c r="Q685" s="8">
        <f t="shared" si="21"/>
        <v>126.81</v>
      </c>
      <c r="R685" s="7" t="s">
        <v>491</v>
      </c>
      <c r="S685" s="8">
        <v>445.63</v>
      </c>
      <c r="T685" s="8">
        <v>2</v>
      </c>
    </row>
    <row r="686" spans="1:20" ht="15.75" thickBot="1" x14ac:dyDescent="0.3">
      <c r="A686" s="22" t="s">
        <v>1233</v>
      </c>
      <c r="B686" s="9" t="s">
        <v>74</v>
      </c>
      <c r="C686" s="9" t="s">
        <v>39</v>
      </c>
      <c r="D686" s="9" t="s">
        <v>277</v>
      </c>
      <c r="E686" s="10"/>
      <c r="F686" s="11">
        <v>44329</v>
      </c>
      <c r="G686" s="10"/>
      <c r="H686" s="12">
        <v>2</v>
      </c>
      <c r="I686" s="12">
        <v>140</v>
      </c>
      <c r="J686" s="10"/>
      <c r="K686" s="10"/>
      <c r="L686" s="10"/>
      <c r="M686" s="19">
        <v>144</v>
      </c>
      <c r="N686" s="12" t="s">
        <v>141</v>
      </c>
      <c r="O686" s="9" t="s">
        <v>69</v>
      </c>
      <c r="P686">
        <f t="shared" si="20"/>
        <v>280</v>
      </c>
      <c r="Q686" s="8">
        <f t="shared" si="21"/>
        <v>144</v>
      </c>
      <c r="R686" s="7" t="s">
        <v>573</v>
      </c>
      <c r="S686" s="8">
        <v>260.32</v>
      </c>
      <c r="T686" s="8">
        <v>2</v>
      </c>
    </row>
    <row r="687" spans="1:20" ht="15.75" thickBot="1" x14ac:dyDescent="0.3">
      <c r="A687" s="22" t="s">
        <v>1234</v>
      </c>
      <c r="B687" s="9" t="s">
        <v>335</v>
      </c>
      <c r="C687" s="9" t="s">
        <v>336</v>
      </c>
      <c r="D687" s="9" t="s">
        <v>46</v>
      </c>
      <c r="E687" s="10"/>
      <c r="F687" s="11">
        <v>44331</v>
      </c>
      <c r="G687" s="11">
        <v>44354</v>
      </c>
      <c r="H687" s="12">
        <v>2</v>
      </c>
      <c r="I687" s="12">
        <v>140</v>
      </c>
      <c r="J687" s="10"/>
      <c r="K687" s="12" t="s">
        <v>58</v>
      </c>
      <c r="L687" s="12">
        <v>0.5</v>
      </c>
      <c r="M687" s="19">
        <v>494.93</v>
      </c>
      <c r="N687" s="12" t="s">
        <v>217</v>
      </c>
      <c r="O687" s="9" t="s">
        <v>69</v>
      </c>
      <c r="P687">
        <f t="shared" si="20"/>
        <v>280</v>
      </c>
      <c r="Q687" s="8">
        <f t="shared" si="21"/>
        <v>564.93000000000006</v>
      </c>
      <c r="R687" s="7" t="s">
        <v>589</v>
      </c>
      <c r="S687" s="8">
        <v>557.11</v>
      </c>
      <c r="T687" s="8">
        <v>1</v>
      </c>
    </row>
    <row r="688" spans="1:20" ht="15.75" thickBot="1" x14ac:dyDescent="0.3">
      <c r="A688" s="22" t="s">
        <v>1235</v>
      </c>
      <c r="B688" s="9" t="s">
        <v>38</v>
      </c>
      <c r="C688" s="9" t="s">
        <v>336</v>
      </c>
      <c r="D688" s="9" t="s">
        <v>40</v>
      </c>
      <c r="E688" s="10"/>
      <c r="F688" s="11">
        <v>44331</v>
      </c>
      <c r="G688" s="11">
        <v>44355</v>
      </c>
      <c r="H688" s="12">
        <v>2</v>
      </c>
      <c r="I688" s="12">
        <v>140</v>
      </c>
      <c r="J688" s="10"/>
      <c r="K688" s="10"/>
      <c r="L688" s="12">
        <v>0.25</v>
      </c>
      <c r="M688" s="19">
        <v>30.05</v>
      </c>
      <c r="N688" s="12" t="s">
        <v>1236</v>
      </c>
      <c r="O688" s="9" t="s">
        <v>69</v>
      </c>
      <c r="P688">
        <f t="shared" si="20"/>
        <v>280</v>
      </c>
      <c r="Q688" s="8">
        <f t="shared" si="21"/>
        <v>65.05</v>
      </c>
      <c r="R688" s="7" t="s">
        <v>656</v>
      </c>
      <c r="S688" s="8">
        <v>258.56</v>
      </c>
      <c r="T688" s="8">
        <v>2</v>
      </c>
    </row>
    <row r="689" spans="1:20" ht="30.75" thickBot="1" x14ac:dyDescent="0.3">
      <c r="A689" s="22" t="s">
        <v>1237</v>
      </c>
      <c r="B689" s="9" t="s">
        <v>94</v>
      </c>
      <c r="C689" s="9" t="s">
        <v>67</v>
      </c>
      <c r="D689" s="9" t="s">
        <v>40</v>
      </c>
      <c r="E689" s="9" t="s">
        <v>58</v>
      </c>
      <c r="F689" s="11">
        <v>44333</v>
      </c>
      <c r="G689" s="11">
        <v>44341</v>
      </c>
      <c r="H689" s="12">
        <v>1</v>
      </c>
      <c r="I689" s="12">
        <v>80</v>
      </c>
      <c r="J689" s="10"/>
      <c r="K689" s="10"/>
      <c r="L689" s="12">
        <v>0.25</v>
      </c>
      <c r="M689" s="19">
        <v>147.63999999999999</v>
      </c>
      <c r="N689" s="12" t="s">
        <v>1238</v>
      </c>
      <c r="O689" s="9" t="s">
        <v>42</v>
      </c>
      <c r="P689">
        <f t="shared" si="20"/>
        <v>80</v>
      </c>
      <c r="Q689" s="8">
        <f t="shared" si="21"/>
        <v>167.64</v>
      </c>
      <c r="R689" s="7" t="s">
        <v>673</v>
      </c>
      <c r="S689" s="8">
        <v>99.2</v>
      </c>
      <c r="T689" s="8">
        <v>1</v>
      </c>
    </row>
    <row r="690" spans="1:20" ht="15.75" thickBot="1" x14ac:dyDescent="0.3">
      <c r="A690" s="22" t="s">
        <v>1239</v>
      </c>
      <c r="B690" s="9" t="s">
        <v>38</v>
      </c>
      <c r="C690" s="9" t="s">
        <v>336</v>
      </c>
      <c r="D690" s="9" t="s">
        <v>46</v>
      </c>
      <c r="E690" s="10"/>
      <c r="F690" s="11">
        <v>44333</v>
      </c>
      <c r="G690" s="11">
        <v>44344</v>
      </c>
      <c r="H690" s="12">
        <v>2</v>
      </c>
      <c r="I690" s="12">
        <v>140</v>
      </c>
      <c r="J690" s="10"/>
      <c r="K690" s="10"/>
      <c r="L690" s="12">
        <v>0.5</v>
      </c>
      <c r="M690" s="19">
        <v>37.44</v>
      </c>
      <c r="N690" s="12" t="s">
        <v>1240</v>
      </c>
      <c r="O690" s="9" t="s">
        <v>69</v>
      </c>
      <c r="P690">
        <f t="shared" si="20"/>
        <v>280</v>
      </c>
      <c r="Q690" s="8">
        <f t="shared" si="21"/>
        <v>107.44</v>
      </c>
      <c r="R690" s="7" t="s">
        <v>704</v>
      </c>
      <c r="S690" s="8">
        <v>170</v>
      </c>
      <c r="T690" s="8">
        <v>1</v>
      </c>
    </row>
    <row r="691" spans="1:20" ht="30.75" thickBot="1" x14ac:dyDescent="0.3">
      <c r="A691" s="22" t="s">
        <v>1241</v>
      </c>
      <c r="B691" s="9" t="s">
        <v>232</v>
      </c>
      <c r="C691" s="9" t="s">
        <v>336</v>
      </c>
      <c r="D691" s="9" t="s">
        <v>40</v>
      </c>
      <c r="E691" s="10"/>
      <c r="F691" s="11">
        <v>44333</v>
      </c>
      <c r="G691" s="11">
        <v>44349</v>
      </c>
      <c r="H691" s="12">
        <v>2</v>
      </c>
      <c r="I691" s="12">
        <v>140</v>
      </c>
      <c r="J691" s="10"/>
      <c r="K691" s="10"/>
      <c r="L691" s="12">
        <v>0.5</v>
      </c>
      <c r="M691" s="19">
        <v>288</v>
      </c>
      <c r="N691" s="12" t="s">
        <v>1242</v>
      </c>
      <c r="O691" s="9" t="s">
        <v>42</v>
      </c>
      <c r="P691">
        <f t="shared" si="20"/>
        <v>280</v>
      </c>
      <c r="Q691" s="8">
        <f t="shared" si="21"/>
        <v>358</v>
      </c>
      <c r="R691" s="7" t="s">
        <v>787</v>
      </c>
      <c r="S691" s="8">
        <v>238.55</v>
      </c>
      <c r="T691" s="8">
        <v>1</v>
      </c>
    </row>
    <row r="692" spans="1:20" ht="30.75" thickBot="1" x14ac:dyDescent="0.3">
      <c r="A692" s="22" t="s">
        <v>1243</v>
      </c>
      <c r="B692" s="9" t="s">
        <v>56</v>
      </c>
      <c r="C692" s="9" t="s">
        <v>57</v>
      </c>
      <c r="D692" s="9" t="s">
        <v>40</v>
      </c>
      <c r="E692" s="10"/>
      <c r="F692" s="11">
        <v>44333</v>
      </c>
      <c r="G692" s="11">
        <v>44349</v>
      </c>
      <c r="H692" s="12">
        <v>2</v>
      </c>
      <c r="I692" s="12">
        <v>140</v>
      </c>
      <c r="J692" s="10"/>
      <c r="K692" s="10"/>
      <c r="L692" s="12">
        <v>1</v>
      </c>
      <c r="M692" s="19">
        <v>150</v>
      </c>
      <c r="N692" s="12" t="s">
        <v>79</v>
      </c>
      <c r="O692" s="9" t="s">
        <v>69</v>
      </c>
      <c r="P692">
        <f t="shared" si="20"/>
        <v>280</v>
      </c>
      <c r="Q692" s="8">
        <f t="shared" si="21"/>
        <v>290</v>
      </c>
      <c r="R692" s="7" t="s">
        <v>788</v>
      </c>
      <c r="S692" s="8">
        <v>425.15</v>
      </c>
      <c r="T692" s="8">
        <v>2</v>
      </c>
    </row>
    <row r="693" spans="1:20" ht="15.75" thickBot="1" x14ac:dyDescent="0.3">
      <c r="A693" s="22" t="s">
        <v>1244</v>
      </c>
      <c r="B693" s="9" t="s">
        <v>38</v>
      </c>
      <c r="C693" s="9" t="s">
        <v>336</v>
      </c>
      <c r="D693" s="9" t="s">
        <v>50</v>
      </c>
      <c r="E693" s="10"/>
      <c r="F693" s="11">
        <v>44333</v>
      </c>
      <c r="G693" s="11">
        <v>44355</v>
      </c>
      <c r="H693" s="12">
        <v>1</v>
      </c>
      <c r="I693" s="12">
        <v>80</v>
      </c>
      <c r="J693" s="10"/>
      <c r="K693" s="10"/>
      <c r="L693" s="12">
        <v>0.25</v>
      </c>
      <c r="M693" s="19">
        <v>42.66</v>
      </c>
      <c r="N693" s="12" t="s">
        <v>134</v>
      </c>
      <c r="O693" s="9" t="s">
        <v>42</v>
      </c>
      <c r="P693">
        <f t="shared" si="20"/>
        <v>80</v>
      </c>
      <c r="Q693" s="8">
        <f t="shared" si="21"/>
        <v>62.66</v>
      </c>
      <c r="R693" s="7" t="s">
        <v>801</v>
      </c>
      <c r="S693" s="8">
        <v>215.04000000000002</v>
      </c>
      <c r="T693" s="8">
        <v>1</v>
      </c>
    </row>
    <row r="694" spans="1:20" ht="15.75" thickBot="1" x14ac:dyDescent="0.3">
      <c r="A694" s="22" t="s">
        <v>1245</v>
      </c>
      <c r="B694" s="9" t="s">
        <v>38</v>
      </c>
      <c r="C694" s="9" t="s">
        <v>336</v>
      </c>
      <c r="D694" s="9" t="s">
        <v>40</v>
      </c>
      <c r="E694" s="10"/>
      <c r="F694" s="11">
        <v>44333</v>
      </c>
      <c r="G694" s="11">
        <v>44355</v>
      </c>
      <c r="H694" s="12">
        <v>1</v>
      </c>
      <c r="I694" s="12">
        <v>80</v>
      </c>
      <c r="J694" s="10"/>
      <c r="K694" s="10"/>
      <c r="L694" s="12">
        <v>0.25</v>
      </c>
      <c r="M694" s="19">
        <v>287.25</v>
      </c>
      <c r="N694" s="12" t="s">
        <v>1246</v>
      </c>
      <c r="O694" s="9" t="s">
        <v>42</v>
      </c>
      <c r="P694">
        <f t="shared" si="20"/>
        <v>80</v>
      </c>
      <c r="Q694" s="8">
        <f t="shared" si="21"/>
        <v>307.25</v>
      </c>
      <c r="R694" s="7" t="s">
        <v>804</v>
      </c>
      <c r="S694" s="8">
        <v>1249.45</v>
      </c>
      <c r="T694" s="8">
        <v>2</v>
      </c>
    </row>
    <row r="695" spans="1:20" ht="15.75" thickBot="1" x14ac:dyDescent="0.3">
      <c r="A695" s="22" t="s">
        <v>1247</v>
      </c>
      <c r="B695" s="9" t="s">
        <v>74</v>
      </c>
      <c r="C695" s="9" t="s">
        <v>57</v>
      </c>
      <c r="D695" s="9" t="s">
        <v>50</v>
      </c>
      <c r="E695" s="10"/>
      <c r="F695" s="11">
        <v>44333</v>
      </c>
      <c r="G695" s="11">
        <v>44358</v>
      </c>
      <c r="H695" s="12">
        <v>2</v>
      </c>
      <c r="I695" s="12">
        <v>140</v>
      </c>
      <c r="J695" s="10"/>
      <c r="K695" s="10"/>
      <c r="L695" s="12">
        <v>0.25</v>
      </c>
      <c r="M695" s="19">
        <v>147.4</v>
      </c>
      <c r="N695" s="12" t="s">
        <v>1248</v>
      </c>
      <c r="O695" s="9" t="s">
        <v>69</v>
      </c>
      <c r="P695">
        <f t="shared" si="20"/>
        <v>280</v>
      </c>
      <c r="Q695" s="8">
        <f t="shared" si="21"/>
        <v>182.4</v>
      </c>
      <c r="R695" s="7" t="s">
        <v>813</v>
      </c>
      <c r="S695" s="8">
        <v>2588.52</v>
      </c>
      <c r="T695" s="8">
        <v>2</v>
      </c>
    </row>
    <row r="696" spans="1:20" ht="15.75" thickBot="1" x14ac:dyDescent="0.3">
      <c r="A696" s="22" t="s">
        <v>1249</v>
      </c>
      <c r="B696" s="9" t="s">
        <v>38</v>
      </c>
      <c r="C696" s="9" t="s">
        <v>336</v>
      </c>
      <c r="D696" s="9" t="s">
        <v>50</v>
      </c>
      <c r="E696" s="10"/>
      <c r="F696" s="11">
        <v>44333</v>
      </c>
      <c r="G696" s="11">
        <v>44366</v>
      </c>
      <c r="H696" s="12">
        <v>1</v>
      </c>
      <c r="I696" s="12">
        <v>80</v>
      </c>
      <c r="J696" s="10"/>
      <c r="K696" s="10"/>
      <c r="L696" s="12">
        <v>0.25</v>
      </c>
      <c r="M696" s="19">
        <v>59.24</v>
      </c>
      <c r="N696" s="12" t="s">
        <v>1250</v>
      </c>
      <c r="O696" s="9" t="s">
        <v>69</v>
      </c>
      <c r="P696">
        <f t="shared" si="20"/>
        <v>80</v>
      </c>
      <c r="Q696" s="8">
        <f t="shared" si="21"/>
        <v>79.240000000000009</v>
      </c>
      <c r="R696" s="7" t="s">
        <v>831</v>
      </c>
      <c r="S696" s="8">
        <v>392.55</v>
      </c>
      <c r="T696" s="8">
        <v>1</v>
      </c>
    </row>
    <row r="697" spans="1:20" ht="15.75" thickBot="1" x14ac:dyDescent="0.3">
      <c r="A697" s="22" t="s">
        <v>1251</v>
      </c>
      <c r="B697" s="9" t="s">
        <v>38</v>
      </c>
      <c r="C697" s="9" t="s">
        <v>336</v>
      </c>
      <c r="D697" s="9" t="s">
        <v>40</v>
      </c>
      <c r="E697" s="10"/>
      <c r="F697" s="11">
        <v>44333</v>
      </c>
      <c r="G697" s="11">
        <v>44361</v>
      </c>
      <c r="H697" s="12">
        <v>1</v>
      </c>
      <c r="I697" s="12">
        <v>80</v>
      </c>
      <c r="J697" s="10"/>
      <c r="K697" s="10"/>
      <c r="L697" s="12">
        <v>0.25</v>
      </c>
      <c r="M697" s="19">
        <v>240</v>
      </c>
      <c r="N697" s="12" t="s">
        <v>92</v>
      </c>
      <c r="O697" s="9" t="s">
        <v>42</v>
      </c>
      <c r="P697">
        <f t="shared" si="20"/>
        <v>80</v>
      </c>
      <c r="Q697" s="8">
        <f t="shared" si="21"/>
        <v>260</v>
      </c>
      <c r="R697" s="7" t="s">
        <v>836</v>
      </c>
      <c r="S697" s="8">
        <v>1567.98</v>
      </c>
      <c r="T697" s="8">
        <v>2</v>
      </c>
    </row>
    <row r="698" spans="1:20" ht="15.75" thickBot="1" x14ac:dyDescent="0.3">
      <c r="A698" s="22" t="s">
        <v>1252</v>
      </c>
      <c r="B698" s="9" t="s">
        <v>38</v>
      </c>
      <c r="C698" s="9" t="s">
        <v>336</v>
      </c>
      <c r="D698" s="9" t="s">
        <v>50</v>
      </c>
      <c r="E698" s="10"/>
      <c r="F698" s="11">
        <v>44333</v>
      </c>
      <c r="G698" s="11">
        <v>44369</v>
      </c>
      <c r="H698" s="12">
        <v>2</v>
      </c>
      <c r="I698" s="12">
        <v>140</v>
      </c>
      <c r="J698" s="10"/>
      <c r="K698" s="10"/>
      <c r="L698" s="12">
        <v>0.25</v>
      </c>
      <c r="M698" s="19">
        <v>197.47</v>
      </c>
      <c r="N698" s="12" t="s">
        <v>1253</v>
      </c>
      <c r="O698" s="9" t="s">
        <v>69</v>
      </c>
      <c r="P698">
        <f t="shared" si="20"/>
        <v>280</v>
      </c>
      <c r="Q698" s="8">
        <f t="shared" si="21"/>
        <v>232.47</v>
      </c>
      <c r="R698" s="7" t="s">
        <v>847</v>
      </c>
      <c r="S698" s="8">
        <v>1143</v>
      </c>
      <c r="T698" s="8">
        <v>2</v>
      </c>
    </row>
    <row r="699" spans="1:20" ht="30.75" thickBot="1" x14ac:dyDescent="0.3">
      <c r="A699" s="22" t="s">
        <v>1254</v>
      </c>
      <c r="B699" s="9" t="s">
        <v>232</v>
      </c>
      <c r="C699" s="9" t="s">
        <v>336</v>
      </c>
      <c r="D699" s="9" t="s">
        <v>40</v>
      </c>
      <c r="E699" s="10"/>
      <c r="F699" s="11">
        <v>44333</v>
      </c>
      <c r="G699" s="11">
        <v>44393</v>
      </c>
      <c r="H699" s="12">
        <v>2</v>
      </c>
      <c r="I699" s="12">
        <v>140</v>
      </c>
      <c r="J699" s="10"/>
      <c r="K699" s="10"/>
      <c r="L699" s="12">
        <v>0.5</v>
      </c>
      <c r="M699" s="19">
        <v>304.19</v>
      </c>
      <c r="N699" s="12" t="s">
        <v>1255</v>
      </c>
      <c r="O699" s="9" t="s">
        <v>69</v>
      </c>
      <c r="P699">
        <f t="shared" si="20"/>
        <v>280</v>
      </c>
      <c r="Q699" s="8">
        <f t="shared" si="21"/>
        <v>374.19</v>
      </c>
      <c r="R699" s="7" t="s">
        <v>851</v>
      </c>
      <c r="S699" s="8">
        <v>1830.36</v>
      </c>
      <c r="T699" s="8">
        <v>2</v>
      </c>
    </row>
    <row r="700" spans="1:20" ht="30.75" thickBot="1" x14ac:dyDescent="0.3">
      <c r="A700" s="22" t="s">
        <v>1256</v>
      </c>
      <c r="B700" s="9" t="s">
        <v>94</v>
      </c>
      <c r="C700" s="9" t="s">
        <v>67</v>
      </c>
      <c r="D700" s="9" t="s">
        <v>46</v>
      </c>
      <c r="E700" s="10"/>
      <c r="F700" s="11">
        <v>44334</v>
      </c>
      <c r="G700" s="11">
        <v>44343</v>
      </c>
      <c r="H700" s="12">
        <v>1</v>
      </c>
      <c r="I700" s="12">
        <v>80</v>
      </c>
      <c r="J700" s="10"/>
      <c r="K700" s="10"/>
      <c r="L700" s="12">
        <v>0.5</v>
      </c>
      <c r="M700" s="19">
        <v>64.34</v>
      </c>
      <c r="N700" s="12" t="s">
        <v>1257</v>
      </c>
      <c r="O700" s="9" t="s">
        <v>42</v>
      </c>
      <c r="P700">
        <f t="shared" si="20"/>
        <v>80</v>
      </c>
      <c r="Q700" s="8">
        <f t="shared" si="21"/>
        <v>104.34</v>
      </c>
      <c r="R700" s="7" t="s">
        <v>852</v>
      </c>
      <c r="S700" s="8">
        <v>1187.1599999999999</v>
      </c>
      <c r="T700" s="8">
        <v>2</v>
      </c>
    </row>
    <row r="701" spans="1:20" ht="15.75" thickBot="1" x14ac:dyDescent="0.3">
      <c r="A701" s="22" t="s">
        <v>1258</v>
      </c>
      <c r="B701" s="9" t="s">
        <v>44</v>
      </c>
      <c r="C701" s="9" t="s">
        <v>45</v>
      </c>
      <c r="D701" s="9" t="s">
        <v>46</v>
      </c>
      <c r="E701" s="10"/>
      <c r="F701" s="11">
        <v>44334</v>
      </c>
      <c r="G701" s="11">
        <v>44347</v>
      </c>
      <c r="H701" s="12">
        <v>1</v>
      </c>
      <c r="I701" s="12">
        <v>80</v>
      </c>
      <c r="J701" s="10"/>
      <c r="K701" s="10"/>
      <c r="L701" s="12">
        <v>0.5</v>
      </c>
      <c r="M701" s="19">
        <v>10.27</v>
      </c>
      <c r="N701" s="12" t="s">
        <v>1259</v>
      </c>
      <c r="O701" s="9" t="s">
        <v>42</v>
      </c>
      <c r="P701">
        <f t="shared" si="20"/>
        <v>80</v>
      </c>
      <c r="Q701" s="8">
        <f t="shared" si="21"/>
        <v>50.269999999999996</v>
      </c>
      <c r="R701" s="7" t="s">
        <v>854</v>
      </c>
      <c r="S701" s="8">
        <v>487.64</v>
      </c>
      <c r="T701" s="8">
        <v>2</v>
      </c>
    </row>
    <row r="702" spans="1:20" ht="30.75" thickBot="1" x14ac:dyDescent="0.3">
      <c r="A702" s="22" t="s">
        <v>1260</v>
      </c>
      <c r="B702" s="9" t="s">
        <v>56</v>
      </c>
      <c r="C702" s="9" t="s">
        <v>67</v>
      </c>
      <c r="D702" s="9" t="s">
        <v>40</v>
      </c>
      <c r="E702" s="10"/>
      <c r="F702" s="11">
        <v>44334</v>
      </c>
      <c r="G702" s="11">
        <v>44350</v>
      </c>
      <c r="H702" s="12">
        <v>2</v>
      </c>
      <c r="I702" s="12">
        <v>140</v>
      </c>
      <c r="J702" s="10"/>
      <c r="K702" s="10"/>
      <c r="L702" s="12">
        <v>0.75</v>
      </c>
      <c r="M702" s="19">
        <v>319.02</v>
      </c>
      <c r="N702" s="12" t="s">
        <v>1261</v>
      </c>
      <c r="O702" s="9" t="s">
        <v>69</v>
      </c>
      <c r="P702">
        <f t="shared" si="20"/>
        <v>280</v>
      </c>
      <c r="Q702" s="8">
        <f t="shared" si="21"/>
        <v>424.02</v>
      </c>
      <c r="R702" s="7" t="s">
        <v>856</v>
      </c>
      <c r="S702" s="8">
        <v>422.03</v>
      </c>
      <c r="T702" s="8">
        <v>1</v>
      </c>
    </row>
    <row r="703" spans="1:20" ht="30.75" thickBot="1" x14ac:dyDescent="0.3">
      <c r="A703" s="22" t="s">
        <v>1262</v>
      </c>
      <c r="B703" s="9" t="s">
        <v>56</v>
      </c>
      <c r="C703" s="9" t="s">
        <v>39</v>
      </c>
      <c r="D703" s="9" t="s">
        <v>46</v>
      </c>
      <c r="E703" s="10"/>
      <c r="F703" s="11">
        <v>44334</v>
      </c>
      <c r="G703" s="11">
        <v>44348</v>
      </c>
      <c r="H703" s="12">
        <v>1</v>
      </c>
      <c r="I703" s="12">
        <v>80</v>
      </c>
      <c r="J703" s="10"/>
      <c r="K703" s="10"/>
      <c r="L703" s="12">
        <v>0.75</v>
      </c>
      <c r="M703" s="19">
        <v>131</v>
      </c>
      <c r="N703" s="12" t="s">
        <v>1263</v>
      </c>
      <c r="O703" s="9" t="s">
        <v>69</v>
      </c>
      <c r="P703">
        <f t="shared" si="20"/>
        <v>80</v>
      </c>
      <c r="Q703" s="8">
        <f t="shared" si="21"/>
        <v>191</v>
      </c>
      <c r="R703" s="7" t="s">
        <v>859</v>
      </c>
      <c r="S703" s="8">
        <v>928.02</v>
      </c>
      <c r="T703" s="8">
        <v>1</v>
      </c>
    </row>
    <row r="704" spans="1:20" ht="15.75" thickBot="1" x14ac:dyDescent="0.3">
      <c r="A704" s="22" t="s">
        <v>1264</v>
      </c>
      <c r="B704" s="9" t="s">
        <v>38</v>
      </c>
      <c r="C704" s="9" t="s">
        <v>336</v>
      </c>
      <c r="D704" s="9" t="s">
        <v>40</v>
      </c>
      <c r="E704" s="10"/>
      <c r="F704" s="11">
        <v>44334</v>
      </c>
      <c r="G704" s="11">
        <v>44349</v>
      </c>
      <c r="H704" s="12">
        <v>2</v>
      </c>
      <c r="I704" s="12">
        <v>140</v>
      </c>
      <c r="J704" s="10"/>
      <c r="K704" s="10"/>
      <c r="L704" s="12">
        <v>0.25</v>
      </c>
      <c r="M704" s="19">
        <v>167</v>
      </c>
      <c r="N704" s="12" t="s">
        <v>1265</v>
      </c>
      <c r="O704" s="9" t="s">
        <v>42</v>
      </c>
      <c r="P704">
        <f t="shared" si="20"/>
        <v>280</v>
      </c>
      <c r="Q704" s="8">
        <f t="shared" si="21"/>
        <v>202</v>
      </c>
      <c r="R704" s="7" t="s">
        <v>868</v>
      </c>
      <c r="S704" s="8">
        <v>274</v>
      </c>
      <c r="T704" s="8">
        <v>2</v>
      </c>
    </row>
    <row r="705" spans="1:20" ht="30.75" thickBot="1" x14ac:dyDescent="0.3">
      <c r="A705" s="22" t="s">
        <v>1266</v>
      </c>
      <c r="B705" s="9" t="s">
        <v>94</v>
      </c>
      <c r="C705" s="9" t="s">
        <v>67</v>
      </c>
      <c r="D705" s="9" t="s">
        <v>46</v>
      </c>
      <c r="E705" s="10"/>
      <c r="F705" s="11">
        <v>44334</v>
      </c>
      <c r="G705" s="11">
        <v>44356</v>
      </c>
      <c r="H705" s="12">
        <v>1</v>
      </c>
      <c r="I705" s="12">
        <v>80</v>
      </c>
      <c r="J705" s="10"/>
      <c r="K705" s="10"/>
      <c r="L705" s="12">
        <v>0.5</v>
      </c>
      <c r="M705" s="19">
        <v>91.04</v>
      </c>
      <c r="N705" s="12" t="s">
        <v>1104</v>
      </c>
      <c r="O705" s="9" t="s">
        <v>42</v>
      </c>
      <c r="P705">
        <f t="shared" si="20"/>
        <v>80</v>
      </c>
      <c r="Q705" s="8">
        <f t="shared" si="21"/>
        <v>131.04000000000002</v>
      </c>
      <c r="R705" s="7" t="s">
        <v>892</v>
      </c>
      <c r="S705" s="8">
        <v>361.33</v>
      </c>
      <c r="T705" s="8">
        <v>1</v>
      </c>
    </row>
    <row r="706" spans="1:20" ht="15.75" thickBot="1" x14ac:dyDescent="0.3">
      <c r="A706" s="22" t="s">
        <v>1267</v>
      </c>
      <c r="B706" s="9" t="s">
        <v>74</v>
      </c>
      <c r="C706" s="9" t="s">
        <v>39</v>
      </c>
      <c r="D706" s="9" t="s">
        <v>40</v>
      </c>
      <c r="E706" s="10"/>
      <c r="F706" s="11">
        <v>44334</v>
      </c>
      <c r="G706" s="11">
        <v>44369</v>
      </c>
      <c r="H706" s="12">
        <v>1</v>
      </c>
      <c r="I706" s="12">
        <v>80</v>
      </c>
      <c r="J706" s="10"/>
      <c r="K706" s="10"/>
      <c r="L706" s="12">
        <v>0.25</v>
      </c>
      <c r="M706" s="19">
        <v>44.92</v>
      </c>
      <c r="N706" s="12" t="s">
        <v>1268</v>
      </c>
      <c r="O706" s="9" t="s">
        <v>69</v>
      </c>
      <c r="P706">
        <f t="shared" si="20"/>
        <v>80</v>
      </c>
      <c r="Q706" s="8">
        <f t="shared" si="21"/>
        <v>64.92</v>
      </c>
      <c r="R706" s="7" t="s">
        <v>908</v>
      </c>
      <c r="S706" s="8">
        <v>2330.6</v>
      </c>
      <c r="T706" s="8">
        <v>2</v>
      </c>
    </row>
    <row r="707" spans="1:20" ht="30.75" thickBot="1" x14ac:dyDescent="0.3">
      <c r="A707" s="22" t="s">
        <v>1269</v>
      </c>
      <c r="B707" s="9" t="s">
        <v>56</v>
      </c>
      <c r="C707" s="9" t="s">
        <v>57</v>
      </c>
      <c r="D707" s="9" t="s">
        <v>46</v>
      </c>
      <c r="E707" s="10"/>
      <c r="F707" s="11">
        <v>44334</v>
      </c>
      <c r="G707" s="11">
        <v>44400</v>
      </c>
      <c r="H707" s="12">
        <v>1</v>
      </c>
      <c r="I707" s="12">
        <v>80</v>
      </c>
      <c r="J707" s="12" t="s">
        <v>58</v>
      </c>
      <c r="K707" s="12" t="s">
        <v>58</v>
      </c>
      <c r="L707" s="12">
        <v>1</v>
      </c>
      <c r="M707" s="19">
        <v>163.93</v>
      </c>
      <c r="N707" s="12" t="s">
        <v>217</v>
      </c>
      <c r="O707" s="9" t="s">
        <v>667</v>
      </c>
      <c r="P707">
        <f t="shared" si="20"/>
        <v>80</v>
      </c>
      <c r="Q707" s="8">
        <f t="shared" si="21"/>
        <v>243.93</v>
      </c>
      <c r="R707" s="7" t="s">
        <v>914</v>
      </c>
      <c r="S707" s="8">
        <v>194.28</v>
      </c>
      <c r="T707" s="8">
        <v>2</v>
      </c>
    </row>
    <row r="708" spans="1:20" ht="30.75" thickBot="1" x14ac:dyDescent="0.3">
      <c r="A708" s="22" t="s">
        <v>1270</v>
      </c>
      <c r="B708" s="9" t="s">
        <v>94</v>
      </c>
      <c r="C708" s="9" t="s">
        <v>57</v>
      </c>
      <c r="D708" s="9" t="s">
        <v>277</v>
      </c>
      <c r="E708" s="10"/>
      <c r="F708" s="11">
        <v>44334</v>
      </c>
      <c r="G708" s="10"/>
      <c r="H708" s="12">
        <v>2</v>
      </c>
      <c r="I708" s="12">
        <v>140</v>
      </c>
      <c r="J708" s="10"/>
      <c r="K708" s="10"/>
      <c r="L708" s="10"/>
      <c r="M708" s="19">
        <v>281.62</v>
      </c>
      <c r="N708" s="12" t="s">
        <v>1271</v>
      </c>
      <c r="O708" s="9" t="s">
        <v>42</v>
      </c>
      <c r="P708">
        <f t="shared" si="20"/>
        <v>280</v>
      </c>
      <c r="Q708" s="8">
        <f t="shared" si="21"/>
        <v>281.62</v>
      </c>
      <c r="R708" s="7" t="s">
        <v>922</v>
      </c>
      <c r="S708" s="8">
        <v>777.36</v>
      </c>
      <c r="T708" s="8">
        <v>1</v>
      </c>
    </row>
    <row r="709" spans="1:20" ht="15.75" thickBot="1" x14ac:dyDescent="0.3">
      <c r="A709" s="22" t="s">
        <v>1272</v>
      </c>
      <c r="B709" s="9" t="s">
        <v>44</v>
      </c>
      <c r="C709" s="9" t="s">
        <v>45</v>
      </c>
      <c r="D709" s="9" t="s">
        <v>40</v>
      </c>
      <c r="E709" s="10"/>
      <c r="F709" s="11">
        <v>44335</v>
      </c>
      <c r="G709" s="11">
        <v>44347</v>
      </c>
      <c r="H709" s="12">
        <v>1</v>
      </c>
      <c r="I709" s="12">
        <v>80</v>
      </c>
      <c r="J709" s="10"/>
      <c r="K709" s="10"/>
      <c r="L709" s="12">
        <v>0.5</v>
      </c>
      <c r="M709" s="19">
        <v>7.02</v>
      </c>
      <c r="N709" s="12" t="s">
        <v>1273</v>
      </c>
      <c r="O709" s="9" t="s">
        <v>52</v>
      </c>
      <c r="P709">
        <f t="shared" ref="P709:P772" si="22">H709*I709</f>
        <v>80</v>
      </c>
      <c r="Q709" s="8">
        <f t="shared" si="21"/>
        <v>47.019999999999996</v>
      </c>
      <c r="R709" s="7" t="s">
        <v>946</v>
      </c>
      <c r="S709" s="8">
        <v>604.4</v>
      </c>
      <c r="T709" s="8">
        <v>2</v>
      </c>
    </row>
    <row r="710" spans="1:20" ht="15.75" thickBot="1" x14ac:dyDescent="0.3">
      <c r="A710" s="22" t="s">
        <v>1274</v>
      </c>
      <c r="B710" s="9" t="s">
        <v>44</v>
      </c>
      <c r="C710" s="9" t="s">
        <v>45</v>
      </c>
      <c r="D710" s="9" t="s">
        <v>40</v>
      </c>
      <c r="E710" s="10"/>
      <c r="F710" s="11">
        <v>44335</v>
      </c>
      <c r="G710" s="11">
        <v>44347</v>
      </c>
      <c r="H710" s="12">
        <v>1</v>
      </c>
      <c r="I710" s="12">
        <v>80</v>
      </c>
      <c r="J710" s="10"/>
      <c r="K710" s="10"/>
      <c r="L710" s="12">
        <v>0.5</v>
      </c>
      <c r="M710" s="19">
        <v>29</v>
      </c>
      <c r="N710" s="12" t="s">
        <v>1275</v>
      </c>
      <c r="O710" s="9" t="s">
        <v>42</v>
      </c>
      <c r="P710">
        <f t="shared" si="22"/>
        <v>80</v>
      </c>
      <c r="Q710" s="8">
        <f t="shared" ref="Q710:Q773" si="23">I710*L710+M710</f>
        <v>69</v>
      </c>
      <c r="R710" s="7" t="s">
        <v>951</v>
      </c>
      <c r="S710" s="8">
        <v>135.15</v>
      </c>
      <c r="T710" s="8">
        <v>1</v>
      </c>
    </row>
    <row r="711" spans="1:20" ht="15.75" thickBot="1" x14ac:dyDescent="0.3">
      <c r="A711" s="22" t="s">
        <v>1276</v>
      </c>
      <c r="B711" s="9" t="s">
        <v>44</v>
      </c>
      <c r="C711" s="9" t="s">
        <v>45</v>
      </c>
      <c r="D711" s="9" t="s">
        <v>40</v>
      </c>
      <c r="E711" s="10"/>
      <c r="F711" s="11">
        <v>44335</v>
      </c>
      <c r="G711" s="11">
        <v>44347</v>
      </c>
      <c r="H711" s="12">
        <v>1</v>
      </c>
      <c r="I711" s="12">
        <v>80</v>
      </c>
      <c r="J711" s="10"/>
      <c r="K711" s="10"/>
      <c r="L711" s="12">
        <v>0.5</v>
      </c>
      <c r="M711" s="19">
        <v>50.57</v>
      </c>
      <c r="N711" s="12" t="s">
        <v>1277</v>
      </c>
      <c r="O711" s="9" t="s">
        <v>52</v>
      </c>
      <c r="P711">
        <f t="shared" si="22"/>
        <v>80</v>
      </c>
      <c r="Q711" s="8">
        <f t="shared" si="23"/>
        <v>90.57</v>
      </c>
      <c r="R711" s="7" t="s">
        <v>990</v>
      </c>
      <c r="S711" s="8">
        <v>277.58000000000004</v>
      </c>
      <c r="T711" s="8">
        <v>1</v>
      </c>
    </row>
    <row r="712" spans="1:20" ht="15.75" thickBot="1" x14ac:dyDescent="0.3">
      <c r="A712" s="22" t="s">
        <v>1278</v>
      </c>
      <c r="B712" s="9" t="s">
        <v>335</v>
      </c>
      <c r="C712" s="9" t="s">
        <v>336</v>
      </c>
      <c r="D712" s="9" t="s">
        <v>46</v>
      </c>
      <c r="E712" s="10"/>
      <c r="F712" s="11">
        <v>44335</v>
      </c>
      <c r="G712" s="11">
        <v>44350</v>
      </c>
      <c r="H712" s="12">
        <v>2</v>
      </c>
      <c r="I712" s="12">
        <v>140</v>
      </c>
      <c r="J712" s="10"/>
      <c r="K712" s="10"/>
      <c r="L712" s="12">
        <v>0.5</v>
      </c>
      <c r="M712" s="19">
        <v>271.79000000000002</v>
      </c>
      <c r="N712" s="12" t="s">
        <v>1279</v>
      </c>
      <c r="O712" s="9" t="s">
        <v>69</v>
      </c>
      <c r="P712">
        <f t="shared" si="22"/>
        <v>280</v>
      </c>
      <c r="Q712" s="8">
        <f t="shared" si="23"/>
        <v>341.79</v>
      </c>
      <c r="R712" s="7" t="s">
        <v>1005</v>
      </c>
      <c r="S712" s="8">
        <v>427.83</v>
      </c>
      <c r="T712" s="8">
        <v>2</v>
      </c>
    </row>
    <row r="713" spans="1:20" ht="15.75" thickBot="1" x14ac:dyDescent="0.3">
      <c r="A713" s="22" t="s">
        <v>1280</v>
      </c>
      <c r="B713" s="9" t="s">
        <v>335</v>
      </c>
      <c r="C713" s="9" t="s">
        <v>336</v>
      </c>
      <c r="D713" s="9" t="s">
        <v>40</v>
      </c>
      <c r="E713" s="10"/>
      <c r="F713" s="11">
        <v>44335</v>
      </c>
      <c r="G713" s="11">
        <v>44376</v>
      </c>
      <c r="H713" s="12">
        <v>2</v>
      </c>
      <c r="I713" s="12">
        <v>140</v>
      </c>
      <c r="J713" s="12" t="s">
        <v>58</v>
      </c>
      <c r="K713" s="12" t="s">
        <v>58</v>
      </c>
      <c r="L713" s="12">
        <v>0.25</v>
      </c>
      <c r="M713" s="19">
        <v>14.7</v>
      </c>
      <c r="N713" s="12" t="s">
        <v>217</v>
      </c>
      <c r="O713" s="9" t="s">
        <v>667</v>
      </c>
      <c r="P713">
        <f t="shared" si="22"/>
        <v>280</v>
      </c>
      <c r="Q713" s="8">
        <f t="shared" si="23"/>
        <v>49.7</v>
      </c>
      <c r="R713" s="7" t="s">
        <v>1042</v>
      </c>
      <c r="S713" s="8">
        <v>563.07999999999993</v>
      </c>
      <c r="T713" s="8">
        <v>2</v>
      </c>
    </row>
    <row r="714" spans="1:20" ht="30.75" thickBot="1" x14ac:dyDescent="0.3">
      <c r="A714" s="22" t="s">
        <v>1281</v>
      </c>
      <c r="B714" s="9" t="s">
        <v>94</v>
      </c>
      <c r="C714" s="9" t="s">
        <v>57</v>
      </c>
      <c r="D714" s="9" t="s">
        <v>46</v>
      </c>
      <c r="E714" s="10"/>
      <c r="F714" s="11">
        <v>44336</v>
      </c>
      <c r="G714" s="11">
        <v>44355</v>
      </c>
      <c r="H714" s="12">
        <v>2</v>
      </c>
      <c r="I714" s="12">
        <v>140</v>
      </c>
      <c r="J714" s="10"/>
      <c r="K714" s="12" t="s">
        <v>58</v>
      </c>
      <c r="L714" s="12">
        <v>3.25</v>
      </c>
      <c r="M714" s="19">
        <v>311.36</v>
      </c>
      <c r="N714" s="12" t="s">
        <v>217</v>
      </c>
      <c r="O714" s="9" t="s">
        <v>69</v>
      </c>
      <c r="P714">
        <f t="shared" si="22"/>
        <v>280</v>
      </c>
      <c r="Q714" s="8">
        <f t="shared" si="23"/>
        <v>766.36</v>
      </c>
      <c r="R714" s="7" t="s">
        <v>1095</v>
      </c>
      <c r="S714" s="8">
        <v>1036.1600000000001</v>
      </c>
      <c r="T714" s="8">
        <v>2</v>
      </c>
    </row>
    <row r="715" spans="1:20" ht="15.75" thickBot="1" x14ac:dyDescent="0.3">
      <c r="A715" s="22" t="s">
        <v>1282</v>
      </c>
      <c r="B715" s="9" t="s">
        <v>49</v>
      </c>
      <c r="C715" s="9" t="s">
        <v>57</v>
      </c>
      <c r="D715" s="9" t="s">
        <v>46</v>
      </c>
      <c r="E715" s="10"/>
      <c r="F715" s="11">
        <v>44336</v>
      </c>
      <c r="G715" s="11">
        <v>44358</v>
      </c>
      <c r="H715" s="12">
        <v>1</v>
      </c>
      <c r="I715" s="12">
        <v>80</v>
      </c>
      <c r="J715" s="10"/>
      <c r="K715" s="10"/>
      <c r="L715" s="12">
        <v>0.75</v>
      </c>
      <c r="M715" s="19">
        <v>189.32</v>
      </c>
      <c r="N715" s="12" t="s">
        <v>1283</v>
      </c>
      <c r="O715" s="9" t="s">
        <v>69</v>
      </c>
      <c r="P715">
        <f t="shared" si="22"/>
        <v>80</v>
      </c>
      <c r="Q715" s="8">
        <f t="shared" si="23"/>
        <v>249.32</v>
      </c>
      <c r="R715" s="7" t="s">
        <v>1125</v>
      </c>
      <c r="S715" s="8">
        <v>232.75</v>
      </c>
      <c r="T715" s="8">
        <v>1</v>
      </c>
    </row>
    <row r="716" spans="1:20" ht="30.75" thickBot="1" x14ac:dyDescent="0.3">
      <c r="A716" s="22" t="s">
        <v>1284</v>
      </c>
      <c r="B716" s="9" t="s">
        <v>56</v>
      </c>
      <c r="C716" s="9" t="s">
        <v>57</v>
      </c>
      <c r="D716" s="9" t="s">
        <v>40</v>
      </c>
      <c r="E716" s="10"/>
      <c r="F716" s="11">
        <v>44336</v>
      </c>
      <c r="G716" s="11">
        <v>44364</v>
      </c>
      <c r="H716" s="12">
        <v>1</v>
      </c>
      <c r="I716" s="12">
        <v>80</v>
      </c>
      <c r="J716" s="10"/>
      <c r="K716" s="10"/>
      <c r="L716" s="12">
        <v>0.5</v>
      </c>
      <c r="M716" s="19">
        <v>74.53</v>
      </c>
      <c r="N716" s="12" t="s">
        <v>563</v>
      </c>
      <c r="O716" s="9" t="s">
        <v>42</v>
      </c>
      <c r="P716">
        <f t="shared" si="22"/>
        <v>80</v>
      </c>
      <c r="Q716" s="8">
        <f t="shared" si="23"/>
        <v>114.53</v>
      </c>
      <c r="R716" s="7" t="s">
        <v>1139</v>
      </c>
      <c r="S716" s="8">
        <v>405.78</v>
      </c>
      <c r="T716" s="8">
        <v>2</v>
      </c>
    </row>
    <row r="717" spans="1:20" ht="15.75" thickBot="1" x14ac:dyDescent="0.3">
      <c r="A717" s="22" t="s">
        <v>1285</v>
      </c>
      <c r="B717" s="9" t="s">
        <v>49</v>
      </c>
      <c r="C717" s="9" t="s">
        <v>57</v>
      </c>
      <c r="D717" s="9" t="s">
        <v>71</v>
      </c>
      <c r="E717" s="10"/>
      <c r="F717" s="11">
        <v>44336</v>
      </c>
      <c r="G717" s="11">
        <v>44375</v>
      </c>
      <c r="H717" s="12">
        <v>1</v>
      </c>
      <c r="I717" s="12">
        <v>80</v>
      </c>
      <c r="J717" s="10"/>
      <c r="K717" s="10"/>
      <c r="L717" s="12">
        <v>1.5</v>
      </c>
      <c r="M717" s="19">
        <v>673.22</v>
      </c>
      <c r="N717" s="12" t="s">
        <v>1286</v>
      </c>
      <c r="O717" s="9" t="s">
        <v>69</v>
      </c>
      <c r="P717">
        <f t="shared" si="22"/>
        <v>80</v>
      </c>
      <c r="Q717" s="8">
        <f t="shared" si="23"/>
        <v>793.22</v>
      </c>
      <c r="R717" s="7" t="s">
        <v>1175</v>
      </c>
      <c r="S717" s="8">
        <v>1031.99</v>
      </c>
      <c r="T717" s="8">
        <v>2</v>
      </c>
    </row>
    <row r="718" spans="1:20" ht="15.75" thickBot="1" x14ac:dyDescent="0.3">
      <c r="A718" s="22" t="s">
        <v>1287</v>
      </c>
      <c r="B718" s="9" t="s">
        <v>49</v>
      </c>
      <c r="C718" s="9" t="s">
        <v>67</v>
      </c>
      <c r="D718" s="9" t="s">
        <v>71</v>
      </c>
      <c r="E718" s="10"/>
      <c r="F718" s="11">
        <v>44336</v>
      </c>
      <c r="G718" s="11">
        <v>44384</v>
      </c>
      <c r="H718" s="12">
        <v>2</v>
      </c>
      <c r="I718" s="12">
        <v>140</v>
      </c>
      <c r="J718" s="10"/>
      <c r="K718" s="10"/>
      <c r="L718" s="12">
        <v>3.5</v>
      </c>
      <c r="M718" s="19">
        <v>230.4</v>
      </c>
      <c r="N718" s="12" t="s">
        <v>1288</v>
      </c>
      <c r="O718" s="9" t="s">
        <v>69</v>
      </c>
      <c r="P718">
        <f t="shared" si="22"/>
        <v>280</v>
      </c>
      <c r="Q718" s="8">
        <f t="shared" si="23"/>
        <v>720.4</v>
      </c>
      <c r="R718" s="7" t="s">
        <v>1185</v>
      </c>
      <c r="S718" s="8">
        <v>106.84</v>
      </c>
      <c r="T718" s="8">
        <v>1</v>
      </c>
    </row>
    <row r="719" spans="1:20" ht="15.75" thickBot="1" x14ac:dyDescent="0.3">
      <c r="A719" s="22" t="s">
        <v>1289</v>
      </c>
      <c r="B719" s="9" t="s">
        <v>38</v>
      </c>
      <c r="C719" s="9" t="s">
        <v>336</v>
      </c>
      <c r="D719" s="9" t="s">
        <v>40</v>
      </c>
      <c r="E719" s="10"/>
      <c r="F719" s="11">
        <v>44336</v>
      </c>
      <c r="G719" s="11">
        <v>44393</v>
      </c>
      <c r="H719" s="12">
        <v>2</v>
      </c>
      <c r="I719" s="12">
        <v>140</v>
      </c>
      <c r="J719" s="10"/>
      <c r="K719" s="10"/>
      <c r="L719" s="12">
        <v>0.25</v>
      </c>
      <c r="M719" s="19">
        <v>14.42</v>
      </c>
      <c r="N719" s="12" t="s">
        <v>1224</v>
      </c>
      <c r="O719" s="9" t="s">
        <v>42</v>
      </c>
      <c r="P719">
        <f t="shared" si="22"/>
        <v>280</v>
      </c>
      <c r="Q719" s="8">
        <f t="shared" si="23"/>
        <v>49.42</v>
      </c>
      <c r="R719" s="7" t="s">
        <v>1191</v>
      </c>
      <c r="S719" s="8">
        <v>157.81</v>
      </c>
      <c r="T719" s="8">
        <v>1</v>
      </c>
    </row>
    <row r="720" spans="1:20" ht="30.75" thickBot="1" x14ac:dyDescent="0.3">
      <c r="A720" s="22" t="s">
        <v>1290</v>
      </c>
      <c r="B720" s="9" t="s">
        <v>113</v>
      </c>
      <c r="C720" s="9" t="s">
        <v>67</v>
      </c>
      <c r="D720" s="9" t="s">
        <v>71</v>
      </c>
      <c r="E720" s="10"/>
      <c r="F720" s="11">
        <v>44336</v>
      </c>
      <c r="G720" s="10"/>
      <c r="H720" s="12">
        <v>2</v>
      </c>
      <c r="I720" s="12">
        <v>140</v>
      </c>
      <c r="J720" s="10"/>
      <c r="K720" s="10"/>
      <c r="L720" s="10"/>
      <c r="M720" s="19">
        <v>852.55</v>
      </c>
      <c r="N720" s="12" t="s">
        <v>1291</v>
      </c>
      <c r="O720" s="9" t="s">
        <v>69</v>
      </c>
      <c r="P720">
        <f t="shared" si="22"/>
        <v>280</v>
      </c>
      <c r="Q720" s="8">
        <f t="shared" si="23"/>
        <v>852.55</v>
      </c>
      <c r="R720" s="7" t="s">
        <v>1195</v>
      </c>
      <c r="S720" s="8">
        <v>130</v>
      </c>
      <c r="T720" s="8">
        <v>1</v>
      </c>
    </row>
    <row r="721" spans="1:20" ht="30.75" thickBot="1" x14ac:dyDescent="0.3">
      <c r="A721" s="22" t="s">
        <v>1292</v>
      </c>
      <c r="B721" s="9" t="s">
        <v>56</v>
      </c>
      <c r="C721" s="9" t="s">
        <v>67</v>
      </c>
      <c r="D721" s="9" t="s">
        <v>46</v>
      </c>
      <c r="E721" s="9" t="s">
        <v>58</v>
      </c>
      <c r="F721" s="11">
        <v>44337</v>
      </c>
      <c r="G721" s="11">
        <v>44348</v>
      </c>
      <c r="H721" s="12">
        <v>1</v>
      </c>
      <c r="I721" s="12">
        <v>80</v>
      </c>
      <c r="J721" s="10"/>
      <c r="K721" s="10"/>
      <c r="L721" s="12">
        <v>0.5</v>
      </c>
      <c r="M721" s="19">
        <v>36.75</v>
      </c>
      <c r="N721" s="12" t="s">
        <v>353</v>
      </c>
      <c r="O721" s="9" t="s">
        <v>42</v>
      </c>
      <c r="P721">
        <f t="shared" si="22"/>
        <v>80</v>
      </c>
      <c r="Q721" s="8">
        <f t="shared" si="23"/>
        <v>76.75</v>
      </c>
      <c r="R721" s="7" t="s">
        <v>1219</v>
      </c>
      <c r="S721" s="8">
        <v>625.73</v>
      </c>
      <c r="T721" s="8">
        <v>2</v>
      </c>
    </row>
    <row r="722" spans="1:20" ht="30.75" thickBot="1" x14ac:dyDescent="0.3">
      <c r="A722" s="22" t="s">
        <v>1293</v>
      </c>
      <c r="B722" s="9" t="s">
        <v>56</v>
      </c>
      <c r="C722" s="9" t="s">
        <v>57</v>
      </c>
      <c r="D722" s="9" t="s">
        <v>277</v>
      </c>
      <c r="E722" s="10"/>
      <c r="F722" s="11">
        <v>44337</v>
      </c>
      <c r="G722" s="11">
        <v>44369</v>
      </c>
      <c r="H722" s="12">
        <v>1</v>
      </c>
      <c r="I722" s="12">
        <v>80</v>
      </c>
      <c r="J722" s="10"/>
      <c r="K722" s="10"/>
      <c r="L722" s="12">
        <v>1</v>
      </c>
      <c r="M722" s="19">
        <v>57.97</v>
      </c>
      <c r="N722" s="12" t="s">
        <v>1294</v>
      </c>
      <c r="O722" s="9" t="s">
        <v>52</v>
      </c>
      <c r="P722">
        <f t="shared" si="22"/>
        <v>80</v>
      </c>
      <c r="Q722" s="8">
        <f t="shared" si="23"/>
        <v>137.97</v>
      </c>
      <c r="R722" s="7" t="s">
        <v>1285</v>
      </c>
      <c r="S722" s="8">
        <v>793.22</v>
      </c>
      <c r="T722" s="8">
        <v>1</v>
      </c>
    </row>
    <row r="723" spans="1:20" ht="30.75" thickBot="1" x14ac:dyDescent="0.3">
      <c r="A723" s="22" t="s">
        <v>1295</v>
      </c>
      <c r="B723" s="9" t="s">
        <v>56</v>
      </c>
      <c r="C723" s="9" t="s">
        <v>57</v>
      </c>
      <c r="D723" s="9" t="s">
        <v>46</v>
      </c>
      <c r="E723" s="10"/>
      <c r="F723" s="11">
        <v>44337</v>
      </c>
      <c r="G723" s="10"/>
      <c r="H723" s="12">
        <v>1</v>
      </c>
      <c r="I723" s="12">
        <v>80</v>
      </c>
      <c r="J723" s="10"/>
      <c r="K723" s="10"/>
      <c r="L723" s="10"/>
      <c r="M723" s="19">
        <v>90</v>
      </c>
      <c r="N723" s="12" t="s">
        <v>705</v>
      </c>
      <c r="O723" s="9" t="s">
        <v>52</v>
      </c>
      <c r="P723">
        <f t="shared" si="22"/>
        <v>80</v>
      </c>
      <c r="Q723" s="8">
        <f t="shared" si="23"/>
        <v>90</v>
      </c>
      <c r="R723" s="7" t="s">
        <v>1287</v>
      </c>
      <c r="S723" s="8">
        <v>720.4</v>
      </c>
      <c r="T723" s="8">
        <v>2</v>
      </c>
    </row>
    <row r="724" spans="1:20" ht="30.75" thickBot="1" x14ac:dyDescent="0.3">
      <c r="A724" s="22" t="s">
        <v>1296</v>
      </c>
      <c r="B724" s="9" t="s">
        <v>56</v>
      </c>
      <c r="C724" s="9" t="s">
        <v>67</v>
      </c>
      <c r="D724" s="9" t="s">
        <v>46</v>
      </c>
      <c r="E724" s="9" t="s">
        <v>58</v>
      </c>
      <c r="F724" s="11">
        <v>44338</v>
      </c>
      <c r="G724" s="10"/>
      <c r="H724" s="12">
        <v>1</v>
      </c>
      <c r="I724" s="12">
        <v>80</v>
      </c>
      <c r="J724" s="10"/>
      <c r="K724" s="10"/>
      <c r="L724" s="10"/>
      <c r="M724" s="19">
        <v>108.51</v>
      </c>
      <c r="N724" s="12" t="s">
        <v>1297</v>
      </c>
      <c r="O724" s="9" t="s">
        <v>69</v>
      </c>
      <c r="P724">
        <f t="shared" si="22"/>
        <v>80</v>
      </c>
      <c r="Q724" s="8">
        <f t="shared" si="23"/>
        <v>108.51</v>
      </c>
      <c r="R724" s="7" t="s">
        <v>1290</v>
      </c>
      <c r="S724" s="8">
        <v>852.55</v>
      </c>
      <c r="T724" s="8">
        <v>2</v>
      </c>
    </row>
    <row r="725" spans="1:20" ht="15.75" thickBot="1" x14ac:dyDescent="0.3">
      <c r="A725" s="22" t="s">
        <v>1298</v>
      </c>
      <c r="B725" s="9" t="s">
        <v>38</v>
      </c>
      <c r="C725" s="9" t="s">
        <v>336</v>
      </c>
      <c r="D725" s="9" t="s">
        <v>50</v>
      </c>
      <c r="E725" s="10"/>
      <c r="F725" s="11">
        <v>44340</v>
      </c>
      <c r="G725" s="11">
        <v>44349</v>
      </c>
      <c r="H725" s="12">
        <v>1</v>
      </c>
      <c r="I725" s="12">
        <v>80</v>
      </c>
      <c r="J725" s="10"/>
      <c r="K725" s="10"/>
      <c r="L725" s="12">
        <v>0.25</v>
      </c>
      <c r="M725" s="19">
        <v>22</v>
      </c>
      <c r="N725" s="12" t="s">
        <v>337</v>
      </c>
      <c r="O725" s="9" t="s">
        <v>42</v>
      </c>
      <c r="P725">
        <f t="shared" si="22"/>
        <v>80</v>
      </c>
      <c r="Q725" s="8">
        <f t="shared" si="23"/>
        <v>42</v>
      </c>
      <c r="R725" s="7" t="s">
        <v>1333</v>
      </c>
      <c r="S725" s="8">
        <v>147.97</v>
      </c>
      <c r="T725" s="8">
        <v>1</v>
      </c>
    </row>
    <row r="726" spans="1:20" ht="30.75" thickBot="1" x14ac:dyDescent="0.3">
      <c r="A726" s="22" t="s">
        <v>1299</v>
      </c>
      <c r="B726" s="9" t="s">
        <v>94</v>
      </c>
      <c r="C726" s="9" t="s">
        <v>57</v>
      </c>
      <c r="D726" s="9" t="s">
        <v>50</v>
      </c>
      <c r="E726" s="10"/>
      <c r="F726" s="11">
        <v>44340</v>
      </c>
      <c r="G726" s="11">
        <v>44350</v>
      </c>
      <c r="H726" s="12">
        <v>1</v>
      </c>
      <c r="I726" s="12">
        <v>80</v>
      </c>
      <c r="J726" s="10"/>
      <c r="K726" s="10"/>
      <c r="L726" s="12">
        <v>0.25</v>
      </c>
      <c r="M726" s="19">
        <v>66.86</v>
      </c>
      <c r="N726" s="12" t="s">
        <v>398</v>
      </c>
      <c r="O726" s="9" t="s">
        <v>69</v>
      </c>
      <c r="P726">
        <f t="shared" si="22"/>
        <v>80</v>
      </c>
      <c r="Q726" s="8">
        <f t="shared" si="23"/>
        <v>86.86</v>
      </c>
      <c r="R726" s="7" t="s">
        <v>1352</v>
      </c>
      <c r="S726" s="8">
        <v>17.059999999999999</v>
      </c>
      <c r="T726" s="8">
        <v>1</v>
      </c>
    </row>
    <row r="727" spans="1:20" ht="15.75" thickBot="1" x14ac:dyDescent="0.3">
      <c r="A727" s="22" t="s">
        <v>1300</v>
      </c>
      <c r="B727" s="9" t="s">
        <v>44</v>
      </c>
      <c r="C727" s="9" t="s">
        <v>45</v>
      </c>
      <c r="D727" s="9" t="s">
        <v>46</v>
      </c>
      <c r="E727" s="10"/>
      <c r="F727" s="11">
        <v>44340</v>
      </c>
      <c r="G727" s="11">
        <v>44362</v>
      </c>
      <c r="H727" s="12">
        <v>1</v>
      </c>
      <c r="I727" s="12">
        <v>80</v>
      </c>
      <c r="J727" s="10"/>
      <c r="K727" s="10"/>
      <c r="L727" s="12">
        <v>0.75</v>
      </c>
      <c r="M727" s="19">
        <v>111.15</v>
      </c>
      <c r="N727" s="12" t="s">
        <v>1301</v>
      </c>
      <c r="O727" s="9" t="s">
        <v>42</v>
      </c>
      <c r="P727">
        <f t="shared" si="22"/>
        <v>80</v>
      </c>
      <c r="Q727" s="8">
        <f t="shared" si="23"/>
        <v>171.15</v>
      </c>
      <c r="R727" s="7" t="s">
        <v>1360</v>
      </c>
      <c r="S727" s="8">
        <v>331</v>
      </c>
      <c r="T727" s="8">
        <v>2</v>
      </c>
    </row>
    <row r="728" spans="1:20" ht="15.75" thickBot="1" x14ac:dyDescent="0.3">
      <c r="A728" s="22" t="s">
        <v>1302</v>
      </c>
      <c r="B728" s="9" t="s">
        <v>44</v>
      </c>
      <c r="C728" s="9" t="s">
        <v>67</v>
      </c>
      <c r="D728" s="9" t="s">
        <v>40</v>
      </c>
      <c r="E728" s="10"/>
      <c r="F728" s="11">
        <v>44340</v>
      </c>
      <c r="G728" s="11">
        <v>44389</v>
      </c>
      <c r="H728" s="12">
        <v>2</v>
      </c>
      <c r="I728" s="12">
        <v>140</v>
      </c>
      <c r="J728" s="10"/>
      <c r="K728" s="10"/>
      <c r="L728" s="12">
        <v>0.75</v>
      </c>
      <c r="M728" s="19">
        <v>239.54</v>
      </c>
      <c r="N728" s="12" t="s">
        <v>1303</v>
      </c>
      <c r="O728" s="9" t="s">
        <v>42</v>
      </c>
      <c r="P728">
        <f t="shared" si="22"/>
        <v>280</v>
      </c>
      <c r="Q728" s="8">
        <f t="shared" si="23"/>
        <v>344.53999999999996</v>
      </c>
      <c r="R728" s="7" t="s">
        <v>1363</v>
      </c>
      <c r="S728" s="8">
        <v>898.11</v>
      </c>
      <c r="T728" s="8">
        <v>1</v>
      </c>
    </row>
    <row r="729" spans="1:20" ht="15.75" thickBot="1" x14ac:dyDescent="0.3">
      <c r="A729" s="22" t="s">
        <v>1304</v>
      </c>
      <c r="B729" s="9" t="s">
        <v>49</v>
      </c>
      <c r="C729" s="9" t="s">
        <v>57</v>
      </c>
      <c r="D729" s="9" t="s">
        <v>46</v>
      </c>
      <c r="E729" s="10"/>
      <c r="F729" s="11">
        <v>44340</v>
      </c>
      <c r="G729" s="11">
        <v>44392</v>
      </c>
      <c r="H729" s="12">
        <v>1</v>
      </c>
      <c r="I729" s="12">
        <v>80</v>
      </c>
      <c r="J729" s="10"/>
      <c r="K729" s="10"/>
      <c r="L729" s="12">
        <v>0.5</v>
      </c>
      <c r="M729" s="19">
        <v>657.69</v>
      </c>
      <c r="N729" s="12" t="s">
        <v>1305</v>
      </c>
      <c r="O729" s="9" t="s">
        <v>69</v>
      </c>
      <c r="P729">
        <f t="shared" si="22"/>
        <v>80</v>
      </c>
      <c r="Q729" s="8">
        <f t="shared" si="23"/>
        <v>697.69</v>
      </c>
      <c r="R729" s="7" t="s">
        <v>1375</v>
      </c>
      <c r="S729" s="8">
        <v>352.25</v>
      </c>
      <c r="T729" s="8">
        <v>1</v>
      </c>
    </row>
    <row r="730" spans="1:20" ht="30.75" thickBot="1" x14ac:dyDescent="0.3">
      <c r="A730" s="22" t="s">
        <v>1306</v>
      </c>
      <c r="B730" s="9" t="s">
        <v>94</v>
      </c>
      <c r="C730" s="9" t="s">
        <v>67</v>
      </c>
      <c r="D730" s="9" t="s">
        <v>40</v>
      </c>
      <c r="E730" s="10"/>
      <c r="F730" s="11">
        <v>44340</v>
      </c>
      <c r="G730" s="11">
        <v>44396</v>
      </c>
      <c r="H730" s="12">
        <v>1</v>
      </c>
      <c r="I730" s="12">
        <v>80</v>
      </c>
      <c r="J730" s="10"/>
      <c r="K730" s="10"/>
      <c r="L730" s="12">
        <v>0.25</v>
      </c>
      <c r="M730" s="19">
        <v>30</v>
      </c>
      <c r="N730" s="12" t="s">
        <v>150</v>
      </c>
      <c r="O730" s="9" t="s">
        <v>69</v>
      </c>
      <c r="P730">
        <f t="shared" si="22"/>
        <v>80</v>
      </c>
      <c r="Q730" s="8">
        <f t="shared" si="23"/>
        <v>50</v>
      </c>
      <c r="R730" s="7" t="s">
        <v>1382</v>
      </c>
      <c r="S730" s="8">
        <v>352.44</v>
      </c>
      <c r="T730" s="8">
        <v>1</v>
      </c>
    </row>
    <row r="731" spans="1:20" ht="30.75" thickBot="1" x14ac:dyDescent="0.3">
      <c r="A731" s="22" t="s">
        <v>1307</v>
      </c>
      <c r="B731" s="9" t="s">
        <v>94</v>
      </c>
      <c r="C731" s="9" t="s">
        <v>39</v>
      </c>
      <c r="D731" s="9" t="s">
        <v>40</v>
      </c>
      <c r="E731" s="10"/>
      <c r="F731" s="11">
        <v>44341</v>
      </c>
      <c r="G731" s="11">
        <v>44366</v>
      </c>
      <c r="H731" s="12">
        <v>1</v>
      </c>
      <c r="I731" s="12">
        <v>80</v>
      </c>
      <c r="J731" s="10"/>
      <c r="K731" s="10"/>
      <c r="L731" s="12">
        <v>0.5</v>
      </c>
      <c r="M731" s="19">
        <v>26.57</v>
      </c>
      <c r="N731" s="12" t="s">
        <v>1308</v>
      </c>
      <c r="O731" s="9" t="s">
        <v>69</v>
      </c>
      <c r="P731">
        <f t="shared" si="22"/>
        <v>80</v>
      </c>
      <c r="Q731" s="8">
        <f t="shared" si="23"/>
        <v>66.569999999999993</v>
      </c>
      <c r="R731" s="7" t="s">
        <v>1430</v>
      </c>
      <c r="S731" s="8">
        <v>419.72</v>
      </c>
      <c r="T731" s="8">
        <v>2</v>
      </c>
    </row>
    <row r="732" spans="1:20" ht="15.75" thickBot="1" x14ac:dyDescent="0.3">
      <c r="A732" s="22" t="s">
        <v>1309</v>
      </c>
      <c r="B732" s="9" t="s">
        <v>74</v>
      </c>
      <c r="C732" s="9" t="s">
        <v>67</v>
      </c>
      <c r="D732" s="9" t="s">
        <v>40</v>
      </c>
      <c r="E732" s="10"/>
      <c r="F732" s="11">
        <v>44341</v>
      </c>
      <c r="G732" s="11">
        <v>44361</v>
      </c>
      <c r="H732" s="12">
        <v>2</v>
      </c>
      <c r="I732" s="12">
        <v>140</v>
      </c>
      <c r="J732" s="10"/>
      <c r="K732" s="10"/>
      <c r="L732" s="12">
        <v>1.25</v>
      </c>
      <c r="M732" s="19">
        <v>9.6</v>
      </c>
      <c r="N732" s="12" t="s">
        <v>1310</v>
      </c>
      <c r="O732" s="9" t="s">
        <v>69</v>
      </c>
      <c r="P732">
        <f t="shared" si="22"/>
        <v>280</v>
      </c>
      <c r="Q732" s="8">
        <f t="shared" si="23"/>
        <v>184.6</v>
      </c>
      <c r="R732" s="7" t="s">
        <v>1436</v>
      </c>
      <c r="S732" s="8">
        <v>1880.24</v>
      </c>
      <c r="T732" s="8">
        <v>1</v>
      </c>
    </row>
    <row r="733" spans="1:20" ht="15.75" thickBot="1" x14ac:dyDescent="0.3">
      <c r="A733" s="22" t="s">
        <v>1311</v>
      </c>
      <c r="B733" s="9" t="s">
        <v>74</v>
      </c>
      <c r="C733" s="9" t="s">
        <v>39</v>
      </c>
      <c r="D733" s="9" t="s">
        <v>40</v>
      </c>
      <c r="E733" s="10"/>
      <c r="F733" s="11">
        <v>44341</v>
      </c>
      <c r="G733" s="11">
        <v>44363</v>
      </c>
      <c r="H733" s="12">
        <v>2</v>
      </c>
      <c r="I733" s="12">
        <v>140</v>
      </c>
      <c r="J733" s="10"/>
      <c r="K733" s="10"/>
      <c r="L733" s="12">
        <v>0.25</v>
      </c>
      <c r="M733" s="19">
        <v>396.29</v>
      </c>
      <c r="N733" s="12" t="s">
        <v>1312</v>
      </c>
      <c r="O733" s="9" t="s">
        <v>69</v>
      </c>
      <c r="P733">
        <f t="shared" si="22"/>
        <v>280</v>
      </c>
      <c r="Q733" s="8">
        <f t="shared" si="23"/>
        <v>431.29</v>
      </c>
      <c r="R733" s="7" t="s">
        <v>1449</v>
      </c>
      <c r="S733" s="8">
        <v>464.06</v>
      </c>
      <c r="T733" s="8">
        <v>2</v>
      </c>
    </row>
    <row r="734" spans="1:20" ht="15.75" thickBot="1" x14ac:dyDescent="0.3">
      <c r="A734" s="22" t="s">
        <v>1313</v>
      </c>
      <c r="B734" s="9" t="s">
        <v>335</v>
      </c>
      <c r="C734" s="9" t="s">
        <v>336</v>
      </c>
      <c r="D734" s="9" t="s">
        <v>46</v>
      </c>
      <c r="E734" s="10"/>
      <c r="F734" s="11">
        <v>44341</v>
      </c>
      <c r="G734" s="11">
        <v>44382</v>
      </c>
      <c r="H734" s="12">
        <v>2</v>
      </c>
      <c r="I734" s="12">
        <v>140</v>
      </c>
      <c r="J734" s="10"/>
      <c r="K734" s="10"/>
      <c r="L734" s="12">
        <v>0.5</v>
      </c>
      <c r="M734" s="19">
        <v>108</v>
      </c>
      <c r="N734" s="12" t="s">
        <v>322</v>
      </c>
      <c r="O734" s="9" t="s">
        <v>69</v>
      </c>
      <c r="P734">
        <f t="shared" si="22"/>
        <v>280</v>
      </c>
      <c r="Q734" s="8">
        <f t="shared" si="23"/>
        <v>178</v>
      </c>
      <c r="R734" s="7" t="s">
        <v>1451</v>
      </c>
      <c r="S734" s="8">
        <v>67.84</v>
      </c>
      <c r="T734" s="8">
        <v>2</v>
      </c>
    </row>
    <row r="735" spans="1:20" ht="30.75" thickBot="1" x14ac:dyDescent="0.3">
      <c r="A735" s="22" t="s">
        <v>1314</v>
      </c>
      <c r="B735" s="9" t="s">
        <v>56</v>
      </c>
      <c r="C735" s="9" t="s">
        <v>57</v>
      </c>
      <c r="D735" s="9" t="s">
        <v>40</v>
      </c>
      <c r="E735" s="10"/>
      <c r="F735" s="11">
        <v>44341</v>
      </c>
      <c r="G735" s="11">
        <v>44396</v>
      </c>
      <c r="H735" s="12">
        <v>1</v>
      </c>
      <c r="I735" s="12">
        <v>80</v>
      </c>
      <c r="J735" s="10"/>
      <c r="K735" s="10"/>
      <c r="L735" s="12">
        <v>0.5</v>
      </c>
      <c r="M735" s="19">
        <v>147.24</v>
      </c>
      <c r="N735" s="12" t="s">
        <v>1315</v>
      </c>
      <c r="O735" s="9" t="s">
        <v>69</v>
      </c>
      <c r="P735">
        <f t="shared" si="22"/>
        <v>80</v>
      </c>
      <c r="Q735" s="8">
        <f t="shared" si="23"/>
        <v>187.24</v>
      </c>
      <c r="R735" s="7" t="s">
        <v>1458</v>
      </c>
      <c r="S735" s="8">
        <v>222.54</v>
      </c>
      <c r="T735" s="8">
        <v>2</v>
      </c>
    </row>
    <row r="736" spans="1:20" ht="15.75" thickBot="1" x14ac:dyDescent="0.3">
      <c r="A736" s="22" t="s">
        <v>1316</v>
      </c>
      <c r="B736" s="9" t="s">
        <v>49</v>
      </c>
      <c r="C736" s="9" t="s">
        <v>67</v>
      </c>
      <c r="D736" s="9" t="s">
        <v>277</v>
      </c>
      <c r="E736" s="10"/>
      <c r="F736" s="11">
        <v>44341</v>
      </c>
      <c r="G736" s="10"/>
      <c r="H736" s="12">
        <v>1</v>
      </c>
      <c r="I736" s="12">
        <v>80</v>
      </c>
      <c r="J736" s="10"/>
      <c r="K736" s="12" t="s">
        <v>58</v>
      </c>
      <c r="L736" s="10"/>
      <c r="M736" s="19">
        <v>151.28</v>
      </c>
      <c r="N736" s="12" t="s">
        <v>217</v>
      </c>
      <c r="O736" s="9" t="s">
        <v>69</v>
      </c>
      <c r="P736">
        <f t="shared" si="22"/>
        <v>80</v>
      </c>
      <c r="Q736" s="8">
        <f t="shared" si="23"/>
        <v>151.28</v>
      </c>
      <c r="R736" s="7" t="s">
        <v>1484</v>
      </c>
      <c r="S736" s="8">
        <v>513</v>
      </c>
      <c r="T736" s="8">
        <v>2</v>
      </c>
    </row>
    <row r="737" spans="1:20" ht="30.75" thickBot="1" x14ac:dyDescent="0.3">
      <c r="A737" s="22" t="s">
        <v>1317</v>
      </c>
      <c r="B737" s="9" t="s">
        <v>56</v>
      </c>
      <c r="C737" s="9" t="s">
        <v>57</v>
      </c>
      <c r="D737" s="9" t="s">
        <v>46</v>
      </c>
      <c r="E737" s="10"/>
      <c r="F737" s="11">
        <v>44341</v>
      </c>
      <c r="G737" s="10"/>
      <c r="H737" s="12">
        <v>1</v>
      </c>
      <c r="I737" s="12">
        <v>80</v>
      </c>
      <c r="J737" s="10"/>
      <c r="K737" s="10"/>
      <c r="L737" s="10"/>
      <c r="M737" s="19">
        <v>47.05</v>
      </c>
      <c r="N737" s="12" t="s">
        <v>1318</v>
      </c>
      <c r="O737" s="9" t="s">
        <v>52</v>
      </c>
      <c r="P737">
        <f t="shared" si="22"/>
        <v>80</v>
      </c>
      <c r="Q737" s="8">
        <f t="shared" si="23"/>
        <v>47.05</v>
      </c>
      <c r="R737" s="7" t="s">
        <v>1511</v>
      </c>
      <c r="S737" s="8">
        <v>322</v>
      </c>
      <c r="T737" s="8">
        <v>1</v>
      </c>
    </row>
    <row r="738" spans="1:20" ht="30.75" thickBot="1" x14ac:dyDescent="0.3">
      <c r="A738" s="22" t="s">
        <v>1319</v>
      </c>
      <c r="B738" s="9" t="s">
        <v>56</v>
      </c>
      <c r="C738" s="9" t="s">
        <v>67</v>
      </c>
      <c r="D738" s="9" t="s">
        <v>50</v>
      </c>
      <c r="E738" s="10"/>
      <c r="F738" s="11">
        <v>44342</v>
      </c>
      <c r="G738" s="11">
        <v>44352</v>
      </c>
      <c r="H738" s="12">
        <v>1</v>
      </c>
      <c r="I738" s="12">
        <v>80</v>
      </c>
      <c r="J738" s="10"/>
      <c r="K738" s="10"/>
      <c r="L738" s="12">
        <v>0.25</v>
      </c>
      <c r="M738" s="19">
        <v>51.73</v>
      </c>
      <c r="N738" s="12" t="s">
        <v>1320</v>
      </c>
      <c r="O738" s="9" t="s">
        <v>69</v>
      </c>
      <c r="P738">
        <f t="shared" si="22"/>
        <v>80</v>
      </c>
      <c r="Q738" s="8">
        <f t="shared" si="23"/>
        <v>71.72999999999999</v>
      </c>
      <c r="R738" s="7" t="s">
        <v>1544</v>
      </c>
      <c r="S738" s="8">
        <v>273</v>
      </c>
      <c r="T738" s="8">
        <v>1</v>
      </c>
    </row>
    <row r="739" spans="1:20" ht="30.75" thickBot="1" x14ac:dyDescent="0.3">
      <c r="A739" s="22" t="s">
        <v>1321</v>
      </c>
      <c r="B739" s="9" t="s">
        <v>94</v>
      </c>
      <c r="C739" s="9" t="s">
        <v>57</v>
      </c>
      <c r="D739" s="9" t="s">
        <v>40</v>
      </c>
      <c r="E739" s="10"/>
      <c r="F739" s="11">
        <v>44342</v>
      </c>
      <c r="G739" s="11">
        <v>44349</v>
      </c>
      <c r="H739" s="12">
        <v>2</v>
      </c>
      <c r="I739" s="12">
        <v>140</v>
      </c>
      <c r="J739" s="10"/>
      <c r="K739" s="10"/>
      <c r="L739" s="12">
        <v>0.25</v>
      </c>
      <c r="M739" s="19">
        <v>445.78</v>
      </c>
      <c r="N739" s="12" t="s">
        <v>1322</v>
      </c>
      <c r="O739" s="9" t="s">
        <v>42</v>
      </c>
      <c r="P739">
        <f t="shared" si="22"/>
        <v>280</v>
      </c>
      <c r="Q739" s="8">
        <f t="shared" si="23"/>
        <v>480.78</v>
      </c>
      <c r="R739" s="7" t="s">
        <v>1549</v>
      </c>
      <c r="S739" s="8">
        <v>268.95</v>
      </c>
      <c r="T739" s="8">
        <v>1</v>
      </c>
    </row>
    <row r="740" spans="1:20" ht="30.75" thickBot="1" x14ac:dyDescent="0.3">
      <c r="A740" s="22" t="s">
        <v>1323</v>
      </c>
      <c r="B740" s="9" t="s">
        <v>94</v>
      </c>
      <c r="C740" s="9" t="s">
        <v>57</v>
      </c>
      <c r="D740" s="9" t="s">
        <v>40</v>
      </c>
      <c r="E740" s="10"/>
      <c r="F740" s="11">
        <v>44342</v>
      </c>
      <c r="G740" s="11">
        <v>44361</v>
      </c>
      <c r="H740" s="12">
        <v>2</v>
      </c>
      <c r="I740" s="12">
        <v>140</v>
      </c>
      <c r="J740" s="10"/>
      <c r="K740" s="12" t="s">
        <v>58</v>
      </c>
      <c r="L740" s="12">
        <v>0.25</v>
      </c>
      <c r="M740" s="19">
        <v>27.49</v>
      </c>
      <c r="N740" s="12" t="s">
        <v>217</v>
      </c>
      <c r="O740" s="9" t="s">
        <v>69</v>
      </c>
      <c r="P740">
        <f t="shared" si="22"/>
        <v>280</v>
      </c>
      <c r="Q740" s="8">
        <f t="shared" si="23"/>
        <v>62.489999999999995</v>
      </c>
      <c r="R740" s="7" t="s">
        <v>1576</v>
      </c>
      <c r="S740" s="8">
        <v>205.28</v>
      </c>
      <c r="T740" s="8">
        <v>2</v>
      </c>
    </row>
    <row r="741" spans="1:20" ht="15.75" thickBot="1" x14ac:dyDescent="0.3">
      <c r="A741" s="22" t="s">
        <v>1324</v>
      </c>
      <c r="B741" s="9" t="s">
        <v>74</v>
      </c>
      <c r="C741" s="9" t="s">
        <v>67</v>
      </c>
      <c r="D741" s="9" t="s">
        <v>40</v>
      </c>
      <c r="E741" s="10"/>
      <c r="F741" s="11">
        <v>44342</v>
      </c>
      <c r="G741" s="11">
        <v>44361</v>
      </c>
      <c r="H741" s="12">
        <v>1</v>
      </c>
      <c r="I741" s="12">
        <v>80</v>
      </c>
      <c r="J741" s="10"/>
      <c r="K741" s="10"/>
      <c r="L741" s="12">
        <v>0.25</v>
      </c>
      <c r="M741" s="19">
        <v>42.66</v>
      </c>
      <c r="N741" s="12" t="s">
        <v>134</v>
      </c>
      <c r="O741" s="9" t="s">
        <v>42</v>
      </c>
      <c r="P741">
        <f t="shared" si="22"/>
        <v>80</v>
      </c>
      <c r="Q741" s="8">
        <f t="shared" si="23"/>
        <v>62.66</v>
      </c>
      <c r="R741" s="7" t="s">
        <v>1580</v>
      </c>
      <c r="S741" s="8">
        <v>520</v>
      </c>
      <c r="T741" s="8">
        <v>1</v>
      </c>
    </row>
    <row r="742" spans="1:20" ht="30.75" thickBot="1" x14ac:dyDescent="0.3">
      <c r="A742" s="22" t="s">
        <v>1325</v>
      </c>
      <c r="B742" s="9" t="s">
        <v>94</v>
      </c>
      <c r="C742" s="9" t="s">
        <v>57</v>
      </c>
      <c r="D742" s="9" t="s">
        <v>50</v>
      </c>
      <c r="E742" s="10"/>
      <c r="F742" s="11">
        <v>44342</v>
      </c>
      <c r="G742" s="11">
        <v>44361</v>
      </c>
      <c r="H742" s="12">
        <v>1</v>
      </c>
      <c r="I742" s="12">
        <v>80</v>
      </c>
      <c r="J742" s="10"/>
      <c r="K742" s="10"/>
      <c r="L742" s="12">
        <v>0.25</v>
      </c>
      <c r="M742" s="19">
        <v>185.11</v>
      </c>
      <c r="N742" s="12" t="s">
        <v>1326</v>
      </c>
      <c r="O742" s="9" t="s">
        <v>69</v>
      </c>
      <c r="P742">
        <f t="shared" si="22"/>
        <v>80</v>
      </c>
      <c r="Q742" s="8">
        <f t="shared" si="23"/>
        <v>205.11</v>
      </c>
      <c r="R742" s="7" t="s">
        <v>1581</v>
      </c>
      <c r="S742" s="8">
        <v>415.28</v>
      </c>
      <c r="T742" s="8">
        <v>1</v>
      </c>
    </row>
    <row r="743" spans="1:20" ht="30.75" thickBot="1" x14ac:dyDescent="0.3">
      <c r="A743" s="22" t="s">
        <v>1327</v>
      </c>
      <c r="B743" s="9" t="s">
        <v>56</v>
      </c>
      <c r="C743" s="9" t="s">
        <v>57</v>
      </c>
      <c r="D743" s="9" t="s">
        <v>46</v>
      </c>
      <c r="E743" s="10"/>
      <c r="F743" s="11">
        <v>44342</v>
      </c>
      <c r="G743" s="11">
        <v>44364</v>
      </c>
      <c r="H743" s="12">
        <v>1</v>
      </c>
      <c r="I743" s="12">
        <v>80</v>
      </c>
      <c r="J743" s="10"/>
      <c r="K743" s="12" t="s">
        <v>58</v>
      </c>
      <c r="L743" s="12">
        <v>0.75</v>
      </c>
      <c r="M743" s="19">
        <v>70</v>
      </c>
      <c r="N743" s="12" t="s">
        <v>217</v>
      </c>
      <c r="O743" s="9" t="s">
        <v>69</v>
      </c>
      <c r="P743">
        <f t="shared" si="22"/>
        <v>80</v>
      </c>
      <c r="Q743" s="8">
        <f t="shared" si="23"/>
        <v>130</v>
      </c>
      <c r="R743" s="7" t="s">
        <v>1602</v>
      </c>
      <c r="S743" s="8">
        <v>578.9</v>
      </c>
      <c r="T743" s="8">
        <v>2</v>
      </c>
    </row>
    <row r="744" spans="1:20" ht="30.75" thickBot="1" x14ac:dyDescent="0.3">
      <c r="A744" s="22" t="s">
        <v>1329</v>
      </c>
      <c r="B744" s="9" t="s">
        <v>94</v>
      </c>
      <c r="C744" s="9" t="s">
        <v>57</v>
      </c>
      <c r="D744" s="9" t="s">
        <v>40</v>
      </c>
      <c r="E744" s="10"/>
      <c r="F744" s="11">
        <v>44342</v>
      </c>
      <c r="G744" s="11">
        <v>44369</v>
      </c>
      <c r="H744" s="12">
        <v>1</v>
      </c>
      <c r="I744" s="12">
        <v>80</v>
      </c>
      <c r="J744" s="10"/>
      <c r="K744" s="10"/>
      <c r="L744" s="12">
        <v>0.25</v>
      </c>
      <c r="M744" s="19">
        <v>120</v>
      </c>
      <c r="N744" s="12" t="s">
        <v>51</v>
      </c>
      <c r="O744" s="9" t="s">
        <v>42</v>
      </c>
      <c r="P744">
        <f t="shared" si="22"/>
        <v>80</v>
      </c>
      <c r="Q744" s="8">
        <f t="shared" si="23"/>
        <v>140</v>
      </c>
      <c r="R744" s="7" t="s">
        <v>1610</v>
      </c>
      <c r="S744" s="8">
        <v>309.64</v>
      </c>
      <c r="T744" s="8">
        <v>2</v>
      </c>
    </row>
    <row r="745" spans="1:20" ht="30.75" thickBot="1" x14ac:dyDescent="0.3">
      <c r="A745" s="22" t="s">
        <v>1330</v>
      </c>
      <c r="B745" s="9" t="s">
        <v>94</v>
      </c>
      <c r="C745" s="9" t="s">
        <v>57</v>
      </c>
      <c r="D745" s="9" t="s">
        <v>40</v>
      </c>
      <c r="E745" s="10"/>
      <c r="F745" s="11">
        <v>44342</v>
      </c>
      <c r="G745" s="11">
        <v>44377</v>
      </c>
      <c r="H745" s="12">
        <v>1</v>
      </c>
      <c r="I745" s="12">
        <v>80</v>
      </c>
      <c r="J745" s="10"/>
      <c r="K745" s="10"/>
      <c r="L745" s="12">
        <v>0.25</v>
      </c>
      <c r="M745" s="19">
        <v>178.36</v>
      </c>
      <c r="N745" s="12" t="s">
        <v>1331</v>
      </c>
      <c r="O745" s="9" t="s">
        <v>69</v>
      </c>
      <c r="P745">
        <f t="shared" si="22"/>
        <v>80</v>
      </c>
      <c r="Q745" s="8">
        <f t="shared" si="23"/>
        <v>198.36</v>
      </c>
      <c r="R745" s="7" t="s">
        <v>1614</v>
      </c>
      <c r="S745" s="8">
        <v>687.92</v>
      </c>
      <c r="T745" s="8">
        <v>2</v>
      </c>
    </row>
    <row r="746" spans="1:20" ht="30.75" thickBot="1" x14ac:dyDescent="0.3">
      <c r="A746" s="22" t="s">
        <v>1332</v>
      </c>
      <c r="B746" s="9" t="s">
        <v>232</v>
      </c>
      <c r="C746" s="9" t="s">
        <v>39</v>
      </c>
      <c r="D746" s="9" t="s">
        <v>277</v>
      </c>
      <c r="E746" s="10"/>
      <c r="F746" s="11">
        <v>44342</v>
      </c>
      <c r="G746" s="11">
        <v>44375</v>
      </c>
      <c r="H746" s="12">
        <v>1</v>
      </c>
      <c r="I746" s="12">
        <v>80</v>
      </c>
      <c r="J746" s="12" t="s">
        <v>58</v>
      </c>
      <c r="K746" s="12" t="s">
        <v>58</v>
      </c>
      <c r="L746" s="12">
        <v>1.5</v>
      </c>
      <c r="M746" s="19">
        <v>477.78</v>
      </c>
      <c r="N746" s="12" t="s">
        <v>217</v>
      </c>
      <c r="O746" s="9" t="s">
        <v>667</v>
      </c>
      <c r="P746">
        <f t="shared" si="22"/>
        <v>80</v>
      </c>
      <c r="Q746" s="8">
        <f t="shared" si="23"/>
        <v>597.78</v>
      </c>
      <c r="R746" s="7" t="s">
        <v>1639</v>
      </c>
      <c r="S746" s="8">
        <v>186.86</v>
      </c>
      <c r="T746" s="8">
        <v>2</v>
      </c>
    </row>
    <row r="747" spans="1:20" ht="30.75" thickBot="1" x14ac:dyDescent="0.3">
      <c r="A747" s="22" t="s">
        <v>1333</v>
      </c>
      <c r="B747" s="9" t="s">
        <v>56</v>
      </c>
      <c r="C747" s="9" t="s">
        <v>39</v>
      </c>
      <c r="D747" s="9" t="s">
        <v>71</v>
      </c>
      <c r="E747" s="9" t="s">
        <v>58</v>
      </c>
      <c r="F747" s="11">
        <v>44342</v>
      </c>
      <c r="G747" s="11">
        <v>44377</v>
      </c>
      <c r="H747" s="12">
        <v>1</v>
      </c>
      <c r="I747" s="12">
        <v>80</v>
      </c>
      <c r="J747" s="10"/>
      <c r="K747" s="10"/>
      <c r="L747" s="12">
        <v>1</v>
      </c>
      <c r="M747" s="19">
        <v>67.97</v>
      </c>
      <c r="N747" s="12" t="s">
        <v>1334</v>
      </c>
      <c r="O747" s="9" t="s">
        <v>52</v>
      </c>
      <c r="P747">
        <f t="shared" si="22"/>
        <v>80</v>
      </c>
      <c r="Q747" s="8">
        <f t="shared" si="23"/>
        <v>147.97</v>
      </c>
      <c r="R747" s="7" t="s">
        <v>1650</v>
      </c>
      <c r="S747" s="8">
        <v>452.19</v>
      </c>
      <c r="T747" s="8">
        <v>2</v>
      </c>
    </row>
    <row r="748" spans="1:20" ht="15.75" thickBot="1" x14ac:dyDescent="0.3">
      <c r="A748" s="22" t="s">
        <v>1335</v>
      </c>
      <c r="B748" s="9" t="s">
        <v>44</v>
      </c>
      <c r="C748" s="9" t="s">
        <v>67</v>
      </c>
      <c r="D748" s="9" t="s">
        <v>40</v>
      </c>
      <c r="E748" s="10"/>
      <c r="F748" s="11">
        <v>44342</v>
      </c>
      <c r="G748" s="11">
        <v>44382</v>
      </c>
      <c r="H748" s="12">
        <v>2</v>
      </c>
      <c r="I748" s="12">
        <v>140</v>
      </c>
      <c r="J748" s="10"/>
      <c r="K748" s="12" t="s">
        <v>58</v>
      </c>
      <c r="L748" s="12">
        <v>1.25</v>
      </c>
      <c r="M748" s="19">
        <v>300.72000000000003</v>
      </c>
      <c r="N748" s="12" t="s">
        <v>217</v>
      </c>
      <c r="O748" s="9" t="s">
        <v>69</v>
      </c>
      <c r="P748">
        <f t="shared" si="22"/>
        <v>280</v>
      </c>
      <c r="Q748" s="8">
        <f t="shared" si="23"/>
        <v>475.72</v>
      </c>
      <c r="R748" s="7" t="s">
        <v>1654</v>
      </c>
      <c r="S748" s="8">
        <v>187.55</v>
      </c>
      <c r="T748" s="8">
        <v>2</v>
      </c>
    </row>
    <row r="749" spans="1:20" ht="15.75" thickBot="1" x14ac:dyDescent="0.3">
      <c r="A749" s="22" t="s">
        <v>1336</v>
      </c>
      <c r="B749" s="9" t="s">
        <v>49</v>
      </c>
      <c r="C749" s="9" t="s">
        <v>67</v>
      </c>
      <c r="D749" s="9" t="s">
        <v>40</v>
      </c>
      <c r="E749" s="10"/>
      <c r="F749" s="11">
        <v>44342</v>
      </c>
      <c r="G749" s="10"/>
      <c r="H749" s="12">
        <v>1</v>
      </c>
      <c r="I749" s="12">
        <v>80</v>
      </c>
      <c r="J749" s="10"/>
      <c r="K749" s="10"/>
      <c r="L749" s="10"/>
      <c r="M749" s="19">
        <v>377.6</v>
      </c>
      <c r="N749" s="12" t="s">
        <v>1337</v>
      </c>
      <c r="O749" s="9" t="s">
        <v>42</v>
      </c>
      <c r="P749">
        <f t="shared" si="22"/>
        <v>80</v>
      </c>
      <c r="Q749" s="8">
        <f t="shared" si="23"/>
        <v>377.6</v>
      </c>
      <c r="R749" s="7" t="s">
        <v>1670</v>
      </c>
      <c r="S749" s="8">
        <v>464.21</v>
      </c>
      <c r="T749" s="8">
        <v>1</v>
      </c>
    </row>
    <row r="750" spans="1:20" ht="30.75" thickBot="1" x14ac:dyDescent="0.3">
      <c r="A750" s="22" t="s">
        <v>1338</v>
      </c>
      <c r="B750" s="9" t="s">
        <v>56</v>
      </c>
      <c r="C750" s="9" t="s">
        <v>57</v>
      </c>
      <c r="D750" s="9" t="s">
        <v>40</v>
      </c>
      <c r="E750" s="10"/>
      <c r="F750" s="11">
        <v>44342</v>
      </c>
      <c r="G750" s="10"/>
      <c r="H750" s="12">
        <v>1</v>
      </c>
      <c r="I750" s="12">
        <v>80</v>
      </c>
      <c r="J750" s="10"/>
      <c r="K750" s="10"/>
      <c r="L750" s="10"/>
      <c r="M750" s="19">
        <v>70</v>
      </c>
      <c r="N750" s="12" t="s">
        <v>1328</v>
      </c>
      <c r="O750" s="9" t="s">
        <v>52</v>
      </c>
      <c r="P750">
        <f t="shared" si="22"/>
        <v>80</v>
      </c>
      <c r="Q750" s="8">
        <f t="shared" si="23"/>
        <v>70</v>
      </c>
      <c r="R750" s="7" t="s">
        <v>1685</v>
      </c>
      <c r="S750" s="8">
        <v>1000.45</v>
      </c>
      <c r="T750" s="8">
        <v>2</v>
      </c>
    </row>
    <row r="751" spans="1:20" ht="30.75" thickBot="1" x14ac:dyDescent="0.3">
      <c r="A751" s="22" t="s">
        <v>1339</v>
      </c>
      <c r="B751" s="9" t="s">
        <v>56</v>
      </c>
      <c r="C751" s="9" t="s">
        <v>57</v>
      </c>
      <c r="D751" s="9" t="s">
        <v>46</v>
      </c>
      <c r="E751" s="10"/>
      <c r="F751" s="11">
        <v>44342</v>
      </c>
      <c r="G751" s="10"/>
      <c r="H751" s="12">
        <v>1</v>
      </c>
      <c r="I751" s="12">
        <v>80</v>
      </c>
      <c r="J751" s="10"/>
      <c r="K751" s="10"/>
      <c r="L751" s="10"/>
      <c r="M751" s="19">
        <v>177.05</v>
      </c>
      <c r="N751" s="12" t="s">
        <v>1340</v>
      </c>
      <c r="O751" s="9" t="s">
        <v>52</v>
      </c>
      <c r="P751">
        <f t="shared" si="22"/>
        <v>80</v>
      </c>
      <c r="Q751" s="8">
        <f t="shared" si="23"/>
        <v>177.05</v>
      </c>
      <c r="R751" s="7" t="s">
        <v>1695</v>
      </c>
      <c r="S751" s="8">
        <v>170</v>
      </c>
      <c r="T751" s="8">
        <v>2</v>
      </c>
    </row>
    <row r="752" spans="1:20" ht="15.75" thickBot="1" x14ac:dyDescent="0.3">
      <c r="A752" s="22" t="s">
        <v>1341</v>
      </c>
      <c r="B752" s="9" t="s">
        <v>49</v>
      </c>
      <c r="C752" s="9" t="s">
        <v>67</v>
      </c>
      <c r="D752" s="9" t="s">
        <v>46</v>
      </c>
      <c r="E752" s="10"/>
      <c r="F752" s="11">
        <v>44342</v>
      </c>
      <c r="G752" s="10"/>
      <c r="H752" s="12">
        <v>2</v>
      </c>
      <c r="I752" s="12">
        <v>140</v>
      </c>
      <c r="J752" s="10"/>
      <c r="K752" s="10"/>
      <c r="L752" s="10"/>
      <c r="M752" s="19">
        <v>839.68</v>
      </c>
      <c r="N752" s="12" t="s">
        <v>1342</v>
      </c>
      <c r="O752" s="9" t="s">
        <v>69</v>
      </c>
      <c r="P752">
        <f t="shared" si="22"/>
        <v>280</v>
      </c>
      <c r="Q752" s="8">
        <f t="shared" si="23"/>
        <v>839.68</v>
      </c>
      <c r="R752" s="7" t="s">
        <v>1706</v>
      </c>
      <c r="S752" s="8">
        <v>351</v>
      </c>
      <c r="T752" s="8">
        <v>2</v>
      </c>
    </row>
    <row r="753" spans="1:20" ht="15.75" thickBot="1" x14ac:dyDescent="0.3">
      <c r="A753" s="22" t="s">
        <v>1343</v>
      </c>
      <c r="B753" s="9" t="s">
        <v>38</v>
      </c>
      <c r="C753" s="9" t="s">
        <v>336</v>
      </c>
      <c r="D753" s="9" t="s">
        <v>40</v>
      </c>
      <c r="E753" s="10"/>
      <c r="F753" s="11">
        <v>44343</v>
      </c>
      <c r="G753" s="11">
        <v>44350</v>
      </c>
      <c r="H753" s="12">
        <v>1</v>
      </c>
      <c r="I753" s="12">
        <v>80</v>
      </c>
      <c r="J753" s="10"/>
      <c r="K753" s="10"/>
      <c r="L753" s="12">
        <v>0.25</v>
      </c>
      <c r="M753" s="19">
        <v>120</v>
      </c>
      <c r="N753" s="12" t="s">
        <v>51</v>
      </c>
      <c r="O753" s="9" t="s">
        <v>42</v>
      </c>
      <c r="P753">
        <f t="shared" si="22"/>
        <v>80</v>
      </c>
      <c r="Q753" s="8">
        <f t="shared" si="23"/>
        <v>140</v>
      </c>
      <c r="R753" s="7" t="s">
        <v>1729</v>
      </c>
      <c r="S753" s="8">
        <v>472.55</v>
      </c>
      <c r="T753" s="8">
        <v>1</v>
      </c>
    </row>
    <row r="754" spans="1:20" ht="30.75" thickBot="1" x14ac:dyDescent="0.3">
      <c r="A754" s="22" t="s">
        <v>1344</v>
      </c>
      <c r="B754" s="9" t="s">
        <v>232</v>
      </c>
      <c r="C754" s="9" t="s">
        <v>39</v>
      </c>
      <c r="D754" s="9" t="s">
        <v>40</v>
      </c>
      <c r="E754" s="10"/>
      <c r="F754" s="11">
        <v>44343</v>
      </c>
      <c r="G754" s="11">
        <v>44357</v>
      </c>
      <c r="H754" s="12">
        <v>1</v>
      </c>
      <c r="I754" s="12">
        <v>80</v>
      </c>
      <c r="J754" s="10"/>
      <c r="K754" s="10"/>
      <c r="L754" s="12">
        <v>0.25</v>
      </c>
      <c r="M754" s="19">
        <v>156.49</v>
      </c>
      <c r="N754" s="12" t="s">
        <v>1345</v>
      </c>
      <c r="O754" s="9" t="s">
        <v>69</v>
      </c>
      <c r="P754">
        <f t="shared" si="22"/>
        <v>80</v>
      </c>
      <c r="Q754" s="8">
        <f t="shared" si="23"/>
        <v>176.49</v>
      </c>
      <c r="R754" s="7" t="s">
        <v>1734</v>
      </c>
      <c r="S754" s="8">
        <v>128.81</v>
      </c>
      <c r="T754" s="8">
        <v>1</v>
      </c>
    </row>
    <row r="755" spans="1:20" ht="15.75" thickBot="1" x14ac:dyDescent="0.3">
      <c r="A755" s="22" t="s">
        <v>1346</v>
      </c>
      <c r="B755" s="9" t="s">
        <v>38</v>
      </c>
      <c r="C755" s="9" t="s">
        <v>336</v>
      </c>
      <c r="D755" s="9" t="s">
        <v>50</v>
      </c>
      <c r="E755" s="10"/>
      <c r="F755" s="11">
        <v>44343</v>
      </c>
      <c r="G755" s="11">
        <v>44362</v>
      </c>
      <c r="H755" s="12">
        <v>2</v>
      </c>
      <c r="I755" s="12">
        <v>140</v>
      </c>
      <c r="J755" s="10"/>
      <c r="K755" s="10"/>
      <c r="L755" s="12">
        <v>0.25</v>
      </c>
      <c r="M755" s="19">
        <v>155</v>
      </c>
      <c r="N755" s="12" t="s">
        <v>1347</v>
      </c>
      <c r="O755" s="9" t="s">
        <v>42</v>
      </c>
      <c r="P755">
        <f t="shared" si="22"/>
        <v>280</v>
      </c>
      <c r="Q755" s="8">
        <f t="shared" si="23"/>
        <v>190</v>
      </c>
      <c r="R755" s="6" t="s">
        <v>46</v>
      </c>
      <c r="S755" s="8">
        <v>75012.010000000009</v>
      </c>
      <c r="T755" s="8">
        <v>379</v>
      </c>
    </row>
    <row r="756" spans="1:20" ht="15.75" thickBot="1" x14ac:dyDescent="0.3">
      <c r="A756" s="22" t="s">
        <v>1348</v>
      </c>
      <c r="B756" s="9" t="s">
        <v>49</v>
      </c>
      <c r="C756" s="9" t="s">
        <v>39</v>
      </c>
      <c r="D756" s="9" t="s">
        <v>46</v>
      </c>
      <c r="E756" s="10"/>
      <c r="F756" s="11">
        <v>44343</v>
      </c>
      <c r="G756" s="11">
        <v>44364</v>
      </c>
      <c r="H756" s="12">
        <v>1</v>
      </c>
      <c r="I756" s="12">
        <v>80</v>
      </c>
      <c r="J756" s="10"/>
      <c r="K756" s="10"/>
      <c r="L756" s="12">
        <v>0.5</v>
      </c>
      <c r="M756" s="19">
        <v>20.83</v>
      </c>
      <c r="N756" s="12" t="s">
        <v>1349</v>
      </c>
      <c r="O756" s="9" t="s">
        <v>42</v>
      </c>
      <c r="P756">
        <f t="shared" si="22"/>
        <v>80</v>
      </c>
      <c r="Q756" s="8">
        <f t="shared" si="23"/>
        <v>60.83</v>
      </c>
      <c r="R756" s="7" t="s">
        <v>43</v>
      </c>
      <c r="S756" s="8">
        <v>130.04000000000002</v>
      </c>
      <c r="T756" s="8">
        <v>1</v>
      </c>
    </row>
    <row r="757" spans="1:20" ht="15.75" thickBot="1" x14ac:dyDescent="0.3">
      <c r="A757" s="22" t="s">
        <v>1350</v>
      </c>
      <c r="B757" s="9" t="s">
        <v>49</v>
      </c>
      <c r="C757" s="9" t="s">
        <v>57</v>
      </c>
      <c r="D757" s="9" t="s">
        <v>40</v>
      </c>
      <c r="E757" s="9" t="s">
        <v>58</v>
      </c>
      <c r="F757" s="11">
        <v>44343</v>
      </c>
      <c r="G757" s="11">
        <v>44369</v>
      </c>
      <c r="H757" s="12">
        <v>1</v>
      </c>
      <c r="I757" s="12">
        <v>80</v>
      </c>
      <c r="J757" s="12" t="s">
        <v>58</v>
      </c>
      <c r="K757" s="12" t="s">
        <v>58</v>
      </c>
      <c r="L757" s="12">
        <v>0.5</v>
      </c>
      <c r="M757" s="19">
        <v>50</v>
      </c>
      <c r="N757" s="12" t="s">
        <v>217</v>
      </c>
      <c r="O757" s="9" t="s">
        <v>667</v>
      </c>
      <c r="P757">
        <f t="shared" si="22"/>
        <v>80</v>
      </c>
      <c r="Q757" s="8">
        <f t="shared" si="23"/>
        <v>90</v>
      </c>
      <c r="R757" s="7" t="s">
        <v>64</v>
      </c>
      <c r="S757" s="8">
        <v>95.1</v>
      </c>
      <c r="T757" s="8">
        <v>1</v>
      </c>
    </row>
    <row r="758" spans="1:20" ht="15.75" thickBot="1" x14ac:dyDescent="0.3">
      <c r="A758" s="22" t="s">
        <v>1351</v>
      </c>
      <c r="B758" s="9" t="s">
        <v>44</v>
      </c>
      <c r="C758" s="9" t="s">
        <v>67</v>
      </c>
      <c r="D758" s="9" t="s">
        <v>50</v>
      </c>
      <c r="E758" s="10"/>
      <c r="F758" s="11">
        <v>44343</v>
      </c>
      <c r="G758" s="11">
        <v>44390</v>
      </c>
      <c r="H758" s="12">
        <v>1</v>
      </c>
      <c r="I758" s="12">
        <v>80</v>
      </c>
      <c r="J758" s="10"/>
      <c r="K758" s="10"/>
      <c r="L758" s="12">
        <v>0.25</v>
      </c>
      <c r="M758" s="19">
        <v>120</v>
      </c>
      <c r="N758" s="12" t="s">
        <v>51</v>
      </c>
      <c r="O758" s="9" t="s">
        <v>69</v>
      </c>
      <c r="P758">
        <f t="shared" si="22"/>
        <v>80</v>
      </c>
      <c r="Q758" s="8">
        <f t="shared" si="23"/>
        <v>140</v>
      </c>
      <c r="R758" s="7" t="s">
        <v>73</v>
      </c>
      <c r="S758" s="8">
        <v>1497.1599999999999</v>
      </c>
      <c r="T758" s="8">
        <v>2</v>
      </c>
    </row>
    <row r="759" spans="1:20" ht="15.75" thickBot="1" x14ac:dyDescent="0.3">
      <c r="A759" s="22" t="s">
        <v>1352</v>
      </c>
      <c r="B759" s="9" t="s">
        <v>49</v>
      </c>
      <c r="C759" s="9" t="s">
        <v>67</v>
      </c>
      <c r="D759" s="9" t="s">
        <v>71</v>
      </c>
      <c r="E759" s="10"/>
      <c r="F759" s="11">
        <v>44344</v>
      </c>
      <c r="G759" s="10"/>
      <c r="H759" s="12">
        <v>1</v>
      </c>
      <c r="I759" s="12">
        <v>80</v>
      </c>
      <c r="J759" s="10"/>
      <c r="K759" s="12" t="s">
        <v>58</v>
      </c>
      <c r="L759" s="10"/>
      <c r="M759" s="19">
        <v>17.059999999999999</v>
      </c>
      <c r="N759" s="12" t="s">
        <v>217</v>
      </c>
      <c r="O759" s="9" t="s">
        <v>69</v>
      </c>
      <c r="P759">
        <f t="shared" si="22"/>
        <v>80</v>
      </c>
      <c r="Q759" s="8">
        <f t="shared" si="23"/>
        <v>17.059999999999999</v>
      </c>
      <c r="R759" s="7" t="s">
        <v>83</v>
      </c>
      <c r="S759" s="8">
        <v>998</v>
      </c>
      <c r="T759" s="8">
        <v>1</v>
      </c>
    </row>
    <row r="760" spans="1:20" ht="30.75" thickBot="1" x14ac:dyDescent="0.3">
      <c r="A760" s="22" t="s">
        <v>1353</v>
      </c>
      <c r="B760" s="9" t="s">
        <v>94</v>
      </c>
      <c r="C760" s="9" t="s">
        <v>67</v>
      </c>
      <c r="D760" s="9" t="s">
        <v>40</v>
      </c>
      <c r="E760" s="10"/>
      <c r="F760" s="11">
        <v>44347</v>
      </c>
      <c r="G760" s="11">
        <v>44356</v>
      </c>
      <c r="H760" s="12">
        <v>1</v>
      </c>
      <c r="I760" s="12">
        <v>80</v>
      </c>
      <c r="J760" s="10"/>
      <c r="K760" s="10"/>
      <c r="L760" s="12">
        <v>0.25</v>
      </c>
      <c r="M760" s="19">
        <v>182.08</v>
      </c>
      <c r="N760" s="12" t="s">
        <v>1157</v>
      </c>
      <c r="O760" s="9" t="s">
        <v>69</v>
      </c>
      <c r="P760">
        <f t="shared" si="22"/>
        <v>80</v>
      </c>
      <c r="Q760" s="8">
        <f t="shared" si="23"/>
        <v>202.08</v>
      </c>
      <c r="R760" s="7" t="s">
        <v>91</v>
      </c>
      <c r="S760" s="8">
        <v>310</v>
      </c>
      <c r="T760" s="8">
        <v>2</v>
      </c>
    </row>
    <row r="761" spans="1:20" ht="15.75" thickBot="1" x14ac:dyDescent="0.3">
      <c r="A761" s="22" t="s">
        <v>1354</v>
      </c>
      <c r="B761" s="9" t="s">
        <v>38</v>
      </c>
      <c r="C761" s="9" t="s">
        <v>336</v>
      </c>
      <c r="D761" s="9" t="s">
        <v>40</v>
      </c>
      <c r="E761" s="10"/>
      <c r="F761" s="11">
        <v>44347</v>
      </c>
      <c r="G761" s="11">
        <v>44368</v>
      </c>
      <c r="H761" s="12">
        <v>2</v>
      </c>
      <c r="I761" s="12">
        <v>140</v>
      </c>
      <c r="J761" s="10"/>
      <c r="K761" s="10"/>
      <c r="L761" s="12">
        <v>0.25</v>
      </c>
      <c r="M761" s="19">
        <v>19.55</v>
      </c>
      <c r="N761" s="12" t="s">
        <v>1355</v>
      </c>
      <c r="O761" s="9" t="s">
        <v>42</v>
      </c>
      <c r="P761">
        <f t="shared" si="22"/>
        <v>280</v>
      </c>
      <c r="Q761" s="8">
        <f t="shared" si="23"/>
        <v>54.55</v>
      </c>
      <c r="R761" s="7" t="s">
        <v>93</v>
      </c>
      <c r="S761" s="8">
        <v>190</v>
      </c>
      <c r="T761" s="8">
        <v>2</v>
      </c>
    </row>
    <row r="762" spans="1:20" ht="15.75" thickBot="1" x14ac:dyDescent="0.3">
      <c r="A762" s="22" t="s">
        <v>1356</v>
      </c>
      <c r="B762" s="9" t="s">
        <v>38</v>
      </c>
      <c r="C762" s="9" t="s">
        <v>336</v>
      </c>
      <c r="D762" s="9" t="s">
        <v>40</v>
      </c>
      <c r="E762" s="10"/>
      <c r="F762" s="11">
        <v>44347</v>
      </c>
      <c r="G762" s="11">
        <v>44368</v>
      </c>
      <c r="H762" s="12">
        <v>2</v>
      </c>
      <c r="I762" s="12">
        <v>140</v>
      </c>
      <c r="J762" s="10"/>
      <c r="K762" s="10"/>
      <c r="L762" s="12">
        <v>0.5</v>
      </c>
      <c r="M762" s="19">
        <v>144</v>
      </c>
      <c r="N762" s="12" t="s">
        <v>141</v>
      </c>
      <c r="O762" s="9" t="s">
        <v>69</v>
      </c>
      <c r="P762">
        <f t="shared" si="22"/>
        <v>280</v>
      </c>
      <c r="Q762" s="8">
        <f t="shared" si="23"/>
        <v>214</v>
      </c>
      <c r="R762" s="7" t="s">
        <v>97</v>
      </c>
      <c r="S762" s="8">
        <v>481</v>
      </c>
      <c r="T762" s="8">
        <v>1</v>
      </c>
    </row>
    <row r="763" spans="1:20" ht="15.75" thickBot="1" x14ac:dyDescent="0.3">
      <c r="A763" s="22" t="s">
        <v>1357</v>
      </c>
      <c r="B763" s="9" t="s">
        <v>74</v>
      </c>
      <c r="C763" s="9" t="s">
        <v>45</v>
      </c>
      <c r="D763" s="9" t="s">
        <v>40</v>
      </c>
      <c r="E763" s="10"/>
      <c r="F763" s="11">
        <v>44347</v>
      </c>
      <c r="G763" s="11">
        <v>44371</v>
      </c>
      <c r="H763" s="12">
        <v>1</v>
      </c>
      <c r="I763" s="12">
        <v>80</v>
      </c>
      <c r="J763" s="10"/>
      <c r="K763" s="10"/>
      <c r="L763" s="12">
        <v>0.75</v>
      </c>
      <c r="M763" s="19">
        <v>86.48</v>
      </c>
      <c r="N763" s="12" t="s">
        <v>1358</v>
      </c>
      <c r="O763" s="9" t="s">
        <v>52</v>
      </c>
      <c r="P763">
        <f t="shared" si="22"/>
        <v>80</v>
      </c>
      <c r="Q763" s="8">
        <f t="shared" si="23"/>
        <v>146.48000000000002</v>
      </c>
      <c r="R763" s="7" t="s">
        <v>101</v>
      </c>
      <c r="S763" s="8">
        <v>195.39</v>
      </c>
      <c r="T763" s="8">
        <v>1</v>
      </c>
    </row>
    <row r="764" spans="1:20" ht="30.75" thickBot="1" x14ac:dyDescent="0.3">
      <c r="A764" s="22" t="s">
        <v>1359</v>
      </c>
      <c r="B764" s="9" t="s">
        <v>94</v>
      </c>
      <c r="C764" s="9" t="s">
        <v>57</v>
      </c>
      <c r="D764" s="9" t="s">
        <v>40</v>
      </c>
      <c r="E764" s="10"/>
      <c r="F764" s="11">
        <v>44347</v>
      </c>
      <c r="G764" s="11">
        <v>44371</v>
      </c>
      <c r="H764" s="12">
        <v>1</v>
      </c>
      <c r="I764" s="12">
        <v>80</v>
      </c>
      <c r="J764" s="10"/>
      <c r="K764" s="12" t="s">
        <v>58</v>
      </c>
      <c r="L764" s="12">
        <v>0.25</v>
      </c>
      <c r="M764" s="19">
        <v>69.150000000000006</v>
      </c>
      <c r="N764" s="12" t="s">
        <v>217</v>
      </c>
      <c r="O764" s="9" t="s">
        <v>69</v>
      </c>
      <c r="P764">
        <f t="shared" si="22"/>
        <v>80</v>
      </c>
      <c r="Q764" s="8">
        <f t="shared" si="23"/>
        <v>89.15</v>
      </c>
      <c r="R764" s="7" t="s">
        <v>103</v>
      </c>
      <c r="S764" s="8">
        <v>274.27999999999997</v>
      </c>
      <c r="T764" s="8">
        <v>2</v>
      </c>
    </row>
    <row r="765" spans="1:20" ht="15.75" thickBot="1" x14ac:dyDescent="0.3">
      <c r="A765" s="22" t="s">
        <v>1360</v>
      </c>
      <c r="B765" s="9" t="s">
        <v>38</v>
      </c>
      <c r="C765" s="9" t="s">
        <v>336</v>
      </c>
      <c r="D765" s="9" t="s">
        <v>71</v>
      </c>
      <c r="E765" s="10"/>
      <c r="F765" s="11">
        <v>44347</v>
      </c>
      <c r="G765" s="11">
        <v>44389</v>
      </c>
      <c r="H765" s="12">
        <v>2</v>
      </c>
      <c r="I765" s="12">
        <v>140</v>
      </c>
      <c r="J765" s="10"/>
      <c r="K765" s="10"/>
      <c r="L765" s="12">
        <v>1.25</v>
      </c>
      <c r="M765" s="19">
        <v>156</v>
      </c>
      <c r="N765" s="12" t="s">
        <v>382</v>
      </c>
      <c r="O765" s="9" t="s">
        <v>69</v>
      </c>
      <c r="P765">
        <f t="shared" si="22"/>
        <v>280</v>
      </c>
      <c r="Q765" s="8">
        <f t="shared" si="23"/>
        <v>331</v>
      </c>
      <c r="R765" s="7" t="s">
        <v>112</v>
      </c>
      <c r="S765" s="8">
        <v>605.62</v>
      </c>
      <c r="T765" s="8">
        <v>2</v>
      </c>
    </row>
    <row r="766" spans="1:20" ht="15.75" thickBot="1" x14ac:dyDescent="0.3">
      <c r="A766" s="22" t="s">
        <v>1361</v>
      </c>
      <c r="B766" s="9" t="s">
        <v>74</v>
      </c>
      <c r="C766" s="9" t="s">
        <v>39</v>
      </c>
      <c r="D766" s="9" t="s">
        <v>46</v>
      </c>
      <c r="E766" s="10"/>
      <c r="F766" s="11">
        <v>44347</v>
      </c>
      <c r="G766" s="10"/>
      <c r="H766" s="12">
        <v>2</v>
      </c>
      <c r="I766" s="12">
        <v>140</v>
      </c>
      <c r="J766" s="10"/>
      <c r="K766" s="10"/>
      <c r="L766" s="10"/>
      <c r="M766" s="19">
        <v>72.349999999999994</v>
      </c>
      <c r="N766" s="12" t="s">
        <v>530</v>
      </c>
      <c r="O766" s="9" t="s">
        <v>42</v>
      </c>
      <c r="P766">
        <f t="shared" si="22"/>
        <v>280</v>
      </c>
      <c r="Q766" s="8">
        <f t="shared" si="23"/>
        <v>72.349999999999994</v>
      </c>
      <c r="R766" s="7" t="s">
        <v>117</v>
      </c>
      <c r="S766" s="8">
        <v>113.25999999999999</v>
      </c>
      <c r="T766" s="8">
        <v>2</v>
      </c>
    </row>
    <row r="767" spans="1:20" ht="15.75" thickBot="1" x14ac:dyDescent="0.3">
      <c r="A767" s="22" t="s">
        <v>1362</v>
      </c>
      <c r="B767" s="9" t="s">
        <v>38</v>
      </c>
      <c r="C767" s="9" t="s">
        <v>336</v>
      </c>
      <c r="D767" s="9" t="s">
        <v>50</v>
      </c>
      <c r="E767" s="10"/>
      <c r="F767" s="11">
        <v>44348</v>
      </c>
      <c r="G767" s="11">
        <v>44362</v>
      </c>
      <c r="H767" s="12">
        <v>1</v>
      </c>
      <c r="I767" s="12">
        <v>80</v>
      </c>
      <c r="J767" s="12" t="s">
        <v>58</v>
      </c>
      <c r="K767" s="12" t="s">
        <v>58</v>
      </c>
      <c r="L767" s="12">
        <v>0.25</v>
      </c>
      <c r="M767" s="19">
        <v>240</v>
      </c>
      <c r="N767" s="12" t="s">
        <v>217</v>
      </c>
      <c r="O767" s="9" t="s">
        <v>667</v>
      </c>
      <c r="P767">
        <f t="shared" si="22"/>
        <v>80</v>
      </c>
      <c r="Q767" s="8">
        <f t="shared" si="23"/>
        <v>260</v>
      </c>
      <c r="R767" s="7" t="s">
        <v>121</v>
      </c>
      <c r="S767" s="8">
        <v>80.459999999999994</v>
      </c>
      <c r="T767" s="8">
        <v>1</v>
      </c>
    </row>
    <row r="768" spans="1:20" ht="30.75" thickBot="1" x14ac:dyDescent="0.3">
      <c r="A768" s="22" t="s">
        <v>1363</v>
      </c>
      <c r="B768" s="9" t="s">
        <v>56</v>
      </c>
      <c r="C768" s="9" t="s">
        <v>39</v>
      </c>
      <c r="D768" s="9" t="s">
        <v>71</v>
      </c>
      <c r="E768" s="10"/>
      <c r="F768" s="11">
        <v>44348</v>
      </c>
      <c r="G768" s="11">
        <v>44368</v>
      </c>
      <c r="H768" s="12">
        <v>1</v>
      </c>
      <c r="I768" s="12">
        <v>80</v>
      </c>
      <c r="J768" s="12" t="s">
        <v>58</v>
      </c>
      <c r="K768" s="12" t="s">
        <v>58</v>
      </c>
      <c r="L768" s="12">
        <v>4.25</v>
      </c>
      <c r="M768" s="19">
        <v>558.11</v>
      </c>
      <c r="N768" s="12" t="s">
        <v>217</v>
      </c>
      <c r="O768" s="9" t="s">
        <v>667</v>
      </c>
      <c r="P768">
        <f t="shared" si="22"/>
        <v>80</v>
      </c>
      <c r="Q768" s="8">
        <f t="shared" si="23"/>
        <v>898.11</v>
      </c>
      <c r="R768" s="7" t="s">
        <v>125</v>
      </c>
      <c r="S768" s="8">
        <v>371</v>
      </c>
      <c r="T768" s="8">
        <v>1</v>
      </c>
    </row>
    <row r="769" spans="1:20" ht="30.75" thickBot="1" x14ac:dyDescent="0.3">
      <c r="A769" s="22" t="s">
        <v>1364</v>
      </c>
      <c r="B769" s="9" t="s">
        <v>56</v>
      </c>
      <c r="C769" s="9" t="s">
        <v>57</v>
      </c>
      <c r="D769" s="9" t="s">
        <v>40</v>
      </c>
      <c r="E769" s="10"/>
      <c r="F769" s="11">
        <v>44348</v>
      </c>
      <c r="G769" s="11">
        <v>44376</v>
      </c>
      <c r="H769" s="12">
        <v>1</v>
      </c>
      <c r="I769" s="12">
        <v>80</v>
      </c>
      <c r="J769" s="12" t="s">
        <v>58</v>
      </c>
      <c r="K769" s="12" t="s">
        <v>58</v>
      </c>
      <c r="L769" s="12">
        <v>1</v>
      </c>
      <c r="M769" s="19">
        <v>43.43</v>
      </c>
      <c r="N769" s="12" t="s">
        <v>217</v>
      </c>
      <c r="O769" s="9" t="s">
        <v>667</v>
      </c>
      <c r="P769">
        <f t="shared" si="22"/>
        <v>80</v>
      </c>
      <c r="Q769" s="8">
        <f t="shared" si="23"/>
        <v>123.43</v>
      </c>
      <c r="R769" s="7" t="s">
        <v>133</v>
      </c>
      <c r="S769" s="8">
        <v>112.66</v>
      </c>
      <c r="T769" s="8">
        <v>2</v>
      </c>
    </row>
    <row r="770" spans="1:20" ht="15.75" thickBot="1" x14ac:dyDescent="0.3">
      <c r="A770" s="22" t="s">
        <v>1365</v>
      </c>
      <c r="B770" s="9" t="s">
        <v>44</v>
      </c>
      <c r="C770" s="9" t="s">
        <v>67</v>
      </c>
      <c r="D770" s="9" t="s">
        <v>50</v>
      </c>
      <c r="E770" s="10"/>
      <c r="F770" s="11">
        <v>44348</v>
      </c>
      <c r="G770" s="11">
        <v>44382</v>
      </c>
      <c r="H770" s="12">
        <v>1</v>
      </c>
      <c r="I770" s="12">
        <v>80</v>
      </c>
      <c r="J770" s="12" t="s">
        <v>58</v>
      </c>
      <c r="K770" s="12" t="s">
        <v>58</v>
      </c>
      <c r="L770" s="12">
        <v>0.25</v>
      </c>
      <c r="M770" s="19">
        <v>141.9</v>
      </c>
      <c r="N770" s="12" t="s">
        <v>217</v>
      </c>
      <c r="O770" s="9" t="s">
        <v>667</v>
      </c>
      <c r="P770">
        <f t="shared" si="22"/>
        <v>80</v>
      </c>
      <c r="Q770" s="8">
        <f t="shared" si="23"/>
        <v>161.9</v>
      </c>
      <c r="R770" s="7" t="s">
        <v>135</v>
      </c>
      <c r="S770" s="8">
        <v>85.47</v>
      </c>
      <c r="T770" s="8">
        <v>1</v>
      </c>
    </row>
    <row r="771" spans="1:20" ht="30.75" thickBot="1" x14ac:dyDescent="0.3">
      <c r="A771" s="22" t="s">
        <v>1366</v>
      </c>
      <c r="B771" s="9" t="s">
        <v>94</v>
      </c>
      <c r="C771" s="9" t="s">
        <v>39</v>
      </c>
      <c r="D771" s="9" t="s">
        <v>40</v>
      </c>
      <c r="E771" s="10"/>
      <c r="F771" s="11">
        <v>44348</v>
      </c>
      <c r="G771" s="11">
        <v>44401</v>
      </c>
      <c r="H771" s="12">
        <v>2</v>
      </c>
      <c r="I771" s="12">
        <v>140</v>
      </c>
      <c r="J771" s="10"/>
      <c r="K771" s="10"/>
      <c r="L771" s="12">
        <v>1</v>
      </c>
      <c r="M771" s="19">
        <v>136.71</v>
      </c>
      <c r="N771" s="12" t="s">
        <v>1367</v>
      </c>
      <c r="O771" s="9" t="s">
        <v>69</v>
      </c>
      <c r="P771">
        <f t="shared" si="22"/>
        <v>280</v>
      </c>
      <c r="Q771" s="8">
        <f t="shared" si="23"/>
        <v>276.71000000000004</v>
      </c>
      <c r="R771" s="7" t="s">
        <v>144</v>
      </c>
      <c r="S771" s="8">
        <v>176</v>
      </c>
      <c r="T771" s="8">
        <v>2</v>
      </c>
    </row>
    <row r="772" spans="1:20" ht="30.75" thickBot="1" x14ac:dyDescent="0.3">
      <c r="A772" s="22" t="s">
        <v>1368</v>
      </c>
      <c r="B772" s="9" t="s">
        <v>56</v>
      </c>
      <c r="C772" s="9" t="s">
        <v>57</v>
      </c>
      <c r="D772" s="9" t="s">
        <v>40</v>
      </c>
      <c r="E772" s="10"/>
      <c r="F772" s="11">
        <v>44348</v>
      </c>
      <c r="G772" s="10"/>
      <c r="H772" s="12">
        <v>2</v>
      </c>
      <c r="I772" s="12">
        <v>140</v>
      </c>
      <c r="J772" s="10"/>
      <c r="K772" s="10"/>
      <c r="L772" s="10"/>
      <c r="M772" s="19">
        <v>85.35</v>
      </c>
      <c r="N772" s="12" t="s">
        <v>1369</v>
      </c>
      <c r="O772" s="9" t="s">
        <v>52</v>
      </c>
      <c r="P772">
        <f t="shared" si="22"/>
        <v>280</v>
      </c>
      <c r="Q772" s="8">
        <f t="shared" si="23"/>
        <v>85.35</v>
      </c>
      <c r="R772" s="7" t="s">
        <v>149</v>
      </c>
      <c r="S772" s="8">
        <v>70</v>
      </c>
      <c r="T772" s="8">
        <v>1</v>
      </c>
    </row>
    <row r="773" spans="1:20" ht="15.75" thickBot="1" x14ac:dyDescent="0.3">
      <c r="A773" s="22" t="s">
        <v>1370</v>
      </c>
      <c r="B773" s="9" t="s">
        <v>335</v>
      </c>
      <c r="C773" s="9" t="s">
        <v>336</v>
      </c>
      <c r="D773" s="9" t="s">
        <v>40</v>
      </c>
      <c r="E773" s="10"/>
      <c r="F773" s="11">
        <v>44349</v>
      </c>
      <c r="G773" s="11">
        <v>44354</v>
      </c>
      <c r="H773" s="12">
        <v>1</v>
      </c>
      <c r="I773" s="12">
        <v>80</v>
      </c>
      <c r="J773" s="10"/>
      <c r="K773" s="10"/>
      <c r="L773" s="12">
        <v>0.5</v>
      </c>
      <c r="M773" s="19">
        <v>85.32</v>
      </c>
      <c r="N773" s="12" t="s">
        <v>574</v>
      </c>
      <c r="O773" s="9" t="s">
        <v>69</v>
      </c>
      <c r="P773">
        <f t="shared" ref="P773:P836" si="24">H773*I773</f>
        <v>80</v>
      </c>
      <c r="Q773" s="8">
        <f t="shared" si="23"/>
        <v>125.32</v>
      </c>
      <c r="R773" s="7" t="s">
        <v>152</v>
      </c>
      <c r="S773" s="8">
        <v>357.51</v>
      </c>
      <c r="T773" s="8">
        <v>1</v>
      </c>
    </row>
    <row r="774" spans="1:20" ht="15.75" thickBot="1" x14ac:dyDescent="0.3">
      <c r="A774" s="22" t="s">
        <v>1371</v>
      </c>
      <c r="B774" s="9" t="s">
        <v>44</v>
      </c>
      <c r="C774" s="9" t="s">
        <v>45</v>
      </c>
      <c r="D774" s="9" t="s">
        <v>46</v>
      </c>
      <c r="E774" s="10"/>
      <c r="F774" s="11">
        <v>44349</v>
      </c>
      <c r="G774" s="11">
        <v>44364</v>
      </c>
      <c r="H774" s="12">
        <v>1</v>
      </c>
      <c r="I774" s="12">
        <v>80</v>
      </c>
      <c r="J774" s="10"/>
      <c r="K774" s="10"/>
      <c r="L774" s="12">
        <v>0.75</v>
      </c>
      <c r="M774" s="19">
        <v>42.42</v>
      </c>
      <c r="N774" s="12" t="s">
        <v>1372</v>
      </c>
      <c r="O774" s="9" t="s">
        <v>42</v>
      </c>
      <c r="P774">
        <f t="shared" si="24"/>
        <v>80</v>
      </c>
      <c r="Q774" s="8">
        <f t="shared" ref="Q774:Q837" si="25">I774*L774+M774</f>
        <v>102.42</v>
      </c>
      <c r="R774" s="7" t="s">
        <v>162</v>
      </c>
      <c r="S774" s="8">
        <v>233.88</v>
      </c>
      <c r="T774" s="8">
        <v>1</v>
      </c>
    </row>
    <row r="775" spans="1:20" ht="30.75" thickBot="1" x14ac:dyDescent="0.3">
      <c r="A775" s="22" t="s">
        <v>1373</v>
      </c>
      <c r="B775" s="9" t="s">
        <v>94</v>
      </c>
      <c r="C775" s="9" t="s">
        <v>67</v>
      </c>
      <c r="D775" s="9" t="s">
        <v>46</v>
      </c>
      <c r="E775" s="10"/>
      <c r="F775" s="11">
        <v>44349</v>
      </c>
      <c r="G775" s="11">
        <v>44364</v>
      </c>
      <c r="H775" s="12">
        <v>2</v>
      </c>
      <c r="I775" s="12">
        <v>140</v>
      </c>
      <c r="J775" s="10"/>
      <c r="K775" s="10"/>
      <c r="L775" s="12">
        <v>0.75</v>
      </c>
      <c r="M775" s="19">
        <v>184.05</v>
      </c>
      <c r="N775" s="12" t="s">
        <v>1374</v>
      </c>
      <c r="O775" s="9" t="s">
        <v>69</v>
      </c>
      <c r="P775">
        <f t="shared" si="24"/>
        <v>280</v>
      </c>
      <c r="Q775" s="8">
        <f t="shared" si="25"/>
        <v>289.05</v>
      </c>
      <c r="R775" s="7" t="s">
        <v>170</v>
      </c>
      <c r="S775" s="8">
        <v>264.5</v>
      </c>
      <c r="T775" s="8">
        <v>2</v>
      </c>
    </row>
    <row r="776" spans="1:20" ht="15.75" thickBot="1" x14ac:dyDescent="0.3">
      <c r="A776" s="22" t="s">
        <v>1375</v>
      </c>
      <c r="B776" s="9" t="s">
        <v>49</v>
      </c>
      <c r="C776" s="9" t="s">
        <v>39</v>
      </c>
      <c r="D776" s="9" t="s">
        <v>71</v>
      </c>
      <c r="E776" s="10"/>
      <c r="F776" s="11">
        <v>44349</v>
      </c>
      <c r="G776" s="11">
        <v>44364</v>
      </c>
      <c r="H776" s="12">
        <v>1</v>
      </c>
      <c r="I776" s="12">
        <v>80</v>
      </c>
      <c r="J776" s="10"/>
      <c r="K776" s="10"/>
      <c r="L776" s="12">
        <v>1</v>
      </c>
      <c r="M776" s="19">
        <v>272.25</v>
      </c>
      <c r="N776" s="12" t="s">
        <v>1376</v>
      </c>
      <c r="O776" s="9" t="s">
        <v>69</v>
      </c>
      <c r="P776">
        <f t="shared" si="24"/>
        <v>80</v>
      </c>
      <c r="Q776" s="8">
        <f t="shared" si="25"/>
        <v>352.25</v>
      </c>
      <c r="R776" s="7" t="s">
        <v>174</v>
      </c>
      <c r="S776" s="8">
        <v>272.86</v>
      </c>
      <c r="T776" s="8">
        <v>2</v>
      </c>
    </row>
    <row r="777" spans="1:20" ht="15.75" thickBot="1" x14ac:dyDescent="0.3">
      <c r="A777" s="22" t="s">
        <v>1377</v>
      </c>
      <c r="B777" s="9" t="s">
        <v>74</v>
      </c>
      <c r="C777" s="9" t="s">
        <v>39</v>
      </c>
      <c r="D777" s="9" t="s">
        <v>50</v>
      </c>
      <c r="E777" s="10"/>
      <c r="F777" s="11">
        <v>44349</v>
      </c>
      <c r="G777" s="11">
        <v>44368</v>
      </c>
      <c r="H777" s="12">
        <v>1</v>
      </c>
      <c r="I777" s="12">
        <v>80</v>
      </c>
      <c r="J777" s="10"/>
      <c r="K777" s="10"/>
      <c r="L777" s="12">
        <v>0.25</v>
      </c>
      <c r="M777" s="19">
        <v>204.28</v>
      </c>
      <c r="N777" s="12" t="s">
        <v>90</v>
      </c>
      <c r="O777" s="9" t="s">
        <v>42</v>
      </c>
      <c r="P777">
        <f t="shared" si="24"/>
        <v>80</v>
      </c>
      <c r="Q777" s="8">
        <f t="shared" si="25"/>
        <v>224.28</v>
      </c>
      <c r="R777" s="7" t="s">
        <v>178</v>
      </c>
      <c r="S777" s="8">
        <v>106.82</v>
      </c>
      <c r="T777" s="8">
        <v>2</v>
      </c>
    </row>
    <row r="778" spans="1:20" ht="15.75" thickBot="1" x14ac:dyDescent="0.3">
      <c r="A778" s="22" t="s">
        <v>1378</v>
      </c>
      <c r="B778" s="9" t="s">
        <v>44</v>
      </c>
      <c r="C778" s="9" t="s">
        <v>39</v>
      </c>
      <c r="D778" s="9" t="s">
        <v>50</v>
      </c>
      <c r="E778" s="10"/>
      <c r="F778" s="11">
        <v>44349</v>
      </c>
      <c r="G778" s="11">
        <v>44370</v>
      </c>
      <c r="H778" s="12">
        <v>1</v>
      </c>
      <c r="I778" s="12">
        <v>80</v>
      </c>
      <c r="J778" s="10"/>
      <c r="K778" s="10"/>
      <c r="L778" s="12">
        <v>0.25</v>
      </c>
      <c r="M778" s="19">
        <v>84.08</v>
      </c>
      <c r="N778" s="12" t="s">
        <v>1379</v>
      </c>
      <c r="O778" s="9" t="s">
        <v>69</v>
      </c>
      <c r="P778">
        <f t="shared" si="24"/>
        <v>80</v>
      </c>
      <c r="Q778" s="8">
        <f t="shared" si="25"/>
        <v>104.08</v>
      </c>
      <c r="R778" s="7" t="s">
        <v>186</v>
      </c>
      <c r="S778" s="8">
        <v>90.32</v>
      </c>
      <c r="T778" s="8">
        <v>1</v>
      </c>
    </row>
    <row r="779" spans="1:20" ht="15.75" thickBot="1" x14ac:dyDescent="0.3">
      <c r="A779" s="22" t="s">
        <v>1380</v>
      </c>
      <c r="B779" s="9" t="s">
        <v>38</v>
      </c>
      <c r="C779" s="9" t="s">
        <v>336</v>
      </c>
      <c r="D779" s="9" t="s">
        <v>40</v>
      </c>
      <c r="E779" s="10"/>
      <c r="F779" s="11">
        <v>44349</v>
      </c>
      <c r="G779" s="11">
        <v>44380</v>
      </c>
      <c r="H779" s="12">
        <v>2</v>
      </c>
      <c r="I779" s="12">
        <v>140</v>
      </c>
      <c r="J779" s="10"/>
      <c r="K779" s="10"/>
      <c r="L779" s="12">
        <v>0.25</v>
      </c>
      <c r="M779" s="19">
        <v>57.39</v>
      </c>
      <c r="N779" s="12" t="s">
        <v>1381</v>
      </c>
      <c r="O779" s="9" t="s">
        <v>42</v>
      </c>
      <c r="P779">
        <f t="shared" si="24"/>
        <v>280</v>
      </c>
      <c r="Q779" s="8">
        <f t="shared" si="25"/>
        <v>92.39</v>
      </c>
      <c r="R779" s="7" t="s">
        <v>194</v>
      </c>
      <c r="S779" s="8">
        <v>101.18</v>
      </c>
      <c r="T779" s="8">
        <v>1</v>
      </c>
    </row>
    <row r="780" spans="1:20" ht="15.75" thickBot="1" x14ac:dyDescent="0.3">
      <c r="A780" s="22" t="s">
        <v>1382</v>
      </c>
      <c r="B780" s="9" t="s">
        <v>49</v>
      </c>
      <c r="C780" s="9" t="s">
        <v>39</v>
      </c>
      <c r="D780" s="9" t="s">
        <v>71</v>
      </c>
      <c r="E780" s="10"/>
      <c r="F780" s="11">
        <v>44349</v>
      </c>
      <c r="G780" s="11">
        <v>44380</v>
      </c>
      <c r="H780" s="12">
        <v>1</v>
      </c>
      <c r="I780" s="12">
        <v>80</v>
      </c>
      <c r="J780" s="10"/>
      <c r="K780" s="10"/>
      <c r="L780" s="12">
        <v>2</v>
      </c>
      <c r="M780" s="19">
        <v>192.44</v>
      </c>
      <c r="N780" s="12" t="s">
        <v>1383</v>
      </c>
      <c r="O780" s="9" t="s">
        <v>69</v>
      </c>
      <c r="P780">
        <f t="shared" si="24"/>
        <v>80</v>
      </c>
      <c r="Q780" s="8">
        <f t="shared" si="25"/>
        <v>352.44</v>
      </c>
      <c r="R780" s="7" t="s">
        <v>207</v>
      </c>
      <c r="S780" s="8">
        <v>94.240000000000009</v>
      </c>
      <c r="T780" s="8">
        <v>1</v>
      </c>
    </row>
    <row r="781" spans="1:20" ht="30.75" thickBot="1" x14ac:dyDescent="0.3">
      <c r="A781" s="22" t="s">
        <v>1384</v>
      </c>
      <c r="B781" s="9" t="s">
        <v>94</v>
      </c>
      <c r="C781" s="9" t="s">
        <v>39</v>
      </c>
      <c r="D781" s="9" t="s">
        <v>40</v>
      </c>
      <c r="E781" s="10"/>
      <c r="F781" s="11">
        <v>44349</v>
      </c>
      <c r="G781" s="11">
        <v>44377</v>
      </c>
      <c r="H781" s="12">
        <v>1</v>
      </c>
      <c r="I781" s="12">
        <v>80</v>
      </c>
      <c r="J781" s="10"/>
      <c r="K781" s="10"/>
      <c r="L781" s="12">
        <v>0.5</v>
      </c>
      <c r="M781" s="19">
        <v>271.92</v>
      </c>
      <c r="N781" s="12" t="s">
        <v>1385</v>
      </c>
      <c r="O781" s="9" t="s">
        <v>69</v>
      </c>
      <c r="P781">
        <f t="shared" si="24"/>
        <v>80</v>
      </c>
      <c r="Q781" s="8">
        <f t="shared" si="25"/>
        <v>311.92</v>
      </c>
      <c r="R781" s="7" t="s">
        <v>224</v>
      </c>
      <c r="S781" s="8">
        <v>177</v>
      </c>
      <c r="T781" s="8">
        <v>1</v>
      </c>
    </row>
    <row r="782" spans="1:20" ht="15.75" thickBot="1" x14ac:dyDescent="0.3">
      <c r="A782" s="22" t="s">
        <v>1386</v>
      </c>
      <c r="B782" s="9" t="s">
        <v>49</v>
      </c>
      <c r="C782" s="9" t="s">
        <v>39</v>
      </c>
      <c r="D782" s="9" t="s">
        <v>40</v>
      </c>
      <c r="E782" s="10"/>
      <c r="F782" s="11">
        <v>44349</v>
      </c>
      <c r="G782" s="11">
        <v>44377</v>
      </c>
      <c r="H782" s="12">
        <v>1</v>
      </c>
      <c r="I782" s="12">
        <v>80</v>
      </c>
      <c r="J782" s="10"/>
      <c r="K782" s="10"/>
      <c r="L782" s="12">
        <v>0.5</v>
      </c>
      <c r="M782" s="19">
        <v>588.54999999999995</v>
      </c>
      <c r="N782" s="12" t="s">
        <v>1387</v>
      </c>
      <c r="O782" s="9" t="s">
        <v>42</v>
      </c>
      <c r="P782">
        <f t="shared" si="24"/>
        <v>80</v>
      </c>
      <c r="Q782" s="8">
        <f t="shared" si="25"/>
        <v>628.54999999999995</v>
      </c>
      <c r="R782" s="7" t="s">
        <v>228</v>
      </c>
      <c r="S782" s="8">
        <v>61.33</v>
      </c>
      <c r="T782" s="8">
        <v>1</v>
      </c>
    </row>
    <row r="783" spans="1:20" ht="15.75" thickBot="1" x14ac:dyDescent="0.3">
      <c r="A783" s="22" t="s">
        <v>1388</v>
      </c>
      <c r="B783" s="9" t="s">
        <v>38</v>
      </c>
      <c r="C783" s="9" t="s">
        <v>336</v>
      </c>
      <c r="D783" s="9" t="s">
        <v>50</v>
      </c>
      <c r="E783" s="10"/>
      <c r="F783" s="11">
        <v>44349</v>
      </c>
      <c r="G783" s="11">
        <v>44375</v>
      </c>
      <c r="H783" s="12">
        <v>1</v>
      </c>
      <c r="I783" s="12">
        <v>80</v>
      </c>
      <c r="J783" s="10"/>
      <c r="K783" s="10"/>
      <c r="L783" s="12">
        <v>0.25</v>
      </c>
      <c r="M783" s="19">
        <v>52.35</v>
      </c>
      <c r="N783" s="12" t="s">
        <v>577</v>
      </c>
      <c r="O783" s="9" t="s">
        <v>42</v>
      </c>
      <c r="P783">
        <f t="shared" si="24"/>
        <v>80</v>
      </c>
      <c r="Q783" s="8">
        <f t="shared" si="25"/>
        <v>72.349999999999994</v>
      </c>
      <c r="R783" s="7" t="s">
        <v>229</v>
      </c>
      <c r="S783" s="8">
        <v>114.79</v>
      </c>
      <c r="T783" s="8">
        <v>1</v>
      </c>
    </row>
    <row r="784" spans="1:20" ht="15.75" thickBot="1" x14ac:dyDescent="0.3">
      <c r="A784" s="22" t="s">
        <v>1389</v>
      </c>
      <c r="B784" s="9" t="s">
        <v>44</v>
      </c>
      <c r="C784" s="9" t="s">
        <v>45</v>
      </c>
      <c r="D784" s="9" t="s">
        <v>40</v>
      </c>
      <c r="E784" s="10"/>
      <c r="F784" s="11">
        <v>44349</v>
      </c>
      <c r="G784" s="11">
        <v>44384</v>
      </c>
      <c r="H784" s="12">
        <v>1</v>
      </c>
      <c r="I784" s="12">
        <v>80</v>
      </c>
      <c r="J784" s="10"/>
      <c r="K784" s="10"/>
      <c r="L784" s="12">
        <v>0.5</v>
      </c>
      <c r="M784" s="19">
        <v>240.59</v>
      </c>
      <c r="N784" s="12" t="s">
        <v>1390</v>
      </c>
      <c r="O784" s="9" t="s">
        <v>52</v>
      </c>
      <c r="P784">
        <f t="shared" si="24"/>
        <v>80</v>
      </c>
      <c r="Q784" s="8">
        <f t="shared" si="25"/>
        <v>280.59000000000003</v>
      </c>
      <c r="R784" s="7" t="s">
        <v>236</v>
      </c>
      <c r="S784" s="8">
        <v>184</v>
      </c>
      <c r="T784" s="8">
        <v>1</v>
      </c>
    </row>
    <row r="785" spans="1:20" ht="15.75" thickBot="1" x14ac:dyDescent="0.3">
      <c r="A785" s="22" t="s">
        <v>1391</v>
      </c>
      <c r="B785" s="9" t="s">
        <v>74</v>
      </c>
      <c r="C785" s="9" t="s">
        <v>39</v>
      </c>
      <c r="D785" s="9" t="s">
        <v>50</v>
      </c>
      <c r="E785" s="10"/>
      <c r="F785" s="11">
        <v>44349</v>
      </c>
      <c r="G785" s="11">
        <v>44391</v>
      </c>
      <c r="H785" s="12">
        <v>1</v>
      </c>
      <c r="I785" s="12">
        <v>80</v>
      </c>
      <c r="J785" s="10"/>
      <c r="K785" s="10"/>
      <c r="L785" s="12">
        <v>0.25</v>
      </c>
      <c r="M785" s="19">
        <v>76.86</v>
      </c>
      <c r="N785" s="12" t="s">
        <v>1392</v>
      </c>
      <c r="O785" s="9" t="s">
        <v>69</v>
      </c>
      <c r="P785">
        <f t="shared" si="24"/>
        <v>80</v>
      </c>
      <c r="Q785" s="8">
        <f t="shared" si="25"/>
        <v>96.86</v>
      </c>
      <c r="R785" s="7" t="s">
        <v>239</v>
      </c>
      <c r="S785" s="8">
        <v>94.12</v>
      </c>
      <c r="T785" s="8">
        <v>1</v>
      </c>
    </row>
    <row r="786" spans="1:20" ht="15.75" thickBot="1" x14ac:dyDescent="0.3">
      <c r="A786" s="22" t="s">
        <v>1393</v>
      </c>
      <c r="B786" s="9" t="s">
        <v>49</v>
      </c>
      <c r="C786" s="9" t="s">
        <v>39</v>
      </c>
      <c r="D786" s="9" t="s">
        <v>46</v>
      </c>
      <c r="E786" s="10"/>
      <c r="F786" s="11">
        <v>44349</v>
      </c>
      <c r="G786" s="11">
        <v>44401</v>
      </c>
      <c r="H786" s="12">
        <v>2</v>
      </c>
      <c r="I786" s="12">
        <v>140</v>
      </c>
      <c r="J786" s="10"/>
      <c r="K786" s="10"/>
      <c r="L786" s="12">
        <v>0.5</v>
      </c>
      <c r="M786" s="19">
        <v>519.01</v>
      </c>
      <c r="N786" s="12" t="s">
        <v>1394</v>
      </c>
      <c r="O786" s="9" t="s">
        <v>69</v>
      </c>
      <c r="P786">
        <f t="shared" si="24"/>
        <v>280</v>
      </c>
      <c r="Q786" s="8">
        <f t="shared" si="25"/>
        <v>589.01</v>
      </c>
      <c r="R786" s="7" t="s">
        <v>254</v>
      </c>
      <c r="S786" s="8">
        <v>43.12</v>
      </c>
      <c r="T786" s="8">
        <v>1</v>
      </c>
    </row>
    <row r="787" spans="1:20" ht="15.75" thickBot="1" x14ac:dyDescent="0.3">
      <c r="A787" s="22" t="s">
        <v>1395</v>
      </c>
      <c r="B787" s="9" t="s">
        <v>44</v>
      </c>
      <c r="C787" s="9" t="s">
        <v>45</v>
      </c>
      <c r="D787" s="9" t="s">
        <v>40</v>
      </c>
      <c r="E787" s="10"/>
      <c r="F787" s="11">
        <v>44350</v>
      </c>
      <c r="G787" s="11">
        <v>44357</v>
      </c>
      <c r="H787" s="12">
        <v>1</v>
      </c>
      <c r="I787" s="12">
        <v>80</v>
      </c>
      <c r="J787" s="10"/>
      <c r="K787" s="10"/>
      <c r="L787" s="12">
        <v>0.25</v>
      </c>
      <c r="M787" s="19">
        <v>7.02</v>
      </c>
      <c r="N787" s="12" t="s">
        <v>1273</v>
      </c>
      <c r="O787" s="9" t="s">
        <v>52</v>
      </c>
      <c r="P787">
        <f t="shared" si="24"/>
        <v>80</v>
      </c>
      <c r="Q787" s="8">
        <f t="shared" si="25"/>
        <v>27.02</v>
      </c>
      <c r="R787" s="7" t="s">
        <v>261</v>
      </c>
      <c r="S787" s="8">
        <v>145.84</v>
      </c>
      <c r="T787" s="8">
        <v>1</v>
      </c>
    </row>
    <row r="788" spans="1:20" ht="15.75" thickBot="1" x14ac:dyDescent="0.3">
      <c r="A788" s="22" t="s">
        <v>1396</v>
      </c>
      <c r="B788" s="9" t="s">
        <v>38</v>
      </c>
      <c r="C788" s="9" t="s">
        <v>336</v>
      </c>
      <c r="D788" s="9" t="s">
        <v>50</v>
      </c>
      <c r="E788" s="10"/>
      <c r="F788" s="11">
        <v>44350</v>
      </c>
      <c r="G788" s="11">
        <v>44364</v>
      </c>
      <c r="H788" s="12">
        <v>1</v>
      </c>
      <c r="I788" s="12">
        <v>80</v>
      </c>
      <c r="J788" s="10"/>
      <c r="K788" s="10"/>
      <c r="L788" s="12">
        <v>0.25</v>
      </c>
      <c r="M788" s="19">
        <v>42.66</v>
      </c>
      <c r="N788" s="12" t="s">
        <v>134</v>
      </c>
      <c r="O788" s="9" t="s">
        <v>42</v>
      </c>
      <c r="P788">
        <f t="shared" si="24"/>
        <v>80</v>
      </c>
      <c r="Q788" s="8">
        <f t="shared" si="25"/>
        <v>62.66</v>
      </c>
      <c r="R788" s="7" t="s">
        <v>263</v>
      </c>
      <c r="S788" s="8">
        <v>687.09</v>
      </c>
      <c r="T788" s="8">
        <v>2</v>
      </c>
    </row>
    <row r="789" spans="1:20" ht="30.75" thickBot="1" x14ac:dyDescent="0.3">
      <c r="A789" s="22" t="s">
        <v>1397</v>
      </c>
      <c r="B789" s="9" t="s">
        <v>94</v>
      </c>
      <c r="C789" s="9" t="s">
        <v>57</v>
      </c>
      <c r="D789" s="9" t="s">
        <v>40</v>
      </c>
      <c r="E789" s="10"/>
      <c r="F789" s="11">
        <v>44350</v>
      </c>
      <c r="G789" s="11">
        <v>44371</v>
      </c>
      <c r="H789" s="12">
        <v>1</v>
      </c>
      <c r="I789" s="12">
        <v>80</v>
      </c>
      <c r="J789" s="10"/>
      <c r="K789" s="10"/>
      <c r="L789" s="12">
        <v>0.25</v>
      </c>
      <c r="M789" s="19">
        <v>179.54</v>
      </c>
      <c r="N789" s="12" t="s">
        <v>1398</v>
      </c>
      <c r="O789" s="9" t="s">
        <v>69</v>
      </c>
      <c r="P789">
        <f t="shared" si="24"/>
        <v>80</v>
      </c>
      <c r="Q789" s="8">
        <f t="shared" si="25"/>
        <v>199.54</v>
      </c>
      <c r="R789" s="7" t="s">
        <v>265</v>
      </c>
      <c r="S789" s="8">
        <v>200</v>
      </c>
      <c r="T789" s="8">
        <v>1</v>
      </c>
    </row>
    <row r="790" spans="1:20" ht="30.75" thickBot="1" x14ac:dyDescent="0.3">
      <c r="A790" s="22" t="s">
        <v>1399</v>
      </c>
      <c r="B790" s="9" t="s">
        <v>94</v>
      </c>
      <c r="C790" s="9" t="s">
        <v>57</v>
      </c>
      <c r="D790" s="9" t="s">
        <v>40</v>
      </c>
      <c r="E790" s="10"/>
      <c r="F790" s="11">
        <v>44350</v>
      </c>
      <c r="G790" s="11">
        <v>44375</v>
      </c>
      <c r="H790" s="12">
        <v>1</v>
      </c>
      <c r="I790" s="12">
        <v>80</v>
      </c>
      <c r="J790" s="10"/>
      <c r="K790" s="10"/>
      <c r="L790" s="12">
        <v>0.25</v>
      </c>
      <c r="M790" s="19">
        <v>7.8</v>
      </c>
      <c r="N790" s="12" t="s">
        <v>1400</v>
      </c>
      <c r="O790" s="9" t="s">
        <v>69</v>
      </c>
      <c r="P790">
        <f t="shared" si="24"/>
        <v>80</v>
      </c>
      <c r="Q790" s="8">
        <f t="shared" si="25"/>
        <v>27.8</v>
      </c>
      <c r="R790" s="7" t="s">
        <v>279</v>
      </c>
      <c r="S790" s="8">
        <v>73.539999999999992</v>
      </c>
      <c r="T790" s="8">
        <v>1</v>
      </c>
    </row>
    <row r="791" spans="1:20" ht="15.75" thickBot="1" x14ac:dyDescent="0.3">
      <c r="A791" s="22" t="s">
        <v>1401</v>
      </c>
      <c r="B791" s="9" t="s">
        <v>38</v>
      </c>
      <c r="C791" s="9" t="s">
        <v>336</v>
      </c>
      <c r="D791" s="9" t="s">
        <v>50</v>
      </c>
      <c r="E791" s="10"/>
      <c r="F791" s="11">
        <v>44350</v>
      </c>
      <c r="G791" s="11">
        <v>44384</v>
      </c>
      <c r="H791" s="12">
        <v>1</v>
      </c>
      <c r="I791" s="12">
        <v>80</v>
      </c>
      <c r="J791" s="10"/>
      <c r="K791" s="10"/>
      <c r="L791" s="12">
        <v>0.25</v>
      </c>
      <c r="M791" s="19">
        <v>107.52</v>
      </c>
      <c r="N791" s="12" t="s">
        <v>1402</v>
      </c>
      <c r="O791" s="9" t="s">
        <v>69</v>
      </c>
      <c r="P791">
        <f t="shared" si="24"/>
        <v>80</v>
      </c>
      <c r="Q791" s="8">
        <f t="shared" si="25"/>
        <v>127.52</v>
      </c>
      <c r="R791" s="7" t="s">
        <v>285</v>
      </c>
      <c r="S791" s="8">
        <v>563.48</v>
      </c>
      <c r="T791" s="8">
        <v>2</v>
      </c>
    </row>
    <row r="792" spans="1:20" ht="30.75" thickBot="1" x14ac:dyDescent="0.3">
      <c r="A792" s="22" t="s">
        <v>1403</v>
      </c>
      <c r="B792" s="9" t="s">
        <v>56</v>
      </c>
      <c r="C792" s="9" t="s">
        <v>39</v>
      </c>
      <c r="D792" s="9" t="s">
        <v>46</v>
      </c>
      <c r="E792" s="10"/>
      <c r="F792" s="11">
        <v>44350</v>
      </c>
      <c r="G792" s="11">
        <v>44398</v>
      </c>
      <c r="H792" s="12">
        <v>2</v>
      </c>
      <c r="I792" s="12">
        <v>140</v>
      </c>
      <c r="J792" s="10"/>
      <c r="K792" s="10"/>
      <c r="L792" s="12">
        <v>0.5</v>
      </c>
      <c r="M792" s="19">
        <v>150</v>
      </c>
      <c r="N792" s="12" t="s">
        <v>79</v>
      </c>
      <c r="O792" s="9" t="s">
        <v>42</v>
      </c>
      <c r="P792">
        <f t="shared" si="24"/>
        <v>280</v>
      </c>
      <c r="Q792" s="8">
        <f t="shared" si="25"/>
        <v>220</v>
      </c>
      <c r="R792" s="7" t="s">
        <v>292</v>
      </c>
      <c r="S792" s="8">
        <v>212.02</v>
      </c>
      <c r="T792" s="8">
        <v>1</v>
      </c>
    </row>
    <row r="793" spans="1:20" ht="15.75" thickBot="1" x14ac:dyDescent="0.3">
      <c r="A793" s="22" t="s">
        <v>1404</v>
      </c>
      <c r="B793" s="9" t="s">
        <v>38</v>
      </c>
      <c r="C793" s="9" t="s">
        <v>336</v>
      </c>
      <c r="D793" s="9" t="s">
        <v>46</v>
      </c>
      <c r="E793" s="10"/>
      <c r="F793" s="11">
        <v>44350</v>
      </c>
      <c r="G793" s="10"/>
      <c r="H793" s="12">
        <v>2</v>
      </c>
      <c r="I793" s="12">
        <v>140</v>
      </c>
      <c r="J793" s="10"/>
      <c r="K793" s="10"/>
      <c r="L793" s="10"/>
      <c r="M793" s="19">
        <v>42.66</v>
      </c>
      <c r="N793" s="12" t="s">
        <v>134</v>
      </c>
      <c r="O793" s="9" t="s">
        <v>42</v>
      </c>
      <c r="P793">
        <f t="shared" si="24"/>
        <v>280</v>
      </c>
      <c r="Q793" s="8">
        <f t="shared" si="25"/>
        <v>42.66</v>
      </c>
      <c r="R793" s="7" t="s">
        <v>296</v>
      </c>
      <c r="S793" s="8">
        <v>413.55</v>
      </c>
      <c r="T793" s="8">
        <v>1</v>
      </c>
    </row>
    <row r="794" spans="1:20" ht="15.75" thickBot="1" x14ac:dyDescent="0.3">
      <c r="A794" s="22" t="s">
        <v>1405</v>
      </c>
      <c r="B794" s="9" t="s">
        <v>49</v>
      </c>
      <c r="C794" s="9" t="s">
        <v>57</v>
      </c>
      <c r="D794" s="9" t="s">
        <v>40</v>
      </c>
      <c r="E794" s="10"/>
      <c r="F794" s="11">
        <v>44350</v>
      </c>
      <c r="G794" s="10"/>
      <c r="H794" s="12">
        <v>2</v>
      </c>
      <c r="I794" s="12">
        <v>140</v>
      </c>
      <c r="J794" s="10"/>
      <c r="K794" s="10"/>
      <c r="L794" s="10"/>
      <c r="M794" s="19">
        <v>20.010000000000002</v>
      </c>
      <c r="N794" s="12" t="s">
        <v>1406</v>
      </c>
      <c r="O794" s="9" t="s">
        <v>69</v>
      </c>
      <c r="P794">
        <f t="shared" si="24"/>
        <v>280</v>
      </c>
      <c r="Q794" s="8">
        <f t="shared" si="25"/>
        <v>20.010000000000002</v>
      </c>
      <c r="R794" s="7" t="s">
        <v>303</v>
      </c>
      <c r="S794" s="8">
        <v>368.63</v>
      </c>
      <c r="T794" s="8">
        <v>2</v>
      </c>
    </row>
    <row r="795" spans="1:20" ht="15.75" thickBot="1" x14ac:dyDescent="0.3">
      <c r="A795" s="22" t="s">
        <v>1407</v>
      </c>
      <c r="B795" s="9" t="s">
        <v>74</v>
      </c>
      <c r="C795" s="9" t="s">
        <v>39</v>
      </c>
      <c r="D795" s="9" t="s">
        <v>50</v>
      </c>
      <c r="E795" s="10"/>
      <c r="F795" s="11">
        <v>44351</v>
      </c>
      <c r="G795" s="11">
        <v>44396</v>
      </c>
      <c r="H795" s="12">
        <v>1</v>
      </c>
      <c r="I795" s="12">
        <v>80</v>
      </c>
      <c r="J795" s="10"/>
      <c r="K795" s="10"/>
      <c r="L795" s="12">
        <v>0.25</v>
      </c>
      <c r="M795" s="19">
        <v>180</v>
      </c>
      <c r="N795" s="12" t="s">
        <v>466</v>
      </c>
      <c r="O795" s="9" t="s">
        <v>69</v>
      </c>
      <c r="P795">
        <f t="shared" si="24"/>
        <v>80</v>
      </c>
      <c r="Q795" s="8">
        <f t="shared" si="25"/>
        <v>200</v>
      </c>
      <c r="R795" s="7" t="s">
        <v>306</v>
      </c>
      <c r="S795" s="8">
        <v>110.71</v>
      </c>
      <c r="T795" s="8">
        <v>2</v>
      </c>
    </row>
    <row r="796" spans="1:20" ht="30.75" thickBot="1" x14ac:dyDescent="0.3">
      <c r="A796" s="22" t="s">
        <v>1408</v>
      </c>
      <c r="B796" s="9" t="s">
        <v>94</v>
      </c>
      <c r="C796" s="9" t="s">
        <v>67</v>
      </c>
      <c r="D796" s="9" t="s">
        <v>50</v>
      </c>
      <c r="E796" s="10"/>
      <c r="F796" s="11">
        <v>44352</v>
      </c>
      <c r="G796" s="11">
        <v>44370</v>
      </c>
      <c r="H796" s="12">
        <v>1</v>
      </c>
      <c r="I796" s="12">
        <v>80</v>
      </c>
      <c r="J796" s="10"/>
      <c r="K796" s="10"/>
      <c r="L796" s="12">
        <v>0.25</v>
      </c>
      <c r="M796" s="19">
        <v>30</v>
      </c>
      <c r="N796" s="12" t="s">
        <v>150</v>
      </c>
      <c r="O796" s="9" t="s">
        <v>69</v>
      </c>
      <c r="P796">
        <f t="shared" si="24"/>
        <v>80</v>
      </c>
      <c r="Q796" s="8">
        <f t="shared" si="25"/>
        <v>50</v>
      </c>
      <c r="R796" s="7" t="s">
        <v>308</v>
      </c>
      <c r="S796" s="8">
        <v>333.05</v>
      </c>
      <c r="T796" s="8">
        <v>2</v>
      </c>
    </row>
    <row r="797" spans="1:20" ht="15.75" thickBot="1" x14ac:dyDescent="0.3">
      <c r="A797" s="22" t="s">
        <v>1409</v>
      </c>
      <c r="B797" s="9" t="s">
        <v>38</v>
      </c>
      <c r="C797" s="9" t="s">
        <v>336</v>
      </c>
      <c r="D797" s="9" t="s">
        <v>50</v>
      </c>
      <c r="E797" s="10"/>
      <c r="F797" s="11">
        <v>44354</v>
      </c>
      <c r="G797" s="11">
        <v>44357</v>
      </c>
      <c r="H797" s="12">
        <v>1</v>
      </c>
      <c r="I797" s="12">
        <v>80</v>
      </c>
      <c r="J797" s="10"/>
      <c r="K797" s="10"/>
      <c r="L797" s="12">
        <v>0.25</v>
      </c>
      <c r="M797" s="19">
        <v>0.46</v>
      </c>
      <c r="N797" s="12" t="s">
        <v>122</v>
      </c>
      <c r="O797" s="9" t="s">
        <v>69</v>
      </c>
      <c r="P797">
        <f t="shared" si="24"/>
        <v>80</v>
      </c>
      <c r="Q797" s="8">
        <f t="shared" si="25"/>
        <v>20.46</v>
      </c>
      <c r="R797" s="7" t="s">
        <v>310</v>
      </c>
      <c r="S797" s="8">
        <v>253.25</v>
      </c>
      <c r="T797" s="8">
        <v>2</v>
      </c>
    </row>
    <row r="798" spans="1:20" ht="15.75" thickBot="1" x14ac:dyDescent="0.3">
      <c r="A798" s="22" t="s">
        <v>1410</v>
      </c>
      <c r="B798" s="9" t="s">
        <v>49</v>
      </c>
      <c r="C798" s="9" t="s">
        <v>57</v>
      </c>
      <c r="D798" s="9" t="s">
        <v>40</v>
      </c>
      <c r="E798" s="10"/>
      <c r="F798" s="11">
        <v>44354</v>
      </c>
      <c r="G798" s="11">
        <v>44361</v>
      </c>
      <c r="H798" s="12">
        <v>2</v>
      </c>
      <c r="I798" s="12">
        <v>140</v>
      </c>
      <c r="J798" s="10"/>
      <c r="K798" s="12" t="s">
        <v>58</v>
      </c>
      <c r="L798" s="12">
        <v>1.5</v>
      </c>
      <c r="M798" s="19">
        <v>105.98</v>
      </c>
      <c r="N798" s="12" t="s">
        <v>217</v>
      </c>
      <c r="O798" s="9" t="s">
        <v>69</v>
      </c>
      <c r="P798">
        <f t="shared" si="24"/>
        <v>280</v>
      </c>
      <c r="Q798" s="8">
        <f t="shared" si="25"/>
        <v>315.98</v>
      </c>
      <c r="R798" s="7" t="s">
        <v>312</v>
      </c>
      <c r="S798" s="8">
        <v>55.63</v>
      </c>
      <c r="T798" s="8">
        <v>1</v>
      </c>
    </row>
    <row r="799" spans="1:20" ht="15.75" thickBot="1" x14ac:dyDescent="0.3">
      <c r="A799" s="22" t="s">
        <v>1411</v>
      </c>
      <c r="B799" s="9" t="s">
        <v>38</v>
      </c>
      <c r="C799" s="9" t="s">
        <v>336</v>
      </c>
      <c r="D799" s="9" t="s">
        <v>40</v>
      </c>
      <c r="E799" s="10"/>
      <c r="F799" s="11">
        <v>44354</v>
      </c>
      <c r="G799" s="11">
        <v>44362</v>
      </c>
      <c r="H799" s="12">
        <v>2</v>
      </c>
      <c r="I799" s="12">
        <v>140</v>
      </c>
      <c r="J799" s="10"/>
      <c r="K799" s="10"/>
      <c r="L799" s="12">
        <v>0.25</v>
      </c>
      <c r="M799" s="19">
        <v>19.2</v>
      </c>
      <c r="N799" s="12" t="s">
        <v>198</v>
      </c>
      <c r="O799" s="9" t="s">
        <v>42</v>
      </c>
      <c r="P799">
        <f t="shared" si="24"/>
        <v>280</v>
      </c>
      <c r="Q799" s="8">
        <f t="shared" si="25"/>
        <v>54.2</v>
      </c>
      <c r="R799" s="7" t="s">
        <v>314</v>
      </c>
      <c r="S799" s="8">
        <v>55.63</v>
      </c>
      <c r="T799" s="8">
        <v>1</v>
      </c>
    </row>
    <row r="800" spans="1:20" ht="15.75" thickBot="1" x14ac:dyDescent="0.3">
      <c r="A800" s="22" t="s">
        <v>1412</v>
      </c>
      <c r="B800" s="9" t="s">
        <v>74</v>
      </c>
      <c r="C800" s="9" t="s">
        <v>39</v>
      </c>
      <c r="D800" s="9" t="s">
        <v>50</v>
      </c>
      <c r="E800" s="10"/>
      <c r="F800" s="11">
        <v>44354</v>
      </c>
      <c r="G800" s="11">
        <v>44368</v>
      </c>
      <c r="H800" s="12">
        <v>1</v>
      </c>
      <c r="I800" s="12">
        <v>80</v>
      </c>
      <c r="J800" s="10"/>
      <c r="K800" s="10"/>
      <c r="L800" s="12">
        <v>0.25</v>
      </c>
      <c r="M800" s="19">
        <v>180</v>
      </c>
      <c r="N800" s="12" t="s">
        <v>466</v>
      </c>
      <c r="O800" s="9" t="s">
        <v>69</v>
      </c>
      <c r="P800">
        <f t="shared" si="24"/>
        <v>80</v>
      </c>
      <c r="Q800" s="8">
        <f t="shared" si="25"/>
        <v>200</v>
      </c>
      <c r="R800" s="7" t="s">
        <v>317</v>
      </c>
      <c r="S800" s="8">
        <v>788.44</v>
      </c>
      <c r="T800" s="8">
        <v>1</v>
      </c>
    </row>
    <row r="801" spans="1:20" ht="30.75" thickBot="1" x14ac:dyDescent="0.3">
      <c r="A801" s="22" t="s">
        <v>1413</v>
      </c>
      <c r="B801" s="9" t="s">
        <v>94</v>
      </c>
      <c r="C801" s="9" t="s">
        <v>67</v>
      </c>
      <c r="D801" s="9" t="s">
        <v>46</v>
      </c>
      <c r="E801" s="10"/>
      <c r="F801" s="11">
        <v>44354</v>
      </c>
      <c r="G801" s="11">
        <v>44391</v>
      </c>
      <c r="H801" s="12">
        <v>1</v>
      </c>
      <c r="I801" s="12">
        <v>80</v>
      </c>
      <c r="J801" s="10"/>
      <c r="K801" s="12" t="s">
        <v>58</v>
      </c>
      <c r="L801" s="12">
        <v>0.5</v>
      </c>
      <c r="M801" s="19">
        <v>240.67</v>
      </c>
      <c r="N801" s="12" t="s">
        <v>217</v>
      </c>
      <c r="O801" s="9" t="s">
        <v>69</v>
      </c>
      <c r="P801">
        <f t="shared" si="24"/>
        <v>80</v>
      </c>
      <c r="Q801" s="8">
        <f t="shared" si="25"/>
        <v>280.66999999999996</v>
      </c>
      <c r="R801" s="7" t="s">
        <v>323</v>
      </c>
      <c r="S801" s="8">
        <v>349.31</v>
      </c>
      <c r="T801" s="8">
        <v>2</v>
      </c>
    </row>
    <row r="802" spans="1:20" ht="15.75" thickBot="1" x14ac:dyDescent="0.3">
      <c r="A802" s="22" t="s">
        <v>1414</v>
      </c>
      <c r="B802" s="9" t="s">
        <v>49</v>
      </c>
      <c r="C802" s="9" t="s">
        <v>67</v>
      </c>
      <c r="D802" s="9" t="s">
        <v>46</v>
      </c>
      <c r="E802" s="10"/>
      <c r="F802" s="11">
        <v>44354</v>
      </c>
      <c r="G802" s="11">
        <v>44398</v>
      </c>
      <c r="H802" s="12">
        <v>1</v>
      </c>
      <c r="I802" s="12">
        <v>80</v>
      </c>
      <c r="J802" s="10"/>
      <c r="K802" s="10"/>
      <c r="L802" s="12">
        <v>2</v>
      </c>
      <c r="M802" s="19">
        <v>425.9</v>
      </c>
      <c r="N802" s="12" t="s">
        <v>1415</v>
      </c>
      <c r="O802" s="9" t="s">
        <v>69</v>
      </c>
      <c r="P802">
        <f t="shared" si="24"/>
        <v>80</v>
      </c>
      <c r="Q802" s="8">
        <f t="shared" si="25"/>
        <v>585.9</v>
      </c>
      <c r="R802" s="7" t="s">
        <v>327</v>
      </c>
      <c r="S802" s="8">
        <v>431.02</v>
      </c>
      <c r="T802" s="8">
        <v>1</v>
      </c>
    </row>
    <row r="803" spans="1:20" ht="30.75" thickBot="1" x14ac:dyDescent="0.3">
      <c r="A803" s="22" t="s">
        <v>1416</v>
      </c>
      <c r="B803" s="9" t="s">
        <v>56</v>
      </c>
      <c r="C803" s="9" t="s">
        <v>57</v>
      </c>
      <c r="D803" s="9" t="s">
        <v>277</v>
      </c>
      <c r="E803" s="10"/>
      <c r="F803" s="11">
        <v>44354</v>
      </c>
      <c r="G803" s="10"/>
      <c r="H803" s="12">
        <v>2</v>
      </c>
      <c r="I803" s="12">
        <v>140</v>
      </c>
      <c r="J803" s="10"/>
      <c r="K803" s="10"/>
      <c r="L803" s="10"/>
      <c r="M803" s="19">
        <v>346.24</v>
      </c>
      <c r="N803" s="12" t="s">
        <v>1417</v>
      </c>
      <c r="O803" s="9" t="s">
        <v>69</v>
      </c>
      <c r="P803">
        <f t="shared" si="24"/>
        <v>280</v>
      </c>
      <c r="Q803" s="8">
        <f t="shared" si="25"/>
        <v>346.24</v>
      </c>
      <c r="R803" s="7" t="s">
        <v>329</v>
      </c>
      <c r="S803" s="8">
        <v>67.95</v>
      </c>
      <c r="T803" s="8">
        <v>1</v>
      </c>
    </row>
    <row r="804" spans="1:20" ht="15.75" thickBot="1" x14ac:dyDescent="0.3">
      <c r="A804" s="22" t="s">
        <v>1418</v>
      </c>
      <c r="B804" s="9" t="s">
        <v>38</v>
      </c>
      <c r="C804" s="9" t="s">
        <v>336</v>
      </c>
      <c r="D804" s="9" t="s">
        <v>50</v>
      </c>
      <c r="E804" s="10"/>
      <c r="F804" s="11">
        <v>44355</v>
      </c>
      <c r="G804" s="11">
        <v>44361</v>
      </c>
      <c r="H804" s="12">
        <v>2</v>
      </c>
      <c r="I804" s="12">
        <v>140</v>
      </c>
      <c r="J804" s="10"/>
      <c r="K804" s="10"/>
      <c r="L804" s="12">
        <v>0.25</v>
      </c>
      <c r="M804" s="19">
        <v>146.76</v>
      </c>
      <c r="N804" s="12" t="s">
        <v>978</v>
      </c>
      <c r="O804" s="9" t="s">
        <v>69</v>
      </c>
      <c r="P804">
        <f t="shared" si="24"/>
        <v>280</v>
      </c>
      <c r="Q804" s="8">
        <f t="shared" si="25"/>
        <v>181.76</v>
      </c>
      <c r="R804" s="7" t="s">
        <v>334</v>
      </c>
      <c r="S804" s="8">
        <v>92</v>
      </c>
      <c r="T804" s="8">
        <v>2</v>
      </c>
    </row>
    <row r="805" spans="1:20" ht="15.75" thickBot="1" x14ac:dyDescent="0.3">
      <c r="A805" s="22" t="s">
        <v>1419</v>
      </c>
      <c r="B805" s="9" t="s">
        <v>49</v>
      </c>
      <c r="C805" s="9" t="s">
        <v>57</v>
      </c>
      <c r="D805" s="9" t="s">
        <v>46</v>
      </c>
      <c r="E805" s="10"/>
      <c r="F805" s="11">
        <v>44355</v>
      </c>
      <c r="G805" s="11">
        <v>44363</v>
      </c>
      <c r="H805" s="12">
        <v>1</v>
      </c>
      <c r="I805" s="12">
        <v>80</v>
      </c>
      <c r="J805" s="10"/>
      <c r="K805" s="10"/>
      <c r="L805" s="12">
        <v>0.5</v>
      </c>
      <c r="M805" s="19">
        <v>120</v>
      </c>
      <c r="N805" s="12" t="s">
        <v>51</v>
      </c>
      <c r="O805" s="9" t="s">
        <v>69</v>
      </c>
      <c r="P805">
        <f t="shared" si="24"/>
        <v>80</v>
      </c>
      <c r="Q805" s="8">
        <f t="shared" si="25"/>
        <v>160</v>
      </c>
      <c r="R805" s="7" t="s">
        <v>338</v>
      </c>
      <c r="S805" s="8">
        <v>203.37</v>
      </c>
      <c r="T805" s="8">
        <v>1</v>
      </c>
    </row>
    <row r="806" spans="1:20" ht="30.75" thickBot="1" x14ac:dyDescent="0.3">
      <c r="A806" s="22" t="s">
        <v>1420</v>
      </c>
      <c r="B806" s="9" t="s">
        <v>56</v>
      </c>
      <c r="C806" s="9" t="s">
        <v>57</v>
      </c>
      <c r="D806" s="9" t="s">
        <v>40</v>
      </c>
      <c r="E806" s="10"/>
      <c r="F806" s="11">
        <v>44355</v>
      </c>
      <c r="G806" s="11">
        <v>44364</v>
      </c>
      <c r="H806" s="12">
        <v>1</v>
      </c>
      <c r="I806" s="12">
        <v>80</v>
      </c>
      <c r="J806" s="10"/>
      <c r="K806" s="10"/>
      <c r="L806" s="12">
        <v>0.5</v>
      </c>
      <c r="M806" s="19">
        <v>45.88</v>
      </c>
      <c r="N806" s="12" t="s">
        <v>1421</v>
      </c>
      <c r="O806" s="9" t="s">
        <v>52</v>
      </c>
      <c r="P806">
        <f t="shared" si="24"/>
        <v>80</v>
      </c>
      <c r="Q806" s="8">
        <f t="shared" si="25"/>
        <v>85.88</v>
      </c>
      <c r="R806" s="7" t="s">
        <v>342</v>
      </c>
      <c r="S806" s="8">
        <v>287.7</v>
      </c>
      <c r="T806" s="8">
        <v>2</v>
      </c>
    </row>
    <row r="807" spans="1:20" ht="15.75" thickBot="1" x14ac:dyDescent="0.3">
      <c r="A807" s="22" t="s">
        <v>1422</v>
      </c>
      <c r="B807" s="9" t="s">
        <v>44</v>
      </c>
      <c r="C807" s="9" t="s">
        <v>45</v>
      </c>
      <c r="D807" s="9" t="s">
        <v>277</v>
      </c>
      <c r="E807" s="10"/>
      <c r="F807" s="11">
        <v>44355</v>
      </c>
      <c r="G807" s="11">
        <v>44369</v>
      </c>
      <c r="H807" s="12">
        <v>1</v>
      </c>
      <c r="I807" s="12">
        <v>80</v>
      </c>
      <c r="J807" s="10"/>
      <c r="K807" s="10"/>
      <c r="L807" s="12">
        <v>1.25</v>
      </c>
      <c r="M807" s="19">
        <v>30.42</v>
      </c>
      <c r="N807" s="12" t="s">
        <v>1423</v>
      </c>
      <c r="O807" s="9" t="s">
        <v>42</v>
      </c>
      <c r="P807">
        <f t="shared" si="24"/>
        <v>80</v>
      </c>
      <c r="Q807" s="8">
        <f t="shared" si="25"/>
        <v>130.42000000000002</v>
      </c>
      <c r="R807" s="7" t="s">
        <v>344</v>
      </c>
      <c r="S807" s="8">
        <v>113.51</v>
      </c>
      <c r="T807" s="8">
        <v>1</v>
      </c>
    </row>
    <row r="808" spans="1:20" ht="15.75" thickBot="1" x14ac:dyDescent="0.3">
      <c r="A808" s="22" t="s">
        <v>1424</v>
      </c>
      <c r="B808" s="9" t="s">
        <v>44</v>
      </c>
      <c r="C808" s="9" t="s">
        <v>45</v>
      </c>
      <c r="D808" s="9" t="s">
        <v>50</v>
      </c>
      <c r="E808" s="10"/>
      <c r="F808" s="11">
        <v>44355</v>
      </c>
      <c r="G808" s="11">
        <v>44369</v>
      </c>
      <c r="H808" s="12">
        <v>1</v>
      </c>
      <c r="I808" s="12">
        <v>80</v>
      </c>
      <c r="J808" s="10"/>
      <c r="K808" s="10"/>
      <c r="L808" s="12">
        <v>0.25</v>
      </c>
      <c r="M808" s="19">
        <v>30</v>
      </c>
      <c r="N808" s="12" t="s">
        <v>150</v>
      </c>
      <c r="O808" s="9" t="s">
        <v>42</v>
      </c>
      <c r="P808">
        <f t="shared" si="24"/>
        <v>80</v>
      </c>
      <c r="Q808" s="8">
        <f t="shared" si="25"/>
        <v>50</v>
      </c>
      <c r="R808" s="7" t="s">
        <v>346</v>
      </c>
      <c r="S808" s="8">
        <v>185.22</v>
      </c>
      <c r="T808" s="8">
        <v>2</v>
      </c>
    </row>
    <row r="809" spans="1:20" ht="15.75" thickBot="1" x14ac:dyDescent="0.3">
      <c r="A809" s="22" t="s">
        <v>1425</v>
      </c>
      <c r="B809" s="9" t="s">
        <v>38</v>
      </c>
      <c r="C809" s="9" t="s">
        <v>336</v>
      </c>
      <c r="D809" s="9" t="s">
        <v>50</v>
      </c>
      <c r="E809" s="10"/>
      <c r="F809" s="11">
        <v>44355</v>
      </c>
      <c r="G809" s="11">
        <v>44369</v>
      </c>
      <c r="H809" s="12">
        <v>1</v>
      </c>
      <c r="I809" s="12">
        <v>80</v>
      </c>
      <c r="J809" s="10"/>
      <c r="K809" s="10"/>
      <c r="L809" s="12">
        <v>0.25</v>
      </c>
      <c r="M809" s="19">
        <v>90.63</v>
      </c>
      <c r="N809" s="12" t="s">
        <v>1426</v>
      </c>
      <c r="O809" s="9" t="s">
        <v>69</v>
      </c>
      <c r="P809">
        <f t="shared" si="24"/>
        <v>80</v>
      </c>
      <c r="Q809" s="8">
        <f t="shared" si="25"/>
        <v>110.63</v>
      </c>
      <c r="R809" s="7" t="s">
        <v>348</v>
      </c>
      <c r="S809" s="8">
        <v>445.45</v>
      </c>
      <c r="T809" s="8">
        <v>2</v>
      </c>
    </row>
    <row r="810" spans="1:20" ht="15.75" thickBot="1" x14ac:dyDescent="0.3">
      <c r="A810" s="22" t="s">
        <v>1427</v>
      </c>
      <c r="B810" s="9" t="s">
        <v>38</v>
      </c>
      <c r="C810" s="9" t="s">
        <v>336</v>
      </c>
      <c r="D810" s="9" t="s">
        <v>40</v>
      </c>
      <c r="E810" s="10"/>
      <c r="F810" s="11">
        <v>44355</v>
      </c>
      <c r="G810" s="11">
        <v>44384</v>
      </c>
      <c r="H810" s="12">
        <v>2</v>
      </c>
      <c r="I810" s="12">
        <v>140</v>
      </c>
      <c r="J810" s="10"/>
      <c r="K810" s="10"/>
      <c r="L810" s="12">
        <v>0.25</v>
      </c>
      <c r="M810" s="19">
        <v>120</v>
      </c>
      <c r="N810" s="12" t="s">
        <v>51</v>
      </c>
      <c r="O810" s="9" t="s">
        <v>69</v>
      </c>
      <c r="P810">
        <f t="shared" si="24"/>
        <v>280</v>
      </c>
      <c r="Q810" s="8">
        <f t="shared" si="25"/>
        <v>155</v>
      </c>
      <c r="R810" s="7" t="s">
        <v>352</v>
      </c>
      <c r="S810" s="8">
        <v>76.75</v>
      </c>
      <c r="T810" s="8">
        <v>1</v>
      </c>
    </row>
    <row r="811" spans="1:20" ht="30.75" thickBot="1" x14ac:dyDescent="0.3">
      <c r="A811" s="22" t="s">
        <v>1428</v>
      </c>
      <c r="B811" s="9" t="s">
        <v>94</v>
      </c>
      <c r="C811" s="9" t="s">
        <v>39</v>
      </c>
      <c r="D811" s="9" t="s">
        <v>40</v>
      </c>
      <c r="E811" s="9" t="s">
        <v>58</v>
      </c>
      <c r="F811" s="11">
        <v>44355</v>
      </c>
      <c r="G811" s="11">
        <v>44389</v>
      </c>
      <c r="H811" s="12">
        <v>1</v>
      </c>
      <c r="I811" s="12">
        <v>80</v>
      </c>
      <c r="J811" s="10"/>
      <c r="K811" s="10"/>
      <c r="L811" s="12">
        <v>0.75</v>
      </c>
      <c r="M811" s="19">
        <v>8.92</v>
      </c>
      <c r="N811" s="12" t="s">
        <v>1429</v>
      </c>
      <c r="O811" s="9" t="s">
        <v>42</v>
      </c>
      <c r="P811">
        <f t="shared" si="24"/>
        <v>80</v>
      </c>
      <c r="Q811" s="8">
        <f t="shared" si="25"/>
        <v>68.92</v>
      </c>
      <c r="R811" s="7" t="s">
        <v>361</v>
      </c>
      <c r="S811" s="8">
        <v>574.21</v>
      </c>
      <c r="T811" s="8">
        <v>2</v>
      </c>
    </row>
    <row r="812" spans="1:20" ht="15.75" thickBot="1" x14ac:dyDescent="0.3">
      <c r="A812" s="22" t="s">
        <v>1430</v>
      </c>
      <c r="B812" s="9" t="s">
        <v>44</v>
      </c>
      <c r="C812" s="9" t="s">
        <v>67</v>
      </c>
      <c r="D812" s="9" t="s">
        <v>71</v>
      </c>
      <c r="E812" s="10"/>
      <c r="F812" s="11">
        <v>44355</v>
      </c>
      <c r="G812" s="11">
        <v>44389</v>
      </c>
      <c r="H812" s="12">
        <v>2</v>
      </c>
      <c r="I812" s="12">
        <v>140</v>
      </c>
      <c r="J812" s="10"/>
      <c r="K812" s="10"/>
      <c r="L812" s="12">
        <v>1.25</v>
      </c>
      <c r="M812" s="19">
        <v>244.72</v>
      </c>
      <c r="N812" s="12" t="s">
        <v>1032</v>
      </c>
      <c r="O812" s="9" t="s">
        <v>42</v>
      </c>
      <c r="P812">
        <f t="shared" si="24"/>
        <v>280</v>
      </c>
      <c r="Q812" s="8">
        <f t="shared" si="25"/>
        <v>419.72</v>
      </c>
      <c r="R812" s="7" t="s">
        <v>373</v>
      </c>
      <c r="S812" s="8">
        <v>1649.4</v>
      </c>
      <c r="T812" s="8">
        <v>2</v>
      </c>
    </row>
    <row r="813" spans="1:20" ht="30.75" thickBot="1" x14ac:dyDescent="0.3">
      <c r="A813" s="22" t="s">
        <v>1431</v>
      </c>
      <c r="B813" s="9" t="s">
        <v>56</v>
      </c>
      <c r="C813" s="9" t="s">
        <v>57</v>
      </c>
      <c r="D813" s="9" t="s">
        <v>40</v>
      </c>
      <c r="E813" s="10"/>
      <c r="F813" s="11">
        <v>44355</v>
      </c>
      <c r="G813" s="10"/>
      <c r="H813" s="12">
        <v>2</v>
      </c>
      <c r="I813" s="12">
        <v>140</v>
      </c>
      <c r="J813" s="10"/>
      <c r="K813" s="10"/>
      <c r="L813" s="10"/>
      <c r="M813" s="19">
        <v>150</v>
      </c>
      <c r="N813" s="12" t="s">
        <v>79</v>
      </c>
      <c r="O813" s="9" t="s">
        <v>42</v>
      </c>
      <c r="P813">
        <f t="shared" si="24"/>
        <v>280</v>
      </c>
      <c r="Q813" s="8">
        <f t="shared" si="25"/>
        <v>150</v>
      </c>
      <c r="R813" s="7" t="s">
        <v>375</v>
      </c>
      <c r="S813" s="8">
        <v>244.18</v>
      </c>
      <c r="T813" s="8">
        <v>2</v>
      </c>
    </row>
    <row r="814" spans="1:20" ht="30.75" thickBot="1" x14ac:dyDescent="0.3">
      <c r="A814" s="22" t="s">
        <v>1432</v>
      </c>
      <c r="B814" s="9" t="s">
        <v>94</v>
      </c>
      <c r="C814" s="9" t="s">
        <v>57</v>
      </c>
      <c r="D814" s="9" t="s">
        <v>40</v>
      </c>
      <c r="E814" s="10"/>
      <c r="F814" s="11">
        <v>44356</v>
      </c>
      <c r="G814" s="11">
        <v>44365</v>
      </c>
      <c r="H814" s="12">
        <v>2</v>
      </c>
      <c r="I814" s="12">
        <v>140</v>
      </c>
      <c r="J814" s="10"/>
      <c r="K814" s="10"/>
      <c r="L814" s="12">
        <v>0.25</v>
      </c>
      <c r="M814" s="19">
        <v>52.17</v>
      </c>
      <c r="N814" s="12" t="s">
        <v>1433</v>
      </c>
      <c r="O814" s="9" t="s">
        <v>42</v>
      </c>
      <c r="P814">
        <f t="shared" si="24"/>
        <v>280</v>
      </c>
      <c r="Q814" s="8">
        <f t="shared" si="25"/>
        <v>87.17</v>
      </c>
      <c r="R814" s="7" t="s">
        <v>377</v>
      </c>
      <c r="S814" s="8">
        <v>80</v>
      </c>
      <c r="T814" s="8">
        <v>1</v>
      </c>
    </row>
    <row r="815" spans="1:20" ht="15.75" thickBot="1" x14ac:dyDescent="0.3">
      <c r="A815" s="22" t="s">
        <v>1434</v>
      </c>
      <c r="B815" s="9" t="s">
        <v>38</v>
      </c>
      <c r="C815" s="9" t="s">
        <v>336</v>
      </c>
      <c r="D815" s="9" t="s">
        <v>50</v>
      </c>
      <c r="E815" s="10"/>
      <c r="F815" s="11">
        <v>44356</v>
      </c>
      <c r="G815" s="11">
        <v>44378</v>
      </c>
      <c r="H815" s="12">
        <v>1</v>
      </c>
      <c r="I815" s="12">
        <v>80</v>
      </c>
      <c r="J815" s="10"/>
      <c r="K815" s="10"/>
      <c r="L815" s="12">
        <v>0.25</v>
      </c>
      <c r="M815" s="19">
        <v>41.71</v>
      </c>
      <c r="N815" s="12" t="s">
        <v>1435</v>
      </c>
      <c r="O815" s="9" t="s">
        <v>42</v>
      </c>
      <c r="P815">
        <f t="shared" si="24"/>
        <v>80</v>
      </c>
      <c r="Q815" s="8">
        <f t="shared" si="25"/>
        <v>61.71</v>
      </c>
      <c r="R815" s="7" t="s">
        <v>385</v>
      </c>
      <c r="S815" s="8">
        <v>274.27999999999997</v>
      </c>
      <c r="T815" s="8">
        <v>2</v>
      </c>
    </row>
    <row r="816" spans="1:20" ht="15.75" thickBot="1" x14ac:dyDescent="0.3">
      <c r="A816" s="22" t="s">
        <v>1436</v>
      </c>
      <c r="B816" s="9" t="s">
        <v>38</v>
      </c>
      <c r="C816" s="9" t="s">
        <v>67</v>
      </c>
      <c r="D816" s="9" t="s">
        <v>71</v>
      </c>
      <c r="E816" s="10"/>
      <c r="F816" s="11">
        <v>44357</v>
      </c>
      <c r="G816" s="11">
        <v>44359</v>
      </c>
      <c r="H816" s="12">
        <v>1</v>
      </c>
      <c r="I816" s="12">
        <v>80</v>
      </c>
      <c r="J816" s="10"/>
      <c r="K816" s="10"/>
      <c r="L816" s="12">
        <v>1</v>
      </c>
      <c r="M816" s="19">
        <v>1800.24</v>
      </c>
      <c r="N816" s="12" t="s">
        <v>1437</v>
      </c>
      <c r="O816" s="9" t="s">
        <v>69</v>
      </c>
      <c r="P816">
        <f t="shared" si="24"/>
        <v>80</v>
      </c>
      <c r="Q816" s="8">
        <f t="shared" si="25"/>
        <v>1880.24</v>
      </c>
      <c r="R816" s="7" t="s">
        <v>387</v>
      </c>
      <c r="S816" s="8">
        <v>74.08</v>
      </c>
      <c r="T816" s="8">
        <v>1</v>
      </c>
    </row>
    <row r="817" spans="1:20" ht="15.75" thickBot="1" x14ac:dyDescent="0.3">
      <c r="A817" s="22" t="s">
        <v>1438</v>
      </c>
      <c r="B817" s="9" t="s">
        <v>49</v>
      </c>
      <c r="C817" s="9" t="s">
        <v>39</v>
      </c>
      <c r="D817" s="9" t="s">
        <v>40</v>
      </c>
      <c r="E817" s="10"/>
      <c r="F817" s="11">
        <v>44357</v>
      </c>
      <c r="G817" s="11">
        <v>44368</v>
      </c>
      <c r="H817" s="12">
        <v>1</v>
      </c>
      <c r="I817" s="12">
        <v>80</v>
      </c>
      <c r="J817" s="10"/>
      <c r="K817" s="10"/>
      <c r="L817" s="12">
        <v>0.5</v>
      </c>
      <c r="M817" s="19">
        <v>144</v>
      </c>
      <c r="N817" s="12" t="s">
        <v>141</v>
      </c>
      <c r="O817" s="9" t="s">
        <v>69</v>
      </c>
      <c r="P817">
        <f t="shared" si="24"/>
        <v>80</v>
      </c>
      <c r="Q817" s="8">
        <f t="shared" si="25"/>
        <v>184</v>
      </c>
      <c r="R817" s="7" t="s">
        <v>389</v>
      </c>
      <c r="S817" s="8">
        <v>317.01</v>
      </c>
      <c r="T817" s="8">
        <v>2</v>
      </c>
    </row>
    <row r="818" spans="1:20" ht="15.75" thickBot="1" x14ac:dyDescent="0.3">
      <c r="A818" s="22" t="s">
        <v>1439</v>
      </c>
      <c r="B818" s="9" t="s">
        <v>74</v>
      </c>
      <c r="C818" s="9" t="s">
        <v>39</v>
      </c>
      <c r="D818" s="9" t="s">
        <v>40</v>
      </c>
      <c r="E818" s="9" t="s">
        <v>58</v>
      </c>
      <c r="F818" s="11">
        <v>44357</v>
      </c>
      <c r="G818" s="11">
        <v>44368</v>
      </c>
      <c r="H818" s="12">
        <v>1</v>
      </c>
      <c r="I818" s="12">
        <v>80</v>
      </c>
      <c r="J818" s="10"/>
      <c r="K818" s="10"/>
      <c r="L818" s="12">
        <v>0.5</v>
      </c>
      <c r="M818" s="19">
        <v>39.950000000000003</v>
      </c>
      <c r="N818" s="12" t="s">
        <v>1440</v>
      </c>
      <c r="O818" s="9" t="s">
        <v>42</v>
      </c>
      <c r="P818">
        <f t="shared" si="24"/>
        <v>80</v>
      </c>
      <c r="Q818" s="8">
        <f t="shared" si="25"/>
        <v>79.95</v>
      </c>
      <c r="R818" s="7" t="s">
        <v>393</v>
      </c>
      <c r="S818" s="8">
        <v>65.77</v>
      </c>
      <c r="T818" s="8">
        <v>1</v>
      </c>
    </row>
    <row r="819" spans="1:20" ht="15.75" thickBot="1" x14ac:dyDescent="0.3">
      <c r="A819" s="22" t="s">
        <v>1441</v>
      </c>
      <c r="B819" s="9" t="s">
        <v>38</v>
      </c>
      <c r="C819" s="9" t="s">
        <v>336</v>
      </c>
      <c r="D819" s="9" t="s">
        <v>46</v>
      </c>
      <c r="E819" s="10"/>
      <c r="F819" s="11">
        <v>44357</v>
      </c>
      <c r="G819" s="11">
        <v>44373</v>
      </c>
      <c r="H819" s="12">
        <v>2</v>
      </c>
      <c r="I819" s="12">
        <v>140</v>
      </c>
      <c r="J819" s="10"/>
      <c r="K819" s="10"/>
      <c r="L819" s="12">
        <v>0.5</v>
      </c>
      <c r="M819" s="19">
        <v>180</v>
      </c>
      <c r="N819" s="12" t="s">
        <v>466</v>
      </c>
      <c r="O819" s="9" t="s">
        <v>42</v>
      </c>
      <c r="P819">
        <f t="shared" si="24"/>
        <v>280</v>
      </c>
      <c r="Q819" s="8">
        <f t="shared" si="25"/>
        <v>250</v>
      </c>
      <c r="R819" s="7" t="s">
        <v>409</v>
      </c>
      <c r="S819" s="8">
        <v>161.88999999999999</v>
      </c>
      <c r="T819" s="8">
        <v>1</v>
      </c>
    </row>
    <row r="820" spans="1:20" ht="15.75" thickBot="1" x14ac:dyDescent="0.3">
      <c r="A820" s="22" t="s">
        <v>1442</v>
      </c>
      <c r="B820" s="9" t="s">
        <v>44</v>
      </c>
      <c r="C820" s="9" t="s">
        <v>39</v>
      </c>
      <c r="D820" s="9" t="s">
        <v>40</v>
      </c>
      <c r="E820" s="10"/>
      <c r="F820" s="11">
        <v>44357</v>
      </c>
      <c r="G820" s="11">
        <v>44370</v>
      </c>
      <c r="H820" s="12">
        <v>1</v>
      </c>
      <c r="I820" s="12">
        <v>80</v>
      </c>
      <c r="J820" s="10"/>
      <c r="K820" s="10"/>
      <c r="L820" s="12">
        <v>0.25</v>
      </c>
      <c r="M820" s="19">
        <v>150.36000000000001</v>
      </c>
      <c r="N820" s="12" t="s">
        <v>1115</v>
      </c>
      <c r="O820" s="9" t="s">
        <v>69</v>
      </c>
      <c r="P820">
        <f t="shared" si="24"/>
        <v>80</v>
      </c>
      <c r="Q820" s="8">
        <f t="shared" si="25"/>
        <v>170.36</v>
      </c>
      <c r="R820" s="7" t="s">
        <v>424</v>
      </c>
      <c r="S820" s="8">
        <v>312.07</v>
      </c>
      <c r="T820" s="8">
        <v>2</v>
      </c>
    </row>
    <row r="821" spans="1:20" ht="15.75" thickBot="1" x14ac:dyDescent="0.3">
      <c r="A821" s="22" t="s">
        <v>1443</v>
      </c>
      <c r="B821" s="9" t="s">
        <v>44</v>
      </c>
      <c r="C821" s="9" t="s">
        <v>45</v>
      </c>
      <c r="D821" s="9" t="s">
        <v>50</v>
      </c>
      <c r="E821" s="9" t="s">
        <v>58</v>
      </c>
      <c r="F821" s="11">
        <v>44357</v>
      </c>
      <c r="G821" s="11">
        <v>44386</v>
      </c>
      <c r="H821" s="12">
        <v>1</v>
      </c>
      <c r="I821" s="12">
        <v>80</v>
      </c>
      <c r="J821" s="12" t="s">
        <v>58</v>
      </c>
      <c r="K821" s="12" t="s">
        <v>58</v>
      </c>
      <c r="L821" s="12">
        <v>0.25</v>
      </c>
      <c r="M821" s="19">
        <v>110.11</v>
      </c>
      <c r="N821" s="12" t="s">
        <v>217</v>
      </c>
      <c r="O821" s="9" t="s">
        <v>667</v>
      </c>
      <c r="P821">
        <f t="shared" si="24"/>
        <v>80</v>
      </c>
      <c r="Q821" s="8">
        <f t="shared" si="25"/>
        <v>130.11000000000001</v>
      </c>
      <c r="R821" s="7" t="s">
        <v>431</v>
      </c>
      <c r="S821" s="8">
        <v>102.66</v>
      </c>
      <c r="T821" s="8">
        <v>1</v>
      </c>
    </row>
    <row r="822" spans="1:20" ht="15.75" thickBot="1" x14ac:dyDescent="0.3">
      <c r="A822" s="22" t="s">
        <v>1444</v>
      </c>
      <c r="B822" s="9" t="s">
        <v>38</v>
      </c>
      <c r="C822" s="9" t="s">
        <v>336</v>
      </c>
      <c r="D822" s="9" t="s">
        <v>50</v>
      </c>
      <c r="E822" s="10"/>
      <c r="F822" s="11">
        <v>44357</v>
      </c>
      <c r="G822" s="11">
        <v>44392</v>
      </c>
      <c r="H822" s="12">
        <v>1</v>
      </c>
      <c r="I822" s="12">
        <v>80</v>
      </c>
      <c r="J822" s="10"/>
      <c r="K822" s="10"/>
      <c r="L822" s="12">
        <v>0.25</v>
      </c>
      <c r="M822" s="19">
        <v>120</v>
      </c>
      <c r="N822" s="12" t="s">
        <v>51</v>
      </c>
      <c r="O822" s="9" t="s">
        <v>42</v>
      </c>
      <c r="P822">
        <f t="shared" si="24"/>
        <v>80</v>
      </c>
      <c r="Q822" s="8">
        <f t="shared" si="25"/>
        <v>140</v>
      </c>
      <c r="R822" s="7" t="s">
        <v>432</v>
      </c>
      <c r="S822" s="8">
        <v>366</v>
      </c>
      <c r="T822" s="8">
        <v>2</v>
      </c>
    </row>
    <row r="823" spans="1:20" ht="15.75" thickBot="1" x14ac:dyDescent="0.3">
      <c r="A823" s="22" t="s">
        <v>1445</v>
      </c>
      <c r="B823" s="9" t="s">
        <v>38</v>
      </c>
      <c r="C823" s="9" t="s">
        <v>336</v>
      </c>
      <c r="D823" s="9" t="s">
        <v>46</v>
      </c>
      <c r="E823" s="10"/>
      <c r="F823" s="11">
        <v>44357</v>
      </c>
      <c r="G823" s="11">
        <v>44389</v>
      </c>
      <c r="H823" s="12">
        <v>2</v>
      </c>
      <c r="I823" s="12">
        <v>140</v>
      </c>
      <c r="J823" s="10"/>
      <c r="K823" s="10"/>
      <c r="L823" s="12">
        <v>0.5</v>
      </c>
      <c r="M823" s="19">
        <v>272.5</v>
      </c>
      <c r="N823" s="12" t="s">
        <v>1446</v>
      </c>
      <c r="O823" s="9" t="s">
        <v>42</v>
      </c>
      <c r="P823">
        <f t="shared" si="24"/>
        <v>280</v>
      </c>
      <c r="Q823" s="8">
        <f t="shared" si="25"/>
        <v>342.5</v>
      </c>
      <c r="R823" s="7" t="s">
        <v>445</v>
      </c>
      <c r="S823" s="8">
        <v>407.71</v>
      </c>
      <c r="T823" s="8">
        <v>1</v>
      </c>
    </row>
    <row r="824" spans="1:20" ht="15.75" thickBot="1" x14ac:dyDescent="0.3">
      <c r="A824" s="22" t="s">
        <v>1447</v>
      </c>
      <c r="B824" s="9" t="s">
        <v>74</v>
      </c>
      <c r="C824" s="9" t="s">
        <v>39</v>
      </c>
      <c r="D824" s="9" t="s">
        <v>40</v>
      </c>
      <c r="E824" s="10"/>
      <c r="F824" s="11">
        <v>44357</v>
      </c>
      <c r="G824" s="11">
        <v>44391</v>
      </c>
      <c r="H824" s="12">
        <v>1</v>
      </c>
      <c r="I824" s="12">
        <v>80</v>
      </c>
      <c r="J824" s="10"/>
      <c r="K824" s="10"/>
      <c r="L824" s="12">
        <v>0.25</v>
      </c>
      <c r="M824" s="19">
        <v>34.5</v>
      </c>
      <c r="N824" s="12" t="s">
        <v>1448</v>
      </c>
      <c r="O824" s="9" t="s">
        <v>52</v>
      </c>
      <c r="P824">
        <f t="shared" si="24"/>
        <v>80</v>
      </c>
      <c r="Q824" s="8">
        <f t="shared" si="25"/>
        <v>54.5</v>
      </c>
      <c r="R824" s="7" t="s">
        <v>446</v>
      </c>
      <c r="S824" s="8">
        <v>812.53</v>
      </c>
      <c r="T824" s="8">
        <v>2</v>
      </c>
    </row>
    <row r="825" spans="1:20" ht="15.75" thickBot="1" x14ac:dyDescent="0.3">
      <c r="A825" s="22" t="s">
        <v>1449</v>
      </c>
      <c r="B825" s="9" t="s">
        <v>49</v>
      </c>
      <c r="C825" s="9" t="s">
        <v>39</v>
      </c>
      <c r="D825" s="9" t="s">
        <v>71</v>
      </c>
      <c r="E825" s="10"/>
      <c r="F825" s="11">
        <v>44357</v>
      </c>
      <c r="G825" s="11">
        <v>44392</v>
      </c>
      <c r="H825" s="12">
        <v>2</v>
      </c>
      <c r="I825" s="12">
        <v>140</v>
      </c>
      <c r="J825" s="10"/>
      <c r="K825" s="10"/>
      <c r="L825" s="12">
        <v>3</v>
      </c>
      <c r="M825" s="19">
        <v>44.06</v>
      </c>
      <c r="N825" s="12" t="s">
        <v>1450</v>
      </c>
      <c r="O825" s="9" t="s">
        <v>69</v>
      </c>
      <c r="P825">
        <f t="shared" si="24"/>
        <v>280</v>
      </c>
      <c r="Q825" s="8">
        <f t="shared" si="25"/>
        <v>464.06</v>
      </c>
      <c r="R825" s="7" t="s">
        <v>448</v>
      </c>
      <c r="S825" s="8">
        <v>441.33</v>
      </c>
      <c r="T825" s="8">
        <v>2</v>
      </c>
    </row>
    <row r="826" spans="1:20" ht="30.75" thickBot="1" x14ac:dyDescent="0.3">
      <c r="A826" s="22" t="s">
        <v>1451</v>
      </c>
      <c r="B826" s="9" t="s">
        <v>56</v>
      </c>
      <c r="C826" s="9" t="s">
        <v>57</v>
      </c>
      <c r="D826" s="9" t="s">
        <v>71</v>
      </c>
      <c r="E826" s="10"/>
      <c r="F826" s="11">
        <v>44357</v>
      </c>
      <c r="G826" s="10"/>
      <c r="H826" s="12">
        <v>2</v>
      </c>
      <c r="I826" s="12">
        <v>140</v>
      </c>
      <c r="J826" s="10"/>
      <c r="K826" s="10"/>
      <c r="L826" s="10"/>
      <c r="M826" s="19">
        <v>67.84</v>
      </c>
      <c r="N826" s="12" t="s">
        <v>1452</v>
      </c>
      <c r="O826" s="9" t="s">
        <v>52</v>
      </c>
      <c r="P826">
        <f t="shared" si="24"/>
        <v>280</v>
      </c>
      <c r="Q826" s="8">
        <f t="shared" si="25"/>
        <v>67.84</v>
      </c>
      <c r="R826" s="7" t="s">
        <v>449</v>
      </c>
      <c r="S826" s="8">
        <v>528.73</v>
      </c>
      <c r="T826" s="8">
        <v>2</v>
      </c>
    </row>
    <row r="827" spans="1:20" ht="15.75" thickBot="1" x14ac:dyDescent="0.3">
      <c r="A827" s="22" t="s">
        <v>1453</v>
      </c>
      <c r="B827" s="9" t="s">
        <v>49</v>
      </c>
      <c r="C827" s="9" t="s">
        <v>39</v>
      </c>
      <c r="D827" s="9" t="s">
        <v>40</v>
      </c>
      <c r="E827" s="10"/>
      <c r="F827" s="11">
        <v>44357</v>
      </c>
      <c r="G827" s="10"/>
      <c r="H827" s="12">
        <v>2</v>
      </c>
      <c r="I827" s="12">
        <v>140</v>
      </c>
      <c r="J827" s="10"/>
      <c r="K827" s="10"/>
      <c r="L827" s="10"/>
      <c r="M827" s="19">
        <v>165.87</v>
      </c>
      <c r="N827" s="12" t="s">
        <v>1454</v>
      </c>
      <c r="O827" s="9" t="s">
        <v>69</v>
      </c>
      <c r="P827">
        <f t="shared" si="24"/>
        <v>280</v>
      </c>
      <c r="Q827" s="8">
        <f t="shared" si="25"/>
        <v>165.87</v>
      </c>
      <c r="R827" s="7" t="s">
        <v>451</v>
      </c>
      <c r="S827" s="8">
        <v>140.44999999999999</v>
      </c>
      <c r="T827" s="8">
        <v>2</v>
      </c>
    </row>
    <row r="828" spans="1:20" ht="15.75" thickBot="1" x14ac:dyDescent="0.3">
      <c r="A828" s="22" t="s">
        <v>1455</v>
      </c>
      <c r="B828" s="9" t="s">
        <v>335</v>
      </c>
      <c r="C828" s="9" t="s">
        <v>336</v>
      </c>
      <c r="D828" s="9" t="s">
        <v>46</v>
      </c>
      <c r="E828" s="10"/>
      <c r="F828" s="11">
        <v>44357</v>
      </c>
      <c r="G828" s="10"/>
      <c r="H828" s="12">
        <v>2</v>
      </c>
      <c r="I828" s="12">
        <v>140</v>
      </c>
      <c r="J828" s="10"/>
      <c r="K828" s="10"/>
      <c r="L828" s="10"/>
      <c r="M828" s="19">
        <v>42.66</v>
      </c>
      <c r="N828" s="12" t="s">
        <v>134</v>
      </c>
      <c r="O828" s="9" t="s">
        <v>700</v>
      </c>
      <c r="P828">
        <f t="shared" si="24"/>
        <v>280</v>
      </c>
      <c r="Q828" s="8">
        <f t="shared" si="25"/>
        <v>42.66</v>
      </c>
      <c r="R828" s="7" t="s">
        <v>458</v>
      </c>
      <c r="S828" s="8">
        <v>290.41999999999996</v>
      </c>
      <c r="T828" s="8">
        <v>1</v>
      </c>
    </row>
    <row r="829" spans="1:20" ht="30.75" thickBot="1" x14ac:dyDescent="0.3">
      <c r="A829" s="22" t="s">
        <v>1456</v>
      </c>
      <c r="B829" s="9" t="s">
        <v>94</v>
      </c>
      <c r="C829" s="9" t="s">
        <v>67</v>
      </c>
      <c r="D829" s="9" t="s">
        <v>46</v>
      </c>
      <c r="E829" s="10"/>
      <c r="F829" s="11">
        <v>44357</v>
      </c>
      <c r="G829" s="10"/>
      <c r="H829" s="12">
        <v>1</v>
      </c>
      <c r="I829" s="12">
        <v>80</v>
      </c>
      <c r="J829" s="10"/>
      <c r="K829" s="10"/>
      <c r="L829" s="10"/>
      <c r="M829" s="19">
        <v>101.9</v>
      </c>
      <c r="N829" s="12" t="s">
        <v>1457</v>
      </c>
      <c r="O829" s="9" t="s">
        <v>42</v>
      </c>
      <c r="P829">
        <f t="shared" si="24"/>
        <v>80</v>
      </c>
      <c r="Q829" s="8">
        <f t="shared" si="25"/>
        <v>101.9</v>
      </c>
      <c r="R829" s="7" t="s">
        <v>465</v>
      </c>
      <c r="S829" s="8">
        <v>360</v>
      </c>
      <c r="T829" s="8">
        <v>1</v>
      </c>
    </row>
    <row r="830" spans="1:20" ht="30.75" thickBot="1" x14ac:dyDescent="0.3">
      <c r="A830" s="22" t="s">
        <v>1458</v>
      </c>
      <c r="B830" s="9" t="s">
        <v>113</v>
      </c>
      <c r="C830" s="9" t="s">
        <v>67</v>
      </c>
      <c r="D830" s="9" t="s">
        <v>71</v>
      </c>
      <c r="E830" s="10"/>
      <c r="F830" s="11">
        <v>44357</v>
      </c>
      <c r="G830" s="10"/>
      <c r="H830" s="12">
        <v>2</v>
      </c>
      <c r="I830" s="12">
        <v>140</v>
      </c>
      <c r="J830" s="10"/>
      <c r="K830" s="10"/>
      <c r="L830" s="10"/>
      <c r="M830" s="19">
        <v>222.54</v>
      </c>
      <c r="N830" s="12" t="s">
        <v>1459</v>
      </c>
      <c r="O830" s="9" t="s">
        <v>69</v>
      </c>
      <c r="P830">
        <f t="shared" si="24"/>
        <v>280</v>
      </c>
      <c r="Q830" s="8">
        <f t="shared" si="25"/>
        <v>222.54</v>
      </c>
      <c r="R830" s="7" t="s">
        <v>474</v>
      </c>
      <c r="S830" s="8">
        <v>97.1</v>
      </c>
      <c r="T830" s="8">
        <v>1</v>
      </c>
    </row>
    <row r="831" spans="1:20" ht="30.75" thickBot="1" x14ac:dyDescent="0.3">
      <c r="A831" s="22" t="s">
        <v>1460</v>
      </c>
      <c r="B831" s="9" t="s">
        <v>94</v>
      </c>
      <c r="C831" s="9" t="s">
        <v>67</v>
      </c>
      <c r="D831" s="9" t="s">
        <v>46</v>
      </c>
      <c r="E831" s="10"/>
      <c r="F831" s="11">
        <v>44358</v>
      </c>
      <c r="G831" s="11">
        <v>44393</v>
      </c>
      <c r="H831" s="12">
        <v>1</v>
      </c>
      <c r="I831" s="12">
        <v>80</v>
      </c>
      <c r="J831" s="12" t="s">
        <v>58</v>
      </c>
      <c r="K831" s="12" t="s">
        <v>58</v>
      </c>
      <c r="L831" s="12">
        <v>0.5</v>
      </c>
      <c r="M831" s="19">
        <v>344.77</v>
      </c>
      <c r="N831" s="12" t="s">
        <v>217</v>
      </c>
      <c r="O831" s="9" t="s">
        <v>667</v>
      </c>
      <c r="P831">
        <f t="shared" si="24"/>
        <v>80</v>
      </c>
      <c r="Q831" s="8">
        <f t="shared" si="25"/>
        <v>384.77</v>
      </c>
      <c r="R831" s="7" t="s">
        <v>481</v>
      </c>
      <c r="S831" s="8">
        <v>142.88</v>
      </c>
      <c r="T831" s="8">
        <v>1</v>
      </c>
    </row>
    <row r="832" spans="1:20" ht="15.75" thickBot="1" x14ac:dyDescent="0.3">
      <c r="A832" s="22" t="s">
        <v>1461</v>
      </c>
      <c r="B832" s="9" t="s">
        <v>38</v>
      </c>
      <c r="C832" s="9" t="s">
        <v>336</v>
      </c>
      <c r="D832" s="9" t="s">
        <v>50</v>
      </c>
      <c r="E832" s="10"/>
      <c r="F832" s="11">
        <v>44359</v>
      </c>
      <c r="G832" s="11">
        <v>44376</v>
      </c>
      <c r="H832" s="12">
        <v>1</v>
      </c>
      <c r="I832" s="12">
        <v>80</v>
      </c>
      <c r="J832" s="10"/>
      <c r="K832" s="10"/>
      <c r="L832" s="12">
        <v>0.25</v>
      </c>
      <c r="M832" s="19">
        <v>22</v>
      </c>
      <c r="N832" s="12" t="s">
        <v>337</v>
      </c>
      <c r="O832" s="9" t="s">
        <v>42</v>
      </c>
      <c r="P832">
        <f t="shared" si="24"/>
        <v>80</v>
      </c>
      <c r="Q832" s="8">
        <f t="shared" si="25"/>
        <v>42</v>
      </c>
      <c r="R832" s="7" t="s">
        <v>505</v>
      </c>
      <c r="S832" s="8">
        <v>468.57</v>
      </c>
      <c r="T832" s="8">
        <v>1</v>
      </c>
    </row>
    <row r="833" spans="1:20" ht="15.75" thickBot="1" x14ac:dyDescent="0.3">
      <c r="A833" s="22" t="s">
        <v>1462</v>
      </c>
      <c r="B833" s="9" t="s">
        <v>49</v>
      </c>
      <c r="C833" s="9" t="s">
        <v>57</v>
      </c>
      <c r="D833" s="9" t="s">
        <v>46</v>
      </c>
      <c r="E833" s="10"/>
      <c r="F833" s="11">
        <v>44361</v>
      </c>
      <c r="G833" s="11">
        <v>44370</v>
      </c>
      <c r="H833" s="12">
        <v>1</v>
      </c>
      <c r="I833" s="12">
        <v>80</v>
      </c>
      <c r="J833" s="10"/>
      <c r="K833" s="10"/>
      <c r="L833" s="12">
        <v>0.5</v>
      </c>
      <c r="M833" s="19">
        <v>120</v>
      </c>
      <c r="N833" s="12" t="s">
        <v>51</v>
      </c>
      <c r="O833" s="9" t="s">
        <v>42</v>
      </c>
      <c r="P833">
        <f t="shared" si="24"/>
        <v>80</v>
      </c>
      <c r="Q833" s="8">
        <f t="shared" si="25"/>
        <v>160</v>
      </c>
      <c r="R833" s="7" t="s">
        <v>509</v>
      </c>
      <c r="S833" s="8">
        <v>746</v>
      </c>
      <c r="T833" s="8">
        <v>1</v>
      </c>
    </row>
    <row r="834" spans="1:20" ht="15.75" thickBot="1" x14ac:dyDescent="0.3">
      <c r="A834" s="22" t="s">
        <v>1463</v>
      </c>
      <c r="B834" s="9" t="s">
        <v>49</v>
      </c>
      <c r="C834" s="9" t="s">
        <v>39</v>
      </c>
      <c r="D834" s="9" t="s">
        <v>46</v>
      </c>
      <c r="E834" s="9" t="s">
        <v>58</v>
      </c>
      <c r="F834" s="11">
        <v>44361</v>
      </c>
      <c r="G834" s="11">
        <v>44371</v>
      </c>
      <c r="H834" s="12">
        <v>1</v>
      </c>
      <c r="I834" s="12">
        <v>80</v>
      </c>
      <c r="J834" s="12" t="s">
        <v>58</v>
      </c>
      <c r="K834" s="12" t="s">
        <v>58</v>
      </c>
      <c r="L834" s="12">
        <v>0.5</v>
      </c>
      <c r="M834" s="19">
        <v>204.28</v>
      </c>
      <c r="N834" s="12" t="s">
        <v>217</v>
      </c>
      <c r="O834" s="9" t="s">
        <v>667</v>
      </c>
      <c r="P834">
        <f t="shared" si="24"/>
        <v>80</v>
      </c>
      <c r="Q834" s="8">
        <f t="shared" si="25"/>
        <v>244.28</v>
      </c>
      <c r="R834" s="7" t="s">
        <v>523</v>
      </c>
      <c r="S834" s="8">
        <v>196.70999999999998</v>
      </c>
      <c r="T834" s="8">
        <v>2</v>
      </c>
    </row>
    <row r="835" spans="1:20" ht="15.75" thickBot="1" x14ac:dyDescent="0.3">
      <c r="A835" s="22" t="s">
        <v>1464</v>
      </c>
      <c r="B835" s="9" t="s">
        <v>74</v>
      </c>
      <c r="C835" s="9" t="s">
        <v>67</v>
      </c>
      <c r="D835" s="9" t="s">
        <v>46</v>
      </c>
      <c r="E835" s="10"/>
      <c r="F835" s="11">
        <v>44361</v>
      </c>
      <c r="G835" s="11">
        <v>44384</v>
      </c>
      <c r="H835" s="12">
        <v>2</v>
      </c>
      <c r="I835" s="12">
        <v>140</v>
      </c>
      <c r="J835" s="10"/>
      <c r="K835" s="12" t="s">
        <v>58</v>
      </c>
      <c r="L835" s="12">
        <v>5</v>
      </c>
      <c r="M835" s="19">
        <v>2048.56</v>
      </c>
      <c r="N835" s="12" t="s">
        <v>217</v>
      </c>
      <c r="O835" s="9" t="s">
        <v>69</v>
      </c>
      <c r="P835">
        <f t="shared" si="24"/>
        <v>280</v>
      </c>
      <c r="Q835" s="8">
        <f t="shared" si="25"/>
        <v>2748.56</v>
      </c>
      <c r="R835" s="7" t="s">
        <v>525</v>
      </c>
      <c r="S835" s="8">
        <v>431.84</v>
      </c>
      <c r="T835" s="8">
        <v>2</v>
      </c>
    </row>
    <row r="836" spans="1:20" ht="30.75" thickBot="1" x14ac:dyDescent="0.3">
      <c r="A836" s="22" t="s">
        <v>1465</v>
      </c>
      <c r="B836" s="9" t="s">
        <v>94</v>
      </c>
      <c r="C836" s="9" t="s">
        <v>39</v>
      </c>
      <c r="D836" s="9" t="s">
        <v>50</v>
      </c>
      <c r="E836" s="10"/>
      <c r="F836" s="11">
        <v>44361</v>
      </c>
      <c r="G836" s="11">
        <v>44399</v>
      </c>
      <c r="H836" s="12">
        <v>1</v>
      </c>
      <c r="I836" s="12">
        <v>80</v>
      </c>
      <c r="J836" s="10"/>
      <c r="K836" s="10"/>
      <c r="L836" s="12">
        <v>0.25</v>
      </c>
      <c r="M836" s="19">
        <v>8.5500000000000007</v>
      </c>
      <c r="N836" s="12" t="s">
        <v>1466</v>
      </c>
      <c r="O836" s="9" t="s">
        <v>69</v>
      </c>
      <c r="P836">
        <f t="shared" si="24"/>
        <v>80</v>
      </c>
      <c r="Q836" s="8">
        <f t="shared" si="25"/>
        <v>28.55</v>
      </c>
      <c r="R836" s="7" t="s">
        <v>531</v>
      </c>
      <c r="S836" s="8">
        <v>248.5</v>
      </c>
      <c r="T836" s="8">
        <v>2</v>
      </c>
    </row>
    <row r="837" spans="1:20" ht="15.75" thickBot="1" x14ac:dyDescent="0.3">
      <c r="A837" s="22" t="s">
        <v>1467</v>
      </c>
      <c r="B837" s="9" t="s">
        <v>49</v>
      </c>
      <c r="C837" s="9" t="s">
        <v>57</v>
      </c>
      <c r="D837" s="9" t="s">
        <v>40</v>
      </c>
      <c r="E837" s="10"/>
      <c r="F837" s="11">
        <v>44361</v>
      </c>
      <c r="G837" s="11">
        <v>44399</v>
      </c>
      <c r="H837" s="12">
        <v>1</v>
      </c>
      <c r="I837" s="12">
        <v>80</v>
      </c>
      <c r="J837" s="10"/>
      <c r="K837" s="10"/>
      <c r="L837" s="12">
        <v>0.5</v>
      </c>
      <c r="M837" s="19">
        <v>120.54</v>
      </c>
      <c r="N837" s="12" t="s">
        <v>1468</v>
      </c>
      <c r="O837" s="9" t="s">
        <v>69</v>
      </c>
      <c r="P837">
        <f t="shared" ref="P837:P900" si="26">H837*I837</f>
        <v>80</v>
      </c>
      <c r="Q837" s="8">
        <f t="shared" si="25"/>
        <v>160.54000000000002</v>
      </c>
      <c r="R837" s="7" t="s">
        <v>533</v>
      </c>
      <c r="S837" s="8">
        <v>58.25</v>
      </c>
      <c r="T837" s="8">
        <v>1</v>
      </c>
    </row>
    <row r="838" spans="1:20" ht="30.75" thickBot="1" x14ac:dyDescent="0.3">
      <c r="A838" s="22" t="s">
        <v>1469</v>
      </c>
      <c r="B838" s="9" t="s">
        <v>56</v>
      </c>
      <c r="C838" s="9" t="s">
        <v>57</v>
      </c>
      <c r="D838" s="9" t="s">
        <v>46</v>
      </c>
      <c r="E838" s="10"/>
      <c r="F838" s="11">
        <v>44361</v>
      </c>
      <c r="G838" s="10"/>
      <c r="H838" s="12">
        <v>2</v>
      </c>
      <c r="I838" s="12">
        <v>140</v>
      </c>
      <c r="J838" s="10"/>
      <c r="K838" s="10"/>
      <c r="L838" s="10"/>
      <c r="M838" s="19">
        <v>52.35</v>
      </c>
      <c r="N838" s="12" t="s">
        <v>577</v>
      </c>
      <c r="O838" s="9" t="s">
        <v>52</v>
      </c>
      <c r="P838">
        <f t="shared" si="26"/>
        <v>280</v>
      </c>
      <c r="Q838" s="8">
        <f t="shared" ref="Q838:Q901" si="27">I838*L838+M838</f>
        <v>52.35</v>
      </c>
      <c r="R838" s="7" t="s">
        <v>552</v>
      </c>
      <c r="S838" s="8">
        <v>356.72</v>
      </c>
      <c r="T838" s="8">
        <v>1</v>
      </c>
    </row>
    <row r="839" spans="1:20" ht="15.75" thickBot="1" x14ac:dyDescent="0.3">
      <c r="A839" s="22" t="s">
        <v>1470</v>
      </c>
      <c r="B839" s="9" t="s">
        <v>49</v>
      </c>
      <c r="C839" s="9" t="s">
        <v>39</v>
      </c>
      <c r="D839" s="9" t="s">
        <v>277</v>
      </c>
      <c r="E839" s="10"/>
      <c r="F839" s="11">
        <v>44361</v>
      </c>
      <c r="G839" s="10"/>
      <c r="H839" s="12">
        <v>2</v>
      </c>
      <c r="I839" s="12">
        <v>140</v>
      </c>
      <c r="J839" s="10"/>
      <c r="K839" s="10"/>
      <c r="L839" s="10"/>
      <c r="M839" s="19">
        <v>406.71</v>
      </c>
      <c r="N839" s="12" t="s">
        <v>1471</v>
      </c>
      <c r="O839" s="9" t="s">
        <v>69</v>
      </c>
      <c r="P839">
        <f t="shared" si="26"/>
        <v>280</v>
      </c>
      <c r="Q839" s="8">
        <f t="shared" si="27"/>
        <v>406.71</v>
      </c>
      <c r="R839" s="7" t="s">
        <v>554</v>
      </c>
      <c r="S839" s="8">
        <v>166.29000000000002</v>
      </c>
      <c r="T839" s="8">
        <v>1</v>
      </c>
    </row>
    <row r="840" spans="1:20" ht="15.75" thickBot="1" x14ac:dyDescent="0.3">
      <c r="A840" s="22" t="s">
        <v>1472</v>
      </c>
      <c r="B840" s="9" t="s">
        <v>44</v>
      </c>
      <c r="C840" s="9" t="s">
        <v>45</v>
      </c>
      <c r="D840" s="9" t="s">
        <v>50</v>
      </c>
      <c r="E840" s="10"/>
      <c r="F840" s="11">
        <v>44362</v>
      </c>
      <c r="G840" s="11">
        <v>44386</v>
      </c>
      <c r="H840" s="12">
        <v>1</v>
      </c>
      <c r="I840" s="12">
        <v>80</v>
      </c>
      <c r="J840" s="10"/>
      <c r="K840" s="10"/>
      <c r="L840" s="12">
        <v>0.25</v>
      </c>
      <c r="M840" s="19">
        <v>70.53</v>
      </c>
      <c r="N840" s="12" t="s">
        <v>1473</v>
      </c>
      <c r="O840" s="9" t="s">
        <v>42</v>
      </c>
      <c r="P840">
        <f t="shared" si="26"/>
        <v>80</v>
      </c>
      <c r="Q840" s="8">
        <f t="shared" si="27"/>
        <v>90.53</v>
      </c>
      <c r="R840" s="7" t="s">
        <v>592</v>
      </c>
      <c r="S840" s="8">
        <v>92.35</v>
      </c>
      <c r="T840" s="8">
        <v>1</v>
      </c>
    </row>
    <row r="841" spans="1:20" ht="30.75" thickBot="1" x14ac:dyDescent="0.3">
      <c r="A841" s="22" t="s">
        <v>1474</v>
      </c>
      <c r="B841" s="9" t="s">
        <v>232</v>
      </c>
      <c r="C841" s="9" t="s">
        <v>336</v>
      </c>
      <c r="D841" s="9" t="s">
        <v>40</v>
      </c>
      <c r="E841" s="10"/>
      <c r="F841" s="11">
        <v>44362</v>
      </c>
      <c r="G841" s="11">
        <v>44389</v>
      </c>
      <c r="H841" s="12">
        <v>2</v>
      </c>
      <c r="I841" s="12">
        <v>140</v>
      </c>
      <c r="J841" s="10"/>
      <c r="K841" s="10"/>
      <c r="L841" s="12">
        <v>0.25</v>
      </c>
      <c r="M841" s="19">
        <v>14.4</v>
      </c>
      <c r="N841" s="12" t="s">
        <v>1475</v>
      </c>
      <c r="O841" s="9" t="s">
        <v>42</v>
      </c>
      <c r="P841">
        <f t="shared" si="26"/>
        <v>280</v>
      </c>
      <c r="Q841" s="8">
        <f t="shared" si="27"/>
        <v>49.4</v>
      </c>
      <c r="R841" s="7" t="s">
        <v>593</v>
      </c>
      <c r="S841" s="8">
        <v>771.88</v>
      </c>
      <c r="T841" s="8">
        <v>1</v>
      </c>
    </row>
    <row r="842" spans="1:20" ht="30.75" thickBot="1" x14ac:dyDescent="0.3">
      <c r="A842" s="22" t="s">
        <v>1476</v>
      </c>
      <c r="B842" s="9" t="s">
        <v>94</v>
      </c>
      <c r="C842" s="9" t="s">
        <v>67</v>
      </c>
      <c r="D842" s="9" t="s">
        <v>40</v>
      </c>
      <c r="E842" s="10"/>
      <c r="F842" s="11">
        <v>44362</v>
      </c>
      <c r="G842" s="11">
        <v>44391</v>
      </c>
      <c r="H842" s="12">
        <v>1</v>
      </c>
      <c r="I842" s="12">
        <v>80</v>
      </c>
      <c r="J842" s="10"/>
      <c r="K842" s="10"/>
      <c r="L842" s="12">
        <v>0.25</v>
      </c>
      <c r="M842" s="19">
        <v>144</v>
      </c>
      <c r="N842" s="12" t="s">
        <v>141</v>
      </c>
      <c r="O842" s="9" t="s">
        <v>52</v>
      </c>
      <c r="P842">
        <f t="shared" si="26"/>
        <v>80</v>
      </c>
      <c r="Q842" s="8">
        <f t="shared" si="27"/>
        <v>164</v>
      </c>
      <c r="R842" s="7" t="s">
        <v>595</v>
      </c>
      <c r="S842" s="8">
        <v>648.87</v>
      </c>
      <c r="T842" s="8">
        <v>2</v>
      </c>
    </row>
    <row r="843" spans="1:20" ht="15.75" thickBot="1" x14ac:dyDescent="0.3">
      <c r="A843" s="22" t="s">
        <v>1477</v>
      </c>
      <c r="B843" s="9" t="s">
        <v>38</v>
      </c>
      <c r="C843" s="9" t="s">
        <v>336</v>
      </c>
      <c r="D843" s="9" t="s">
        <v>40</v>
      </c>
      <c r="E843" s="10"/>
      <c r="F843" s="11">
        <v>44362</v>
      </c>
      <c r="G843" s="11">
        <v>44396</v>
      </c>
      <c r="H843" s="12">
        <v>1</v>
      </c>
      <c r="I843" s="12">
        <v>80</v>
      </c>
      <c r="J843" s="10"/>
      <c r="K843" s="10"/>
      <c r="L843" s="12">
        <v>0.5</v>
      </c>
      <c r="M843" s="19">
        <v>5.4</v>
      </c>
      <c r="N843" s="12" t="s">
        <v>1478</v>
      </c>
      <c r="O843" s="9" t="s">
        <v>69</v>
      </c>
      <c r="P843">
        <f t="shared" si="26"/>
        <v>80</v>
      </c>
      <c r="Q843" s="8">
        <f t="shared" si="27"/>
        <v>45.4</v>
      </c>
      <c r="R843" s="7" t="s">
        <v>598</v>
      </c>
      <c r="S843" s="8">
        <v>75.47</v>
      </c>
      <c r="T843" s="8">
        <v>2</v>
      </c>
    </row>
    <row r="844" spans="1:20" ht="15.75" thickBot="1" x14ac:dyDescent="0.3">
      <c r="A844" s="22" t="s">
        <v>1479</v>
      </c>
      <c r="B844" s="9" t="s">
        <v>74</v>
      </c>
      <c r="C844" s="9" t="s">
        <v>45</v>
      </c>
      <c r="D844" s="9" t="s">
        <v>40</v>
      </c>
      <c r="E844" s="10"/>
      <c r="F844" s="11">
        <v>44363</v>
      </c>
      <c r="G844" s="11">
        <v>44371</v>
      </c>
      <c r="H844" s="12">
        <v>1</v>
      </c>
      <c r="I844" s="12">
        <v>80</v>
      </c>
      <c r="J844" s="10"/>
      <c r="K844" s="10"/>
      <c r="L844" s="12">
        <v>0.25</v>
      </c>
      <c r="M844" s="19">
        <v>23.15</v>
      </c>
      <c r="N844" s="12" t="s">
        <v>1480</v>
      </c>
      <c r="O844" s="9" t="s">
        <v>52</v>
      </c>
      <c r="P844">
        <f t="shared" si="26"/>
        <v>80</v>
      </c>
      <c r="Q844" s="8">
        <f t="shared" si="27"/>
        <v>43.15</v>
      </c>
      <c r="R844" s="7" t="s">
        <v>601</v>
      </c>
      <c r="S844" s="8">
        <v>174.89</v>
      </c>
      <c r="T844" s="8">
        <v>1</v>
      </c>
    </row>
    <row r="845" spans="1:20" ht="15.75" thickBot="1" x14ac:dyDescent="0.3">
      <c r="A845" s="22" t="s">
        <v>1481</v>
      </c>
      <c r="B845" s="9" t="s">
        <v>49</v>
      </c>
      <c r="C845" s="9" t="s">
        <v>39</v>
      </c>
      <c r="D845" s="9" t="s">
        <v>46</v>
      </c>
      <c r="E845" s="10"/>
      <c r="F845" s="11">
        <v>44363</v>
      </c>
      <c r="G845" s="11">
        <v>44371</v>
      </c>
      <c r="H845" s="12">
        <v>1</v>
      </c>
      <c r="I845" s="12">
        <v>80</v>
      </c>
      <c r="J845" s="10"/>
      <c r="K845" s="12" t="s">
        <v>58</v>
      </c>
      <c r="L845" s="12">
        <v>0.5</v>
      </c>
      <c r="M845" s="19">
        <v>25.07</v>
      </c>
      <c r="N845" s="12" t="s">
        <v>217</v>
      </c>
      <c r="O845" s="9" t="s">
        <v>69</v>
      </c>
      <c r="P845">
        <f t="shared" si="26"/>
        <v>80</v>
      </c>
      <c r="Q845" s="8">
        <f t="shared" si="27"/>
        <v>65.069999999999993</v>
      </c>
      <c r="R845" s="7" t="s">
        <v>607</v>
      </c>
      <c r="S845" s="8">
        <v>1843.99</v>
      </c>
      <c r="T845" s="8">
        <v>2</v>
      </c>
    </row>
    <row r="846" spans="1:20" ht="30.75" thickBot="1" x14ac:dyDescent="0.3">
      <c r="A846" s="22" t="s">
        <v>1482</v>
      </c>
      <c r="B846" s="9" t="s">
        <v>94</v>
      </c>
      <c r="C846" s="9" t="s">
        <v>67</v>
      </c>
      <c r="D846" s="9" t="s">
        <v>40</v>
      </c>
      <c r="E846" s="10"/>
      <c r="F846" s="11">
        <v>44363</v>
      </c>
      <c r="G846" s="11">
        <v>44392</v>
      </c>
      <c r="H846" s="12">
        <v>1</v>
      </c>
      <c r="I846" s="12">
        <v>80</v>
      </c>
      <c r="J846" s="10"/>
      <c r="K846" s="10"/>
      <c r="L846" s="12">
        <v>0.5</v>
      </c>
      <c r="M846" s="19">
        <v>175.22</v>
      </c>
      <c r="N846" s="12" t="s">
        <v>1483</v>
      </c>
      <c r="O846" s="9" t="s">
        <v>69</v>
      </c>
      <c r="P846">
        <f t="shared" si="26"/>
        <v>80</v>
      </c>
      <c r="Q846" s="8">
        <f t="shared" si="27"/>
        <v>215.22</v>
      </c>
      <c r="R846" s="7" t="s">
        <v>611</v>
      </c>
      <c r="S846" s="8">
        <v>204</v>
      </c>
      <c r="T846" s="8">
        <v>2</v>
      </c>
    </row>
    <row r="847" spans="1:20" ht="30.75" thickBot="1" x14ac:dyDescent="0.3">
      <c r="A847" s="22" t="s">
        <v>1484</v>
      </c>
      <c r="B847" s="9" t="s">
        <v>56</v>
      </c>
      <c r="C847" s="9" t="s">
        <v>39</v>
      </c>
      <c r="D847" s="9" t="s">
        <v>71</v>
      </c>
      <c r="E847" s="10"/>
      <c r="F847" s="11">
        <v>44363</v>
      </c>
      <c r="G847" s="11">
        <v>44398</v>
      </c>
      <c r="H847" s="12">
        <v>2</v>
      </c>
      <c r="I847" s="12">
        <v>140</v>
      </c>
      <c r="J847" s="10"/>
      <c r="K847" s="10"/>
      <c r="L847" s="12">
        <v>3.5</v>
      </c>
      <c r="M847" s="19">
        <v>23</v>
      </c>
      <c r="N847" s="12" t="s">
        <v>1485</v>
      </c>
      <c r="O847" s="9" t="s">
        <v>42</v>
      </c>
      <c r="P847">
        <f t="shared" si="26"/>
        <v>280</v>
      </c>
      <c r="Q847" s="8">
        <f t="shared" si="27"/>
        <v>513</v>
      </c>
      <c r="R847" s="7" t="s">
        <v>615</v>
      </c>
      <c r="S847" s="8">
        <v>82.9</v>
      </c>
      <c r="T847" s="8">
        <v>1</v>
      </c>
    </row>
    <row r="848" spans="1:20" ht="15.75" thickBot="1" x14ac:dyDescent="0.3">
      <c r="A848" s="22" t="s">
        <v>1486</v>
      </c>
      <c r="B848" s="9" t="s">
        <v>74</v>
      </c>
      <c r="C848" s="9" t="s">
        <v>39</v>
      </c>
      <c r="D848" s="9" t="s">
        <v>40</v>
      </c>
      <c r="E848" s="10"/>
      <c r="F848" s="11">
        <v>44363</v>
      </c>
      <c r="G848" s="10"/>
      <c r="H848" s="12">
        <v>2</v>
      </c>
      <c r="I848" s="12">
        <v>140</v>
      </c>
      <c r="J848" s="10"/>
      <c r="K848" s="10"/>
      <c r="L848" s="10"/>
      <c r="M848" s="19">
        <v>30</v>
      </c>
      <c r="N848" s="12" t="s">
        <v>150</v>
      </c>
      <c r="O848" s="9" t="s">
        <v>69</v>
      </c>
      <c r="P848">
        <f t="shared" si="26"/>
        <v>280</v>
      </c>
      <c r="Q848" s="8">
        <f t="shared" si="27"/>
        <v>30</v>
      </c>
      <c r="R848" s="7" t="s">
        <v>617</v>
      </c>
      <c r="S848" s="8">
        <v>529.81999999999994</v>
      </c>
      <c r="T848" s="8">
        <v>2</v>
      </c>
    </row>
    <row r="849" spans="1:20" ht="15.75" thickBot="1" x14ac:dyDescent="0.3">
      <c r="A849" s="22" t="s">
        <v>1487</v>
      </c>
      <c r="B849" s="9" t="s">
        <v>49</v>
      </c>
      <c r="C849" s="9" t="s">
        <v>57</v>
      </c>
      <c r="D849" s="9" t="s">
        <v>50</v>
      </c>
      <c r="E849" s="10"/>
      <c r="F849" s="11">
        <v>44363</v>
      </c>
      <c r="G849" s="10"/>
      <c r="H849" s="12">
        <v>1</v>
      </c>
      <c r="I849" s="12">
        <v>80</v>
      </c>
      <c r="J849" s="10"/>
      <c r="K849" s="10"/>
      <c r="L849" s="10"/>
      <c r="M849" s="19">
        <v>161.08000000000001</v>
      </c>
      <c r="N849" s="12" t="s">
        <v>1488</v>
      </c>
      <c r="O849" s="9" t="s">
        <v>42</v>
      </c>
      <c r="P849">
        <f t="shared" si="26"/>
        <v>80</v>
      </c>
      <c r="Q849" s="8">
        <f t="shared" si="27"/>
        <v>161.08000000000001</v>
      </c>
      <c r="R849" s="7" t="s">
        <v>621</v>
      </c>
      <c r="S849" s="8">
        <v>1301.2</v>
      </c>
      <c r="T849" s="8">
        <v>2</v>
      </c>
    </row>
    <row r="850" spans="1:20" ht="15.75" thickBot="1" x14ac:dyDescent="0.3">
      <c r="A850" s="22" t="s">
        <v>1489</v>
      </c>
      <c r="B850" s="9" t="s">
        <v>49</v>
      </c>
      <c r="C850" s="9" t="s">
        <v>39</v>
      </c>
      <c r="D850" s="9" t="s">
        <v>50</v>
      </c>
      <c r="E850" s="10"/>
      <c r="F850" s="11">
        <v>44363</v>
      </c>
      <c r="G850" s="10"/>
      <c r="H850" s="12">
        <v>1</v>
      </c>
      <c r="I850" s="12">
        <v>80</v>
      </c>
      <c r="J850" s="10"/>
      <c r="K850" s="10"/>
      <c r="L850" s="10"/>
      <c r="M850" s="19">
        <v>59.81</v>
      </c>
      <c r="N850" s="12" t="s">
        <v>1490</v>
      </c>
      <c r="O850" s="9" t="s">
        <v>69</v>
      </c>
      <c r="P850">
        <f t="shared" si="26"/>
        <v>80</v>
      </c>
      <c r="Q850" s="8">
        <f t="shared" si="27"/>
        <v>59.81</v>
      </c>
      <c r="R850" s="7" t="s">
        <v>623</v>
      </c>
      <c r="S850" s="8">
        <v>126.5</v>
      </c>
      <c r="T850" s="8">
        <v>2</v>
      </c>
    </row>
    <row r="851" spans="1:20" ht="15.75" thickBot="1" x14ac:dyDescent="0.3">
      <c r="A851" s="22" t="s">
        <v>1491</v>
      </c>
      <c r="B851" s="9" t="s">
        <v>74</v>
      </c>
      <c r="C851" s="9" t="s">
        <v>39</v>
      </c>
      <c r="D851" s="9" t="s">
        <v>40</v>
      </c>
      <c r="E851" s="10"/>
      <c r="F851" s="11">
        <v>44363</v>
      </c>
      <c r="G851" s="10"/>
      <c r="H851" s="12">
        <v>1</v>
      </c>
      <c r="I851" s="12">
        <v>80</v>
      </c>
      <c r="J851" s="10"/>
      <c r="K851" s="10"/>
      <c r="L851" s="10"/>
      <c r="M851" s="19">
        <v>19.2</v>
      </c>
      <c r="N851" s="12" t="s">
        <v>198</v>
      </c>
      <c r="O851" s="9" t="s">
        <v>69</v>
      </c>
      <c r="P851">
        <f t="shared" si="26"/>
        <v>80</v>
      </c>
      <c r="Q851" s="8">
        <f t="shared" si="27"/>
        <v>19.2</v>
      </c>
      <c r="R851" s="7" t="s">
        <v>625</v>
      </c>
      <c r="S851" s="8">
        <v>339.95</v>
      </c>
      <c r="T851" s="8">
        <v>2</v>
      </c>
    </row>
    <row r="852" spans="1:20" ht="15.75" thickBot="1" x14ac:dyDescent="0.3">
      <c r="A852" s="22" t="s">
        <v>1492</v>
      </c>
      <c r="B852" s="9" t="s">
        <v>38</v>
      </c>
      <c r="C852" s="9" t="s">
        <v>336</v>
      </c>
      <c r="D852" s="9" t="s">
        <v>50</v>
      </c>
      <c r="E852" s="9" t="s">
        <v>58</v>
      </c>
      <c r="F852" s="11">
        <v>44363</v>
      </c>
      <c r="G852" s="10"/>
      <c r="H852" s="12">
        <v>1</v>
      </c>
      <c r="I852" s="12">
        <v>80</v>
      </c>
      <c r="J852" s="10"/>
      <c r="K852" s="10"/>
      <c r="L852" s="10"/>
      <c r="M852" s="19">
        <v>50.79</v>
      </c>
      <c r="N852" s="12" t="s">
        <v>1493</v>
      </c>
      <c r="O852" s="9" t="s">
        <v>42</v>
      </c>
      <c r="P852">
        <f t="shared" si="26"/>
        <v>80</v>
      </c>
      <c r="Q852" s="8">
        <f t="shared" si="27"/>
        <v>50.79</v>
      </c>
      <c r="R852" s="7" t="s">
        <v>627</v>
      </c>
      <c r="S852" s="8">
        <v>153.23000000000002</v>
      </c>
      <c r="T852" s="8">
        <v>2</v>
      </c>
    </row>
    <row r="853" spans="1:20" ht="15.75" thickBot="1" x14ac:dyDescent="0.3">
      <c r="A853" s="22" t="s">
        <v>1494</v>
      </c>
      <c r="B853" s="9" t="s">
        <v>38</v>
      </c>
      <c r="C853" s="9" t="s">
        <v>336</v>
      </c>
      <c r="D853" s="9" t="s">
        <v>40</v>
      </c>
      <c r="E853" s="10"/>
      <c r="F853" s="11">
        <v>44364</v>
      </c>
      <c r="G853" s="11">
        <v>44377</v>
      </c>
      <c r="H853" s="12">
        <v>2</v>
      </c>
      <c r="I853" s="12">
        <v>140</v>
      </c>
      <c r="J853" s="10"/>
      <c r="K853" s="10"/>
      <c r="L853" s="12">
        <v>1.25</v>
      </c>
      <c r="M853" s="19">
        <v>122.81</v>
      </c>
      <c r="N853" s="12" t="s">
        <v>1495</v>
      </c>
      <c r="O853" s="9" t="s">
        <v>69</v>
      </c>
      <c r="P853">
        <f t="shared" si="26"/>
        <v>280</v>
      </c>
      <c r="Q853" s="8">
        <f t="shared" si="27"/>
        <v>297.81</v>
      </c>
      <c r="R853" s="7" t="s">
        <v>645</v>
      </c>
      <c r="S853" s="8">
        <v>101.17</v>
      </c>
      <c r="T853" s="8">
        <v>1</v>
      </c>
    </row>
    <row r="854" spans="1:20" ht="15.75" thickBot="1" x14ac:dyDescent="0.3">
      <c r="A854" s="22" t="s">
        <v>1496</v>
      </c>
      <c r="B854" s="9" t="s">
        <v>74</v>
      </c>
      <c r="C854" s="9" t="s">
        <v>57</v>
      </c>
      <c r="D854" s="9" t="s">
        <v>40</v>
      </c>
      <c r="E854" s="10"/>
      <c r="F854" s="11">
        <v>44364</v>
      </c>
      <c r="G854" s="11">
        <v>44383</v>
      </c>
      <c r="H854" s="12">
        <v>1</v>
      </c>
      <c r="I854" s="12">
        <v>80</v>
      </c>
      <c r="J854" s="10"/>
      <c r="K854" s="10"/>
      <c r="L854" s="12">
        <v>0.25</v>
      </c>
      <c r="M854" s="19">
        <v>54.82</v>
      </c>
      <c r="N854" s="12" t="s">
        <v>1497</v>
      </c>
      <c r="O854" s="9" t="s">
        <v>42</v>
      </c>
      <c r="P854">
        <f t="shared" si="26"/>
        <v>80</v>
      </c>
      <c r="Q854" s="8">
        <f t="shared" si="27"/>
        <v>74.819999999999993</v>
      </c>
      <c r="R854" s="7" t="s">
        <v>652</v>
      </c>
      <c r="S854" s="8">
        <v>247.9</v>
      </c>
      <c r="T854" s="8">
        <v>1</v>
      </c>
    </row>
    <row r="855" spans="1:20" ht="15.75" thickBot="1" x14ac:dyDescent="0.3">
      <c r="A855" s="22" t="s">
        <v>1498</v>
      </c>
      <c r="B855" s="9" t="s">
        <v>49</v>
      </c>
      <c r="C855" s="9" t="s">
        <v>57</v>
      </c>
      <c r="D855" s="9" t="s">
        <v>46</v>
      </c>
      <c r="E855" s="10"/>
      <c r="F855" s="11">
        <v>44364</v>
      </c>
      <c r="G855" s="11">
        <v>44399</v>
      </c>
      <c r="H855" s="12">
        <v>2</v>
      </c>
      <c r="I855" s="12">
        <v>140</v>
      </c>
      <c r="J855" s="10"/>
      <c r="K855" s="10"/>
      <c r="L855" s="12">
        <v>2.5</v>
      </c>
      <c r="M855" s="19">
        <v>86.42</v>
      </c>
      <c r="N855" s="12" t="s">
        <v>1499</v>
      </c>
      <c r="O855" s="9" t="s">
        <v>69</v>
      </c>
      <c r="P855">
        <f t="shared" si="26"/>
        <v>280</v>
      </c>
      <c r="Q855" s="8">
        <f t="shared" si="27"/>
        <v>436.42</v>
      </c>
      <c r="R855" s="7" t="s">
        <v>662</v>
      </c>
      <c r="S855" s="8">
        <v>93.43</v>
      </c>
      <c r="T855" s="8">
        <v>1</v>
      </c>
    </row>
    <row r="856" spans="1:20" ht="30.75" thickBot="1" x14ac:dyDescent="0.3">
      <c r="A856" s="22" t="s">
        <v>1500</v>
      </c>
      <c r="B856" s="9" t="s">
        <v>232</v>
      </c>
      <c r="C856" s="9" t="s">
        <v>336</v>
      </c>
      <c r="D856" s="9" t="s">
        <v>40</v>
      </c>
      <c r="E856" s="10"/>
      <c r="F856" s="11">
        <v>44364</v>
      </c>
      <c r="G856" s="10"/>
      <c r="H856" s="12">
        <v>2</v>
      </c>
      <c r="I856" s="12">
        <v>140</v>
      </c>
      <c r="J856" s="10"/>
      <c r="K856" s="10"/>
      <c r="L856" s="10"/>
      <c r="M856" s="19">
        <v>100.6</v>
      </c>
      <c r="N856" s="12" t="s">
        <v>1501</v>
      </c>
      <c r="O856" s="9" t="s">
        <v>69</v>
      </c>
      <c r="P856">
        <f t="shared" si="26"/>
        <v>280</v>
      </c>
      <c r="Q856" s="8">
        <f t="shared" si="27"/>
        <v>100.6</v>
      </c>
      <c r="R856" s="7" t="s">
        <v>668</v>
      </c>
      <c r="S856" s="8">
        <v>1051.44</v>
      </c>
      <c r="T856" s="8">
        <v>2</v>
      </c>
    </row>
    <row r="857" spans="1:20" ht="15.75" thickBot="1" x14ac:dyDescent="0.3">
      <c r="A857" s="22" t="s">
        <v>1502</v>
      </c>
      <c r="B857" s="9" t="s">
        <v>38</v>
      </c>
      <c r="C857" s="9" t="s">
        <v>336</v>
      </c>
      <c r="D857" s="9" t="s">
        <v>50</v>
      </c>
      <c r="E857" s="10"/>
      <c r="F857" s="11">
        <v>44364</v>
      </c>
      <c r="G857" s="10"/>
      <c r="H857" s="12">
        <v>1</v>
      </c>
      <c r="I857" s="12">
        <v>80</v>
      </c>
      <c r="J857" s="10"/>
      <c r="K857" s="10"/>
      <c r="L857" s="10"/>
      <c r="M857" s="19">
        <v>17.170000000000002</v>
      </c>
      <c r="N857" s="12" t="s">
        <v>1503</v>
      </c>
      <c r="O857" s="9" t="s">
        <v>42</v>
      </c>
      <c r="P857">
        <f t="shared" si="26"/>
        <v>80</v>
      </c>
      <c r="Q857" s="8">
        <f t="shared" si="27"/>
        <v>17.170000000000002</v>
      </c>
      <c r="R857" s="7" t="s">
        <v>680</v>
      </c>
      <c r="S857" s="8">
        <v>1127.06</v>
      </c>
      <c r="T857" s="8">
        <v>2</v>
      </c>
    </row>
    <row r="858" spans="1:20" ht="15.75" thickBot="1" x14ac:dyDescent="0.3">
      <c r="A858" s="22" t="s">
        <v>1504</v>
      </c>
      <c r="B858" s="9" t="s">
        <v>74</v>
      </c>
      <c r="C858" s="9" t="s">
        <v>67</v>
      </c>
      <c r="D858" s="9" t="s">
        <v>40</v>
      </c>
      <c r="E858" s="10"/>
      <c r="F858" s="11">
        <v>44364</v>
      </c>
      <c r="G858" s="10"/>
      <c r="H858" s="12">
        <v>1</v>
      </c>
      <c r="I858" s="12">
        <v>80</v>
      </c>
      <c r="J858" s="10"/>
      <c r="K858" s="10"/>
      <c r="L858" s="10"/>
      <c r="M858" s="19">
        <v>10.31</v>
      </c>
      <c r="N858" s="12" t="s">
        <v>1505</v>
      </c>
      <c r="O858" s="9" t="s">
        <v>52</v>
      </c>
      <c r="P858">
        <f t="shared" si="26"/>
        <v>80</v>
      </c>
      <c r="Q858" s="8">
        <f t="shared" si="27"/>
        <v>10.31</v>
      </c>
      <c r="R858" s="7" t="s">
        <v>684</v>
      </c>
      <c r="S858" s="8">
        <v>272</v>
      </c>
      <c r="T858" s="8">
        <v>2</v>
      </c>
    </row>
    <row r="859" spans="1:20" ht="15.75" thickBot="1" x14ac:dyDescent="0.3">
      <c r="A859" s="22" t="s">
        <v>1506</v>
      </c>
      <c r="B859" s="9" t="s">
        <v>38</v>
      </c>
      <c r="C859" s="9" t="s">
        <v>336</v>
      </c>
      <c r="D859" s="9" t="s">
        <v>40</v>
      </c>
      <c r="E859" s="10"/>
      <c r="F859" s="11">
        <v>44364</v>
      </c>
      <c r="G859" s="10"/>
      <c r="H859" s="12">
        <v>2</v>
      </c>
      <c r="I859" s="12">
        <v>140</v>
      </c>
      <c r="J859" s="10"/>
      <c r="K859" s="10"/>
      <c r="L859" s="10"/>
      <c r="M859" s="19">
        <v>18.63</v>
      </c>
      <c r="N859" s="12" t="s">
        <v>1507</v>
      </c>
      <c r="O859" s="9" t="s">
        <v>42</v>
      </c>
      <c r="P859">
        <f t="shared" si="26"/>
        <v>280</v>
      </c>
      <c r="Q859" s="8">
        <f t="shared" si="27"/>
        <v>18.63</v>
      </c>
      <c r="R859" s="7" t="s">
        <v>697</v>
      </c>
      <c r="S859" s="8">
        <v>82.66</v>
      </c>
      <c r="T859" s="8">
        <v>1</v>
      </c>
    </row>
    <row r="860" spans="1:20" ht="15.75" thickBot="1" x14ac:dyDescent="0.3">
      <c r="A860" s="22" t="s">
        <v>1508</v>
      </c>
      <c r="B860" s="9" t="s">
        <v>38</v>
      </c>
      <c r="C860" s="9" t="s">
        <v>336</v>
      </c>
      <c r="D860" s="9" t="s">
        <v>40</v>
      </c>
      <c r="E860" s="10"/>
      <c r="F860" s="11">
        <v>44364</v>
      </c>
      <c r="G860" s="10"/>
      <c r="H860" s="12">
        <v>2</v>
      </c>
      <c r="I860" s="12">
        <v>140</v>
      </c>
      <c r="J860" s="10"/>
      <c r="K860" s="10"/>
      <c r="L860" s="10"/>
      <c r="M860" s="19">
        <v>32</v>
      </c>
      <c r="N860" s="12" t="s">
        <v>1120</v>
      </c>
      <c r="O860" s="9" t="s">
        <v>42</v>
      </c>
      <c r="P860">
        <f t="shared" si="26"/>
        <v>280</v>
      </c>
      <c r="Q860" s="8">
        <f t="shared" si="27"/>
        <v>32</v>
      </c>
      <c r="R860" s="7" t="s">
        <v>698</v>
      </c>
      <c r="S860" s="8">
        <v>56.42</v>
      </c>
      <c r="T860" s="8">
        <v>1</v>
      </c>
    </row>
    <row r="861" spans="1:20" ht="15.75" thickBot="1" x14ac:dyDescent="0.3">
      <c r="A861" s="22" t="s">
        <v>1509</v>
      </c>
      <c r="B861" s="9" t="s">
        <v>38</v>
      </c>
      <c r="C861" s="9" t="s">
        <v>336</v>
      </c>
      <c r="D861" s="9" t="s">
        <v>50</v>
      </c>
      <c r="E861" s="10"/>
      <c r="F861" s="11">
        <v>44364</v>
      </c>
      <c r="G861" s="10"/>
      <c r="H861" s="12">
        <v>1</v>
      </c>
      <c r="I861" s="12">
        <v>80</v>
      </c>
      <c r="J861" s="10"/>
      <c r="K861" s="10"/>
      <c r="L861" s="10"/>
      <c r="M861" s="19">
        <v>14.13</v>
      </c>
      <c r="N861" s="12" t="s">
        <v>1510</v>
      </c>
      <c r="O861" s="9" t="s">
        <v>52</v>
      </c>
      <c r="P861">
        <f t="shared" si="26"/>
        <v>80</v>
      </c>
      <c r="Q861" s="8">
        <f t="shared" si="27"/>
        <v>14.13</v>
      </c>
      <c r="R861" s="7" t="s">
        <v>713</v>
      </c>
      <c r="S861" s="8">
        <v>110.67</v>
      </c>
      <c r="T861" s="8">
        <v>1</v>
      </c>
    </row>
    <row r="862" spans="1:20" ht="15.75" thickBot="1" x14ac:dyDescent="0.3">
      <c r="A862" s="22" t="s">
        <v>1511</v>
      </c>
      <c r="B862" s="9" t="s">
        <v>38</v>
      </c>
      <c r="C862" s="9" t="s">
        <v>336</v>
      </c>
      <c r="D862" s="9" t="s">
        <v>71</v>
      </c>
      <c r="E862" s="10"/>
      <c r="F862" s="11">
        <v>44364</v>
      </c>
      <c r="G862" s="10"/>
      <c r="H862" s="12">
        <v>1</v>
      </c>
      <c r="I862" s="12">
        <v>80</v>
      </c>
      <c r="J862" s="10"/>
      <c r="K862" s="10"/>
      <c r="L862" s="10"/>
      <c r="M862" s="19">
        <v>322</v>
      </c>
      <c r="N862" s="12" t="s">
        <v>1512</v>
      </c>
      <c r="O862" s="9" t="s">
        <v>42</v>
      </c>
      <c r="P862">
        <f t="shared" si="26"/>
        <v>80</v>
      </c>
      <c r="Q862" s="8">
        <f t="shared" si="27"/>
        <v>322</v>
      </c>
      <c r="R862" s="7" t="s">
        <v>715</v>
      </c>
      <c r="S862" s="8">
        <v>85.63</v>
      </c>
      <c r="T862" s="8">
        <v>1</v>
      </c>
    </row>
    <row r="863" spans="1:20" ht="30.75" thickBot="1" x14ac:dyDescent="0.3">
      <c r="A863" s="22" t="s">
        <v>1513</v>
      </c>
      <c r="B863" s="9" t="s">
        <v>232</v>
      </c>
      <c r="C863" s="9" t="s">
        <v>336</v>
      </c>
      <c r="D863" s="9" t="s">
        <v>40</v>
      </c>
      <c r="E863" s="10"/>
      <c r="F863" s="11">
        <v>44364</v>
      </c>
      <c r="G863" s="10"/>
      <c r="H863" s="12">
        <v>2</v>
      </c>
      <c r="I863" s="12">
        <v>140</v>
      </c>
      <c r="J863" s="10"/>
      <c r="K863" s="10"/>
      <c r="L863" s="10"/>
      <c r="M863" s="19">
        <v>50.6</v>
      </c>
      <c r="N863" s="12" t="s">
        <v>973</v>
      </c>
      <c r="O863" s="9" t="s">
        <v>69</v>
      </c>
      <c r="P863">
        <f t="shared" si="26"/>
        <v>280</v>
      </c>
      <c r="Q863" s="8">
        <f t="shared" si="27"/>
        <v>50.6</v>
      </c>
      <c r="R863" s="7" t="s">
        <v>717</v>
      </c>
      <c r="S863" s="8">
        <v>122.66</v>
      </c>
      <c r="T863" s="8">
        <v>1</v>
      </c>
    </row>
    <row r="864" spans="1:20" ht="30.75" thickBot="1" x14ac:dyDescent="0.3">
      <c r="A864" s="22" t="s">
        <v>1514</v>
      </c>
      <c r="B864" s="9" t="s">
        <v>113</v>
      </c>
      <c r="C864" s="9" t="s">
        <v>67</v>
      </c>
      <c r="D864" s="9" t="s">
        <v>40</v>
      </c>
      <c r="E864" s="10"/>
      <c r="F864" s="11">
        <v>44365</v>
      </c>
      <c r="G864" s="11">
        <v>44389</v>
      </c>
      <c r="H864" s="12">
        <v>2</v>
      </c>
      <c r="I864" s="12">
        <v>140</v>
      </c>
      <c r="J864" s="10"/>
      <c r="K864" s="10"/>
      <c r="L864" s="12">
        <v>2</v>
      </c>
      <c r="M864" s="19">
        <v>134.5</v>
      </c>
      <c r="N864" s="12" t="s">
        <v>1515</v>
      </c>
      <c r="O864" s="9" t="s">
        <v>69</v>
      </c>
      <c r="P864">
        <f t="shared" si="26"/>
        <v>280</v>
      </c>
      <c r="Q864" s="8">
        <f t="shared" si="27"/>
        <v>414.5</v>
      </c>
      <c r="R864" s="7" t="s">
        <v>721</v>
      </c>
      <c r="S864" s="8">
        <v>94.38</v>
      </c>
      <c r="T864" s="8">
        <v>2</v>
      </c>
    </row>
    <row r="865" spans="1:20" ht="30.75" thickBot="1" x14ac:dyDescent="0.3">
      <c r="A865" s="22" t="s">
        <v>1516</v>
      </c>
      <c r="B865" s="9" t="s">
        <v>94</v>
      </c>
      <c r="C865" s="9" t="s">
        <v>57</v>
      </c>
      <c r="D865" s="9" t="s">
        <v>46</v>
      </c>
      <c r="E865" s="10"/>
      <c r="F865" s="11">
        <v>44366</v>
      </c>
      <c r="G865" s="11">
        <v>44380</v>
      </c>
      <c r="H865" s="12">
        <v>1</v>
      </c>
      <c r="I865" s="12">
        <v>80</v>
      </c>
      <c r="J865" s="10"/>
      <c r="K865" s="10"/>
      <c r="L865" s="12">
        <v>0.5</v>
      </c>
      <c r="M865" s="19">
        <v>78.33</v>
      </c>
      <c r="N865" s="12" t="s">
        <v>1517</v>
      </c>
      <c r="O865" s="9" t="s">
        <v>69</v>
      </c>
      <c r="P865">
        <f t="shared" si="26"/>
        <v>80</v>
      </c>
      <c r="Q865" s="8">
        <f t="shared" si="27"/>
        <v>118.33</v>
      </c>
      <c r="R865" s="7" t="s">
        <v>731</v>
      </c>
      <c r="S865" s="8">
        <v>82.84</v>
      </c>
      <c r="T865" s="8">
        <v>1</v>
      </c>
    </row>
    <row r="866" spans="1:20" ht="30.75" thickBot="1" x14ac:dyDescent="0.3">
      <c r="A866" s="22" t="s">
        <v>1518</v>
      </c>
      <c r="B866" s="9" t="s">
        <v>56</v>
      </c>
      <c r="C866" s="9" t="s">
        <v>39</v>
      </c>
      <c r="D866" s="9" t="s">
        <v>277</v>
      </c>
      <c r="E866" s="10"/>
      <c r="F866" s="11">
        <v>44368</v>
      </c>
      <c r="G866" s="11">
        <v>44377</v>
      </c>
      <c r="H866" s="12">
        <v>1</v>
      </c>
      <c r="I866" s="12">
        <v>80</v>
      </c>
      <c r="J866" s="10"/>
      <c r="K866" s="10"/>
      <c r="L866" s="12">
        <v>1.5</v>
      </c>
      <c r="M866" s="19">
        <v>202.8</v>
      </c>
      <c r="N866" s="12" t="s">
        <v>1519</v>
      </c>
      <c r="O866" s="9" t="s">
        <v>42</v>
      </c>
      <c r="P866">
        <f t="shared" si="26"/>
        <v>80</v>
      </c>
      <c r="Q866" s="8">
        <f t="shared" si="27"/>
        <v>322.8</v>
      </c>
      <c r="R866" s="7" t="s">
        <v>733</v>
      </c>
      <c r="S866" s="8">
        <v>43.58</v>
      </c>
      <c r="T866" s="8">
        <v>1</v>
      </c>
    </row>
    <row r="867" spans="1:20" ht="15.75" thickBot="1" x14ac:dyDescent="0.3">
      <c r="A867" s="22" t="s">
        <v>1520</v>
      </c>
      <c r="B867" s="9" t="s">
        <v>49</v>
      </c>
      <c r="C867" s="9" t="s">
        <v>67</v>
      </c>
      <c r="D867" s="9" t="s">
        <v>46</v>
      </c>
      <c r="E867" s="10"/>
      <c r="F867" s="11">
        <v>44368</v>
      </c>
      <c r="G867" s="11">
        <v>44386</v>
      </c>
      <c r="H867" s="12">
        <v>1</v>
      </c>
      <c r="I867" s="12">
        <v>80</v>
      </c>
      <c r="J867" s="10"/>
      <c r="K867" s="10"/>
      <c r="L867" s="12">
        <v>0.5</v>
      </c>
      <c r="M867" s="19">
        <v>67.900000000000006</v>
      </c>
      <c r="N867" s="12" t="s">
        <v>1521</v>
      </c>
      <c r="O867" s="9" t="s">
        <v>69</v>
      </c>
      <c r="P867">
        <f t="shared" si="26"/>
        <v>80</v>
      </c>
      <c r="Q867" s="8">
        <f t="shared" si="27"/>
        <v>107.9</v>
      </c>
      <c r="R867" s="7" t="s">
        <v>736</v>
      </c>
      <c r="S867" s="8">
        <v>79.2</v>
      </c>
      <c r="T867" s="8">
        <v>1</v>
      </c>
    </row>
    <row r="868" spans="1:20" ht="30.75" thickBot="1" x14ac:dyDescent="0.3">
      <c r="A868" s="22" t="s">
        <v>1522</v>
      </c>
      <c r="B868" s="9" t="s">
        <v>232</v>
      </c>
      <c r="C868" s="9" t="s">
        <v>336</v>
      </c>
      <c r="D868" s="9" t="s">
        <v>40</v>
      </c>
      <c r="E868" s="10"/>
      <c r="F868" s="11">
        <v>44368</v>
      </c>
      <c r="G868" s="11">
        <v>44389</v>
      </c>
      <c r="H868" s="12">
        <v>2</v>
      </c>
      <c r="I868" s="12">
        <v>140</v>
      </c>
      <c r="J868" s="10"/>
      <c r="K868" s="10"/>
      <c r="L868" s="12">
        <v>1</v>
      </c>
      <c r="M868" s="19">
        <v>144</v>
      </c>
      <c r="N868" s="12" t="s">
        <v>141</v>
      </c>
      <c r="O868" s="9" t="s">
        <v>69</v>
      </c>
      <c r="P868">
        <f t="shared" si="26"/>
        <v>280</v>
      </c>
      <c r="Q868" s="8">
        <f t="shared" si="27"/>
        <v>284</v>
      </c>
      <c r="R868" s="7" t="s">
        <v>742</v>
      </c>
      <c r="S868" s="8">
        <v>146.94999999999999</v>
      </c>
      <c r="T868" s="8">
        <v>2</v>
      </c>
    </row>
    <row r="869" spans="1:20" ht="15.75" thickBot="1" x14ac:dyDescent="0.3">
      <c r="A869" s="22" t="s">
        <v>1523</v>
      </c>
      <c r="B869" s="9" t="s">
        <v>44</v>
      </c>
      <c r="C869" s="9" t="s">
        <v>67</v>
      </c>
      <c r="D869" s="9" t="s">
        <v>50</v>
      </c>
      <c r="E869" s="10"/>
      <c r="F869" s="11">
        <v>44368</v>
      </c>
      <c r="G869" s="11">
        <v>44390</v>
      </c>
      <c r="H869" s="12">
        <v>2</v>
      </c>
      <c r="I869" s="12">
        <v>140</v>
      </c>
      <c r="J869" s="10"/>
      <c r="K869" s="10"/>
      <c r="L869" s="12">
        <v>0.25</v>
      </c>
      <c r="M869" s="19">
        <v>178.36</v>
      </c>
      <c r="N869" s="12" t="s">
        <v>1331</v>
      </c>
      <c r="O869" s="9" t="s">
        <v>42</v>
      </c>
      <c r="P869">
        <f t="shared" si="26"/>
        <v>280</v>
      </c>
      <c r="Q869" s="8">
        <f t="shared" si="27"/>
        <v>213.36</v>
      </c>
      <c r="R869" s="7" t="s">
        <v>748</v>
      </c>
      <c r="S869" s="8">
        <v>536.9</v>
      </c>
      <c r="T869" s="8">
        <v>2</v>
      </c>
    </row>
    <row r="870" spans="1:20" ht="15.75" thickBot="1" x14ac:dyDescent="0.3">
      <c r="A870" s="22" t="s">
        <v>1524</v>
      </c>
      <c r="B870" s="9" t="s">
        <v>335</v>
      </c>
      <c r="C870" s="9" t="s">
        <v>336</v>
      </c>
      <c r="D870" s="9" t="s">
        <v>50</v>
      </c>
      <c r="E870" s="10"/>
      <c r="F870" s="11">
        <v>44368</v>
      </c>
      <c r="G870" s="11">
        <v>44391</v>
      </c>
      <c r="H870" s="12">
        <v>1</v>
      </c>
      <c r="I870" s="12">
        <v>80</v>
      </c>
      <c r="J870" s="10"/>
      <c r="K870" s="10"/>
      <c r="L870" s="12">
        <v>0.25</v>
      </c>
      <c r="M870" s="19">
        <v>7.31</v>
      </c>
      <c r="N870" s="12" t="s">
        <v>997</v>
      </c>
      <c r="O870" s="9" t="s">
        <v>52</v>
      </c>
      <c r="P870">
        <f t="shared" si="26"/>
        <v>80</v>
      </c>
      <c r="Q870" s="8">
        <f t="shared" si="27"/>
        <v>27.31</v>
      </c>
      <c r="R870" s="7" t="s">
        <v>761</v>
      </c>
      <c r="S870" s="8">
        <v>214.31</v>
      </c>
      <c r="T870" s="8">
        <v>2</v>
      </c>
    </row>
    <row r="871" spans="1:20" ht="15.75" thickBot="1" x14ac:dyDescent="0.3">
      <c r="A871" s="22" t="s">
        <v>1525</v>
      </c>
      <c r="B871" s="9" t="s">
        <v>335</v>
      </c>
      <c r="C871" s="9" t="s">
        <v>336</v>
      </c>
      <c r="D871" s="9" t="s">
        <v>40</v>
      </c>
      <c r="E871" s="10"/>
      <c r="F871" s="11">
        <v>44368</v>
      </c>
      <c r="G871" s="10"/>
      <c r="H871" s="12">
        <v>2</v>
      </c>
      <c r="I871" s="12">
        <v>140</v>
      </c>
      <c r="J871" s="10"/>
      <c r="K871" s="10"/>
      <c r="L871" s="10"/>
      <c r="M871" s="19">
        <v>120</v>
      </c>
      <c r="N871" s="12" t="s">
        <v>51</v>
      </c>
      <c r="O871" s="9" t="s">
        <v>42</v>
      </c>
      <c r="P871">
        <f t="shared" si="26"/>
        <v>280</v>
      </c>
      <c r="Q871" s="8">
        <f t="shared" si="27"/>
        <v>120</v>
      </c>
      <c r="R871" s="7" t="s">
        <v>772</v>
      </c>
      <c r="S871" s="8">
        <v>168.5</v>
      </c>
      <c r="T871" s="8">
        <v>2</v>
      </c>
    </row>
    <row r="872" spans="1:20" ht="30.75" thickBot="1" x14ac:dyDescent="0.3">
      <c r="A872" s="22" t="s">
        <v>1526</v>
      </c>
      <c r="B872" s="9" t="s">
        <v>56</v>
      </c>
      <c r="C872" s="9" t="s">
        <v>57</v>
      </c>
      <c r="D872" s="9" t="s">
        <v>40</v>
      </c>
      <c r="E872" s="10"/>
      <c r="F872" s="11">
        <v>44368</v>
      </c>
      <c r="G872" s="10"/>
      <c r="H872" s="12">
        <v>1</v>
      </c>
      <c r="I872" s="12">
        <v>80</v>
      </c>
      <c r="J872" s="10"/>
      <c r="K872" s="10"/>
      <c r="L872" s="10"/>
      <c r="M872" s="19">
        <v>193.84</v>
      </c>
      <c r="N872" s="12" t="s">
        <v>1527</v>
      </c>
      <c r="O872" s="9" t="s">
        <v>69</v>
      </c>
      <c r="P872">
        <f t="shared" si="26"/>
        <v>80</v>
      </c>
      <c r="Q872" s="8">
        <f t="shared" si="27"/>
        <v>193.84</v>
      </c>
      <c r="R872" s="7" t="s">
        <v>780</v>
      </c>
      <c r="S872" s="8">
        <v>94.19</v>
      </c>
      <c r="T872" s="8">
        <v>2</v>
      </c>
    </row>
    <row r="873" spans="1:20" ht="30.75" thickBot="1" x14ac:dyDescent="0.3">
      <c r="A873" s="22" t="s">
        <v>1528</v>
      </c>
      <c r="B873" s="9" t="s">
        <v>56</v>
      </c>
      <c r="C873" s="9" t="s">
        <v>57</v>
      </c>
      <c r="D873" s="9" t="s">
        <v>40</v>
      </c>
      <c r="E873" s="10"/>
      <c r="F873" s="11">
        <v>44368</v>
      </c>
      <c r="G873" s="10"/>
      <c r="H873" s="12">
        <v>1</v>
      </c>
      <c r="I873" s="12">
        <v>80</v>
      </c>
      <c r="J873" s="10"/>
      <c r="K873" s="10"/>
      <c r="L873" s="10"/>
      <c r="M873" s="19">
        <v>901.5</v>
      </c>
      <c r="N873" s="12" t="s">
        <v>1529</v>
      </c>
      <c r="O873" s="9" t="s">
        <v>52</v>
      </c>
      <c r="P873">
        <f t="shared" si="26"/>
        <v>80</v>
      </c>
      <c r="Q873" s="8">
        <f t="shared" si="27"/>
        <v>901.5</v>
      </c>
      <c r="R873" s="7" t="s">
        <v>789</v>
      </c>
      <c r="S873" s="8">
        <v>230.73000000000002</v>
      </c>
      <c r="T873" s="8">
        <v>2</v>
      </c>
    </row>
    <row r="874" spans="1:20" ht="15.75" thickBot="1" x14ac:dyDescent="0.3">
      <c r="A874" s="22" t="s">
        <v>1530</v>
      </c>
      <c r="B874" s="9" t="s">
        <v>49</v>
      </c>
      <c r="C874" s="9" t="s">
        <v>57</v>
      </c>
      <c r="D874" s="9" t="s">
        <v>50</v>
      </c>
      <c r="E874" s="10"/>
      <c r="F874" s="11">
        <v>44368</v>
      </c>
      <c r="G874" s="10"/>
      <c r="H874" s="12">
        <v>1</v>
      </c>
      <c r="I874" s="12">
        <v>80</v>
      </c>
      <c r="J874" s="10"/>
      <c r="K874" s="10"/>
      <c r="L874" s="10"/>
      <c r="M874" s="19">
        <v>64.34</v>
      </c>
      <c r="N874" s="12" t="s">
        <v>1257</v>
      </c>
      <c r="O874" s="9" t="s">
        <v>42</v>
      </c>
      <c r="P874">
        <f t="shared" si="26"/>
        <v>80</v>
      </c>
      <c r="Q874" s="8">
        <f t="shared" si="27"/>
        <v>64.34</v>
      </c>
      <c r="R874" s="7" t="s">
        <v>805</v>
      </c>
      <c r="S874" s="8">
        <v>58</v>
      </c>
      <c r="T874" s="8">
        <v>1</v>
      </c>
    </row>
    <row r="875" spans="1:20" ht="15.75" thickBot="1" x14ac:dyDescent="0.3">
      <c r="A875" s="22" t="s">
        <v>1531</v>
      </c>
      <c r="B875" s="9" t="s">
        <v>49</v>
      </c>
      <c r="C875" s="9" t="s">
        <v>57</v>
      </c>
      <c r="D875" s="9" t="s">
        <v>50</v>
      </c>
      <c r="E875" s="10"/>
      <c r="F875" s="11">
        <v>44368</v>
      </c>
      <c r="G875" s="10"/>
      <c r="H875" s="12">
        <v>1</v>
      </c>
      <c r="I875" s="12">
        <v>80</v>
      </c>
      <c r="J875" s="10"/>
      <c r="K875" s="10"/>
      <c r="L875" s="10"/>
      <c r="M875" s="19">
        <v>64.34</v>
      </c>
      <c r="N875" s="12" t="s">
        <v>1257</v>
      </c>
      <c r="O875" s="9" t="s">
        <v>42</v>
      </c>
      <c r="P875">
        <f t="shared" si="26"/>
        <v>80</v>
      </c>
      <c r="Q875" s="8">
        <f t="shared" si="27"/>
        <v>64.34</v>
      </c>
      <c r="R875" s="7" t="s">
        <v>811</v>
      </c>
      <c r="S875" s="8">
        <v>1288.6799999999998</v>
      </c>
      <c r="T875" s="8">
        <v>2</v>
      </c>
    </row>
    <row r="876" spans="1:20" ht="15.75" thickBot="1" x14ac:dyDescent="0.3">
      <c r="A876" s="22" t="s">
        <v>1532</v>
      </c>
      <c r="B876" s="9" t="s">
        <v>49</v>
      </c>
      <c r="C876" s="9" t="s">
        <v>67</v>
      </c>
      <c r="D876" s="9" t="s">
        <v>40</v>
      </c>
      <c r="E876" s="10"/>
      <c r="F876" s="11">
        <v>44368</v>
      </c>
      <c r="G876" s="10"/>
      <c r="H876" s="12">
        <v>2</v>
      </c>
      <c r="I876" s="12">
        <v>140</v>
      </c>
      <c r="J876" s="10"/>
      <c r="K876" s="10"/>
      <c r="L876" s="10"/>
      <c r="M876" s="19">
        <v>282</v>
      </c>
      <c r="N876" s="12" t="s">
        <v>1533</v>
      </c>
      <c r="O876" s="9" t="s">
        <v>69</v>
      </c>
      <c r="P876">
        <f t="shared" si="26"/>
        <v>280</v>
      </c>
      <c r="Q876" s="8">
        <f t="shared" si="27"/>
        <v>282</v>
      </c>
      <c r="R876" s="7" t="s">
        <v>815</v>
      </c>
      <c r="S876" s="8">
        <v>142.59</v>
      </c>
      <c r="T876" s="8">
        <v>1</v>
      </c>
    </row>
    <row r="877" spans="1:20" ht="15.75" thickBot="1" x14ac:dyDescent="0.3">
      <c r="A877" s="22" t="s">
        <v>1534</v>
      </c>
      <c r="B877" s="9" t="s">
        <v>74</v>
      </c>
      <c r="C877" s="9" t="s">
        <v>39</v>
      </c>
      <c r="D877" s="9" t="s">
        <v>50</v>
      </c>
      <c r="E877" s="10"/>
      <c r="F877" s="11">
        <v>44369</v>
      </c>
      <c r="G877" s="11">
        <v>44393</v>
      </c>
      <c r="H877" s="12">
        <v>1</v>
      </c>
      <c r="I877" s="12">
        <v>80</v>
      </c>
      <c r="J877" s="10"/>
      <c r="K877" s="10"/>
      <c r="L877" s="12">
        <v>0.25</v>
      </c>
      <c r="M877" s="19">
        <v>21.33</v>
      </c>
      <c r="N877" s="12" t="s">
        <v>120</v>
      </c>
      <c r="O877" s="9" t="s">
        <v>42</v>
      </c>
      <c r="P877">
        <f t="shared" si="26"/>
        <v>80</v>
      </c>
      <c r="Q877" s="8">
        <f t="shared" si="27"/>
        <v>41.33</v>
      </c>
      <c r="R877" s="7" t="s">
        <v>824</v>
      </c>
      <c r="S877" s="8">
        <v>264.10000000000002</v>
      </c>
      <c r="T877" s="8">
        <v>1</v>
      </c>
    </row>
    <row r="878" spans="1:20" ht="15.75" thickBot="1" x14ac:dyDescent="0.3">
      <c r="A878" s="22" t="s">
        <v>1535</v>
      </c>
      <c r="B878" s="9" t="s">
        <v>38</v>
      </c>
      <c r="C878" s="9" t="s">
        <v>336</v>
      </c>
      <c r="D878" s="9" t="s">
        <v>40</v>
      </c>
      <c r="E878" s="10"/>
      <c r="F878" s="11">
        <v>44369</v>
      </c>
      <c r="G878" s="11">
        <v>44396</v>
      </c>
      <c r="H878" s="12">
        <v>2</v>
      </c>
      <c r="I878" s="12">
        <v>140</v>
      </c>
      <c r="J878" s="10"/>
      <c r="K878" s="10"/>
      <c r="L878" s="12">
        <v>0.25</v>
      </c>
      <c r="M878" s="19">
        <v>55.89</v>
      </c>
      <c r="N878" s="12" t="s">
        <v>1536</v>
      </c>
      <c r="O878" s="9" t="s">
        <v>42</v>
      </c>
      <c r="P878">
        <f t="shared" si="26"/>
        <v>280</v>
      </c>
      <c r="Q878" s="8">
        <f t="shared" si="27"/>
        <v>90.89</v>
      </c>
      <c r="R878" s="7" t="s">
        <v>832</v>
      </c>
      <c r="S878" s="8">
        <v>902</v>
      </c>
      <c r="T878" s="8">
        <v>2</v>
      </c>
    </row>
    <row r="879" spans="1:20" ht="30.75" thickBot="1" x14ac:dyDescent="0.3">
      <c r="A879" s="22" t="s">
        <v>1537</v>
      </c>
      <c r="B879" s="9" t="s">
        <v>56</v>
      </c>
      <c r="C879" s="9" t="s">
        <v>39</v>
      </c>
      <c r="D879" s="9" t="s">
        <v>46</v>
      </c>
      <c r="E879" s="10"/>
      <c r="F879" s="11">
        <v>44369</v>
      </c>
      <c r="G879" s="11">
        <v>44398</v>
      </c>
      <c r="H879" s="12">
        <v>2</v>
      </c>
      <c r="I879" s="12">
        <v>140</v>
      </c>
      <c r="J879" s="10"/>
      <c r="K879" s="10"/>
      <c r="L879" s="12">
        <v>0.5</v>
      </c>
      <c r="M879" s="19">
        <v>227.13</v>
      </c>
      <c r="N879" s="12" t="s">
        <v>1538</v>
      </c>
      <c r="O879" s="9" t="s">
        <v>42</v>
      </c>
      <c r="P879">
        <f t="shared" si="26"/>
        <v>280</v>
      </c>
      <c r="Q879" s="8">
        <f t="shared" si="27"/>
        <v>297.13</v>
      </c>
      <c r="R879" s="7" t="s">
        <v>837</v>
      </c>
      <c r="S879" s="8">
        <v>205</v>
      </c>
      <c r="T879" s="8">
        <v>1</v>
      </c>
    </row>
    <row r="880" spans="1:20" ht="30.75" thickBot="1" x14ac:dyDescent="0.3">
      <c r="A880" s="22" t="s">
        <v>1539</v>
      </c>
      <c r="B880" s="9" t="s">
        <v>56</v>
      </c>
      <c r="C880" s="9" t="s">
        <v>57</v>
      </c>
      <c r="D880" s="9" t="s">
        <v>46</v>
      </c>
      <c r="E880" s="10"/>
      <c r="F880" s="11">
        <v>44369</v>
      </c>
      <c r="G880" s="10"/>
      <c r="H880" s="12">
        <v>2</v>
      </c>
      <c r="I880" s="12">
        <v>140</v>
      </c>
      <c r="J880" s="12" t="s">
        <v>58</v>
      </c>
      <c r="K880" s="12" t="s">
        <v>58</v>
      </c>
      <c r="L880" s="10"/>
      <c r="M880" s="19">
        <v>593.44000000000005</v>
      </c>
      <c r="N880" s="12" t="s">
        <v>217</v>
      </c>
      <c r="O880" s="9" t="s">
        <v>667</v>
      </c>
      <c r="P880">
        <f t="shared" si="26"/>
        <v>280</v>
      </c>
      <c r="Q880" s="8">
        <f t="shared" si="27"/>
        <v>593.44000000000005</v>
      </c>
      <c r="R880" s="7" t="s">
        <v>840</v>
      </c>
      <c r="S880" s="8">
        <v>754.57</v>
      </c>
      <c r="T880" s="8">
        <v>1</v>
      </c>
    </row>
    <row r="881" spans="1:20" ht="15.75" thickBot="1" x14ac:dyDescent="0.3">
      <c r="A881" s="22" t="s">
        <v>1540</v>
      </c>
      <c r="B881" s="9" t="s">
        <v>49</v>
      </c>
      <c r="C881" s="9" t="s">
        <v>67</v>
      </c>
      <c r="D881" s="9" t="s">
        <v>46</v>
      </c>
      <c r="E881" s="10"/>
      <c r="F881" s="11">
        <v>44369</v>
      </c>
      <c r="G881" s="10"/>
      <c r="H881" s="12">
        <v>1</v>
      </c>
      <c r="I881" s="12">
        <v>80</v>
      </c>
      <c r="J881" s="10"/>
      <c r="K881" s="10"/>
      <c r="L881" s="10"/>
      <c r="M881" s="19">
        <v>65.5</v>
      </c>
      <c r="N881" s="12" t="s">
        <v>1541</v>
      </c>
      <c r="O881" s="9" t="s">
        <v>42</v>
      </c>
      <c r="P881">
        <f t="shared" si="26"/>
        <v>80</v>
      </c>
      <c r="Q881" s="8">
        <f t="shared" si="27"/>
        <v>65.5</v>
      </c>
      <c r="R881" s="7" t="s">
        <v>861</v>
      </c>
      <c r="S881" s="8">
        <v>53.32</v>
      </c>
      <c r="T881" s="8">
        <v>1</v>
      </c>
    </row>
    <row r="882" spans="1:20" ht="15.75" thickBot="1" x14ac:dyDescent="0.3">
      <c r="A882" s="22" t="s">
        <v>1542</v>
      </c>
      <c r="B882" s="9" t="s">
        <v>335</v>
      </c>
      <c r="C882" s="9" t="s">
        <v>336</v>
      </c>
      <c r="D882" s="9" t="s">
        <v>46</v>
      </c>
      <c r="E882" s="10"/>
      <c r="F882" s="11">
        <v>44369</v>
      </c>
      <c r="G882" s="10"/>
      <c r="H882" s="12">
        <v>2</v>
      </c>
      <c r="I882" s="12">
        <v>140</v>
      </c>
      <c r="J882" s="10"/>
      <c r="K882" s="10"/>
      <c r="L882" s="10"/>
      <c r="M882" s="19">
        <v>1137.74</v>
      </c>
      <c r="N882" s="12" t="s">
        <v>1543</v>
      </c>
      <c r="O882" s="9" t="s">
        <v>42</v>
      </c>
      <c r="P882">
        <f t="shared" si="26"/>
        <v>280</v>
      </c>
      <c r="Q882" s="8">
        <f t="shared" si="27"/>
        <v>1137.74</v>
      </c>
      <c r="R882" s="7" t="s">
        <v>863</v>
      </c>
      <c r="S882" s="8">
        <v>111.28999999999999</v>
      </c>
      <c r="T882" s="8">
        <v>1</v>
      </c>
    </row>
    <row r="883" spans="1:20" ht="15.75" thickBot="1" x14ac:dyDescent="0.3">
      <c r="A883" s="22" t="s">
        <v>1544</v>
      </c>
      <c r="B883" s="9" t="s">
        <v>49</v>
      </c>
      <c r="C883" s="9" t="s">
        <v>57</v>
      </c>
      <c r="D883" s="9" t="s">
        <v>71</v>
      </c>
      <c r="E883" s="10"/>
      <c r="F883" s="11">
        <v>44369</v>
      </c>
      <c r="G883" s="10"/>
      <c r="H883" s="12">
        <v>1</v>
      </c>
      <c r="I883" s="12">
        <v>80</v>
      </c>
      <c r="J883" s="10"/>
      <c r="K883" s="10"/>
      <c r="L883" s="10"/>
      <c r="M883" s="19">
        <v>273</v>
      </c>
      <c r="N883" s="12" t="s">
        <v>1545</v>
      </c>
      <c r="O883" s="9" t="s">
        <v>69</v>
      </c>
      <c r="P883">
        <f t="shared" si="26"/>
        <v>80</v>
      </c>
      <c r="Q883" s="8">
        <f t="shared" si="27"/>
        <v>273</v>
      </c>
      <c r="R883" s="7" t="s">
        <v>884</v>
      </c>
      <c r="S883" s="8">
        <v>462.02</v>
      </c>
      <c r="T883" s="8">
        <v>2</v>
      </c>
    </row>
    <row r="884" spans="1:20" ht="15.75" thickBot="1" x14ac:dyDescent="0.3">
      <c r="A884" s="22" t="s">
        <v>1546</v>
      </c>
      <c r="B884" s="9" t="s">
        <v>44</v>
      </c>
      <c r="C884" s="9" t="s">
        <v>45</v>
      </c>
      <c r="D884" s="9" t="s">
        <v>50</v>
      </c>
      <c r="E884" s="10"/>
      <c r="F884" s="11">
        <v>44370</v>
      </c>
      <c r="G884" s="11">
        <v>44372</v>
      </c>
      <c r="H884" s="12">
        <v>1</v>
      </c>
      <c r="I884" s="12">
        <v>80</v>
      </c>
      <c r="J884" s="10"/>
      <c r="K884" s="10"/>
      <c r="L884" s="12">
        <v>0.25</v>
      </c>
      <c r="M884" s="19">
        <v>270.45</v>
      </c>
      <c r="N884" s="12" t="s">
        <v>1547</v>
      </c>
      <c r="O884" s="9" t="s">
        <v>42</v>
      </c>
      <c r="P884">
        <f t="shared" si="26"/>
        <v>80</v>
      </c>
      <c r="Q884" s="8">
        <f t="shared" si="27"/>
        <v>290.45</v>
      </c>
      <c r="R884" s="7" t="s">
        <v>890</v>
      </c>
      <c r="S884" s="8">
        <v>118.36</v>
      </c>
      <c r="T884" s="8">
        <v>2</v>
      </c>
    </row>
    <row r="885" spans="1:20" ht="15.75" thickBot="1" x14ac:dyDescent="0.3">
      <c r="A885" s="22" t="s">
        <v>1548</v>
      </c>
      <c r="B885" s="9" t="s">
        <v>49</v>
      </c>
      <c r="C885" s="9" t="s">
        <v>39</v>
      </c>
      <c r="D885" s="9" t="s">
        <v>40</v>
      </c>
      <c r="E885" s="10"/>
      <c r="F885" s="11">
        <v>44370</v>
      </c>
      <c r="G885" s="11">
        <v>44380</v>
      </c>
      <c r="H885" s="12">
        <v>1</v>
      </c>
      <c r="I885" s="12">
        <v>80</v>
      </c>
      <c r="J885" s="10"/>
      <c r="K885" s="10"/>
      <c r="L885" s="12">
        <v>1</v>
      </c>
      <c r="M885" s="19">
        <v>180</v>
      </c>
      <c r="N885" s="12" t="s">
        <v>466</v>
      </c>
      <c r="O885" s="9" t="s">
        <v>52</v>
      </c>
      <c r="P885">
        <f t="shared" si="26"/>
        <v>80</v>
      </c>
      <c r="Q885" s="8">
        <f t="shared" si="27"/>
        <v>260</v>
      </c>
      <c r="R885" s="7" t="s">
        <v>901</v>
      </c>
      <c r="S885" s="8">
        <v>145</v>
      </c>
      <c r="T885" s="8">
        <v>2</v>
      </c>
    </row>
    <row r="886" spans="1:20" ht="15.75" thickBot="1" x14ac:dyDescent="0.3">
      <c r="A886" s="22" t="s">
        <v>1549</v>
      </c>
      <c r="B886" s="9" t="s">
        <v>44</v>
      </c>
      <c r="C886" s="9" t="s">
        <v>45</v>
      </c>
      <c r="D886" s="9" t="s">
        <v>71</v>
      </c>
      <c r="E886" s="10"/>
      <c r="F886" s="11">
        <v>44370</v>
      </c>
      <c r="G886" s="11">
        <v>44390</v>
      </c>
      <c r="H886" s="12">
        <v>1</v>
      </c>
      <c r="I886" s="12">
        <v>80</v>
      </c>
      <c r="J886" s="10"/>
      <c r="K886" s="10"/>
      <c r="L886" s="12">
        <v>1</v>
      </c>
      <c r="M886" s="19">
        <v>188.95</v>
      </c>
      <c r="N886" s="12" t="s">
        <v>1550</v>
      </c>
      <c r="O886" s="9" t="s">
        <v>42</v>
      </c>
      <c r="P886">
        <f t="shared" si="26"/>
        <v>80</v>
      </c>
      <c r="Q886" s="8">
        <f t="shared" si="27"/>
        <v>268.95</v>
      </c>
      <c r="R886" s="7" t="s">
        <v>907</v>
      </c>
      <c r="S886" s="8">
        <v>251.16</v>
      </c>
      <c r="T886" s="8">
        <v>2</v>
      </c>
    </row>
    <row r="887" spans="1:20" ht="30.75" thickBot="1" x14ac:dyDescent="0.3">
      <c r="A887" s="22" t="s">
        <v>1551</v>
      </c>
      <c r="B887" s="9" t="s">
        <v>232</v>
      </c>
      <c r="C887" s="9" t="s">
        <v>336</v>
      </c>
      <c r="D887" s="9" t="s">
        <v>50</v>
      </c>
      <c r="E887" s="10"/>
      <c r="F887" s="11">
        <v>44370</v>
      </c>
      <c r="G887" s="11">
        <v>44398</v>
      </c>
      <c r="H887" s="12">
        <v>1</v>
      </c>
      <c r="I887" s="12">
        <v>80</v>
      </c>
      <c r="J887" s="10"/>
      <c r="K887" s="10"/>
      <c r="L887" s="12">
        <v>0.25</v>
      </c>
      <c r="M887" s="19">
        <v>37.58</v>
      </c>
      <c r="N887" s="12" t="s">
        <v>1552</v>
      </c>
      <c r="O887" s="9" t="s">
        <v>42</v>
      </c>
      <c r="P887">
        <f t="shared" si="26"/>
        <v>80</v>
      </c>
      <c r="Q887" s="8">
        <f t="shared" si="27"/>
        <v>57.58</v>
      </c>
      <c r="R887" s="7" t="s">
        <v>911</v>
      </c>
      <c r="S887" s="8">
        <v>263</v>
      </c>
      <c r="T887" s="8">
        <v>2</v>
      </c>
    </row>
    <row r="888" spans="1:20" ht="30.75" thickBot="1" x14ac:dyDescent="0.3">
      <c r="A888" s="22" t="s">
        <v>1553</v>
      </c>
      <c r="B888" s="9" t="s">
        <v>56</v>
      </c>
      <c r="C888" s="9" t="s">
        <v>57</v>
      </c>
      <c r="D888" s="9" t="s">
        <v>46</v>
      </c>
      <c r="E888" s="10"/>
      <c r="F888" s="11">
        <v>44370</v>
      </c>
      <c r="G888" s="11">
        <v>44396</v>
      </c>
      <c r="H888" s="12">
        <v>1</v>
      </c>
      <c r="I888" s="12">
        <v>80</v>
      </c>
      <c r="J888" s="10"/>
      <c r="K888" s="10"/>
      <c r="L888" s="12">
        <v>0.5</v>
      </c>
      <c r="M888" s="19">
        <v>20</v>
      </c>
      <c r="N888" s="12" t="s">
        <v>378</v>
      </c>
      <c r="O888" s="9" t="s">
        <v>42</v>
      </c>
      <c r="P888">
        <f t="shared" si="26"/>
        <v>80</v>
      </c>
      <c r="Q888" s="8">
        <f t="shared" si="27"/>
        <v>60</v>
      </c>
      <c r="R888" s="7" t="s">
        <v>920</v>
      </c>
      <c r="S888" s="8">
        <v>213.93</v>
      </c>
      <c r="T888" s="8">
        <v>2</v>
      </c>
    </row>
    <row r="889" spans="1:20" ht="15.75" thickBot="1" x14ac:dyDescent="0.3">
      <c r="A889" s="22" t="s">
        <v>1554</v>
      </c>
      <c r="B889" s="9" t="s">
        <v>44</v>
      </c>
      <c r="C889" s="9" t="s">
        <v>67</v>
      </c>
      <c r="D889" s="9" t="s">
        <v>50</v>
      </c>
      <c r="E889" s="10"/>
      <c r="F889" s="11">
        <v>44370</v>
      </c>
      <c r="G889" s="11">
        <v>44396</v>
      </c>
      <c r="H889" s="12">
        <v>1</v>
      </c>
      <c r="I889" s="12">
        <v>80</v>
      </c>
      <c r="J889" s="10"/>
      <c r="K889" s="10"/>
      <c r="L889" s="12">
        <v>0.25</v>
      </c>
      <c r="M889" s="19">
        <v>78.28</v>
      </c>
      <c r="N889" s="12" t="s">
        <v>1555</v>
      </c>
      <c r="O889" s="9" t="s">
        <v>69</v>
      </c>
      <c r="P889">
        <f t="shared" si="26"/>
        <v>80</v>
      </c>
      <c r="Q889" s="8">
        <f t="shared" si="27"/>
        <v>98.28</v>
      </c>
      <c r="R889" s="7" t="s">
        <v>933</v>
      </c>
      <c r="S889" s="8">
        <v>184</v>
      </c>
      <c r="T889" s="8">
        <v>1</v>
      </c>
    </row>
    <row r="890" spans="1:20" ht="15.75" thickBot="1" x14ac:dyDescent="0.3">
      <c r="A890" s="22" t="s">
        <v>1556</v>
      </c>
      <c r="B890" s="9" t="s">
        <v>44</v>
      </c>
      <c r="C890" s="9" t="s">
        <v>336</v>
      </c>
      <c r="D890" s="9" t="s">
        <v>50</v>
      </c>
      <c r="E890" s="10"/>
      <c r="F890" s="11">
        <v>44370</v>
      </c>
      <c r="G890" s="11">
        <v>44399</v>
      </c>
      <c r="H890" s="12">
        <v>1</v>
      </c>
      <c r="I890" s="12">
        <v>80</v>
      </c>
      <c r="J890" s="10"/>
      <c r="K890" s="10"/>
      <c r="L890" s="12">
        <v>0.25</v>
      </c>
      <c r="M890" s="19">
        <v>37.29</v>
      </c>
      <c r="N890" s="12" t="s">
        <v>1557</v>
      </c>
      <c r="O890" s="9" t="s">
        <v>42</v>
      </c>
      <c r="P890">
        <f t="shared" si="26"/>
        <v>80</v>
      </c>
      <c r="Q890" s="8">
        <f t="shared" si="27"/>
        <v>57.29</v>
      </c>
      <c r="R890" s="7" t="s">
        <v>950</v>
      </c>
      <c r="S890" s="8">
        <v>61.33</v>
      </c>
      <c r="T890" s="8">
        <v>1</v>
      </c>
    </row>
    <row r="891" spans="1:20" ht="15.75" thickBot="1" x14ac:dyDescent="0.3">
      <c r="A891" s="22" t="s">
        <v>1558</v>
      </c>
      <c r="B891" s="9" t="s">
        <v>38</v>
      </c>
      <c r="C891" s="9" t="s">
        <v>336</v>
      </c>
      <c r="D891" s="9" t="s">
        <v>50</v>
      </c>
      <c r="E891" s="9" t="s">
        <v>58</v>
      </c>
      <c r="F891" s="11">
        <v>44370</v>
      </c>
      <c r="G891" s="10"/>
      <c r="H891" s="12">
        <v>1</v>
      </c>
      <c r="I891" s="12">
        <v>80</v>
      </c>
      <c r="J891" s="10"/>
      <c r="K891" s="10"/>
      <c r="L891" s="10"/>
      <c r="M891" s="19">
        <v>48.59</v>
      </c>
      <c r="N891" s="12" t="s">
        <v>1559</v>
      </c>
      <c r="O891" s="9" t="s">
        <v>69</v>
      </c>
      <c r="P891">
        <f t="shared" si="26"/>
        <v>80</v>
      </c>
      <c r="Q891" s="8">
        <f t="shared" si="27"/>
        <v>48.59</v>
      </c>
      <c r="R891" s="7" t="s">
        <v>956</v>
      </c>
      <c r="S891" s="8">
        <v>135.47</v>
      </c>
      <c r="T891" s="8">
        <v>1</v>
      </c>
    </row>
    <row r="892" spans="1:20" ht="15.75" thickBot="1" x14ac:dyDescent="0.3">
      <c r="A892" s="22" t="s">
        <v>1560</v>
      </c>
      <c r="B892" s="9" t="s">
        <v>49</v>
      </c>
      <c r="C892" s="9" t="s">
        <v>67</v>
      </c>
      <c r="D892" s="9" t="s">
        <v>40</v>
      </c>
      <c r="E892" s="10"/>
      <c r="F892" s="11">
        <v>44370</v>
      </c>
      <c r="G892" s="10"/>
      <c r="H892" s="12">
        <v>2</v>
      </c>
      <c r="I892" s="12">
        <v>140</v>
      </c>
      <c r="J892" s="10"/>
      <c r="K892" s="10"/>
      <c r="L892" s="10"/>
      <c r="M892" s="19">
        <v>164.4</v>
      </c>
      <c r="N892" s="12" t="s">
        <v>1561</v>
      </c>
      <c r="O892" s="9" t="s">
        <v>69</v>
      </c>
      <c r="P892">
        <f t="shared" si="26"/>
        <v>280</v>
      </c>
      <c r="Q892" s="8">
        <f t="shared" si="27"/>
        <v>164.4</v>
      </c>
      <c r="R892" s="7" t="s">
        <v>965</v>
      </c>
      <c r="S892" s="8">
        <v>302.94</v>
      </c>
      <c r="T892" s="8">
        <v>2</v>
      </c>
    </row>
    <row r="893" spans="1:20" ht="15.75" thickBot="1" x14ac:dyDescent="0.3">
      <c r="A893" s="22" t="s">
        <v>1562</v>
      </c>
      <c r="B893" s="9" t="s">
        <v>38</v>
      </c>
      <c r="C893" s="9" t="s">
        <v>336</v>
      </c>
      <c r="D893" s="9" t="s">
        <v>50</v>
      </c>
      <c r="E893" s="10"/>
      <c r="F893" s="11">
        <v>44371</v>
      </c>
      <c r="G893" s="11">
        <v>44392</v>
      </c>
      <c r="H893" s="12">
        <v>2</v>
      </c>
      <c r="I893" s="12">
        <v>140</v>
      </c>
      <c r="J893" s="10"/>
      <c r="K893" s="10"/>
      <c r="L893" s="12">
        <v>0.25</v>
      </c>
      <c r="M893" s="19">
        <v>268.06</v>
      </c>
      <c r="N893" s="12" t="s">
        <v>1563</v>
      </c>
      <c r="O893" s="9" t="s">
        <v>42</v>
      </c>
      <c r="P893">
        <f t="shared" si="26"/>
        <v>280</v>
      </c>
      <c r="Q893" s="8">
        <f t="shared" si="27"/>
        <v>303.06</v>
      </c>
      <c r="R893" s="7" t="s">
        <v>970</v>
      </c>
      <c r="S893" s="8">
        <v>88.75</v>
      </c>
      <c r="T893" s="8">
        <v>1</v>
      </c>
    </row>
    <row r="894" spans="1:20" ht="15.75" thickBot="1" x14ac:dyDescent="0.3">
      <c r="A894" s="22" t="s">
        <v>1564</v>
      </c>
      <c r="B894" s="9" t="s">
        <v>74</v>
      </c>
      <c r="C894" s="9" t="s">
        <v>39</v>
      </c>
      <c r="D894" s="9" t="s">
        <v>50</v>
      </c>
      <c r="E894" s="10"/>
      <c r="F894" s="11">
        <v>44371</v>
      </c>
      <c r="G894" s="11">
        <v>44400</v>
      </c>
      <c r="H894" s="12">
        <v>1</v>
      </c>
      <c r="I894" s="12">
        <v>80</v>
      </c>
      <c r="J894" s="10"/>
      <c r="K894" s="10"/>
      <c r="L894" s="12">
        <v>0.25</v>
      </c>
      <c r="M894" s="19">
        <v>19.2</v>
      </c>
      <c r="N894" s="12" t="s">
        <v>198</v>
      </c>
      <c r="O894" s="9" t="s">
        <v>52</v>
      </c>
      <c r="P894">
        <f t="shared" si="26"/>
        <v>80</v>
      </c>
      <c r="Q894" s="8">
        <f t="shared" si="27"/>
        <v>39.200000000000003</v>
      </c>
      <c r="R894" s="7" t="s">
        <v>975</v>
      </c>
      <c r="S894" s="8">
        <v>65</v>
      </c>
      <c r="T894" s="8">
        <v>1</v>
      </c>
    </row>
    <row r="895" spans="1:20" ht="15.75" thickBot="1" x14ac:dyDescent="0.3">
      <c r="A895" s="22" t="s">
        <v>1565</v>
      </c>
      <c r="B895" s="9" t="s">
        <v>38</v>
      </c>
      <c r="C895" s="9" t="s">
        <v>336</v>
      </c>
      <c r="D895" s="9" t="s">
        <v>40</v>
      </c>
      <c r="E895" s="10"/>
      <c r="F895" s="11">
        <v>44371</v>
      </c>
      <c r="G895" s="11">
        <v>44396</v>
      </c>
      <c r="H895" s="12">
        <v>2</v>
      </c>
      <c r="I895" s="12">
        <v>140</v>
      </c>
      <c r="J895" s="10"/>
      <c r="K895" s="10"/>
      <c r="L895" s="12">
        <v>0.25</v>
      </c>
      <c r="M895" s="19">
        <v>21.33</v>
      </c>
      <c r="N895" s="12" t="s">
        <v>120</v>
      </c>
      <c r="O895" s="9" t="s">
        <v>42</v>
      </c>
      <c r="P895">
        <f t="shared" si="26"/>
        <v>280</v>
      </c>
      <c r="Q895" s="8">
        <f t="shared" si="27"/>
        <v>56.33</v>
      </c>
      <c r="R895" s="7" t="s">
        <v>993</v>
      </c>
      <c r="S895" s="8">
        <v>75.430000000000007</v>
      </c>
      <c r="T895" s="8">
        <v>1</v>
      </c>
    </row>
    <row r="896" spans="1:20" ht="15.75" thickBot="1" x14ac:dyDescent="0.3">
      <c r="A896" s="22" t="s">
        <v>1566</v>
      </c>
      <c r="B896" s="9" t="s">
        <v>38</v>
      </c>
      <c r="C896" s="9" t="s">
        <v>67</v>
      </c>
      <c r="D896" s="9" t="s">
        <v>46</v>
      </c>
      <c r="E896" s="10"/>
      <c r="F896" s="11">
        <v>44371</v>
      </c>
      <c r="G896" s="10"/>
      <c r="H896" s="12">
        <v>1</v>
      </c>
      <c r="I896" s="12">
        <v>80</v>
      </c>
      <c r="J896" s="10"/>
      <c r="K896" s="10"/>
      <c r="L896" s="10"/>
      <c r="M896" s="19">
        <v>7.5</v>
      </c>
      <c r="N896" s="12" t="s">
        <v>1567</v>
      </c>
      <c r="O896" s="9" t="s">
        <v>69</v>
      </c>
      <c r="P896">
        <f t="shared" si="26"/>
        <v>80</v>
      </c>
      <c r="Q896" s="8">
        <f t="shared" si="27"/>
        <v>7.5</v>
      </c>
      <c r="R896" s="7" t="s">
        <v>996</v>
      </c>
      <c r="S896" s="8">
        <v>47.31</v>
      </c>
      <c r="T896" s="8">
        <v>1</v>
      </c>
    </row>
    <row r="897" spans="1:20" ht="15.75" thickBot="1" x14ac:dyDescent="0.3">
      <c r="A897" s="22" t="s">
        <v>1568</v>
      </c>
      <c r="B897" s="9" t="s">
        <v>38</v>
      </c>
      <c r="C897" s="9" t="s">
        <v>336</v>
      </c>
      <c r="D897" s="9" t="s">
        <v>50</v>
      </c>
      <c r="E897" s="10"/>
      <c r="F897" s="11">
        <v>44371</v>
      </c>
      <c r="G897" s="10"/>
      <c r="H897" s="12">
        <v>1</v>
      </c>
      <c r="I897" s="12">
        <v>80</v>
      </c>
      <c r="J897" s="10"/>
      <c r="K897" s="10"/>
      <c r="L897" s="10"/>
      <c r="M897" s="19">
        <v>115.19</v>
      </c>
      <c r="N897" s="12" t="s">
        <v>1569</v>
      </c>
      <c r="O897" s="9" t="s">
        <v>42</v>
      </c>
      <c r="P897">
        <f t="shared" si="26"/>
        <v>80</v>
      </c>
      <c r="Q897" s="8">
        <f t="shared" si="27"/>
        <v>115.19</v>
      </c>
      <c r="R897" s="7" t="s">
        <v>1003</v>
      </c>
      <c r="S897" s="8">
        <v>211.65</v>
      </c>
      <c r="T897" s="8">
        <v>2</v>
      </c>
    </row>
    <row r="898" spans="1:20" ht="15.75" thickBot="1" x14ac:dyDescent="0.3">
      <c r="A898" s="22" t="s">
        <v>1570</v>
      </c>
      <c r="B898" s="9" t="s">
        <v>38</v>
      </c>
      <c r="C898" s="9" t="s">
        <v>336</v>
      </c>
      <c r="D898" s="9" t="s">
        <v>50</v>
      </c>
      <c r="E898" s="10"/>
      <c r="F898" s="11">
        <v>44371</v>
      </c>
      <c r="G898" s="10"/>
      <c r="H898" s="12">
        <v>1</v>
      </c>
      <c r="I898" s="12">
        <v>80</v>
      </c>
      <c r="J898" s="10"/>
      <c r="K898" s="10"/>
      <c r="L898" s="10"/>
      <c r="M898" s="19">
        <v>120</v>
      </c>
      <c r="N898" s="12" t="s">
        <v>51</v>
      </c>
      <c r="O898" s="9" t="s">
        <v>42</v>
      </c>
      <c r="P898">
        <f t="shared" si="26"/>
        <v>80</v>
      </c>
      <c r="Q898" s="8">
        <f t="shared" si="27"/>
        <v>120</v>
      </c>
      <c r="R898" s="7" t="s">
        <v>1013</v>
      </c>
      <c r="S898" s="8">
        <v>505.55</v>
      </c>
      <c r="T898" s="8">
        <v>1</v>
      </c>
    </row>
    <row r="899" spans="1:20" ht="15.75" thickBot="1" x14ac:dyDescent="0.3">
      <c r="A899" s="22" t="s">
        <v>1571</v>
      </c>
      <c r="B899" s="9" t="s">
        <v>335</v>
      </c>
      <c r="C899" s="9" t="s">
        <v>336</v>
      </c>
      <c r="D899" s="9" t="s">
        <v>50</v>
      </c>
      <c r="E899" s="10"/>
      <c r="F899" s="11">
        <v>44371</v>
      </c>
      <c r="G899" s="10"/>
      <c r="H899" s="12">
        <v>1</v>
      </c>
      <c r="I899" s="12">
        <v>80</v>
      </c>
      <c r="J899" s="10"/>
      <c r="K899" s="10"/>
      <c r="L899" s="10"/>
      <c r="M899" s="19">
        <v>21</v>
      </c>
      <c r="N899" s="12" t="s">
        <v>1572</v>
      </c>
      <c r="O899" s="9" t="s">
        <v>42</v>
      </c>
      <c r="P899">
        <f t="shared" si="26"/>
        <v>80</v>
      </c>
      <c r="Q899" s="8">
        <f t="shared" si="27"/>
        <v>21</v>
      </c>
      <c r="R899" s="7" t="s">
        <v>1018</v>
      </c>
      <c r="S899" s="8">
        <v>169.45</v>
      </c>
      <c r="T899" s="8">
        <v>1</v>
      </c>
    </row>
    <row r="900" spans="1:20" ht="15.75" thickBot="1" x14ac:dyDescent="0.3">
      <c r="A900" s="22" t="s">
        <v>1573</v>
      </c>
      <c r="B900" s="9" t="s">
        <v>335</v>
      </c>
      <c r="C900" s="9" t="s">
        <v>336</v>
      </c>
      <c r="D900" s="9" t="s">
        <v>40</v>
      </c>
      <c r="E900" s="10"/>
      <c r="F900" s="11">
        <v>44371</v>
      </c>
      <c r="G900" s="10"/>
      <c r="H900" s="12">
        <v>1</v>
      </c>
      <c r="I900" s="12">
        <v>80</v>
      </c>
      <c r="J900" s="10"/>
      <c r="K900" s="10"/>
      <c r="L900" s="10"/>
      <c r="M900" s="19">
        <v>58.89</v>
      </c>
      <c r="N900" s="12" t="s">
        <v>1574</v>
      </c>
      <c r="O900" s="9" t="s">
        <v>69</v>
      </c>
      <c r="P900">
        <f t="shared" si="26"/>
        <v>80</v>
      </c>
      <c r="Q900" s="8">
        <f t="shared" si="27"/>
        <v>58.89</v>
      </c>
      <c r="R900" s="7" t="s">
        <v>1029</v>
      </c>
      <c r="S900" s="8">
        <v>323.53999999999996</v>
      </c>
      <c r="T900" s="8">
        <v>2</v>
      </c>
    </row>
    <row r="901" spans="1:20" ht="15.75" thickBot="1" x14ac:dyDescent="0.3">
      <c r="A901" s="22" t="s">
        <v>1575</v>
      </c>
      <c r="B901" s="9" t="s">
        <v>49</v>
      </c>
      <c r="C901" s="9" t="s">
        <v>67</v>
      </c>
      <c r="D901" s="9" t="s">
        <v>50</v>
      </c>
      <c r="E901" s="10"/>
      <c r="F901" s="11">
        <v>44371</v>
      </c>
      <c r="G901" s="10"/>
      <c r="H901" s="12">
        <v>1</v>
      </c>
      <c r="I901" s="12">
        <v>80</v>
      </c>
      <c r="J901" s="10"/>
      <c r="K901" s="10"/>
      <c r="L901" s="10"/>
      <c r="M901" s="19">
        <v>32.67</v>
      </c>
      <c r="N901" s="12" t="s">
        <v>528</v>
      </c>
      <c r="O901" s="9" t="s">
        <v>69</v>
      </c>
      <c r="P901">
        <f t="shared" ref="P901:P964" si="28">H901*I901</f>
        <v>80</v>
      </c>
      <c r="Q901" s="8">
        <f t="shared" si="27"/>
        <v>32.67</v>
      </c>
      <c r="R901" s="7" t="s">
        <v>1031</v>
      </c>
      <c r="S901" s="8">
        <v>384.72</v>
      </c>
      <c r="T901" s="8">
        <v>2</v>
      </c>
    </row>
    <row r="902" spans="1:20" ht="30.75" thickBot="1" x14ac:dyDescent="0.3">
      <c r="A902" s="22" t="s">
        <v>1576</v>
      </c>
      <c r="B902" s="9" t="s">
        <v>94</v>
      </c>
      <c r="C902" s="9" t="s">
        <v>67</v>
      </c>
      <c r="D902" s="9" t="s">
        <v>71</v>
      </c>
      <c r="E902" s="10"/>
      <c r="F902" s="11">
        <v>44371</v>
      </c>
      <c r="G902" s="10"/>
      <c r="H902" s="12">
        <v>2</v>
      </c>
      <c r="I902" s="12">
        <v>140</v>
      </c>
      <c r="J902" s="10"/>
      <c r="K902" s="10"/>
      <c r="L902" s="10"/>
      <c r="M902" s="19">
        <v>205.28</v>
      </c>
      <c r="N902" s="12" t="s">
        <v>1577</v>
      </c>
      <c r="O902" s="9" t="s">
        <v>69</v>
      </c>
      <c r="P902">
        <f t="shared" si="28"/>
        <v>280</v>
      </c>
      <c r="Q902" s="8">
        <f t="shared" ref="Q902:Q965" si="29">I902*L902+M902</f>
        <v>205.28</v>
      </c>
      <c r="R902" s="7" t="s">
        <v>1033</v>
      </c>
      <c r="S902" s="8">
        <v>445.17</v>
      </c>
      <c r="T902" s="8">
        <v>2</v>
      </c>
    </row>
    <row r="903" spans="1:20" ht="15.75" thickBot="1" x14ac:dyDescent="0.3">
      <c r="A903" s="22" t="s">
        <v>1578</v>
      </c>
      <c r="B903" s="9" t="s">
        <v>49</v>
      </c>
      <c r="C903" s="9" t="s">
        <v>39</v>
      </c>
      <c r="D903" s="9" t="s">
        <v>46</v>
      </c>
      <c r="E903" s="10"/>
      <c r="F903" s="11">
        <v>44371</v>
      </c>
      <c r="G903" s="10"/>
      <c r="H903" s="12">
        <v>2</v>
      </c>
      <c r="I903" s="12">
        <v>140</v>
      </c>
      <c r="J903" s="10"/>
      <c r="K903" s="10"/>
      <c r="L903" s="10"/>
      <c r="M903" s="19">
        <v>223.65</v>
      </c>
      <c r="N903" s="12" t="s">
        <v>1579</v>
      </c>
      <c r="O903" s="9" t="s">
        <v>42</v>
      </c>
      <c r="P903">
        <f t="shared" si="28"/>
        <v>280</v>
      </c>
      <c r="Q903" s="8">
        <f t="shared" si="29"/>
        <v>223.65</v>
      </c>
      <c r="R903" s="7" t="s">
        <v>1039</v>
      </c>
      <c r="S903" s="8">
        <v>536.9</v>
      </c>
      <c r="T903" s="8">
        <v>2</v>
      </c>
    </row>
    <row r="904" spans="1:20" ht="30.75" thickBot="1" x14ac:dyDescent="0.3">
      <c r="A904" s="22" t="s">
        <v>1580</v>
      </c>
      <c r="B904" s="9" t="s">
        <v>56</v>
      </c>
      <c r="C904" s="9" t="s">
        <v>39</v>
      </c>
      <c r="D904" s="9" t="s">
        <v>71</v>
      </c>
      <c r="E904" s="10"/>
      <c r="F904" s="11">
        <v>44372</v>
      </c>
      <c r="G904" s="11">
        <v>44393</v>
      </c>
      <c r="H904" s="12">
        <v>1</v>
      </c>
      <c r="I904" s="12">
        <v>80</v>
      </c>
      <c r="J904" s="10"/>
      <c r="K904" s="10"/>
      <c r="L904" s="12">
        <v>6.25</v>
      </c>
      <c r="M904" s="19">
        <v>20</v>
      </c>
      <c r="N904" s="12" t="s">
        <v>378</v>
      </c>
      <c r="O904" s="9" t="s">
        <v>69</v>
      </c>
      <c r="P904">
        <f t="shared" si="28"/>
        <v>80</v>
      </c>
      <c r="Q904" s="8">
        <f t="shared" si="29"/>
        <v>520</v>
      </c>
      <c r="R904" s="7" t="s">
        <v>1041</v>
      </c>
      <c r="S904" s="8">
        <v>485.35</v>
      </c>
      <c r="T904" s="8">
        <v>2</v>
      </c>
    </row>
    <row r="905" spans="1:20" ht="30.75" thickBot="1" x14ac:dyDescent="0.3">
      <c r="A905" s="22" t="s">
        <v>1581</v>
      </c>
      <c r="B905" s="9" t="s">
        <v>56</v>
      </c>
      <c r="C905" s="9" t="s">
        <v>39</v>
      </c>
      <c r="D905" s="9" t="s">
        <v>71</v>
      </c>
      <c r="E905" s="10"/>
      <c r="F905" s="11">
        <v>44372</v>
      </c>
      <c r="G905" s="10"/>
      <c r="H905" s="12">
        <v>1</v>
      </c>
      <c r="I905" s="12">
        <v>80</v>
      </c>
      <c r="J905" s="10"/>
      <c r="K905" s="10"/>
      <c r="L905" s="10"/>
      <c r="M905" s="19">
        <v>415.28</v>
      </c>
      <c r="N905" s="12" t="s">
        <v>1582</v>
      </c>
      <c r="O905" s="9" t="s">
        <v>52</v>
      </c>
      <c r="P905">
        <f t="shared" si="28"/>
        <v>80</v>
      </c>
      <c r="Q905" s="8">
        <f t="shared" si="29"/>
        <v>415.28</v>
      </c>
      <c r="R905" s="7" t="s">
        <v>1047</v>
      </c>
      <c r="S905" s="8">
        <v>131.99</v>
      </c>
      <c r="T905" s="8">
        <v>2</v>
      </c>
    </row>
    <row r="906" spans="1:20" ht="30.75" thickBot="1" x14ac:dyDescent="0.3">
      <c r="A906" s="22" t="s">
        <v>1583</v>
      </c>
      <c r="B906" s="9" t="s">
        <v>94</v>
      </c>
      <c r="C906" s="9" t="s">
        <v>39</v>
      </c>
      <c r="D906" s="9" t="s">
        <v>40</v>
      </c>
      <c r="E906" s="10"/>
      <c r="F906" s="11">
        <v>44373</v>
      </c>
      <c r="G906" s="11">
        <v>44401</v>
      </c>
      <c r="H906" s="12">
        <v>2</v>
      </c>
      <c r="I906" s="12">
        <v>140</v>
      </c>
      <c r="J906" s="10"/>
      <c r="K906" s="10"/>
      <c r="L906" s="12">
        <v>0.25</v>
      </c>
      <c r="M906" s="19">
        <v>237.21</v>
      </c>
      <c r="N906" s="12" t="s">
        <v>1584</v>
      </c>
      <c r="O906" s="9" t="s">
        <v>69</v>
      </c>
      <c r="P906">
        <f t="shared" si="28"/>
        <v>280</v>
      </c>
      <c r="Q906" s="8">
        <f t="shared" si="29"/>
        <v>272.21000000000004</v>
      </c>
      <c r="R906" s="7" t="s">
        <v>1050</v>
      </c>
      <c r="S906" s="8">
        <v>192.36</v>
      </c>
      <c r="T906" s="8">
        <v>2</v>
      </c>
    </row>
    <row r="907" spans="1:20" ht="15.75" thickBot="1" x14ac:dyDescent="0.3">
      <c r="A907" s="22" t="s">
        <v>1585</v>
      </c>
      <c r="B907" s="9" t="s">
        <v>38</v>
      </c>
      <c r="C907" s="9" t="s">
        <v>336</v>
      </c>
      <c r="D907" s="9" t="s">
        <v>46</v>
      </c>
      <c r="E907" s="10"/>
      <c r="F907" s="11">
        <v>44375</v>
      </c>
      <c r="G907" s="11">
        <v>44396</v>
      </c>
      <c r="H907" s="12">
        <v>2</v>
      </c>
      <c r="I907" s="12">
        <v>140</v>
      </c>
      <c r="J907" s="10"/>
      <c r="K907" s="10"/>
      <c r="L907" s="12">
        <v>2.5</v>
      </c>
      <c r="M907" s="19">
        <v>106.65</v>
      </c>
      <c r="N907" s="12" t="s">
        <v>1004</v>
      </c>
      <c r="O907" s="9" t="s">
        <v>42</v>
      </c>
      <c r="P907">
        <f t="shared" si="28"/>
        <v>280</v>
      </c>
      <c r="Q907" s="8">
        <f t="shared" si="29"/>
        <v>456.65</v>
      </c>
      <c r="R907" s="7" t="s">
        <v>1084</v>
      </c>
      <c r="S907" s="8">
        <v>305</v>
      </c>
      <c r="T907" s="8">
        <v>2</v>
      </c>
    </row>
    <row r="908" spans="1:20" ht="15.75" thickBot="1" x14ac:dyDescent="0.3">
      <c r="A908" s="22" t="s">
        <v>1586</v>
      </c>
      <c r="B908" s="9" t="s">
        <v>49</v>
      </c>
      <c r="C908" s="9" t="s">
        <v>57</v>
      </c>
      <c r="D908" s="9" t="s">
        <v>46</v>
      </c>
      <c r="E908" s="9" t="s">
        <v>58</v>
      </c>
      <c r="F908" s="11">
        <v>44375</v>
      </c>
      <c r="G908" s="10"/>
      <c r="H908" s="12">
        <v>2</v>
      </c>
      <c r="I908" s="12">
        <v>140</v>
      </c>
      <c r="J908" s="10"/>
      <c r="K908" s="10"/>
      <c r="L908" s="10"/>
      <c r="M908" s="19">
        <v>60</v>
      </c>
      <c r="N908" s="12" t="s">
        <v>600</v>
      </c>
      <c r="O908" s="9" t="s">
        <v>69</v>
      </c>
      <c r="P908">
        <f t="shared" si="28"/>
        <v>280</v>
      </c>
      <c r="Q908" s="8">
        <f t="shared" si="29"/>
        <v>60</v>
      </c>
      <c r="R908" s="7" t="s">
        <v>1110</v>
      </c>
      <c r="S908" s="8">
        <v>350.06</v>
      </c>
      <c r="T908" s="8">
        <v>1</v>
      </c>
    </row>
    <row r="909" spans="1:20" ht="15.75" thickBot="1" x14ac:dyDescent="0.3">
      <c r="A909" s="22" t="s">
        <v>1587</v>
      </c>
      <c r="B909" s="9" t="s">
        <v>38</v>
      </c>
      <c r="C909" s="9" t="s">
        <v>336</v>
      </c>
      <c r="D909" s="9" t="s">
        <v>50</v>
      </c>
      <c r="E909" s="10"/>
      <c r="F909" s="11">
        <v>44376</v>
      </c>
      <c r="G909" s="11">
        <v>44386</v>
      </c>
      <c r="H909" s="12">
        <v>1</v>
      </c>
      <c r="I909" s="12">
        <v>80</v>
      </c>
      <c r="J909" s="10"/>
      <c r="K909" s="10"/>
      <c r="L909" s="12">
        <v>0.25</v>
      </c>
      <c r="M909" s="19">
        <v>20.07</v>
      </c>
      <c r="N909" s="12" t="s">
        <v>1588</v>
      </c>
      <c r="O909" s="9" t="s">
        <v>42</v>
      </c>
      <c r="P909">
        <f t="shared" si="28"/>
        <v>80</v>
      </c>
      <c r="Q909" s="8">
        <f t="shared" si="29"/>
        <v>40.07</v>
      </c>
      <c r="R909" s="7" t="s">
        <v>1123</v>
      </c>
      <c r="S909" s="8">
        <v>311.26</v>
      </c>
      <c r="T909" s="8">
        <v>2</v>
      </c>
    </row>
    <row r="910" spans="1:20" ht="15.75" thickBot="1" x14ac:dyDescent="0.3">
      <c r="A910" s="22" t="s">
        <v>1589</v>
      </c>
      <c r="B910" s="9" t="s">
        <v>44</v>
      </c>
      <c r="C910" s="9" t="s">
        <v>67</v>
      </c>
      <c r="D910" s="9" t="s">
        <v>46</v>
      </c>
      <c r="E910" s="10"/>
      <c r="F910" s="11">
        <v>44376</v>
      </c>
      <c r="G910" s="11">
        <v>44392</v>
      </c>
      <c r="H910" s="12">
        <v>2</v>
      </c>
      <c r="I910" s="12">
        <v>140</v>
      </c>
      <c r="J910" s="10"/>
      <c r="K910" s="10"/>
      <c r="L910" s="12">
        <v>0.5</v>
      </c>
      <c r="M910" s="19">
        <v>215.99</v>
      </c>
      <c r="N910" s="12" t="s">
        <v>1590</v>
      </c>
      <c r="O910" s="9" t="s">
        <v>42</v>
      </c>
      <c r="P910">
        <f t="shared" si="28"/>
        <v>280</v>
      </c>
      <c r="Q910" s="8">
        <f t="shared" si="29"/>
        <v>285.99</v>
      </c>
      <c r="R910" s="7" t="s">
        <v>1127</v>
      </c>
      <c r="S910" s="8">
        <v>244.76</v>
      </c>
      <c r="T910" s="8">
        <v>2</v>
      </c>
    </row>
    <row r="911" spans="1:20" ht="15.75" thickBot="1" x14ac:dyDescent="0.3">
      <c r="A911" s="22" t="s">
        <v>1591</v>
      </c>
      <c r="B911" s="9" t="s">
        <v>74</v>
      </c>
      <c r="C911" s="9" t="s">
        <v>39</v>
      </c>
      <c r="D911" s="9" t="s">
        <v>50</v>
      </c>
      <c r="E911" s="10"/>
      <c r="F911" s="11">
        <v>44376</v>
      </c>
      <c r="G911" s="11">
        <v>44391</v>
      </c>
      <c r="H911" s="12">
        <v>1</v>
      </c>
      <c r="I911" s="12">
        <v>80</v>
      </c>
      <c r="J911" s="10"/>
      <c r="K911" s="10"/>
      <c r="L911" s="12">
        <v>0.25</v>
      </c>
      <c r="M911" s="19">
        <v>18</v>
      </c>
      <c r="N911" s="12" t="s">
        <v>806</v>
      </c>
      <c r="O911" s="9" t="s">
        <v>69</v>
      </c>
      <c r="P911">
        <f t="shared" si="28"/>
        <v>80</v>
      </c>
      <c r="Q911" s="8">
        <f t="shared" si="29"/>
        <v>38</v>
      </c>
      <c r="R911" s="7" t="s">
        <v>1132</v>
      </c>
      <c r="S911" s="8">
        <v>253.94</v>
      </c>
      <c r="T911" s="8">
        <v>1</v>
      </c>
    </row>
    <row r="912" spans="1:20" ht="15.75" thickBot="1" x14ac:dyDescent="0.3">
      <c r="A912" s="22" t="s">
        <v>1592</v>
      </c>
      <c r="B912" s="9" t="s">
        <v>38</v>
      </c>
      <c r="C912" s="9" t="s">
        <v>336</v>
      </c>
      <c r="D912" s="9" t="s">
        <v>50</v>
      </c>
      <c r="E912" s="10"/>
      <c r="F912" s="11">
        <v>44376</v>
      </c>
      <c r="G912" s="10"/>
      <c r="H912" s="12">
        <v>1</v>
      </c>
      <c r="I912" s="12">
        <v>80</v>
      </c>
      <c r="J912" s="10"/>
      <c r="K912" s="10"/>
      <c r="L912" s="10"/>
      <c r="M912" s="19">
        <v>43.01</v>
      </c>
      <c r="N912" s="12" t="s">
        <v>1593</v>
      </c>
      <c r="O912" s="9" t="s">
        <v>69</v>
      </c>
      <c r="P912">
        <f t="shared" si="28"/>
        <v>80</v>
      </c>
      <c r="Q912" s="8">
        <f t="shared" si="29"/>
        <v>43.01</v>
      </c>
      <c r="R912" s="7" t="s">
        <v>1142</v>
      </c>
      <c r="S912" s="8">
        <v>173.18</v>
      </c>
      <c r="T912" s="8">
        <v>2</v>
      </c>
    </row>
    <row r="913" spans="1:20" ht="15.75" thickBot="1" x14ac:dyDescent="0.3">
      <c r="A913" s="22" t="s">
        <v>1594</v>
      </c>
      <c r="B913" s="9" t="s">
        <v>38</v>
      </c>
      <c r="C913" s="9" t="s">
        <v>336</v>
      </c>
      <c r="D913" s="9" t="s">
        <v>40</v>
      </c>
      <c r="E913" s="10"/>
      <c r="F913" s="11">
        <v>44376</v>
      </c>
      <c r="G913" s="10"/>
      <c r="H913" s="12">
        <v>1</v>
      </c>
      <c r="I913" s="12">
        <v>80</v>
      </c>
      <c r="J913" s="10"/>
      <c r="K913" s="10"/>
      <c r="L913" s="10"/>
      <c r="M913" s="19">
        <v>58.5</v>
      </c>
      <c r="N913" s="12" t="s">
        <v>1595</v>
      </c>
      <c r="O913" s="9" t="s">
        <v>42</v>
      </c>
      <c r="P913">
        <f t="shared" si="28"/>
        <v>80</v>
      </c>
      <c r="Q913" s="8">
        <f t="shared" si="29"/>
        <v>58.5</v>
      </c>
      <c r="R913" s="7" t="s">
        <v>1154</v>
      </c>
      <c r="S913" s="8">
        <v>46.4</v>
      </c>
      <c r="T913" s="8">
        <v>1</v>
      </c>
    </row>
    <row r="914" spans="1:20" ht="30.75" thickBot="1" x14ac:dyDescent="0.3">
      <c r="A914" s="22" t="s">
        <v>1596</v>
      </c>
      <c r="B914" s="9" t="s">
        <v>94</v>
      </c>
      <c r="C914" s="9" t="s">
        <v>39</v>
      </c>
      <c r="D914" s="9" t="s">
        <v>46</v>
      </c>
      <c r="E914" s="10"/>
      <c r="F914" s="11">
        <v>44376</v>
      </c>
      <c r="G914" s="10"/>
      <c r="H914" s="12">
        <v>1</v>
      </c>
      <c r="I914" s="12">
        <v>80</v>
      </c>
      <c r="J914" s="10"/>
      <c r="K914" s="10"/>
      <c r="L914" s="10"/>
      <c r="M914" s="19">
        <v>146.72</v>
      </c>
      <c r="N914" s="12" t="s">
        <v>1597</v>
      </c>
      <c r="O914" s="9" t="s">
        <v>69</v>
      </c>
      <c r="P914">
        <f t="shared" si="28"/>
        <v>80</v>
      </c>
      <c r="Q914" s="8">
        <f t="shared" si="29"/>
        <v>146.72</v>
      </c>
      <c r="R914" s="7" t="s">
        <v>1156</v>
      </c>
      <c r="S914" s="8">
        <v>322.08000000000004</v>
      </c>
      <c r="T914" s="8">
        <v>2</v>
      </c>
    </row>
    <row r="915" spans="1:20" ht="15.75" thickBot="1" x14ac:dyDescent="0.3">
      <c r="A915" s="22" t="s">
        <v>1598</v>
      </c>
      <c r="B915" s="9" t="s">
        <v>49</v>
      </c>
      <c r="C915" s="9" t="s">
        <v>57</v>
      </c>
      <c r="D915" s="9" t="s">
        <v>277</v>
      </c>
      <c r="E915" s="10"/>
      <c r="F915" s="11">
        <v>44376</v>
      </c>
      <c r="G915" s="10"/>
      <c r="H915" s="12">
        <v>1</v>
      </c>
      <c r="I915" s="12">
        <v>80</v>
      </c>
      <c r="J915" s="10"/>
      <c r="K915" s="10"/>
      <c r="L915" s="10"/>
      <c r="M915" s="19">
        <v>60</v>
      </c>
      <c r="N915" s="12" t="s">
        <v>600</v>
      </c>
      <c r="O915" s="9" t="s">
        <v>42</v>
      </c>
      <c r="P915">
        <f t="shared" si="28"/>
        <v>80</v>
      </c>
      <c r="Q915" s="8">
        <f t="shared" si="29"/>
        <v>60</v>
      </c>
      <c r="R915" s="7" t="s">
        <v>1162</v>
      </c>
      <c r="S915" s="8">
        <v>69.73</v>
      </c>
      <c r="T915" s="8">
        <v>1</v>
      </c>
    </row>
    <row r="916" spans="1:20" ht="30.75" thickBot="1" x14ac:dyDescent="0.3">
      <c r="A916" s="22" t="s">
        <v>1599</v>
      </c>
      <c r="B916" s="9" t="s">
        <v>94</v>
      </c>
      <c r="C916" s="9" t="s">
        <v>67</v>
      </c>
      <c r="D916" s="9" t="s">
        <v>40</v>
      </c>
      <c r="E916" s="10"/>
      <c r="F916" s="11">
        <v>44376</v>
      </c>
      <c r="G916" s="10"/>
      <c r="H916" s="12">
        <v>2</v>
      </c>
      <c r="I916" s="12">
        <v>140</v>
      </c>
      <c r="J916" s="10"/>
      <c r="K916" s="10"/>
      <c r="L916" s="10"/>
      <c r="M916" s="19">
        <v>180</v>
      </c>
      <c r="N916" s="12" t="s">
        <v>466</v>
      </c>
      <c r="O916" s="9" t="s">
        <v>69</v>
      </c>
      <c r="P916">
        <f t="shared" si="28"/>
        <v>280</v>
      </c>
      <c r="Q916" s="8">
        <f t="shared" si="29"/>
        <v>180</v>
      </c>
      <c r="R916" s="7" t="s">
        <v>1167</v>
      </c>
      <c r="S916" s="8">
        <v>471.91</v>
      </c>
      <c r="T916" s="8">
        <v>1</v>
      </c>
    </row>
    <row r="917" spans="1:20" ht="15.75" thickBot="1" x14ac:dyDescent="0.3">
      <c r="A917" s="22" t="s">
        <v>1600</v>
      </c>
      <c r="B917" s="9" t="s">
        <v>335</v>
      </c>
      <c r="C917" s="9" t="s">
        <v>336</v>
      </c>
      <c r="D917" s="9" t="s">
        <v>277</v>
      </c>
      <c r="E917" s="10"/>
      <c r="F917" s="11">
        <v>44376</v>
      </c>
      <c r="G917" s="10"/>
      <c r="H917" s="12">
        <v>2</v>
      </c>
      <c r="I917" s="12">
        <v>140</v>
      </c>
      <c r="J917" s="10"/>
      <c r="K917" s="10"/>
      <c r="L917" s="10"/>
      <c r="M917" s="19">
        <v>165</v>
      </c>
      <c r="N917" s="12" t="s">
        <v>838</v>
      </c>
      <c r="O917" s="9" t="s">
        <v>42</v>
      </c>
      <c r="P917">
        <f t="shared" si="28"/>
        <v>280</v>
      </c>
      <c r="Q917" s="8">
        <f t="shared" si="29"/>
        <v>165</v>
      </c>
      <c r="R917" s="7" t="s">
        <v>1171</v>
      </c>
      <c r="S917" s="8">
        <v>190</v>
      </c>
      <c r="T917" s="8">
        <v>1</v>
      </c>
    </row>
    <row r="918" spans="1:20" ht="15.75" thickBot="1" x14ac:dyDescent="0.3">
      <c r="A918" s="22" t="s">
        <v>1601</v>
      </c>
      <c r="B918" s="9" t="s">
        <v>44</v>
      </c>
      <c r="C918" s="9" t="s">
        <v>67</v>
      </c>
      <c r="D918" s="9" t="s">
        <v>277</v>
      </c>
      <c r="E918" s="10"/>
      <c r="F918" s="11">
        <v>44377</v>
      </c>
      <c r="G918" s="11">
        <v>44389</v>
      </c>
      <c r="H918" s="12">
        <v>2</v>
      </c>
      <c r="I918" s="12">
        <v>140</v>
      </c>
      <c r="J918" s="10"/>
      <c r="K918" s="10"/>
      <c r="L918" s="12">
        <v>1</v>
      </c>
      <c r="M918" s="19">
        <v>183.54</v>
      </c>
      <c r="N918" s="12" t="s">
        <v>1030</v>
      </c>
      <c r="O918" s="9" t="s">
        <v>42</v>
      </c>
      <c r="P918">
        <f t="shared" si="28"/>
        <v>280</v>
      </c>
      <c r="Q918" s="8">
        <f t="shared" si="29"/>
        <v>323.53999999999996</v>
      </c>
      <c r="R918" s="7" t="s">
        <v>1189</v>
      </c>
      <c r="S918" s="8">
        <v>275.52999999999997</v>
      </c>
      <c r="T918" s="8">
        <v>2</v>
      </c>
    </row>
    <row r="919" spans="1:20" ht="15.75" thickBot="1" x14ac:dyDescent="0.3">
      <c r="A919" s="22" t="s">
        <v>1602</v>
      </c>
      <c r="B919" s="9" t="s">
        <v>44</v>
      </c>
      <c r="C919" s="9" t="s">
        <v>67</v>
      </c>
      <c r="D919" s="9" t="s">
        <v>71</v>
      </c>
      <c r="E919" s="10"/>
      <c r="F919" s="11">
        <v>44377</v>
      </c>
      <c r="G919" s="11">
        <v>44390</v>
      </c>
      <c r="H919" s="12">
        <v>2</v>
      </c>
      <c r="I919" s="12">
        <v>140</v>
      </c>
      <c r="J919" s="10"/>
      <c r="K919" s="10"/>
      <c r="L919" s="12">
        <v>1.75</v>
      </c>
      <c r="M919" s="19">
        <v>333.9</v>
      </c>
      <c r="N919" s="12" t="s">
        <v>1603</v>
      </c>
      <c r="O919" s="9" t="s">
        <v>42</v>
      </c>
      <c r="P919">
        <f t="shared" si="28"/>
        <v>280</v>
      </c>
      <c r="Q919" s="8">
        <f t="shared" si="29"/>
        <v>578.9</v>
      </c>
      <c r="R919" s="7" t="s">
        <v>1193</v>
      </c>
      <c r="S919" s="8">
        <v>245.07</v>
      </c>
      <c r="T919" s="8">
        <v>1</v>
      </c>
    </row>
    <row r="920" spans="1:20" ht="30.75" thickBot="1" x14ac:dyDescent="0.3">
      <c r="A920" s="22" t="s">
        <v>1604</v>
      </c>
      <c r="B920" s="9" t="s">
        <v>56</v>
      </c>
      <c r="C920" s="9" t="s">
        <v>39</v>
      </c>
      <c r="D920" s="9" t="s">
        <v>40</v>
      </c>
      <c r="E920" s="9" t="s">
        <v>58</v>
      </c>
      <c r="F920" s="11">
        <v>44377</v>
      </c>
      <c r="G920" s="11">
        <v>44398</v>
      </c>
      <c r="H920" s="12">
        <v>2</v>
      </c>
      <c r="I920" s="12">
        <v>140</v>
      </c>
      <c r="J920" s="10"/>
      <c r="K920" s="10"/>
      <c r="L920" s="12">
        <v>0.5</v>
      </c>
      <c r="M920" s="19">
        <v>23.9</v>
      </c>
      <c r="N920" s="12" t="s">
        <v>604</v>
      </c>
      <c r="O920" s="9" t="s">
        <v>42</v>
      </c>
      <c r="P920">
        <f t="shared" si="28"/>
        <v>280</v>
      </c>
      <c r="Q920" s="8">
        <f t="shared" si="29"/>
        <v>93.9</v>
      </c>
      <c r="R920" s="7" t="s">
        <v>1199</v>
      </c>
      <c r="S920" s="8">
        <v>139.66</v>
      </c>
      <c r="T920" s="8">
        <v>2</v>
      </c>
    </row>
    <row r="921" spans="1:20" ht="30.75" thickBot="1" x14ac:dyDescent="0.3">
      <c r="A921" s="22" t="s">
        <v>1605</v>
      </c>
      <c r="B921" s="9" t="s">
        <v>56</v>
      </c>
      <c r="C921" s="9" t="s">
        <v>39</v>
      </c>
      <c r="D921" s="9" t="s">
        <v>40</v>
      </c>
      <c r="E921" s="9" t="s">
        <v>58</v>
      </c>
      <c r="F921" s="11">
        <v>44377</v>
      </c>
      <c r="G921" s="11">
        <v>44398</v>
      </c>
      <c r="H921" s="12">
        <v>2</v>
      </c>
      <c r="I921" s="12">
        <v>140</v>
      </c>
      <c r="J921" s="10"/>
      <c r="K921" s="10"/>
      <c r="L921" s="12">
        <v>0.5</v>
      </c>
      <c r="M921" s="19">
        <v>38.5</v>
      </c>
      <c r="N921" s="12" t="s">
        <v>1606</v>
      </c>
      <c r="O921" s="9" t="s">
        <v>42</v>
      </c>
      <c r="P921">
        <f t="shared" si="28"/>
        <v>280</v>
      </c>
      <c r="Q921" s="8">
        <f t="shared" si="29"/>
        <v>108.5</v>
      </c>
      <c r="R921" s="7" t="s">
        <v>1211</v>
      </c>
      <c r="S921" s="8">
        <v>197.45</v>
      </c>
      <c r="T921" s="8">
        <v>1</v>
      </c>
    </row>
    <row r="922" spans="1:20" ht="15.75" thickBot="1" x14ac:dyDescent="0.3">
      <c r="A922" s="22" t="s">
        <v>1607</v>
      </c>
      <c r="B922" s="9" t="s">
        <v>49</v>
      </c>
      <c r="C922" s="9" t="s">
        <v>39</v>
      </c>
      <c r="D922" s="9" t="s">
        <v>46</v>
      </c>
      <c r="E922" s="10"/>
      <c r="F922" s="11">
        <v>44377</v>
      </c>
      <c r="G922" s="10"/>
      <c r="H922" s="12">
        <v>2</v>
      </c>
      <c r="I922" s="12">
        <v>140</v>
      </c>
      <c r="J922" s="10"/>
      <c r="K922" s="10"/>
      <c r="L922" s="10"/>
      <c r="M922" s="19">
        <v>103.18</v>
      </c>
      <c r="N922" s="12" t="s">
        <v>945</v>
      </c>
      <c r="O922" s="9" t="s">
        <v>69</v>
      </c>
      <c r="P922">
        <f t="shared" si="28"/>
        <v>280</v>
      </c>
      <c r="Q922" s="8">
        <f t="shared" si="29"/>
        <v>103.18</v>
      </c>
      <c r="R922" s="7" t="s">
        <v>1215</v>
      </c>
      <c r="S922" s="8">
        <v>246.31</v>
      </c>
      <c r="T922" s="8">
        <v>2</v>
      </c>
    </row>
    <row r="923" spans="1:20" ht="30.75" thickBot="1" x14ac:dyDescent="0.3">
      <c r="A923" s="22" t="s">
        <v>1608</v>
      </c>
      <c r="B923" s="9" t="s">
        <v>56</v>
      </c>
      <c r="C923" s="9" t="s">
        <v>39</v>
      </c>
      <c r="D923" s="9" t="s">
        <v>40</v>
      </c>
      <c r="E923" s="10"/>
      <c r="F923" s="11">
        <v>44377</v>
      </c>
      <c r="G923" s="10"/>
      <c r="H923" s="12">
        <v>1</v>
      </c>
      <c r="I923" s="12">
        <v>80</v>
      </c>
      <c r="J923" s="10"/>
      <c r="K923" s="10"/>
      <c r="L923" s="10"/>
      <c r="M923" s="19">
        <v>68.5</v>
      </c>
      <c r="N923" s="12" t="s">
        <v>1609</v>
      </c>
      <c r="O923" s="9" t="s">
        <v>42</v>
      </c>
      <c r="P923">
        <f t="shared" si="28"/>
        <v>80</v>
      </c>
      <c r="Q923" s="8">
        <f t="shared" si="29"/>
        <v>68.5</v>
      </c>
      <c r="R923" s="7" t="s">
        <v>1221</v>
      </c>
      <c r="S923" s="8">
        <v>298.28999999999996</v>
      </c>
      <c r="T923" s="8">
        <v>2</v>
      </c>
    </row>
    <row r="924" spans="1:20" ht="30.75" thickBot="1" x14ac:dyDescent="0.3">
      <c r="A924" s="22" t="s">
        <v>1610</v>
      </c>
      <c r="B924" s="9" t="s">
        <v>94</v>
      </c>
      <c r="C924" s="9" t="s">
        <v>67</v>
      </c>
      <c r="D924" s="9" t="s">
        <v>71</v>
      </c>
      <c r="E924" s="10"/>
      <c r="F924" s="11">
        <v>44377</v>
      </c>
      <c r="G924" s="10"/>
      <c r="H924" s="12">
        <v>2</v>
      </c>
      <c r="I924" s="12">
        <v>140</v>
      </c>
      <c r="J924" s="10"/>
      <c r="K924" s="10"/>
      <c r="L924" s="10"/>
      <c r="M924" s="19">
        <v>309.64</v>
      </c>
      <c r="N924" s="12" t="s">
        <v>1611</v>
      </c>
      <c r="O924" s="9" t="s">
        <v>69</v>
      </c>
      <c r="P924">
        <f t="shared" si="28"/>
        <v>280</v>
      </c>
      <c r="Q924" s="8">
        <f t="shared" si="29"/>
        <v>309.64</v>
      </c>
      <c r="R924" s="7" t="s">
        <v>1223</v>
      </c>
      <c r="S924" s="8">
        <v>54.42</v>
      </c>
      <c r="T924" s="8">
        <v>1</v>
      </c>
    </row>
    <row r="925" spans="1:20" ht="30.75" thickBot="1" x14ac:dyDescent="0.3">
      <c r="A925" s="22" t="s">
        <v>1612</v>
      </c>
      <c r="B925" s="9" t="s">
        <v>232</v>
      </c>
      <c r="C925" s="9" t="s">
        <v>336</v>
      </c>
      <c r="D925" s="9" t="s">
        <v>277</v>
      </c>
      <c r="E925" s="10"/>
      <c r="F925" s="11">
        <v>44377</v>
      </c>
      <c r="G925" s="10"/>
      <c r="H925" s="12">
        <v>2</v>
      </c>
      <c r="I925" s="12">
        <v>140</v>
      </c>
      <c r="J925" s="10"/>
      <c r="K925" s="10"/>
      <c r="L925" s="10"/>
      <c r="M925" s="19">
        <v>625.5</v>
      </c>
      <c r="N925" s="12" t="s">
        <v>1613</v>
      </c>
      <c r="O925" s="9" t="s">
        <v>42</v>
      </c>
      <c r="P925">
        <f t="shared" si="28"/>
        <v>280</v>
      </c>
      <c r="Q925" s="8">
        <f t="shared" si="29"/>
        <v>625.5</v>
      </c>
      <c r="R925" s="7" t="s">
        <v>1225</v>
      </c>
      <c r="S925" s="8">
        <v>122.97</v>
      </c>
      <c r="T925" s="8">
        <v>1</v>
      </c>
    </row>
    <row r="926" spans="1:20" ht="15.75" thickBot="1" x14ac:dyDescent="0.3">
      <c r="A926" s="22" t="s">
        <v>1614</v>
      </c>
      <c r="B926" s="9" t="s">
        <v>38</v>
      </c>
      <c r="C926" s="9" t="s">
        <v>336</v>
      </c>
      <c r="D926" s="9" t="s">
        <v>71</v>
      </c>
      <c r="E926" s="10"/>
      <c r="F926" s="11">
        <v>44377</v>
      </c>
      <c r="G926" s="10"/>
      <c r="H926" s="12">
        <v>2</v>
      </c>
      <c r="I926" s="12">
        <v>140</v>
      </c>
      <c r="J926" s="10"/>
      <c r="K926" s="10"/>
      <c r="L926" s="10"/>
      <c r="M926" s="19">
        <v>687.92</v>
      </c>
      <c r="N926" s="12" t="s">
        <v>1615</v>
      </c>
      <c r="O926" s="9" t="s">
        <v>69</v>
      </c>
      <c r="P926">
        <f t="shared" si="28"/>
        <v>280</v>
      </c>
      <c r="Q926" s="8">
        <f t="shared" si="29"/>
        <v>687.92</v>
      </c>
      <c r="R926" s="7" t="s">
        <v>1229</v>
      </c>
      <c r="S926" s="8">
        <v>70</v>
      </c>
      <c r="T926" s="8">
        <v>1</v>
      </c>
    </row>
    <row r="927" spans="1:20" ht="15.75" thickBot="1" x14ac:dyDescent="0.3">
      <c r="A927" s="22" t="s">
        <v>1616</v>
      </c>
      <c r="B927" s="9" t="s">
        <v>74</v>
      </c>
      <c r="C927" s="9" t="s">
        <v>39</v>
      </c>
      <c r="D927" s="9" t="s">
        <v>40</v>
      </c>
      <c r="E927" s="10"/>
      <c r="F927" s="11">
        <v>44377</v>
      </c>
      <c r="G927" s="10"/>
      <c r="H927" s="12">
        <v>1</v>
      </c>
      <c r="I927" s="12">
        <v>80</v>
      </c>
      <c r="J927" s="10"/>
      <c r="K927" s="10"/>
      <c r="L927" s="10"/>
      <c r="M927" s="19">
        <v>110.69</v>
      </c>
      <c r="N927" s="12" t="s">
        <v>1617</v>
      </c>
      <c r="O927" s="9" t="s">
        <v>52</v>
      </c>
      <c r="P927">
        <f t="shared" si="28"/>
        <v>80</v>
      </c>
      <c r="Q927" s="8">
        <f t="shared" si="29"/>
        <v>110.69</v>
      </c>
      <c r="R927" s="7" t="s">
        <v>1230</v>
      </c>
      <c r="S927" s="8">
        <v>536</v>
      </c>
      <c r="T927" s="8">
        <v>1</v>
      </c>
    </row>
    <row r="928" spans="1:20" ht="30.75" thickBot="1" x14ac:dyDescent="0.3">
      <c r="A928" s="22" t="s">
        <v>1618</v>
      </c>
      <c r="B928" s="9" t="s">
        <v>113</v>
      </c>
      <c r="C928" s="9" t="s">
        <v>67</v>
      </c>
      <c r="D928" s="9" t="s">
        <v>40</v>
      </c>
      <c r="E928" s="10"/>
      <c r="F928" s="11">
        <v>44377</v>
      </c>
      <c r="G928" s="10"/>
      <c r="H928" s="12">
        <v>2</v>
      </c>
      <c r="I928" s="12">
        <v>140</v>
      </c>
      <c r="J928" s="10"/>
      <c r="K928" s="10"/>
      <c r="L928" s="10"/>
      <c r="M928" s="19">
        <v>151.81</v>
      </c>
      <c r="N928" s="12" t="s">
        <v>536</v>
      </c>
      <c r="O928" s="9" t="s">
        <v>69</v>
      </c>
      <c r="P928">
        <f t="shared" si="28"/>
        <v>280</v>
      </c>
      <c r="Q928" s="8">
        <f t="shared" si="29"/>
        <v>151.81</v>
      </c>
      <c r="R928" s="7" t="s">
        <v>1232</v>
      </c>
      <c r="S928" s="8">
        <v>126.81</v>
      </c>
      <c r="T928" s="8">
        <v>1</v>
      </c>
    </row>
    <row r="929" spans="1:20" ht="15.75" thickBot="1" x14ac:dyDescent="0.3">
      <c r="A929" s="22" t="s">
        <v>1619</v>
      </c>
      <c r="B929" s="9" t="s">
        <v>38</v>
      </c>
      <c r="C929" s="9" t="s">
        <v>336</v>
      </c>
      <c r="D929" s="9" t="s">
        <v>40</v>
      </c>
      <c r="E929" s="10"/>
      <c r="F929" s="11">
        <v>44378</v>
      </c>
      <c r="G929" s="10"/>
      <c r="H929" s="12">
        <v>2</v>
      </c>
      <c r="I929" s="12">
        <v>140</v>
      </c>
      <c r="J929" s="10"/>
      <c r="K929" s="10"/>
      <c r="L929" s="10"/>
      <c r="M929" s="19">
        <v>120</v>
      </c>
      <c r="N929" s="12" t="s">
        <v>51</v>
      </c>
      <c r="O929" s="9" t="s">
        <v>42</v>
      </c>
      <c r="P929">
        <f t="shared" si="28"/>
        <v>280</v>
      </c>
      <c r="Q929" s="8">
        <f t="shared" si="29"/>
        <v>120</v>
      </c>
      <c r="R929" s="7" t="s">
        <v>1234</v>
      </c>
      <c r="S929" s="8">
        <v>564.93000000000006</v>
      </c>
      <c r="T929" s="8">
        <v>2</v>
      </c>
    </row>
    <row r="930" spans="1:20" ht="15.75" thickBot="1" x14ac:dyDescent="0.3">
      <c r="A930" s="22" t="s">
        <v>1620</v>
      </c>
      <c r="B930" s="9" t="s">
        <v>74</v>
      </c>
      <c r="C930" s="9" t="s">
        <v>39</v>
      </c>
      <c r="D930" s="9" t="s">
        <v>50</v>
      </c>
      <c r="E930" s="10"/>
      <c r="F930" s="11">
        <v>44379</v>
      </c>
      <c r="G930" s="10"/>
      <c r="H930" s="12">
        <v>1</v>
      </c>
      <c r="I930" s="12">
        <v>80</v>
      </c>
      <c r="J930" s="10"/>
      <c r="K930" s="10"/>
      <c r="L930" s="10"/>
      <c r="M930" s="19">
        <v>74.78</v>
      </c>
      <c r="N930" s="12" t="s">
        <v>1621</v>
      </c>
      <c r="O930" s="9" t="s">
        <v>42</v>
      </c>
      <c r="P930">
        <f t="shared" si="28"/>
        <v>80</v>
      </c>
      <c r="Q930" s="8">
        <f t="shared" si="29"/>
        <v>74.78</v>
      </c>
      <c r="R930" s="7" t="s">
        <v>1239</v>
      </c>
      <c r="S930" s="8">
        <v>107.44</v>
      </c>
      <c r="T930" s="8">
        <v>2</v>
      </c>
    </row>
    <row r="931" spans="1:20" ht="15.75" thickBot="1" x14ac:dyDescent="0.3">
      <c r="A931" s="22" t="s">
        <v>1622</v>
      </c>
      <c r="B931" s="9" t="s">
        <v>49</v>
      </c>
      <c r="C931" s="9" t="s">
        <v>57</v>
      </c>
      <c r="D931" s="9" t="s">
        <v>277</v>
      </c>
      <c r="E931" s="10"/>
      <c r="F931" s="11">
        <v>44379</v>
      </c>
      <c r="G931" s="10"/>
      <c r="H931" s="12">
        <v>2</v>
      </c>
      <c r="I931" s="12">
        <v>140</v>
      </c>
      <c r="J931" s="10"/>
      <c r="K931" s="10"/>
      <c r="L931" s="10"/>
      <c r="M931" s="19">
        <v>445.16</v>
      </c>
      <c r="N931" s="12" t="s">
        <v>1623</v>
      </c>
      <c r="O931" s="9" t="s">
        <v>69</v>
      </c>
      <c r="P931">
        <f t="shared" si="28"/>
        <v>280</v>
      </c>
      <c r="Q931" s="8">
        <f t="shared" si="29"/>
        <v>445.16</v>
      </c>
      <c r="R931" s="7" t="s">
        <v>1256</v>
      </c>
      <c r="S931" s="8">
        <v>104.34</v>
      </c>
      <c r="T931" s="8">
        <v>1</v>
      </c>
    </row>
    <row r="932" spans="1:20" ht="15.75" thickBot="1" x14ac:dyDescent="0.3">
      <c r="A932" s="22" t="s">
        <v>1624</v>
      </c>
      <c r="B932" s="9" t="s">
        <v>49</v>
      </c>
      <c r="C932" s="9" t="s">
        <v>39</v>
      </c>
      <c r="D932" s="9" t="s">
        <v>40</v>
      </c>
      <c r="E932" s="10"/>
      <c r="F932" s="11">
        <v>44382</v>
      </c>
      <c r="G932" s="11">
        <v>44397</v>
      </c>
      <c r="H932" s="12">
        <v>2</v>
      </c>
      <c r="I932" s="12">
        <v>140</v>
      </c>
      <c r="J932" s="10"/>
      <c r="K932" s="10"/>
      <c r="L932" s="12">
        <v>0.5</v>
      </c>
      <c r="M932" s="19">
        <v>85.32</v>
      </c>
      <c r="N932" s="12" t="s">
        <v>574</v>
      </c>
      <c r="O932" s="9" t="s">
        <v>42</v>
      </c>
      <c r="P932">
        <f t="shared" si="28"/>
        <v>280</v>
      </c>
      <c r="Q932" s="8">
        <f t="shared" si="29"/>
        <v>155.32</v>
      </c>
      <c r="R932" s="7" t="s">
        <v>1258</v>
      </c>
      <c r="S932" s="8">
        <v>50.269999999999996</v>
      </c>
      <c r="T932" s="8">
        <v>1</v>
      </c>
    </row>
    <row r="933" spans="1:20" ht="15.75" thickBot="1" x14ac:dyDescent="0.3">
      <c r="A933" s="22" t="s">
        <v>1625</v>
      </c>
      <c r="B933" s="9" t="s">
        <v>74</v>
      </c>
      <c r="C933" s="9" t="s">
        <v>39</v>
      </c>
      <c r="D933" s="9" t="s">
        <v>40</v>
      </c>
      <c r="E933" s="10"/>
      <c r="F933" s="11">
        <v>44382</v>
      </c>
      <c r="G933" s="10"/>
      <c r="H933" s="12">
        <v>2</v>
      </c>
      <c r="I933" s="12">
        <v>140</v>
      </c>
      <c r="J933" s="10"/>
      <c r="K933" s="10"/>
      <c r="L933" s="10"/>
      <c r="M933" s="19">
        <v>180.33</v>
      </c>
      <c r="N933" s="12" t="s">
        <v>1626</v>
      </c>
      <c r="O933" s="9" t="s">
        <v>42</v>
      </c>
      <c r="P933">
        <f t="shared" si="28"/>
        <v>280</v>
      </c>
      <c r="Q933" s="8">
        <f t="shared" si="29"/>
        <v>180.33</v>
      </c>
      <c r="R933" s="7" t="s">
        <v>1262</v>
      </c>
      <c r="S933" s="8">
        <v>191</v>
      </c>
      <c r="T933" s="8">
        <v>1</v>
      </c>
    </row>
    <row r="934" spans="1:20" ht="15.75" thickBot="1" x14ac:dyDescent="0.3">
      <c r="A934" s="22" t="s">
        <v>1627</v>
      </c>
      <c r="B934" s="9" t="s">
        <v>335</v>
      </c>
      <c r="C934" s="9" t="s">
        <v>336</v>
      </c>
      <c r="D934" s="9" t="s">
        <v>46</v>
      </c>
      <c r="E934" s="10"/>
      <c r="F934" s="11">
        <v>44382</v>
      </c>
      <c r="G934" s="10"/>
      <c r="H934" s="12">
        <v>2</v>
      </c>
      <c r="I934" s="12">
        <v>140</v>
      </c>
      <c r="J934" s="10"/>
      <c r="K934" s="10"/>
      <c r="L934" s="10"/>
      <c r="M934" s="19">
        <v>21.33</v>
      </c>
      <c r="N934" s="12" t="s">
        <v>120</v>
      </c>
      <c r="O934" s="9" t="s">
        <v>42</v>
      </c>
      <c r="P934">
        <f t="shared" si="28"/>
        <v>280</v>
      </c>
      <c r="Q934" s="8">
        <f t="shared" si="29"/>
        <v>21.33</v>
      </c>
      <c r="R934" s="7" t="s">
        <v>1266</v>
      </c>
      <c r="S934" s="8">
        <v>131.04000000000002</v>
      </c>
      <c r="T934" s="8">
        <v>1</v>
      </c>
    </row>
    <row r="935" spans="1:20" ht="30.75" thickBot="1" x14ac:dyDescent="0.3">
      <c r="A935" s="22" t="s">
        <v>1628</v>
      </c>
      <c r="B935" s="9" t="s">
        <v>56</v>
      </c>
      <c r="C935" s="9" t="s">
        <v>45</v>
      </c>
      <c r="D935" s="9" t="s">
        <v>277</v>
      </c>
      <c r="E935" s="10"/>
      <c r="F935" s="11">
        <v>44382</v>
      </c>
      <c r="G935" s="10"/>
      <c r="H935" s="12">
        <v>2</v>
      </c>
      <c r="I935" s="12">
        <v>140</v>
      </c>
      <c r="J935" s="10"/>
      <c r="K935" s="10"/>
      <c r="L935" s="10"/>
      <c r="M935" s="19">
        <v>1630.12</v>
      </c>
      <c r="N935" s="12" t="s">
        <v>1629</v>
      </c>
      <c r="O935" s="9" t="s">
        <v>69</v>
      </c>
      <c r="P935">
        <f t="shared" si="28"/>
        <v>280</v>
      </c>
      <c r="Q935" s="8">
        <f t="shared" si="29"/>
        <v>1630.12</v>
      </c>
      <c r="R935" s="7" t="s">
        <v>1269</v>
      </c>
      <c r="S935" s="8">
        <v>243.93</v>
      </c>
      <c r="T935" s="8">
        <v>1</v>
      </c>
    </row>
    <row r="936" spans="1:20" ht="15.75" thickBot="1" x14ac:dyDescent="0.3">
      <c r="A936" s="22" t="s">
        <v>1630</v>
      </c>
      <c r="B936" s="9" t="s">
        <v>44</v>
      </c>
      <c r="C936" s="9" t="s">
        <v>67</v>
      </c>
      <c r="D936" s="9" t="s">
        <v>50</v>
      </c>
      <c r="E936" s="10"/>
      <c r="F936" s="11">
        <v>44383</v>
      </c>
      <c r="G936" s="11">
        <v>44390</v>
      </c>
      <c r="H936" s="12">
        <v>1</v>
      </c>
      <c r="I936" s="12">
        <v>80</v>
      </c>
      <c r="J936" s="10"/>
      <c r="K936" s="10"/>
      <c r="L936" s="12">
        <v>0.25</v>
      </c>
      <c r="M936" s="19">
        <v>122.36</v>
      </c>
      <c r="N936" s="12" t="s">
        <v>1051</v>
      </c>
      <c r="O936" s="9" t="s">
        <v>42</v>
      </c>
      <c r="P936">
        <f t="shared" si="28"/>
        <v>80</v>
      </c>
      <c r="Q936" s="8">
        <f t="shared" si="29"/>
        <v>142.36000000000001</v>
      </c>
      <c r="R936" s="7" t="s">
        <v>1278</v>
      </c>
      <c r="S936" s="8">
        <v>341.79</v>
      </c>
      <c r="T936" s="8">
        <v>2</v>
      </c>
    </row>
    <row r="937" spans="1:20" ht="30.75" thickBot="1" x14ac:dyDescent="0.3">
      <c r="A937" s="22" t="s">
        <v>1631</v>
      </c>
      <c r="B937" s="9" t="s">
        <v>56</v>
      </c>
      <c r="C937" s="9" t="s">
        <v>57</v>
      </c>
      <c r="D937" s="9" t="s">
        <v>40</v>
      </c>
      <c r="E937" s="10"/>
      <c r="F937" s="11">
        <v>44383</v>
      </c>
      <c r="G937" s="11">
        <v>44399</v>
      </c>
      <c r="H937" s="12">
        <v>1</v>
      </c>
      <c r="I937" s="12">
        <v>80</v>
      </c>
      <c r="J937" s="10"/>
      <c r="K937" s="10"/>
      <c r="L937" s="12">
        <v>0.5</v>
      </c>
      <c r="M937" s="19">
        <v>120</v>
      </c>
      <c r="N937" s="12" t="s">
        <v>51</v>
      </c>
      <c r="O937" s="9" t="s">
        <v>42</v>
      </c>
      <c r="P937">
        <f t="shared" si="28"/>
        <v>80</v>
      </c>
      <c r="Q937" s="8">
        <f t="shared" si="29"/>
        <v>160</v>
      </c>
      <c r="R937" s="7" t="s">
        <v>1281</v>
      </c>
      <c r="S937" s="8">
        <v>766.36</v>
      </c>
      <c r="T937" s="8">
        <v>2</v>
      </c>
    </row>
    <row r="938" spans="1:20" ht="15.75" thickBot="1" x14ac:dyDescent="0.3">
      <c r="A938" s="22" t="s">
        <v>1632</v>
      </c>
      <c r="B938" s="9" t="s">
        <v>38</v>
      </c>
      <c r="C938" s="9" t="s">
        <v>336</v>
      </c>
      <c r="D938" s="9" t="s">
        <v>40</v>
      </c>
      <c r="E938" s="10"/>
      <c r="F938" s="11">
        <v>44383</v>
      </c>
      <c r="G938" s="10"/>
      <c r="H938" s="12">
        <v>1</v>
      </c>
      <c r="I938" s="12">
        <v>80</v>
      </c>
      <c r="J938" s="10"/>
      <c r="K938" s="10"/>
      <c r="L938" s="10"/>
      <c r="M938" s="19">
        <v>48.79</v>
      </c>
      <c r="N938" s="12" t="s">
        <v>1633</v>
      </c>
      <c r="O938" s="9" t="s">
        <v>42</v>
      </c>
      <c r="P938">
        <f t="shared" si="28"/>
        <v>80</v>
      </c>
      <c r="Q938" s="8">
        <f t="shared" si="29"/>
        <v>48.79</v>
      </c>
      <c r="R938" s="7" t="s">
        <v>1282</v>
      </c>
      <c r="S938" s="8">
        <v>249.32</v>
      </c>
      <c r="T938" s="8">
        <v>1</v>
      </c>
    </row>
    <row r="939" spans="1:20" ht="15.75" thickBot="1" x14ac:dyDescent="0.3">
      <c r="A939" s="22" t="s">
        <v>1634</v>
      </c>
      <c r="B939" s="9" t="s">
        <v>38</v>
      </c>
      <c r="C939" s="9" t="s">
        <v>336</v>
      </c>
      <c r="D939" s="9" t="s">
        <v>46</v>
      </c>
      <c r="E939" s="10"/>
      <c r="F939" s="11">
        <v>44383</v>
      </c>
      <c r="G939" s="10"/>
      <c r="H939" s="12">
        <v>2</v>
      </c>
      <c r="I939" s="12">
        <v>140</v>
      </c>
      <c r="J939" s="10"/>
      <c r="K939" s="10"/>
      <c r="L939" s="10"/>
      <c r="M939" s="19">
        <v>94.63</v>
      </c>
      <c r="N939" s="12" t="s">
        <v>1635</v>
      </c>
      <c r="O939" s="9" t="s">
        <v>69</v>
      </c>
      <c r="P939">
        <f t="shared" si="28"/>
        <v>280</v>
      </c>
      <c r="Q939" s="8">
        <f t="shared" si="29"/>
        <v>94.63</v>
      </c>
      <c r="R939" s="7" t="s">
        <v>1292</v>
      </c>
      <c r="S939" s="8">
        <v>76.75</v>
      </c>
      <c r="T939" s="8">
        <v>1</v>
      </c>
    </row>
    <row r="940" spans="1:20" ht="30.75" thickBot="1" x14ac:dyDescent="0.3">
      <c r="A940" s="22" t="s">
        <v>1636</v>
      </c>
      <c r="B940" s="9" t="s">
        <v>94</v>
      </c>
      <c r="C940" s="9" t="s">
        <v>57</v>
      </c>
      <c r="D940" s="9" t="s">
        <v>46</v>
      </c>
      <c r="E940" s="10"/>
      <c r="F940" s="11">
        <v>44383</v>
      </c>
      <c r="G940" s="10"/>
      <c r="H940" s="12">
        <v>1</v>
      </c>
      <c r="I940" s="12">
        <v>80</v>
      </c>
      <c r="J940" s="10"/>
      <c r="K940" s="10"/>
      <c r="L940" s="10"/>
      <c r="M940" s="19">
        <v>142.38</v>
      </c>
      <c r="N940" s="12" t="s">
        <v>1637</v>
      </c>
      <c r="O940" s="9" t="s">
        <v>69</v>
      </c>
      <c r="P940">
        <f t="shared" si="28"/>
        <v>80</v>
      </c>
      <c r="Q940" s="8">
        <f t="shared" si="29"/>
        <v>142.38</v>
      </c>
      <c r="R940" s="7" t="s">
        <v>1295</v>
      </c>
      <c r="S940" s="8">
        <v>90</v>
      </c>
      <c r="T940" s="8">
        <v>1</v>
      </c>
    </row>
    <row r="941" spans="1:20" ht="15.75" thickBot="1" x14ac:dyDescent="0.3">
      <c r="A941" s="22" t="s">
        <v>1638</v>
      </c>
      <c r="B941" s="9" t="s">
        <v>38</v>
      </c>
      <c r="C941" s="9" t="s">
        <v>336</v>
      </c>
      <c r="D941" s="9" t="s">
        <v>46</v>
      </c>
      <c r="E941" s="10"/>
      <c r="F941" s="11">
        <v>44383</v>
      </c>
      <c r="G941" s="10"/>
      <c r="H941" s="12">
        <v>2</v>
      </c>
      <c r="I941" s="12">
        <v>140</v>
      </c>
      <c r="J941" s="10"/>
      <c r="K941" s="10"/>
      <c r="L941" s="10"/>
      <c r="M941" s="19">
        <v>37.29</v>
      </c>
      <c r="N941" s="12" t="s">
        <v>1557</v>
      </c>
      <c r="O941" s="9" t="s">
        <v>69</v>
      </c>
      <c r="P941">
        <f t="shared" si="28"/>
        <v>280</v>
      </c>
      <c r="Q941" s="8">
        <f t="shared" si="29"/>
        <v>37.29</v>
      </c>
      <c r="R941" s="7" t="s">
        <v>1296</v>
      </c>
      <c r="S941" s="8">
        <v>108.51</v>
      </c>
      <c r="T941" s="8">
        <v>1</v>
      </c>
    </row>
    <row r="942" spans="1:20" ht="30.75" thickBot="1" x14ac:dyDescent="0.3">
      <c r="A942" s="22" t="s">
        <v>1639</v>
      </c>
      <c r="B942" s="9" t="s">
        <v>94</v>
      </c>
      <c r="C942" s="9" t="s">
        <v>67</v>
      </c>
      <c r="D942" s="9" t="s">
        <v>71</v>
      </c>
      <c r="E942" s="10"/>
      <c r="F942" s="11">
        <v>44384</v>
      </c>
      <c r="G942" s="11">
        <v>44398</v>
      </c>
      <c r="H942" s="12">
        <v>2</v>
      </c>
      <c r="I942" s="12">
        <v>140</v>
      </c>
      <c r="J942" s="10"/>
      <c r="K942" s="10"/>
      <c r="L942" s="12">
        <v>1</v>
      </c>
      <c r="M942" s="19">
        <v>46.86</v>
      </c>
      <c r="N942" s="12" t="s">
        <v>550</v>
      </c>
      <c r="O942" s="9" t="s">
        <v>52</v>
      </c>
      <c r="P942">
        <f t="shared" si="28"/>
        <v>280</v>
      </c>
      <c r="Q942" s="8">
        <f t="shared" si="29"/>
        <v>186.86</v>
      </c>
      <c r="R942" s="7" t="s">
        <v>1300</v>
      </c>
      <c r="S942" s="8">
        <v>171.15</v>
      </c>
      <c r="T942" s="8">
        <v>1</v>
      </c>
    </row>
    <row r="943" spans="1:20" ht="30.75" thickBot="1" x14ac:dyDescent="0.3">
      <c r="A943" s="22" t="s">
        <v>1640</v>
      </c>
      <c r="B943" s="9" t="s">
        <v>56</v>
      </c>
      <c r="C943" s="9" t="s">
        <v>39</v>
      </c>
      <c r="D943" s="9" t="s">
        <v>40</v>
      </c>
      <c r="E943" s="9" t="s">
        <v>58</v>
      </c>
      <c r="F943" s="11">
        <v>44384</v>
      </c>
      <c r="G943" s="11">
        <v>44398</v>
      </c>
      <c r="H943" s="12">
        <v>2</v>
      </c>
      <c r="I943" s="12">
        <v>140</v>
      </c>
      <c r="J943" s="10"/>
      <c r="K943" s="10"/>
      <c r="L943" s="12">
        <v>0.5</v>
      </c>
      <c r="M943" s="19">
        <v>74.53</v>
      </c>
      <c r="N943" s="12" t="s">
        <v>563</v>
      </c>
      <c r="O943" s="9" t="s">
        <v>42</v>
      </c>
      <c r="P943">
        <f t="shared" si="28"/>
        <v>280</v>
      </c>
      <c r="Q943" s="8">
        <f t="shared" si="29"/>
        <v>144.53</v>
      </c>
      <c r="R943" s="7" t="s">
        <v>1304</v>
      </c>
      <c r="S943" s="8">
        <v>697.69</v>
      </c>
      <c r="T943" s="8">
        <v>1</v>
      </c>
    </row>
    <row r="944" spans="1:20" ht="15.75" thickBot="1" x14ac:dyDescent="0.3">
      <c r="A944" s="22" t="s">
        <v>1641</v>
      </c>
      <c r="B944" s="9" t="s">
        <v>38</v>
      </c>
      <c r="C944" s="9" t="s">
        <v>336</v>
      </c>
      <c r="D944" s="9" t="s">
        <v>50</v>
      </c>
      <c r="E944" s="10"/>
      <c r="F944" s="11">
        <v>44384</v>
      </c>
      <c r="G944" s="10"/>
      <c r="H944" s="12">
        <v>1</v>
      </c>
      <c r="I944" s="12">
        <v>80</v>
      </c>
      <c r="J944" s="10"/>
      <c r="K944" s="10"/>
      <c r="L944" s="10"/>
      <c r="M944" s="19">
        <v>140.13</v>
      </c>
      <c r="N944" s="12" t="s">
        <v>1642</v>
      </c>
      <c r="O944" s="9" t="s">
        <v>42</v>
      </c>
      <c r="P944">
        <f t="shared" si="28"/>
        <v>80</v>
      </c>
      <c r="Q944" s="8">
        <f t="shared" si="29"/>
        <v>140.13</v>
      </c>
      <c r="R944" s="7" t="s">
        <v>1313</v>
      </c>
      <c r="S944" s="8">
        <v>178</v>
      </c>
      <c r="T944" s="8">
        <v>2</v>
      </c>
    </row>
    <row r="945" spans="1:20" ht="15.75" thickBot="1" x14ac:dyDescent="0.3">
      <c r="A945" s="22" t="s">
        <v>1643</v>
      </c>
      <c r="B945" s="9" t="s">
        <v>335</v>
      </c>
      <c r="C945" s="9" t="s">
        <v>336</v>
      </c>
      <c r="D945" s="9" t="s">
        <v>46</v>
      </c>
      <c r="E945" s="10"/>
      <c r="F945" s="11">
        <v>44384</v>
      </c>
      <c r="G945" s="10"/>
      <c r="H945" s="12">
        <v>2</v>
      </c>
      <c r="I945" s="12">
        <v>140</v>
      </c>
      <c r="J945" s="10"/>
      <c r="K945" s="10"/>
      <c r="L945" s="10"/>
      <c r="M945" s="19">
        <v>191.69</v>
      </c>
      <c r="N945" s="12" t="s">
        <v>1644</v>
      </c>
      <c r="O945" s="9" t="s">
        <v>42</v>
      </c>
      <c r="P945">
        <f t="shared" si="28"/>
        <v>280</v>
      </c>
      <c r="Q945" s="8">
        <f t="shared" si="29"/>
        <v>191.69</v>
      </c>
      <c r="R945" s="7" t="s">
        <v>1317</v>
      </c>
      <c r="S945" s="8">
        <v>47.05</v>
      </c>
      <c r="T945" s="8">
        <v>1</v>
      </c>
    </row>
    <row r="946" spans="1:20" ht="15.75" thickBot="1" x14ac:dyDescent="0.3">
      <c r="A946" s="22" t="s">
        <v>1645</v>
      </c>
      <c r="B946" s="9" t="s">
        <v>49</v>
      </c>
      <c r="C946" s="9" t="s">
        <v>67</v>
      </c>
      <c r="D946" s="9" t="s">
        <v>50</v>
      </c>
      <c r="E946" s="10"/>
      <c r="F946" s="11">
        <v>44384</v>
      </c>
      <c r="G946" s="10"/>
      <c r="H946" s="12">
        <v>1</v>
      </c>
      <c r="I946" s="12">
        <v>80</v>
      </c>
      <c r="J946" s="10"/>
      <c r="K946" s="10"/>
      <c r="L946" s="10"/>
      <c r="M946" s="19">
        <v>64.34</v>
      </c>
      <c r="N946" s="12" t="s">
        <v>1257</v>
      </c>
      <c r="O946" s="9" t="s">
        <v>69</v>
      </c>
      <c r="P946">
        <f t="shared" si="28"/>
        <v>80</v>
      </c>
      <c r="Q946" s="8">
        <f t="shared" si="29"/>
        <v>64.34</v>
      </c>
      <c r="R946" s="7" t="s">
        <v>1327</v>
      </c>
      <c r="S946" s="8">
        <v>130</v>
      </c>
      <c r="T946" s="8">
        <v>1</v>
      </c>
    </row>
    <row r="947" spans="1:20" ht="15.75" thickBot="1" x14ac:dyDescent="0.3">
      <c r="A947" s="22" t="s">
        <v>1646</v>
      </c>
      <c r="B947" s="9" t="s">
        <v>44</v>
      </c>
      <c r="C947" s="9" t="s">
        <v>67</v>
      </c>
      <c r="D947" s="9" t="s">
        <v>46</v>
      </c>
      <c r="E947" s="10"/>
      <c r="F947" s="11">
        <v>44384</v>
      </c>
      <c r="G947" s="10"/>
      <c r="H947" s="12">
        <v>2</v>
      </c>
      <c r="I947" s="12">
        <v>140</v>
      </c>
      <c r="J947" s="10"/>
      <c r="K947" s="10"/>
      <c r="L947" s="10"/>
      <c r="M947" s="19">
        <v>335.62</v>
      </c>
      <c r="N947" s="12" t="s">
        <v>1647</v>
      </c>
      <c r="O947" s="9" t="s">
        <v>52</v>
      </c>
      <c r="P947">
        <f t="shared" si="28"/>
        <v>280</v>
      </c>
      <c r="Q947" s="8">
        <f t="shared" si="29"/>
        <v>335.62</v>
      </c>
      <c r="R947" s="7" t="s">
        <v>1339</v>
      </c>
      <c r="S947" s="8">
        <v>177.05</v>
      </c>
      <c r="T947" s="8">
        <v>1</v>
      </c>
    </row>
    <row r="948" spans="1:20" ht="30.75" thickBot="1" x14ac:dyDescent="0.3">
      <c r="A948" s="22" t="s">
        <v>1648</v>
      </c>
      <c r="B948" s="9" t="s">
        <v>113</v>
      </c>
      <c r="C948" s="9" t="s">
        <v>67</v>
      </c>
      <c r="D948" s="9" t="s">
        <v>46</v>
      </c>
      <c r="E948" s="10"/>
      <c r="F948" s="11">
        <v>44384</v>
      </c>
      <c r="G948" s="10"/>
      <c r="H948" s="12">
        <v>2</v>
      </c>
      <c r="I948" s="12">
        <v>140</v>
      </c>
      <c r="J948" s="10"/>
      <c r="K948" s="10"/>
      <c r="L948" s="10"/>
      <c r="M948" s="19">
        <v>414.86</v>
      </c>
      <c r="N948" s="12" t="s">
        <v>1649</v>
      </c>
      <c r="O948" s="9" t="s">
        <v>69</v>
      </c>
      <c r="P948">
        <f t="shared" si="28"/>
        <v>280</v>
      </c>
      <c r="Q948" s="8">
        <f t="shared" si="29"/>
        <v>414.86</v>
      </c>
      <c r="R948" s="7" t="s">
        <v>1341</v>
      </c>
      <c r="S948" s="8">
        <v>839.68</v>
      </c>
      <c r="T948" s="8">
        <v>2</v>
      </c>
    </row>
    <row r="949" spans="1:20" ht="15.75" thickBot="1" x14ac:dyDescent="0.3">
      <c r="A949" s="22" t="s">
        <v>1650</v>
      </c>
      <c r="B949" s="9" t="s">
        <v>49</v>
      </c>
      <c r="C949" s="9" t="s">
        <v>39</v>
      </c>
      <c r="D949" s="9" t="s">
        <v>71</v>
      </c>
      <c r="E949" s="10"/>
      <c r="F949" s="11">
        <v>44385</v>
      </c>
      <c r="G949" s="11">
        <v>44396</v>
      </c>
      <c r="H949" s="12">
        <v>2</v>
      </c>
      <c r="I949" s="12">
        <v>140</v>
      </c>
      <c r="J949" s="10"/>
      <c r="K949" s="10"/>
      <c r="L949" s="12">
        <v>1</v>
      </c>
      <c r="M949" s="19">
        <v>312.19</v>
      </c>
      <c r="N949" s="12" t="s">
        <v>1651</v>
      </c>
      <c r="O949" s="9" t="s">
        <v>69</v>
      </c>
      <c r="P949">
        <f t="shared" si="28"/>
        <v>280</v>
      </c>
      <c r="Q949" s="8">
        <f t="shared" si="29"/>
        <v>452.19</v>
      </c>
      <c r="R949" s="7" t="s">
        <v>1348</v>
      </c>
      <c r="S949" s="8">
        <v>60.83</v>
      </c>
      <c r="T949" s="8">
        <v>1</v>
      </c>
    </row>
    <row r="950" spans="1:20" ht="15.75" thickBot="1" x14ac:dyDescent="0.3">
      <c r="A950" s="22" t="s">
        <v>1652</v>
      </c>
      <c r="B950" s="9" t="s">
        <v>49</v>
      </c>
      <c r="C950" s="9" t="s">
        <v>57</v>
      </c>
      <c r="D950" s="9" t="s">
        <v>277</v>
      </c>
      <c r="E950" s="9" t="s">
        <v>58</v>
      </c>
      <c r="F950" s="11">
        <v>44385</v>
      </c>
      <c r="G950" s="10"/>
      <c r="H950" s="12">
        <v>2</v>
      </c>
      <c r="I950" s="12">
        <v>140</v>
      </c>
      <c r="J950" s="10"/>
      <c r="K950" s="10"/>
      <c r="L950" s="10"/>
      <c r="M950" s="19">
        <v>116.1</v>
      </c>
      <c r="N950" s="12" t="s">
        <v>1653</v>
      </c>
      <c r="O950" s="9" t="s">
        <v>69</v>
      </c>
      <c r="P950">
        <f t="shared" si="28"/>
        <v>280</v>
      </c>
      <c r="Q950" s="8">
        <f t="shared" si="29"/>
        <v>116.1</v>
      </c>
      <c r="R950" s="7" t="s">
        <v>1361</v>
      </c>
      <c r="S950" s="8">
        <v>72.349999999999994</v>
      </c>
      <c r="T950" s="8">
        <v>2</v>
      </c>
    </row>
    <row r="951" spans="1:20" ht="15.75" thickBot="1" x14ac:dyDescent="0.3">
      <c r="A951" s="22" t="s">
        <v>1654</v>
      </c>
      <c r="B951" s="9" t="s">
        <v>335</v>
      </c>
      <c r="C951" s="9" t="s">
        <v>336</v>
      </c>
      <c r="D951" s="9" t="s">
        <v>71</v>
      </c>
      <c r="E951" s="10"/>
      <c r="F951" s="11">
        <v>44385</v>
      </c>
      <c r="G951" s="10"/>
      <c r="H951" s="12">
        <v>2</v>
      </c>
      <c r="I951" s="12">
        <v>140</v>
      </c>
      <c r="J951" s="10"/>
      <c r="K951" s="10"/>
      <c r="L951" s="10"/>
      <c r="M951" s="19">
        <v>187.55</v>
      </c>
      <c r="N951" s="12" t="s">
        <v>1655</v>
      </c>
      <c r="O951" s="9" t="s">
        <v>69</v>
      </c>
      <c r="P951">
        <f t="shared" si="28"/>
        <v>280</v>
      </c>
      <c r="Q951" s="8">
        <f t="shared" si="29"/>
        <v>187.55</v>
      </c>
      <c r="R951" s="7" t="s">
        <v>1371</v>
      </c>
      <c r="S951" s="8">
        <v>102.42</v>
      </c>
      <c r="T951" s="8">
        <v>1</v>
      </c>
    </row>
    <row r="952" spans="1:20" ht="15.75" thickBot="1" x14ac:dyDescent="0.3">
      <c r="A952" s="22" t="s">
        <v>1656</v>
      </c>
      <c r="B952" s="9" t="s">
        <v>49</v>
      </c>
      <c r="C952" s="9" t="s">
        <v>67</v>
      </c>
      <c r="D952" s="9" t="s">
        <v>277</v>
      </c>
      <c r="E952" s="10"/>
      <c r="F952" s="11">
        <v>44385</v>
      </c>
      <c r="G952" s="10"/>
      <c r="H952" s="12">
        <v>2</v>
      </c>
      <c r="I952" s="12">
        <v>140</v>
      </c>
      <c r="J952" s="12" t="s">
        <v>58</v>
      </c>
      <c r="K952" s="12" t="s">
        <v>58</v>
      </c>
      <c r="L952" s="10"/>
      <c r="M952" s="19">
        <v>3060.34</v>
      </c>
      <c r="N952" s="12" t="s">
        <v>217</v>
      </c>
      <c r="O952" s="9" t="s">
        <v>667</v>
      </c>
      <c r="P952">
        <f t="shared" si="28"/>
        <v>280</v>
      </c>
      <c r="Q952" s="8">
        <f t="shared" si="29"/>
        <v>3060.34</v>
      </c>
      <c r="R952" s="7" t="s">
        <v>1373</v>
      </c>
      <c r="S952" s="8">
        <v>289.05</v>
      </c>
      <c r="T952" s="8">
        <v>2</v>
      </c>
    </row>
    <row r="953" spans="1:20" ht="15.75" thickBot="1" x14ac:dyDescent="0.3">
      <c r="A953" s="22" t="s">
        <v>1657</v>
      </c>
      <c r="B953" s="9" t="s">
        <v>49</v>
      </c>
      <c r="C953" s="9" t="s">
        <v>67</v>
      </c>
      <c r="D953" s="9" t="s">
        <v>40</v>
      </c>
      <c r="E953" s="10"/>
      <c r="F953" s="11">
        <v>44386</v>
      </c>
      <c r="G953" s="10"/>
      <c r="H953" s="12">
        <v>2</v>
      </c>
      <c r="I953" s="12">
        <v>140</v>
      </c>
      <c r="J953" s="10"/>
      <c r="K953" s="10"/>
      <c r="L953" s="10"/>
      <c r="M953" s="19">
        <v>250.83</v>
      </c>
      <c r="N953" s="12" t="s">
        <v>1658</v>
      </c>
      <c r="O953" s="9" t="s">
        <v>69</v>
      </c>
      <c r="P953">
        <f t="shared" si="28"/>
        <v>280</v>
      </c>
      <c r="Q953" s="8">
        <f t="shared" si="29"/>
        <v>250.83</v>
      </c>
      <c r="R953" s="7" t="s">
        <v>1393</v>
      </c>
      <c r="S953" s="8">
        <v>589.01</v>
      </c>
      <c r="T953" s="8">
        <v>2</v>
      </c>
    </row>
    <row r="954" spans="1:20" ht="15.75" thickBot="1" x14ac:dyDescent="0.3">
      <c r="A954" s="22" t="s">
        <v>1659</v>
      </c>
      <c r="B954" s="9" t="s">
        <v>44</v>
      </c>
      <c r="C954" s="9" t="s">
        <v>67</v>
      </c>
      <c r="D954" s="9" t="s">
        <v>40</v>
      </c>
      <c r="E954" s="10"/>
      <c r="F954" s="11">
        <v>44387</v>
      </c>
      <c r="G954" s="10"/>
      <c r="H954" s="12">
        <v>1</v>
      </c>
      <c r="I954" s="12">
        <v>80</v>
      </c>
      <c r="J954" s="10"/>
      <c r="K954" s="10"/>
      <c r="L954" s="10"/>
      <c r="M954" s="19">
        <v>320.70999999999998</v>
      </c>
      <c r="N954" s="12" t="s">
        <v>1660</v>
      </c>
      <c r="O954" s="9" t="s">
        <v>69</v>
      </c>
      <c r="P954">
        <f t="shared" si="28"/>
        <v>80</v>
      </c>
      <c r="Q954" s="8">
        <f t="shared" si="29"/>
        <v>320.70999999999998</v>
      </c>
      <c r="R954" s="7" t="s">
        <v>1403</v>
      </c>
      <c r="S954" s="8">
        <v>220</v>
      </c>
      <c r="T954" s="8">
        <v>2</v>
      </c>
    </row>
    <row r="955" spans="1:20" ht="15.75" thickBot="1" x14ac:dyDescent="0.3">
      <c r="A955" s="22" t="s">
        <v>1661</v>
      </c>
      <c r="B955" s="9" t="s">
        <v>49</v>
      </c>
      <c r="C955" s="9" t="s">
        <v>67</v>
      </c>
      <c r="D955" s="9" t="s">
        <v>40</v>
      </c>
      <c r="E955" s="9" t="s">
        <v>58</v>
      </c>
      <c r="F955" s="11">
        <v>44389</v>
      </c>
      <c r="G955" s="11">
        <v>44398</v>
      </c>
      <c r="H955" s="12">
        <v>1</v>
      </c>
      <c r="I955" s="12">
        <v>80</v>
      </c>
      <c r="J955" s="10"/>
      <c r="K955" s="10"/>
      <c r="L955" s="12">
        <v>0.75</v>
      </c>
      <c r="M955" s="19">
        <v>74.95</v>
      </c>
      <c r="N955" s="12" t="s">
        <v>1662</v>
      </c>
      <c r="O955" s="9" t="s">
        <v>69</v>
      </c>
      <c r="P955">
        <f t="shared" si="28"/>
        <v>80</v>
      </c>
      <c r="Q955" s="8">
        <f t="shared" si="29"/>
        <v>134.94999999999999</v>
      </c>
      <c r="R955" s="7" t="s">
        <v>1404</v>
      </c>
      <c r="S955" s="8">
        <v>42.66</v>
      </c>
      <c r="T955" s="8">
        <v>2</v>
      </c>
    </row>
    <row r="956" spans="1:20" ht="30.75" thickBot="1" x14ac:dyDescent="0.3">
      <c r="A956" s="22" t="s">
        <v>1663</v>
      </c>
      <c r="B956" s="9" t="s">
        <v>94</v>
      </c>
      <c r="C956" s="9" t="s">
        <v>67</v>
      </c>
      <c r="D956" s="9" t="s">
        <v>46</v>
      </c>
      <c r="E956" s="9" t="s">
        <v>58</v>
      </c>
      <c r="F956" s="11">
        <v>44389</v>
      </c>
      <c r="G956" s="11">
        <v>44399</v>
      </c>
      <c r="H956" s="12">
        <v>2</v>
      </c>
      <c r="I956" s="12">
        <v>140</v>
      </c>
      <c r="J956" s="10"/>
      <c r="K956" s="10"/>
      <c r="L956" s="12">
        <v>1.75</v>
      </c>
      <c r="M956" s="19">
        <v>120</v>
      </c>
      <c r="N956" s="12" t="s">
        <v>51</v>
      </c>
      <c r="O956" s="9" t="s">
        <v>52</v>
      </c>
      <c r="P956">
        <f t="shared" si="28"/>
        <v>280</v>
      </c>
      <c r="Q956" s="8">
        <f t="shared" si="29"/>
        <v>365</v>
      </c>
      <c r="R956" s="7" t="s">
        <v>1413</v>
      </c>
      <c r="S956" s="8">
        <v>280.66999999999996</v>
      </c>
      <c r="T956" s="8">
        <v>1</v>
      </c>
    </row>
    <row r="957" spans="1:20" ht="15.75" thickBot="1" x14ac:dyDescent="0.3">
      <c r="A957" s="22" t="s">
        <v>1664</v>
      </c>
      <c r="B957" s="9" t="s">
        <v>38</v>
      </c>
      <c r="C957" s="9" t="s">
        <v>336</v>
      </c>
      <c r="D957" s="9" t="s">
        <v>40</v>
      </c>
      <c r="E957" s="10"/>
      <c r="F957" s="11">
        <v>44389</v>
      </c>
      <c r="G957" s="10"/>
      <c r="H957" s="12">
        <v>2</v>
      </c>
      <c r="I957" s="12">
        <v>140</v>
      </c>
      <c r="J957" s="10"/>
      <c r="K957" s="10"/>
      <c r="L957" s="10"/>
      <c r="M957" s="19">
        <v>169.02</v>
      </c>
      <c r="N957" s="12" t="s">
        <v>1665</v>
      </c>
      <c r="O957" s="9" t="s">
        <v>42</v>
      </c>
      <c r="P957">
        <f t="shared" si="28"/>
        <v>280</v>
      </c>
      <c r="Q957" s="8">
        <f t="shared" si="29"/>
        <v>169.02</v>
      </c>
      <c r="R957" s="7" t="s">
        <v>1414</v>
      </c>
      <c r="S957" s="8">
        <v>585.9</v>
      </c>
      <c r="T957" s="8">
        <v>1</v>
      </c>
    </row>
    <row r="958" spans="1:20" ht="15.75" thickBot="1" x14ac:dyDescent="0.3">
      <c r="A958" s="22" t="s">
        <v>1666</v>
      </c>
      <c r="B958" s="9" t="s">
        <v>335</v>
      </c>
      <c r="C958" s="9" t="s">
        <v>336</v>
      </c>
      <c r="D958" s="9" t="s">
        <v>50</v>
      </c>
      <c r="E958" s="10"/>
      <c r="F958" s="11">
        <v>44389</v>
      </c>
      <c r="G958" s="10"/>
      <c r="H958" s="12">
        <v>2</v>
      </c>
      <c r="I958" s="12">
        <v>140</v>
      </c>
      <c r="J958" s="10"/>
      <c r="K958" s="10"/>
      <c r="L958" s="10"/>
      <c r="M958" s="19">
        <v>145</v>
      </c>
      <c r="N958" s="12" t="s">
        <v>1667</v>
      </c>
      <c r="O958" s="9" t="s">
        <v>69</v>
      </c>
      <c r="P958">
        <f t="shared" si="28"/>
        <v>280</v>
      </c>
      <c r="Q958" s="8">
        <f t="shared" si="29"/>
        <v>145</v>
      </c>
      <c r="R958" s="7" t="s">
        <v>1419</v>
      </c>
      <c r="S958" s="8">
        <v>160</v>
      </c>
      <c r="T958" s="8">
        <v>1</v>
      </c>
    </row>
    <row r="959" spans="1:20" ht="15.75" thickBot="1" x14ac:dyDescent="0.3">
      <c r="A959" s="22" t="s">
        <v>1668</v>
      </c>
      <c r="B959" s="9" t="s">
        <v>49</v>
      </c>
      <c r="C959" s="9" t="s">
        <v>57</v>
      </c>
      <c r="D959" s="9" t="s">
        <v>277</v>
      </c>
      <c r="E959" s="10"/>
      <c r="F959" s="11">
        <v>44389</v>
      </c>
      <c r="G959" s="10"/>
      <c r="H959" s="12">
        <v>1</v>
      </c>
      <c r="I959" s="12">
        <v>80</v>
      </c>
      <c r="J959" s="10"/>
      <c r="K959" s="10"/>
      <c r="L959" s="10"/>
      <c r="M959" s="19">
        <v>399.84</v>
      </c>
      <c r="N959" s="12" t="s">
        <v>1669</v>
      </c>
      <c r="O959" s="9" t="s">
        <v>42</v>
      </c>
      <c r="P959">
        <f t="shared" si="28"/>
        <v>80</v>
      </c>
      <c r="Q959" s="8">
        <f t="shared" si="29"/>
        <v>399.84</v>
      </c>
      <c r="R959" s="7" t="s">
        <v>1441</v>
      </c>
      <c r="S959" s="8">
        <v>250</v>
      </c>
      <c r="T959" s="8">
        <v>2</v>
      </c>
    </row>
    <row r="960" spans="1:20" ht="30.75" thickBot="1" x14ac:dyDescent="0.3">
      <c r="A960" s="22" t="s">
        <v>1670</v>
      </c>
      <c r="B960" s="9" t="s">
        <v>232</v>
      </c>
      <c r="C960" s="9" t="s">
        <v>67</v>
      </c>
      <c r="D960" s="9" t="s">
        <v>71</v>
      </c>
      <c r="E960" s="10"/>
      <c r="F960" s="11">
        <v>44389</v>
      </c>
      <c r="G960" s="10"/>
      <c r="H960" s="12">
        <v>1</v>
      </c>
      <c r="I960" s="12">
        <v>80</v>
      </c>
      <c r="J960" s="10"/>
      <c r="K960" s="10"/>
      <c r="L960" s="10"/>
      <c r="M960" s="19">
        <v>464.21</v>
      </c>
      <c r="N960" s="12" t="s">
        <v>1671</v>
      </c>
      <c r="O960" s="9" t="s">
        <v>69</v>
      </c>
      <c r="P960">
        <f t="shared" si="28"/>
        <v>80</v>
      </c>
      <c r="Q960" s="8">
        <f t="shared" si="29"/>
        <v>464.21</v>
      </c>
      <c r="R960" s="7" t="s">
        <v>1445</v>
      </c>
      <c r="S960" s="8">
        <v>342.5</v>
      </c>
      <c r="T960" s="8">
        <v>2</v>
      </c>
    </row>
    <row r="961" spans="1:20" ht="30.75" thickBot="1" x14ac:dyDescent="0.3">
      <c r="A961" s="22" t="s">
        <v>1672</v>
      </c>
      <c r="B961" s="9" t="s">
        <v>94</v>
      </c>
      <c r="C961" s="9" t="s">
        <v>39</v>
      </c>
      <c r="D961" s="9" t="s">
        <v>40</v>
      </c>
      <c r="E961" s="9" t="s">
        <v>58</v>
      </c>
      <c r="F961" s="11">
        <v>44390</v>
      </c>
      <c r="G961" s="11">
        <v>44397</v>
      </c>
      <c r="H961" s="12">
        <v>1</v>
      </c>
      <c r="I961" s="12">
        <v>80</v>
      </c>
      <c r="J961" s="10"/>
      <c r="K961" s="10"/>
      <c r="L961" s="12">
        <v>0.5</v>
      </c>
      <c r="M961" s="19">
        <v>83.46</v>
      </c>
      <c r="N961" s="12" t="s">
        <v>567</v>
      </c>
      <c r="O961" s="9" t="s">
        <v>69</v>
      </c>
      <c r="P961">
        <f t="shared" si="28"/>
        <v>80</v>
      </c>
      <c r="Q961" s="8">
        <f t="shared" si="29"/>
        <v>123.46</v>
      </c>
      <c r="R961" s="7" t="s">
        <v>1455</v>
      </c>
      <c r="S961" s="8">
        <v>42.66</v>
      </c>
      <c r="T961" s="8">
        <v>2</v>
      </c>
    </row>
    <row r="962" spans="1:20" ht="15.75" thickBot="1" x14ac:dyDescent="0.3">
      <c r="A962" s="22" t="s">
        <v>1673</v>
      </c>
      <c r="B962" s="9" t="s">
        <v>38</v>
      </c>
      <c r="C962" s="9" t="s">
        <v>336</v>
      </c>
      <c r="D962" s="9" t="s">
        <v>40</v>
      </c>
      <c r="E962" s="10"/>
      <c r="F962" s="11">
        <v>44390</v>
      </c>
      <c r="G962" s="10"/>
      <c r="H962" s="12">
        <v>2</v>
      </c>
      <c r="I962" s="12">
        <v>140</v>
      </c>
      <c r="J962" s="10"/>
      <c r="K962" s="10"/>
      <c r="L962" s="10"/>
      <c r="M962" s="19">
        <v>58.5</v>
      </c>
      <c r="N962" s="12" t="s">
        <v>1595</v>
      </c>
      <c r="O962" s="9" t="s">
        <v>42</v>
      </c>
      <c r="P962">
        <f t="shared" si="28"/>
        <v>280</v>
      </c>
      <c r="Q962" s="8">
        <f t="shared" si="29"/>
        <v>58.5</v>
      </c>
      <c r="R962" s="7" t="s">
        <v>1456</v>
      </c>
      <c r="S962" s="8">
        <v>101.9</v>
      </c>
      <c r="T962" s="8">
        <v>1</v>
      </c>
    </row>
    <row r="963" spans="1:20" ht="15.75" thickBot="1" x14ac:dyDescent="0.3">
      <c r="A963" s="22" t="s">
        <v>1674</v>
      </c>
      <c r="B963" s="9" t="s">
        <v>44</v>
      </c>
      <c r="C963" s="9" t="s">
        <v>67</v>
      </c>
      <c r="D963" s="9" t="s">
        <v>40</v>
      </c>
      <c r="E963" s="10"/>
      <c r="F963" s="11">
        <v>44390</v>
      </c>
      <c r="G963" s="10"/>
      <c r="H963" s="12">
        <v>1</v>
      </c>
      <c r="I963" s="12">
        <v>80</v>
      </c>
      <c r="J963" s="10"/>
      <c r="K963" s="10"/>
      <c r="L963" s="10"/>
      <c r="M963" s="19">
        <v>61.18</v>
      </c>
      <c r="N963" s="12" t="s">
        <v>100</v>
      </c>
      <c r="O963" s="9" t="s">
        <v>42</v>
      </c>
      <c r="P963">
        <f t="shared" si="28"/>
        <v>80</v>
      </c>
      <c r="Q963" s="8">
        <f t="shared" si="29"/>
        <v>61.18</v>
      </c>
      <c r="R963" s="7" t="s">
        <v>1460</v>
      </c>
      <c r="S963" s="8">
        <v>384.77</v>
      </c>
      <c r="T963" s="8">
        <v>1</v>
      </c>
    </row>
    <row r="964" spans="1:20" ht="15.75" thickBot="1" x14ac:dyDescent="0.3">
      <c r="A964" s="22" t="s">
        <v>1675</v>
      </c>
      <c r="B964" s="9" t="s">
        <v>44</v>
      </c>
      <c r="C964" s="9" t="s">
        <v>67</v>
      </c>
      <c r="D964" s="9" t="s">
        <v>40</v>
      </c>
      <c r="E964" s="10"/>
      <c r="F964" s="11">
        <v>44390</v>
      </c>
      <c r="G964" s="10"/>
      <c r="H964" s="12">
        <v>1</v>
      </c>
      <c r="I964" s="12">
        <v>80</v>
      </c>
      <c r="J964" s="10"/>
      <c r="K964" s="10"/>
      <c r="L964" s="10"/>
      <c r="M964" s="19">
        <v>220.73</v>
      </c>
      <c r="N964" s="12" t="s">
        <v>1676</v>
      </c>
      <c r="O964" s="9" t="s">
        <v>69</v>
      </c>
      <c r="P964">
        <f t="shared" si="28"/>
        <v>80</v>
      </c>
      <c r="Q964" s="8">
        <f t="shared" si="29"/>
        <v>220.73</v>
      </c>
      <c r="R964" s="7" t="s">
        <v>1462</v>
      </c>
      <c r="S964" s="8">
        <v>160</v>
      </c>
      <c r="T964" s="8">
        <v>1</v>
      </c>
    </row>
    <row r="965" spans="1:20" ht="30.75" thickBot="1" x14ac:dyDescent="0.3">
      <c r="A965" s="22" t="s">
        <v>1677</v>
      </c>
      <c r="B965" s="9" t="s">
        <v>232</v>
      </c>
      <c r="C965" s="9" t="s">
        <v>336</v>
      </c>
      <c r="D965" s="9" t="s">
        <v>46</v>
      </c>
      <c r="E965" s="9" t="s">
        <v>58</v>
      </c>
      <c r="F965" s="11">
        <v>44390</v>
      </c>
      <c r="G965" s="10"/>
      <c r="H965" s="12">
        <v>2</v>
      </c>
      <c r="I965" s="12">
        <v>140</v>
      </c>
      <c r="J965" s="10"/>
      <c r="K965" s="10"/>
      <c r="L965" s="10"/>
      <c r="M965" s="19">
        <v>66.86</v>
      </c>
      <c r="N965" s="12" t="s">
        <v>398</v>
      </c>
      <c r="O965" s="9" t="s">
        <v>69</v>
      </c>
      <c r="P965">
        <f t="shared" ref="P965:P1004" si="30">H965*I965</f>
        <v>280</v>
      </c>
      <c r="Q965" s="8">
        <f t="shared" si="29"/>
        <v>66.86</v>
      </c>
      <c r="R965" s="7" t="s">
        <v>1463</v>
      </c>
      <c r="S965" s="8">
        <v>244.28</v>
      </c>
      <c r="T965" s="8">
        <v>1</v>
      </c>
    </row>
    <row r="966" spans="1:20" ht="30.75" thickBot="1" x14ac:dyDescent="0.3">
      <c r="A966" s="22" t="s">
        <v>1678</v>
      </c>
      <c r="B966" s="9" t="s">
        <v>56</v>
      </c>
      <c r="C966" s="9" t="s">
        <v>57</v>
      </c>
      <c r="D966" s="9" t="s">
        <v>46</v>
      </c>
      <c r="E966" s="10"/>
      <c r="F966" s="11">
        <v>44391</v>
      </c>
      <c r="G966" s="10"/>
      <c r="H966" s="12">
        <v>1</v>
      </c>
      <c r="I966" s="12">
        <v>80</v>
      </c>
      <c r="J966" s="10"/>
      <c r="K966" s="10"/>
      <c r="L966" s="10"/>
      <c r="M966" s="19">
        <v>120</v>
      </c>
      <c r="N966" s="12" t="s">
        <v>51</v>
      </c>
      <c r="O966" s="9" t="s">
        <v>52</v>
      </c>
      <c r="P966">
        <f t="shared" si="30"/>
        <v>80</v>
      </c>
      <c r="Q966" s="8">
        <f t="shared" ref="Q966:Q1004" si="31">I966*L966+M966</f>
        <v>120</v>
      </c>
      <c r="R966" s="7" t="s">
        <v>1464</v>
      </c>
      <c r="S966" s="8">
        <v>2748.56</v>
      </c>
      <c r="T966" s="8">
        <v>2</v>
      </c>
    </row>
    <row r="967" spans="1:20" ht="30.75" thickBot="1" x14ac:dyDescent="0.3">
      <c r="A967" s="22" t="s">
        <v>1679</v>
      </c>
      <c r="B967" s="9" t="s">
        <v>56</v>
      </c>
      <c r="C967" s="9" t="s">
        <v>57</v>
      </c>
      <c r="D967" s="9" t="s">
        <v>46</v>
      </c>
      <c r="E967" s="10"/>
      <c r="F967" s="11">
        <v>44391</v>
      </c>
      <c r="G967" s="10"/>
      <c r="H967" s="12">
        <v>1</v>
      </c>
      <c r="I967" s="12">
        <v>80</v>
      </c>
      <c r="J967" s="10"/>
      <c r="K967" s="10"/>
      <c r="L967" s="10"/>
      <c r="M967" s="19">
        <v>120</v>
      </c>
      <c r="N967" s="12" t="s">
        <v>51</v>
      </c>
      <c r="O967" s="9" t="s">
        <v>52</v>
      </c>
      <c r="P967">
        <f t="shared" si="30"/>
        <v>80</v>
      </c>
      <c r="Q967" s="8">
        <f t="shared" si="31"/>
        <v>120</v>
      </c>
      <c r="R967" s="7" t="s">
        <v>1469</v>
      </c>
      <c r="S967" s="8">
        <v>52.35</v>
      </c>
      <c r="T967" s="8">
        <v>2</v>
      </c>
    </row>
    <row r="968" spans="1:20" ht="30.75" thickBot="1" x14ac:dyDescent="0.3">
      <c r="A968" s="22" t="s">
        <v>1680</v>
      </c>
      <c r="B968" s="9" t="s">
        <v>56</v>
      </c>
      <c r="C968" s="9" t="s">
        <v>57</v>
      </c>
      <c r="D968" s="9" t="s">
        <v>46</v>
      </c>
      <c r="E968" s="10"/>
      <c r="F968" s="11">
        <v>44391</v>
      </c>
      <c r="G968" s="10"/>
      <c r="H968" s="12">
        <v>1</v>
      </c>
      <c r="I968" s="12">
        <v>80</v>
      </c>
      <c r="J968" s="10"/>
      <c r="K968" s="10"/>
      <c r="L968" s="10"/>
      <c r="M968" s="19">
        <v>120</v>
      </c>
      <c r="N968" s="12" t="s">
        <v>51</v>
      </c>
      <c r="O968" s="9" t="s">
        <v>52</v>
      </c>
      <c r="P968">
        <f t="shared" si="30"/>
        <v>80</v>
      </c>
      <c r="Q968" s="8">
        <f t="shared" si="31"/>
        <v>120</v>
      </c>
      <c r="R968" s="7" t="s">
        <v>1481</v>
      </c>
      <c r="S968" s="8">
        <v>65.069999999999993</v>
      </c>
      <c r="T968" s="8">
        <v>1</v>
      </c>
    </row>
    <row r="969" spans="1:20" ht="30.75" thickBot="1" x14ac:dyDescent="0.3">
      <c r="A969" s="22" t="s">
        <v>1681</v>
      </c>
      <c r="B969" s="9" t="s">
        <v>113</v>
      </c>
      <c r="C969" s="9" t="s">
        <v>67</v>
      </c>
      <c r="D969" s="9" t="s">
        <v>40</v>
      </c>
      <c r="E969" s="10"/>
      <c r="F969" s="11">
        <v>44391</v>
      </c>
      <c r="G969" s="10"/>
      <c r="H969" s="12">
        <v>1</v>
      </c>
      <c r="I969" s="12">
        <v>80</v>
      </c>
      <c r="J969" s="10"/>
      <c r="K969" s="10"/>
      <c r="L969" s="10"/>
      <c r="M969" s="19">
        <v>166.62</v>
      </c>
      <c r="N969" s="12" t="s">
        <v>1682</v>
      </c>
      <c r="O969" s="9" t="s">
        <v>69</v>
      </c>
      <c r="P969">
        <f t="shared" si="30"/>
        <v>80</v>
      </c>
      <c r="Q969" s="8">
        <f t="shared" si="31"/>
        <v>166.62</v>
      </c>
      <c r="R969" s="7" t="s">
        <v>1498</v>
      </c>
      <c r="S969" s="8">
        <v>436.42</v>
      </c>
      <c r="T969" s="8">
        <v>2</v>
      </c>
    </row>
    <row r="970" spans="1:20" ht="30.75" thickBot="1" x14ac:dyDescent="0.3">
      <c r="A970" s="22" t="s">
        <v>1683</v>
      </c>
      <c r="B970" s="9" t="s">
        <v>232</v>
      </c>
      <c r="C970" s="9" t="s">
        <v>336</v>
      </c>
      <c r="D970" s="9" t="s">
        <v>46</v>
      </c>
      <c r="E970" s="10"/>
      <c r="F970" s="11">
        <v>44391</v>
      </c>
      <c r="G970" s="10"/>
      <c r="H970" s="12">
        <v>2</v>
      </c>
      <c r="I970" s="12">
        <v>140</v>
      </c>
      <c r="J970" s="10"/>
      <c r="K970" s="10"/>
      <c r="L970" s="10"/>
      <c r="M970" s="19">
        <v>336.26</v>
      </c>
      <c r="N970" s="12" t="s">
        <v>1684</v>
      </c>
      <c r="O970" s="9" t="s">
        <v>42</v>
      </c>
      <c r="P970">
        <f t="shared" si="30"/>
        <v>280</v>
      </c>
      <c r="Q970" s="8">
        <f t="shared" si="31"/>
        <v>336.26</v>
      </c>
      <c r="R970" s="7" t="s">
        <v>1516</v>
      </c>
      <c r="S970" s="8">
        <v>118.33</v>
      </c>
      <c r="T970" s="8">
        <v>1</v>
      </c>
    </row>
    <row r="971" spans="1:20" ht="30.75" thickBot="1" x14ac:dyDescent="0.3">
      <c r="A971" s="22" t="s">
        <v>1685</v>
      </c>
      <c r="B971" s="9" t="s">
        <v>56</v>
      </c>
      <c r="C971" s="9" t="s">
        <v>39</v>
      </c>
      <c r="D971" s="9" t="s">
        <v>71</v>
      </c>
      <c r="E971" s="10"/>
      <c r="F971" s="11">
        <v>44391</v>
      </c>
      <c r="G971" s="10"/>
      <c r="H971" s="12">
        <v>2</v>
      </c>
      <c r="I971" s="12">
        <v>140</v>
      </c>
      <c r="J971" s="10"/>
      <c r="K971" s="10"/>
      <c r="L971" s="10"/>
      <c r="M971" s="19">
        <v>1000.45</v>
      </c>
      <c r="N971" s="12" t="s">
        <v>1686</v>
      </c>
      <c r="O971" s="9" t="s">
        <v>42</v>
      </c>
      <c r="P971">
        <f t="shared" si="30"/>
        <v>280</v>
      </c>
      <c r="Q971" s="8">
        <f t="shared" si="31"/>
        <v>1000.45</v>
      </c>
      <c r="R971" s="7" t="s">
        <v>1520</v>
      </c>
      <c r="S971" s="8">
        <v>107.9</v>
      </c>
      <c r="T971" s="8">
        <v>1</v>
      </c>
    </row>
    <row r="972" spans="1:20" ht="15.75" thickBot="1" x14ac:dyDescent="0.3">
      <c r="A972" s="22" t="s">
        <v>1687</v>
      </c>
      <c r="B972" s="9" t="s">
        <v>49</v>
      </c>
      <c r="C972" s="9" t="s">
        <v>67</v>
      </c>
      <c r="D972" s="9" t="s">
        <v>277</v>
      </c>
      <c r="E972" s="9" t="s">
        <v>58</v>
      </c>
      <c r="F972" s="11">
        <v>44392</v>
      </c>
      <c r="G972" s="11">
        <v>44392</v>
      </c>
      <c r="H972" s="12">
        <v>1</v>
      </c>
      <c r="I972" s="12">
        <v>80</v>
      </c>
      <c r="J972" s="10"/>
      <c r="K972" s="10"/>
      <c r="L972" s="12">
        <v>1</v>
      </c>
      <c r="M972" s="19">
        <v>310.93</v>
      </c>
      <c r="N972" s="12" t="s">
        <v>1688</v>
      </c>
      <c r="O972" s="9" t="s">
        <v>69</v>
      </c>
      <c r="P972">
        <f t="shared" si="30"/>
        <v>80</v>
      </c>
      <c r="Q972" s="8">
        <f t="shared" si="31"/>
        <v>390.93</v>
      </c>
      <c r="R972" s="7" t="s">
        <v>1537</v>
      </c>
      <c r="S972" s="8">
        <v>297.13</v>
      </c>
      <c r="T972" s="8">
        <v>2</v>
      </c>
    </row>
    <row r="973" spans="1:20" ht="30.75" thickBot="1" x14ac:dyDescent="0.3">
      <c r="A973" s="22" t="s">
        <v>1689</v>
      </c>
      <c r="B973" s="9" t="s">
        <v>232</v>
      </c>
      <c r="C973" s="9" t="s">
        <v>336</v>
      </c>
      <c r="D973" s="9" t="s">
        <v>46</v>
      </c>
      <c r="E973" s="10"/>
      <c r="F973" s="11">
        <v>44392</v>
      </c>
      <c r="G973" s="10"/>
      <c r="H973" s="12">
        <v>2</v>
      </c>
      <c r="I973" s="12">
        <v>140</v>
      </c>
      <c r="J973" s="10"/>
      <c r="K973" s="10"/>
      <c r="L973" s="10"/>
      <c r="M973" s="19">
        <v>450.2</v>
      </c>
      <c r="N973" s="12" t="s">
        <v>1690</v>
      </c>
      <c r="O973" s="9" t="s">
        <v>42</v>
      </c>
      <c r="P973">
        <f t="shared" si="30"/>
        <v>280</v>
      </c>
      <c r="Q973" s="8">
        <f t="shared" si="31"/>
        <v>450.2</v>
      </c>
      <c r="R973" s="7" t="s">
        <v>1539</v>
      </c>
      <c r="S973" s="8">
        <v>593.44000000000005</v>
      </c>
      <c r="T973" s="8">
        <v>2</v>
      </c>
    </row>
    <row r="974" spans="1:20" ht="15.75" thickBot="1" x14ac:dyDescent="0.3">
      <c r="A974" s="22" t="s">
        <v>1691</v>
      </c>
      <c r="B974" s="9" t="s">
        <v>38</v>
      </c>
      <c r="C974" s="9" t="s">
        <v>336</v>
      </c>
      <c r="D974" s="9" t="s">
        <v>46</v>
      </c>
      <c r="E974" s="10"/>
      <c r="F974" s="11">
        <v>44392</v>
      </c>
      <c r="G974" s="10"/>
      <c r="H974" s="12">
        <v>2</v>
      </c>
      <c r="I974" s="12">
        <v>140</v>
      </c>
      <c r="J974" s="10"/>
      <c r="K974" s="10"/>
      <c r="L974" s="10"/>
      <c r="M974" s="19">
        <v>186</v>
      </c>
      <c r="N974" s="12" t="s">
        <v>1692</v>
      </c>
      <c r="O974" s="9" t="s">
        <v>42</v>
      </c>
      <c r="P974">
        <f t="shared" si="30"/>
        <v>280</v>
      </c>
      <c r="Q974" s="8">
        <f t="shared" si="31"/>
        <v>186</v>
      </c>
      <c r="R974" s="7" t="s">
        <v>1540</v>
      </c>
      <c r="S974" s="8">
        <v>65.5</v>
      </c>
      <c r="T974" s="8">
        <v>1</v>
      </c>
    </row>
    <row r="975" spans="1:20" ht="15.75" thickBot="1" x14ac:dyDescent="0.3">
      <c r="A975" s="22" t="s">
        <v>1693</v>
      </c>
      <c r="B975" s="9" t="s">
        <v>49</v>
      </c>
      <c r="C975" s="9" t="s">
        <v>39</v>
      </c>
      <c r="D975" s="9" t="s">
        <v>46</v>
      </c>
      <c r="E975" s="10"/>
      <c r="F975" s="11">
        <v>44393</v>
      </c>
      <c r="G975" s="11">
        <v>44406</v>
      </c>
      <c r="H975" s="12">
        <v>1</v>
      </c>
      <c r="I975" s="12">
        <v>80</v>
      </c>
      <c r="J975" s="10"/>
      <c r="K975" s="10"/>
      <c r="L975" s="12">
        <v>1.5</v>
      </c>
      <c r="M975" s="19">
        <v>1111.5</v>
      </c>
      <c r="N975" s="12" t="s">
        <v>1694</v>
      </c>
      <c r="O975" s="9" t="s">
        <v>52</v>
      </c>
      <c r="P975">
        <f t="shared" si="30"/>
        <v>80</v>
      </c>
      <c r="Q975" s="8">
        <f t="shared" si="31"/>
        <v>1231.5</v>
      </c>
      <c r="R975" s="7" t="s">
        <v>1542</v>
      </c>
      <c r="S975" s="8">
        <v>1137.74</v>
      </c>
      <c r="T975" s="8">
        <v>2</v>
      </c>
    </row>
    <row r="976" spans="1:20" ht="15.75" thickBot="1" x14ac:dyDescent="0.3">
      <c r="A976" s="22" t="s">
        <v>1695</v>
      </c>
      <c r="B976" s="9" t="s">
        <v>335</v>
      </c>
      <c r="C976" s="9" t="s">
        <v>336</v>
      </c>
      <c r="D976" s="9" t="s">
        <v>71</v>
      </c>
      <c r="E976" s="10"/>
      <c r="F976" s="11">
        <v>44393</v>
      </c>
      <c r="G976" s="10"/>
      <c r="H976" s="12">
        <v>2</v>
      </c>
      <c r="I976" s="12">
        <v>140</v>
      </c>
      <c r="J976" s="10"/>
      <c r="K976" s="10"/>
      <c r="L976" s="10"/>
      <c r="M976" s="19">
        <v>170</v>
      </c>
      <c r="N976" s="12" t="s">
        <v>1696</v>
      </c>
      <c r="O976" s="9" t="s">
        <v>42</v>
      </c>
      <c r="P976">
        <f t="shared" si="30"/>
        <v>280</v>
      </c>
      <c r="Q976" s="8">
        <f t="shared" si="31"/>
        <v>170</v>
      </c>
      <c r="R976" s="7" t="s">
        <v>1553</v>
      </c>
      <c r="S976" s="8">
        <v>60</v>
      </c>
      <c r="T976" s="8">
        <v>1</v>
      </c>
    </row>
    <row r="977" spans="1:20" ht="15.75" thickBot="1" x14ac:dyDescent="0.3">
      <c r="A977" s="22" t="s">
        <v>1697</v>
      </c>
      <c r="B977" s="9" t="s">
        <v>38</v>
      </c>
      <c r="C977" s="9" t="s">
        <v>336</v>
      </c>
      <c r="D977" s="9" t="s">
        <v>46</v>
      </c>
      <c r="E977" s="10"/>
      <c r="F977" s="11">
        <v>44393</v>
      </c>
      <c r="G977" s="10"/>
      <c r="H977" s="12">
        <v>2</v>
      </c>
      <c r="I977" s="12">
        <v>140</v>
      </c>
      <c r="J977" s="10"/>
      <c r="K977" s="10"/>
      <c r="L977" s="10"/>
      <c r="M977" s="19">
        <v>180</v>
      </c>
      <c r="N977" s="12" t="s">
        <v>466</v>
      </c>
      <c r="O977" s="9" t="s">
        <v>42</v>
      </c>
      <c r="P977">
        <f t="shared" si="30"/>
        <v>280</v>
      </c>
      <c r="Q977" s="8">
        <f t="shared" si="31"/>
        <v>180</v>
      </c>
      <c r="R977" s="7" t="s">
        <v>1566</v>
      </c>
      <c r="S977" s="8">
        <v>7.5</v>
      </c>
      <c r="T977" s="8">
        <v>1</v>
      </c>
    </row>
    <row r="978" spans="1:20" ht="30.75" thickBot="1" x14ac:dyDescent="0.3">
      <c r="A978" s="22" t="s">
        <v>1698</v>
      </c>
      <c r="B978" s="9" t="s">
        <v>56</v>
      </c>
      <c r="C978" s="9" t="s">
        <v>57</v>
      </c>
      <c r="D978" s="9" t="s">
        <v>40</v>
      </c>
      <c r="E978" s="10"/>
      <c r="F978" s="11">
        <v>44394</v>
      </c>
      <c r="G978" s="11">
        <v>44403</v>
      </c>
      <c r="H978" s="12">
        <v>1</v>
      </c>
      <c r="I978" s="12">
        <v>80</v>
      </c>
      <c r="J978" s="10"/>
      <c r="K978" s="10"/>
      <c r="L978" s="12">
        <v>0.75</v>
      </c>
      <c r="M978" s="19">
        <v>48</v>
      </c>
      <c r="N978" s="12" t="s">
        <v>88</v>
      </c>
      <c r="O978" s="9" t="s">
        <v>69</v>
      </c>
      <c r="P978">
        <f t="shared" si="30"/>
        <v>80</v>
      </c>
      <c r="Q978" s="8">
        <f t="shared" si="31"/>
        <v>108</v>
      </c>
      <c r="R978" s="7" t="s">
        <v>1578</v>
      </c>
      <c r="S978" s="8">
        <v>223.65</v>
      </c>
      <c r="T978" s="8">
        <v>2</v>
      </c>
    </row>
    <row r="979" spans="1:20" ht="15.75" thickBot="1" x14ac:dyDescent="0.3">
      <c r="A979" s="22" t="s">
        <v>1699</v>
      </c>
      <c r="B979" s="9" t="s">
        <v>49</v>
      </c>
      <c r="C979" s="9" t="s">
        <v>67</v>
      </c>
      <c r="D979" s="9" t="s">
        <v>46</v>
      </c>
      <c r="E979" s="10"/>
      <c r="F979" s="11">
        <v>44394</v>
      </c>
      <c r="G979" s="10"/>
      <c r="H979" s="12">
        <v>2</v>
      </c>
      <c r="I979" s="12">
        <v>140</v>
      </c>
      <c r="J979" s="12" t="s">
        <v>58</v>
      </c>
      <c r="K979" s="12" t="s">
        <v>58</v>
      </c>
      <c r="L979" s="10"/>
      <c r="M979" s="19">
        <v>1019.98</v>
      </c>
      <c r="N979" s="12" t="s">
        <v>217</v>
      </c>
      <c r="O979" s="9" t="s">
        <v>667</v>
      </c>
      <c r="P979">
        <f t="shared" si="30"/>
        <v>280</v>
      </c>
      <c r="Q979" s="8">
        <f t="shared" si="31"/>
        <v>1019.98</v>
      </c>
      <c r="R979" s="7" t="s">
        <v>1585</v>
      </c>
      <c r="S979" s="8">
        <v>456.65</v>
      </c>
      <c r="T979" s="8">
        <v>2</v>
      </c>
    </row>
    <row r="980" spans="1:20" ht="30.75" thickBot="1" x14ac:dyDescent="0.3">
      <c r="A980" s="22" t="s">
        <v>1700</v>
      </c>
      <c r="B980" s="9" t="s">
        <v>94</v>
      </c>
      <c r="C980" s="9" t="s">
        <v>67</v>
      </c>
      <c r="D980" s="9" t="s">
        <v>40</v>
      </c>
      <c r="E980" s="10"/>
      <c r="F980" s="11">
        <v>44396</v>
      </c>
      <c r="G980" s="11">
        <v>44396</v>
      </c>
      <c r="H980" s="12">
        <v>1</v>
      </c>
      <c r="I980" s="12">
        <v>80</v>
      </c>
      <c r="J980" s="10"/>
      <c r="K980" s="10"/>
      <c r="L980" s="12">
        <v>0.5</v>
      </c>
      <c r="M980" s="19">
        <v>161.80000000000001</v>
      </c>
      <c r="N980" s="12" t="s">
        <v>1701</v>
      </c>
      <c r="O980" s="9" t="s">
        <v>69</v>
      </c>
      <c r="P980">
        <f t="shared" si="30"/>
        <v>80</v>
      </c>
      <c r="Q980" s="8">
        <f t="shared" si="31"/>
        <v>201.8</v>
      </c>
      <c r="R980" s="7" t="s">
        <v>1586</v>
      </c>
      <c r="S980" s="8">
        <v>60</v>
      </c>
      <c r="T980" s="8">
        <v>2</v>
      </c>
    </row>
    <row r="981" spans="1:20" ht="15.75" thickBot="1" x14ac:dyDescent="0.3">
      <c r="A981" s="22" t="s">
        <v>1702</v>
      </c>
      <c r="B981" s="9" t="s">
        <v>38</v>
      </c>
      <c r="C981" s="9" t="s">
        <v>336</v>
      </c>
      <c r="D981" s="9" t="s">
        <v>40</v>
      </c>
      <c r="E981" s="10"/>
      <c r="F981" s="11">
        <v>44396</v>
      </c>
      <c r="G981" s="10"/>
      <c r="H981" s="12">
        <v>2</v>
      </c>
      <c r="I981" s="12">
        <v>140</v>
      </c>
      <c r="J981" s="10"/>
      <c r="K981" s="10"/>
      <c r="L981" s="10"/>
      <c r="M981" s="19">
        <v>61.24</v>
      </c>
      <c r="N981" s="12" t="s">
        <v>1703</v>
      </c>
      <c r="O981" s="9" t="s">
        <v>69</v>
      </c>
      <c r="P981">
        <f t="shared" si="30"/>
        <v>280</v>
      </c>
      <c r="Q981" s="8">
        <f t="shared" si="31"/>
        <v>61.24</v>
      </c>
      <c r="R981" s="7" t="s">
        <v>1589</v>
      </c>
      <c r="S981" s="8">
        <v>285.99</v>
      </c>
      <c r="T981" s="8">
        <v>2</v>
      </c>
    </row>
    <row r="982" spans="1:20" ht="15.75" thickBot="1" x14ac:dyDescent="0.3">
      <c r="A982" s="22" t="s">
        <v>1704</v>
      </c>
      <c r="B982" s="9" t="s">
        <v>74</v>
      </c>
      <c r="C982" s="9" t="s">
        <v>39</v>
      </c>
      <c r="D982" s="9" t="s">
        <v>46</v>
      </c>
      <c r="E982" s="10"/>
      <c r="F982" s="11">
        <v>44396</v>
      </c>
      <c r="G982" s="10"/>
      <c r="H982" s="12">
        <v>2</v>
      </c>
      <c r="I982" s="12">
        <v>140</v>
      </c>
      <c r="J982" s="10"/>
      <c r="K982" s="10"/>
      <c r="L982" s="10"/>
      <c r="M982" s="19">
        <v>440.03</v>
      </c>
      <c r="N982" s="12" t="s">
        <v>1705</v>
      </c>
      <c r="O982" s="9" t="s">
        <v>69</v>
      </c>
      <c r="P982">
        <f t="shared" si="30"/>
        <v>280</v>
      </c>
      <c r="Q982" s="8">
        <f t="shared" si="31"/>
        <v>440.03</v>
      </c>
      <c r="R982" s="7" t="s">
        <v>1596</v>
      </c>
      <c r="S982" s="8">
        <v>146.72</v>
      </c>
      <c r="T982" s="8">
        <v>1</v>
      </c>
    </row>
    <row r="983" spans="1:20" ht="15.75" thickBot="1" x14ac:dyDescent="0.3">
      <c r="A983" s="22" t="s">
        <v>1706</v>
      </c>
      <c r="B983" s="9" t="s">
        <v>74</v>
      </c>
      <c r="C983" s="9" t="s">
        <v>39</v>
      </c>
      <c r="D983" s="9" t="s">
        <v>71</v>
      </c>
      <c r="E983" s="10"/>
      <c r="F983" s="11">
        <v>44396</v>
      </c>
      <c r="G983" s="10"/>
      <c r="H983" s="12">
        <v>2</v>
      </c>
      <c r="I983" s="12">
        <v>140</v>
      </c>
      <c r="J983" s="10"/>
      <c r="K983" s="10"/>
      <c r="L983" s="10"/>
      <c r="M983" s="19">
        <v>351</v>
      </c>
      <c r="N983" s="12" t="s">
        <v>1707</v>
      </c>
      <c r="O983" s="9" t="s">
        <v>42</v>
      </c>
      <c r="P983">
        <f t="shared" si="30"/>
        <v>280</v>
      </c>
      <c r="Q983" s="8">
        <f t="shared" si="31"/>
        <v>351</v>
      </c>
      <c r="R983" s="7" t="s">
        <v>1607</v>
      </c>
      <c r="S983" s="8">
        <v>103.18</v>
      </c>
      <c r="T983" s="8">
        <v>2</v>
      </c>
    </row>
    <row r="984" spans="1:20" ht="15.75" thickBot="1" x14ac:dyDescent="0.3">
      <c r="A984" s="22" t="s">
        <v>1708</v>
      </c>
      <c r="B984" s="9" t="s">
        <v>49</v>
      </c>
      <c r="C984" s="9" t="s">
        <v>39</v>
      </c>
      <c r="D984" s="9" t="s">
        <v>46</v>
      </c>
      <c r="E984" s="10"/>
      <c r="F984" s="11">
        <v>44396</v>
      </c>
      <c r="G984" s="10"/>
      <c r="H984" s="12">
        <v>2</v>
      </c>
      <c r="I984" s="12">
        <v>140</v>
      </c>
      <c r="J984" s="10"/>
      <c r="K984" s="10"/>
      <c r="L984" s="10"/>
      <c r="M984" s="19">
        <v>519.01</v>
      </c>
      <c r="N984" s="12" t="s">
        <v>1394</v>
      </c>
      <c r="O984" s="9" t="s">
        <v>69</v>
      </c>
      <c r="P984">
        <f t="shared" si="30"/>
        <v>280</v>
      </c>
      <c r="Q984" s="8">
        <f t="shared" si="31"/>
        <v>519.01</v>
      </c>
      <c r="R984" s="7" t="s">
        <v>1627</v>
      </c>
      <c r="S984" s="8">
        <v>21.33</v>
      </c>
      <c r="T984" s="8">
        <v>2</v>
      </c>
    </row>
    <row r="985" spans="1:20" ht="30.75" thickBot="1" x14ac:dyDescent="0.3">
      <c r="A985" s="22" t="s">
        <v>1709</v>
      </c>
      <c r="B985" s="9" t="s">
        <v>94</v>
      </c>
      <c r="C985" s="9" t="s">
        <v>67</v>
      </c>
      <c r="D985" s="9" t="s">
        <v>40</v>
      </c>
      <c r="E985" s="10"/>
      <c r="F985" s="11">
        <v>44396</v>
      </c>
      <c r="G985" s="10"/>
      <c r="H985" s="12">
        <v>2</v>
      </c>
      <c r="I985" s="12">
        <v>140</v>
      </c>
      <c r="J985" s="10"/>
      <c r="K985" s="10"/>
      <c r="L985" s="10"/>
      <c r="M985" s="19">
        <v>138.08000000000001</v>
      </c>
      <c r="N985" s="12" t="s">
        <v>1710</v>
      </c>
      <c r="O985" s="9" t="s">
        <v>69</v>
      </c>
      <c r="P985">
        <f t="shared" si="30"/>
        <v>280</v>
      </c>
      <c r="Q985" s="8">
        <f t="shared" si="31"/>
        <v>138.08000000000001</v>
      </c>
      <c r="R985" s="7" t="s">
        <v>1634</v>
      </c>
      <c r="S985" s="8">
        <v>94.63</v>
      </c>
      <c r="T985" s="8">
        <v>2</v>
      </c>
    </row>
    <row r="986" spans="1:20" ht="15.75" thickBot="1" x14ac:dyDescent="0.3">
      <c r="A986" s="22" t="s">
        <v>1711</v>
      </c>
      <c r="B986" s="9" t="s">
        <v>38</v>
      </c>
      <c r="C986" s="9" t="s">
        <v>336</v>
      </c>
      <c r="D986" s="9" t="s">
        <v>46</v>
      </c>
      <c r="E986" s="10"/>
      <c r="F986" s="11">
        <v>44396</v>
      </c>
      <c r="G986" s="10"/>
      <c r="H986" s="12">
        <v>2</v>
      </c>
      <c r="I986" s="12">
        <v>140</v>
      </c>
      <c r="J986" s="10"/>
      <c r="K986" s="10"/>
      <c r="L986" s="10"/>
      <c r="M986" s="19">
        <v>1073.46</v>
      </c>
      <c r="N986" s="12" t="s">
        <v>1712</v>
      </c>
      <c r="O986" s="9" t="s">
        <v>42</v>
      </c>
      <c r="P986">
        <f t="shared" si="30"/>
        <v>280</v>
      </c>
      <c r="Q986" s="8">
        <f t="shared" si="31"/>
        <v>1073.46</v>
      </c>
      <c r="R986" s="7" t="s">
        <v>1636</v>
      </c>
      <c r="S986" s="8">
        <v>142.38</v>
      </c>
      <c r="T986" s="8">
        <v>1</v>
      </c>
    </row>
    <row r="987" spans="1:20" ht="15.75" thickBot="1" x14ac:dyDescent="0.3">
      <c r="A987" s="22" t="s">
        <v>1713</v>
      </c>
      <c r="B987" s="9" t="s">
        <v>38</v>
      </c>
      <c r="C987" s="9" t="s">
        <v>336</v>
      </c>
      <c r="D987" s="9" t="s">
        <v>46</v>
      </c>
      <c r="E987" s="10"/>
      <c r="F987" s="11">
        <v>44396</v>
      </c>
      <c r="G987" s="10"/>
      <c r="H987" s="12">
        <v>2</v>
      </c>
      <c r="I987" s="12">
        <v>140</v>
      </c>
      <c r="J987" s="10"/>
      <c r="K987" s="10"/>
      <c r="L987" s="10"/>
      <c r="M987" s="19">
        <v>48.49</v>
      </c>
      <c r="N987" s="12" t="s">
        <v>1714</v>
      </c>
      <c r="O987" s="9" t="s">
        <v>42</v>
      </c>
      <c r="P987">
        <f t="shared" si="30"/>
        <v>280</v>
      </c>
      <c r="Q987" s="8">
        <f t="shared" si="31"/>
        <v>48.49</v>
      </c>
      <c r="R987" s="7" t="s">
        <v>1638</v>
      </c>
      <c r="S987" s="8">
        <v>37.29</v>
      </c>
      <c r="T987" s="8">
        <v>2</v>
      </c>
    </row>
    <row r="988" spans="1:20" ht="15.75" thickBot="1" x14ac:dyDescent="0.3">
      <c r="A988" s="22" t="s">
        <v>1715</v>
      </c>
      <c r="B988" s="9" t="s">
        <v>74</v>
      </c>
      <c r="C988" s="9" t="s">
        <v>39</v>
      </c>
      <c r="D988" s="9" t="s">
        <v>46</v>
      </c>
      <c r="E988" s="10"/>
      <c r="F988" s="11">
        <v>44396</v>
      </c>
      <c r="G988" s="10"/>
      <c r="H988" s="12">
        <v>1</v>
      </c>
      <c r="I988" s="12">
        <v>80</v>
      </c>
      <c r="J988" s="10"/>
      <c r="K988" s="10"/>
      <c r="L988" s="10"/>
      <c r="M988" s="19">
        <v>45.24</v>
      </c>
      <c r="N988" s="12" t="s">
        <v>59</v>
      </c>
      <c r="O988" s="9" t="s">
        <v>42</v>
      </c>
      <c r="P988">
        <f t="shared" si="30"/>
        <v>80</v>
      </c>
      <c r="Q988" s="8">
        <f t="shared" si="31"/>
        <v>45.24</v>
      </c>
      <c r="R988" s="7" t="s">
        <v>1643</v>
      </c>
      <c r="S988" s="8">
        <v>191.69</v>
      </c>
      <c r="T988" s="8">
        <v>2</v>
      </c>
    </row>
    <row r="989" spans="1:20" ht="15.75" thickBot="1" x14ac:dyDescent="0.3">
      <c r="A989" s="22" t="s">
        <v>1716</v>
      </c>
      <c r="B989" s="9" t="s">
        <v>38</v>
      </c>
      <c r="C989" s="9" t="s">
        <v>336</v>
      </c>
      <c r="D989" s="9" t="s">
        <v>40</v>
      </c>
      <c r="E989" s="10"/>
      <c r="F989" s="11">
        <v>44396</v>
      </c>
      <c r="G989" s="10"/>
      <c r="H989" s="12">
        <v>1</v>
      </c>
      <c r="I989" s="12">
        <v>80</v>
      </c>
      <c r="J989" s="10"/>
      <c r="K989" s="10"/>
      <c r="L989" s="10"/>
      <c r="M989" s="19">
        <v>288.42</v>
      </c>
      <c r="N989" s="12" t="s">
        <v>1717</v>
      </c>
      <c r="O989" s="9" t="s">
        <v>69</v>
      </c>
      <c r="P989">
        <f t="shared" si="30"/>
        <v>80</v>
      </c>
      <c r="Q989" s="8">
        <f t="shared" si="31"/>
        <v>288.42</v>
      </c>
      <c r="R989" s="7" t="s">
        <v>1646</v>
      </c>
      <c r="S989" s="8">
        <v>335.62</v>
      </c>
      <c r="T989" s="8">
        <v>2</v>
      </c>
    </row>
    <row r="990" spans="1:20" ht="15.75" thickBot="1" x14ac:dyDescent="0.3">
      <c r="A990" s="22" t="s">
        <v>1718</v>
      </c>
      <c r="B990" s="9" t="s">
        <v>49</v>
      </c>
      <c r="C990" s="9" t="s">
        <v>67</v>
      </c>
      <c r="D990" s="9" t="s">
        <v>46</v>
      </c>
      <c r="E990" s="10"/>
      <c r="F990" s="11">
        <v>44397</v>
      </c>
      <c r="G990" s="10"/>
      <c r="H990" s="12">
        <v>1</v>
      </c>
      <c r="I990" s="12">
        <v>80</v>
      </c>
      <c r="J990" s="10"/>
      <c r="K990" s="10"/>
      <c r="L990" s="10"/>
      <c r="M990" s="19">
        <v>38.5</v>
      </c>
      <c r="N990" s="12" t="s">
        <v>1606</v>
      </c>
      <c r="O990" s="9" t="s">
        <v>42</v>
      </c>
      <c r="P990">
        <f t="shared" si="30"/>
        <v>80</v>
      </c>
      <c r="Q990" s="8">
        <f t="shared" si="31"/>
        <v>38.5</v>
      </c>
      <c r="R990" s="7" t="s">
        <v>1648</v>
      </c>
      <c r="S990" s="8">
        <v>414.86</v>
      </c>
      <c r="T990" s="8">
        <v>2</v>
      </c>
    </row>
    <row r="991" spans="1:20" ht="15.75" thickBot="1" x14ac:dyDescent="0.3">
      <c r="A991" s="22" t="s">
        <v>1719</v>
      </c>
      <c r="B991" s="9" t="s">
        <v>44</v>
      </c>
      <c r="C991" s="9" t="s">
        <v>67</v>
      </c>
      <c r="D991" s="9" t="s">
        <v>50</v>
      </c>
      <c r="E991" s="10"/>
      <c r="F991" s="11">
        <v>44397</v>
      </c>
      <c r="G991" s="10"/>
      <c r="H991" s="12">
        <v>1</v>
      </c>
      <c r="I991" s="12">
        <v>80</v>
      </c>
      <c r="J991" s="10"/>
      <c r="K991" s="10"/>
      <c r="L991" s="10"/>
      <c r="M991" s="19">
        <v>108</v>
      </c>
      <c r="N991" s="12" t="s">
        <v>322</v>
      </c>
      <c r="O991" s="9" t="s">
        <v>42</v>
      </c>
      <c r="P991">
        <f t="shared" si="30"/>
        <v>80</v>
      </c>
      <c r="Q991" s="8">
        <f t="shared" si="31"/>
        <v>108</v>
      </c>
      <c r="R991" s="7" t="s">
        <v>1663</v>
      </c>
      <c r="S991" s="8">
        <v>365</v>
      </c>
      <c r="T991" s="8">
        <v>2</v>
      </c>
    </row>
    <row r="992" spans="1:20" ht="15.75" thickBot="1" x14ac:dyDescent="0.3">
      <c r="A992" s="22" t="s">
        <v>1720</v>
      </c>
      <c r="B992" s="9" t="s">
        <v>38</v>
      </c>
      <c r="C992" s="9" t="s">
        <v>336</v>
      </c>
      <c r="D992" s="9" t="s">
        <v>40</v>
      </c>
      <c r="E992" s="10"/>
      <c r="F992" s="11">
        <v>44397</v>
      </c>
      <c r="G992" s="10"/>
      <c r="H992" s="12">
        <v>2</v>
      </c>
      <c r="I992" s="12">
        <v>140</v>
      </c>
      <c r="J992" s="10"/>
      <c r="K992" s="10"/>
      <c r="L992" s="10"/>
      <c r="M992" s="19">
        <v>142.85</v>
      </c>
      <c r="N992" s="12" t="s">
        <v>1721</v>
      </c>
      <c r="O992" s="9" t="s">
        <v>42</v>
      </c>
      <c r="P992">
        <f t="shared" si="30"/>
        <v>280</v>
      </c>
      <c r="Q992" s="8">
        <f t="shared" si="31"/>
        <v>142.85</v>
      </c>
      <c r="R992" s="7" t="s">
        <v>1677</v>
      </c>
      <c r="S992" s="8">
        <v>66.86</v>
      </c>
      <c r="T992" s="8">
        <v>2</v>
      </c>
    </row>
    <row r="993" spans="1:20" ht="15.75" thickBot="1" x14ac:dyDescent="0.3">
      <c r="A993" s="22" t="s">
        <v>1722</v>
      </c>
      <c r="B993" s="9" t="s">
        <v>49</v>
      </c>
      <c r="C993" s="9" t="s">
        <v>57</v>
      </c>
      <c r="D993" s="9" t="s">
        <v>40</v>
      </c>
      <c r="E993" s="10"/>
      <c r="F993" s="11">
        <v>44398</v>
      </c>
      <c r="G993" s="10"/>
      <c r="H993" s="12">
        <v>1</v>
      </c>
      <c r="I993" s="12">
        <v>80</v>
      </c>
      <c r="J993" s="10"/>
      <c r="K993" s="10"/>
      <c r="L993" s="10"/>
      <c r="M993" s="19">
        <v>85.94</v>
      </c>
      <c r="N993" s="12" t="s">
        <v>1723</v>
      </c>
      <c r="O993" s="9" t="s">
        <v>42</v>
      </c>
      <c r="P993">
        <f t="shared" si="30"/>
        <v>80</v>
      </c>
      <c r="Q993" s="8">
        <f t="shared" si="31"/>
        <v>85.94</v>
      </c>
      <c r="R993" s="7" t="s">
        <v>1678</v>
      </c>
      <c r="S993" s="8">
        <v>120</v>
      </c>
      <c r="T993" s="8">
        <v>1</v>
      </c>
    </row>
    <row r="994" spans="1:20" ht="15.75" thickBot="1" x14ac:dyDescent="0.3">
      <c r="A994" s="22" t="s">
        <v>1724</v>
      </c>
      <c r="B994" s="9" t="s">
        <v>38</v>
      </c>
      <c r="C994" s="9" t="s">
        <v>336</v>
      </c>
      <c r="D994" s="9" t="s">
        <v>46</v>
      </c>
      <c r="E994" s="10"/>
      <c r="F994" s="11">
        <v>44398</v>
      </c>
      <c r="G994" s="10"/>
      <c r="H994" s="12">
        <v>2</v>
      </c>
      <c r="I994" s="12">
        <v>140</v>
      </c>
      <c r="J994" s="10"/>
      <c r="K994" s="10"/>
      <c r="L994" s="10"/>
      <c r="M994" s="19">
        <v>21.33</v>
      </c>
      <c r="N994" s="12" t="s">
        <v>120</v>
      </c>
      <c r="O994" s="9" t="s">
        <v>42</v>
      </c>
      <c r="P994">
        <f t="shared" si="30"/>
        <v>280</v>
      </c>
      <c r="Q994" s="8">
        <f t="shared" si="31"/>
        <v>21.33</v>
      </c>
      <c r="R994" s="7" t="s">
        <v>1679</v>
      </c>
      <c r="S994" s="8">
        <v>120</v>
      </c>
      <c r="T994" s="8">
        <v>1</v>
      </c>
    </row>
    <row r="995" spans="1:20" ht="30.75" thickBot="1" x14ac:dyDescent="0.3">
      <c r="A995" s="22" t="s">
        <v>1725</v>
      </c>
      <c r="B995" s="9" t="s">
        <v>56</v>
      </c>
      <c r="C995" s="9" t="s">
        <v>57</v>
      </c>
      <c r="D995" s="9" t="s">
        <v>46</v>
      </c>
      <c r="E995" s="10"/>
      <c r="F995" s="11">
        <v>44398</v>
      </c>
      <c r="G995" s="10"/>
      <c r="H995" s="12">
        <v>2</v>
      </c>
      <c r="I995" s="12">
        <v>140</v>
      </c>
      <c r="J995" s="10"/>
      <c r="K995" s="10"/>
      <c r="L995" s="10"/>
      <c r="M995" s="19">
        <v>602.66</v>
      </c>
      <c r="N995" s="12" t="s">
        <v>1726</v>
      </c>
      <c r="O995" s="9" t="s">
        <v>69</v>
      </c>
      <c r="P995">
        <f t="shared" si="30"/>
        <v>280</v>
      </c>
      <c r="Q995" s="8">
        <f t="shared" si="31"/>
        <v>602.66</v>
      </c>
      <c r="R995" s="7" t="s">
        <v>1680</v>
      </c>
      <c r="S995" s="8">
        <v>120</v>
      </c>
      <c r="T995" s="8">
        <v>1</v>
      </c>
    </row>
    <row r="996" spans="1:20" ht="30.75" thickBot="1" x14ac:dyDescent="0.3">
      <c r="A996" s="22" t="s">
        <v>1727</v>
      </c>
      <c r="B996" s="9" t="s">
        <v>56</v>
      </c>
      <c r="C996" s="9" t="s">
        <v>57</v>
      </c>
      <c r="D996" s="9" t="s">
        <v>40</v>
      </c>
      <c r="E996" s="9" t="s">
        <v>58</v>
      </c>
      <c r="F996" s="11">
        <v>44399</v>
      </c>
      <c r="G996" s="10"/>
      <c r="H996" s="12">
        <v>2</v>
      </c>
      <c r="I996" s="12">
        <v>140</v>
      </c>
      <c r="J996" s="10"/>
      <c r="K996" s="10"/>
      <c r="L996" s="10"/>
      <c r="M996" s="19">
        <v>66.89</v>
      </c>
      <c r="N996" s="12" t="s">
        <v>1728</v>
      </c>
      <c r="O996" s="9" t="s">
        <v>69</v>
      </c>
      <c r="P996">
        <f t="shared" si="30"/>
        <v>280</v>
      </c>
      <c r="Q996" s="8">
        <f t="shared" si="31"/>
        <v>66.89</v>
      </c>
      <c r="R996" s="7" t="s">
        <v>1683</v>
      </c>
      <c r="S996" s="8">
        <v>336.26</v>
      </c>
      <c r="T996" s="8">
        <v>2</v>
      </c>
    </row>
    <row r="997" spans="1:20" ht="30.75" thickBot="1" x14ac:dyDescent="0.3">
      <c r="A997" s="22" t="s">
        <v>1729</v>
      </c>
      <c r="B997" s="9" t="s">
        <v>56</v>
      </c>
      <c r="C997" s="9" t="s">
        <v>39</v>
      </c>
      <c r="D997" s="9" t="s">
        <v>71</v>
      </c>
      <c r="E997" s="10"/>
      <c r="F997" s="11">
        <v>44399</v>
      </c>
      <c r="G997" s="10"/>
      <c r="H997" s="12">
        <v>1</v>
      </c>
      <c r="I997" s="12">
        <v>80</v>
      </c>
      <c r="J997" s="10"/>
      <c r="K997" s="10"/>
      <c r="L997" s="10"/>
      <c r="M997" s="19">
        <v>472.55</v>
      </c>
      <c r="N997" s="12" t="s">
        <v>1730</v>
      </c>
      <c r="O997" s="9" t="s">
        <v>42</v>
      </c>
      <c r="P997">
        <f t="shared" si="30"/>
        <v>80</v>
      </c>
      <c r="Q997" s="8">
        <f t="shared" si="31"/>
        <v>472.55</v>
      </c>
      <c r="R997" s="7" t="s">
        <v>1689</v>
      </c>
      <c r="S997" s="8">
        <v>450.2</v>
      </c>
      <c r="T997" s="8">
        <v>2</v>
      </c>
    </row>
    <row r="998" spans="1:20" ht="30.75" thickBot="1" x14ac:dyDescent="0.3">
      <c r="A998" s="22" t="s">
        <v>1731</v>
      </c>
      <c r="B998" s="9" t="s">
        <v>94</v>
      </c>
      <c r="C998" s="9" t="s">
        <v>57</v>
      </c>
      <c r="D998" s="9" t="s">
        <v>40</v>
      </c>
      <c r="E998" s="10"/>
      <c r="F998" s="11">
        <v>44399</v>
      </c>
      <c r="G998" s="10"/>
      <c r="H998" s="12">
        <v>1</v>
      </c>
      <c r="I998" s="12">
        <v>80</v>
      </c>
      <c r="J998" s="10"/>
      <c r="K998" s="10"/>
      <c r="L998" s="10"/>
      <c r="M998" s="19">
        <v>147.69999999999999</v>
      </c>
      <c r="N998" s="12" t="s">
        <v>1732</v>
      </c>
      <c r="O998" s="9" t="s">
        <v>69</v>
      </c>
      <c r="P998">
        <f t="shared" si="30"/>
        <v>80</v>
      </c>
      <c r="Q998" s="8">
        <f t="shared" si="31"/>
        <v>147.69999999999999</v>
      </c>
      <c r="R998" s="7" t="s">
        <v>1691</v>
      </c>
      <c r="S998" s="8">
        <v>186</v>
      </c>
      <c r="T998" s="8">
        <v>2</v>
      </c>
    </row>
    <row r="999" spans="1:20" ht="30.75" thickBot="1" x14ac:dyDescent="0.3">
      <c r="A999" s="22" t="s">
        <v>1733</v>
      </c>
      <c r="B999" s="9" t="s">
        <v>94</v>
      </c>
      <c r="C999" s="9" t="s">
        <v>67</v>
      </c>
      <c r="D999" s="9" t="s">
        <v>40</v>
      </c>
      <c r="E999" s="10"/>
      <c r="F999" s="11">
        <v>44399</v>
      </c>
      <c r="G999" s="10"/>
      <c r="H999" s="12">
        <v>2</v>
      </c>
      <c r="I999" s="12">
        <v>140</v>
      </c>
      <c r="J999" s="10"/>
      <c r="K999" s="10"/>
      <c r="L999" s="10"/>
      <c r="M999" s="19">
        <v>237.21</v>
      </c>
      <c r="N999" s="12" t="s">
        <v>1584</v>
      </c>
      <c r="O999" s="9" t="s">
        <v>69</v>
      </c>
      <c r="P999">
        <f t="shared" si="30"/>
        <v>280</v>
      </c>
      <c r="Q999" s="8">
        <f t="shared" si="31"/>
        <v>237.21</v>
      </c>
      <c r="R999" s="7" t="s">
        <v>1693</v>
      </c>
      <c r="S999" s="8">
        <v>1231.5</v>
      </c>
      <c r="T999" s="8">
        <v>1</v>
      </c>
    </row>
    <row r="1000" spans="1:20" ht="30.75" thickBot="1" x14ac:dyDescent="0.3">
      <c r="A1000" s="22" t="s">
        <v>1734</v>
      </c>
      <c r="B1000" s="9" t="s">
        <v>56</v>
      </c>
      <c r="C1000" s="9" t="s">
        <v>57</v>
      </c>
      <c r="D1000" s="9" t="s">
        <v>71</v>
      </c>
      <c r="E1000" s="10"/>
      <c r="F1000" s="11">
        <v>44399</v>
      </c>
      <c r="G1000" s="10"/>
      <c r="H1000" s="12">
        <v>1</v>
      </c>
      <c r="I1000" s="12">
        <v>80</v>
      </c>
      <c r="J1000" s="10"/>
      <c r="K1000" s="10"/>
      <c r="L1000" s="10"/>
      <c r="M1000" s="19">
        <v>128.81</v>
      </c>
      <c r="N1000" s="12" t="s">
        <v>1735</v>
      </c>
      <c r="O1000" s="9" t="s">
        <v>69</v>
      </c>
      <c r="P1000">
        <f t="shared" si="30"/>
        <v>80</v>
      </c>
      <c r="Q1000" s="8">
        <f t="shared" si="31"/>
        <v>128.81</v>
      </c>
      <c r="R1000" s="7" t="s">
        <v>1697</v>
      </c>
      <c r="S1000" s="8">
        <v>180</v>
      </c>
      <c r="T1000" s="8">
        <v>2</v>
      </c>
    </row>
    <row r="1001" spans="1:20" ht="15.75" thickBot="1" x14ac:dyDescent="0.3">
      <c r="A1001" s="22" t="s">
        <v>1736</v>
      </c>
      <c r="B1001" s="9" t="s">
        <v>49</v>
      </c>
      <c r="C1001" s="9" t="s">
        <v>57</v>
      </c>
      <c r="D1001" s="9" t="s">
        <v>40</v>
      </c>
      <c r="E1001" s="10"/>
      <c r="F1001" s="11">
        <v>44400</v>
      </c>
      <c r="G1001" s="10"/>
      <c r="H1001" s="12">
        <v>1</v>
      </c>
      <c r="I1001" s="12">
        <v>80</v>
      </c>
      <c r="J1001" s="10"/>
      <c r="K1001" s="10"/>
      <c r="L1001" s="10"/>
      <c r="M1001" s="19">
        <v>84.89</v>
      </c>
      <c r="N1001" s="12" t="s">
        <v>1737</v>
      </c>
      <c r="O1001" s="9" t="s">
        <v>69</v>
      </c>
      <c r="P1001">
        <f t="shared" si="30"/>
        <v>80</v>
      </c>
      <c r="Q1001" s="8">
        <f t="shared" si="31"/>
        <v>84.89</v>
      </c>
      <c r="R1001" s="7" t="s">
        <v>1699</v>
      </c>
      <c r="S1001" s="8">
        <v>1019.98</v>
      </c>
      <c r="T1001" s="8">
        <v>2</v>
      </c>
    </row>
    <row r="1002" spans="1:20" ht="15.75" thickBot="1" x14ac:dyDescent="0.3">
      <c r="A1002" s="22" t="s">
        <v>1738</v>
      </c>
      <c r="B1002" s="9" t="s">
        <v>335</v>
      </c>
      <c r="C1002" s="9" t="s">
        <v>336</v>
      </c>
      <c r="D1002" s="9" t="s">
        <v>50</v>
      </c>
      <c r="E1002" s="10"/>
      <c r="F1002" s="11">
        <v>44401</v>
      </c>
      <c r="G1002" s="10"/>
      <c r="H1002" s="12">
        <v>1</v>
      </c>
      <c r="I1002" s="12">
        <v>80</v>
      </c>
      <c r="J1002" s="10"/>
      <c r="K1002" s="10"/>
      <c r="L1002" s="10"/>
      <c r="M1002" s="19">
        <v>122.32</v>
      </c>
      <c r="N1002" s="12" t="s">
        <v>1739</v>
      </c>
      <c r="O1002" s="9" t="s">
        <v>42</v>
      </c>
      <c r="P1002">
        <f t="shared" si="30"/>
        <v>80</v>
      </c>
      <c r="Q1002" s="8">
        <f t="shared" si="31"/>
        <v>122.32</v>
      </c>
      <c r="R1002" s="7" t="s">
        <v>1704</v>
      </c>
      <c r="S1002" s="8">
        <v>440.03</v>
      </c>
      <c r="T1002" s="8">
        <v>2</v>
      </c>
    </row>
    <row r="1003" spans="1:20" ht="15.75" thickBot="1" x14ac:dyDescent="0.3">
      <c r="A1003" s="23" t="s">
        <v>1740</v>
      </c>
      <c r="B1003" s="13" t="s">
        <v>335</v>
      </c>
      <c r="C1003" s="13" t="s">
        <v>336</v>
      </c>
      <c r="D1003" s="13" t="s">
        <v>40</v>
      </c>
      <c r="E1003" s="14"/>
      <c r="F1003" s="15">
        <v>44406</v>
      </c>
      <c r="G1003" s="14"/>
      <c r="H1003" s="16">
        <v>2</v>
      </c>
      <c r="I1003" s="16">
        <v>140</v>
      </c>
      <c r="J1003" s="14"/>
      <c r="K1003" s="14"/>
      <c r="L1003" s="14"/>
      <c r="M1003" s="20">
        <v>210.45</v>
      </c>
      <c r="N1003" s="16" t="s">
        <v>1741</v>
      </c>
      <c r="O1003" s="13" t="s">
        <v>69</v>
      </c>
      <c r="P1003">
        <f t="shared" si="30"/>
        <v>280</v>
      </c>
      <c r="Q1003" s="8">
        <f t="shared" si="31"/>
        <v>210.45</v>
      </c>
      <c r="R1003" s="7" t="s">
        <v>1708</v>
      </c>
      <c r="S1003" s="8">
        <v>519.01</v>
      </c>
      <c r="T1003" s="8">
        <v>2</v>
      </c>
    </row>
    <row r="1004" spans="1:20" ht="16.5" thickTop="1" thickBot="1" x14ac:dyDescent="0.3">
      <c r="A1004" s="24"/>
      <c r="B1004" s="10"/>
      <c r="C1004" s="10"/>
      <c r="D1004" s="10"/>
      <c r="E1004" s="10"/>
      <c r="F1004" s="10"/>
      <c r="G1004" s="10"/>
      <c r="H1004" s="10"/>
      <c r="I1004" s="10"/>
      <c r="J1004" s="10"/>
      <c r="K1004" s="10"/>
      <c r="L1004" s="17">
        <v>858</v>
      </c>
      <c r="M1004" s="21"/>
      <c r="N1004" s="10"/>
      <c r="O1004" s="10"/>
      <c r="P1004">
        <f t="shared" si="30"/>
        <v>0</v>
      </c>
      <c r="Q1004" s="8">
        <f t="shared" si="31"/>
        <v>0</v>
      </c>
      <c r="R1004" s="7" t="s">
        <v>1711</v>
      </c>
      <c r="S1004" s="8">
        <v>1073.46</v>
      </c>
      <c r="T1004" s="8">
        <v>2</v>
      </c>
    </row>
    <row r="1005" spans="1:20" x14ac:dyDescent="0.25">
      <c r="R1005" s="7" t="s">
        <v>1713</v>
      </c>
      <c r="S1005" s="8">
        <v>48.49</v>
      </c>
      <c r="T1005" s="8">
        <v>2</v>
      </c>
    </row>
    <row r="1006" spans="1:20" x14ac:dyDescent="0.25">
      <c r="R1006" s="7" t="s">
        <v>1715</v>
      </c>
      <c r="S1006" s="8">
        <v>45.24</v>
      </c>
      <c r="T1006" s="8">
        <v>1</v>
      </c>
    </row>
    <row r="1007" spans="1:20" x14ac:dyDescent="0.25">
      <c r="R1007" s="7" t="s">
        <v>1718</v>
      </c>
      <c r="S1007" s="8">
        <v>38.5</v>
      </c>
      <c r="T1007" s="8">
        <v>1</v>
      </c>
    </row>
    <row r="1008" spans="1:20" x14ac:dyDescent="0.25">
      <c r="R1008" s="7" t="s">
        <v>1724</v>
      </c>
      <c r="S1008" s="8">
        <v>21.33</v>
      </c>
      <c r="T1008" s="8">
        <v>2</v>
      </c>
    </row>
    <row r="1009" spans="18:20" x14ac:dyDescent="0.25">
      <c r="R1009" s="7" t="s">
        <v>1725</v>
      </c>
      <c r="S1009" s="8">
        <v>602.66</v>
      </c>
      <c r="T1009" s="8">
        <v>2</v>
      </c>
    </row>
    <row r="1010" spans="18:20" x14ac:dyDescent="0.25">
      <c r="R1010" s="6" t="s">
        <v>19</v>
      </c>
      <c r="S1010" s="8">
        <v>0</v>
      </c>
      <c r="T1010" s="8"/>
    </row>
    <row r="1011" spans="18:20" x14ac:dyDescent="0.25">
      <c r="R1011" s="7" t="s">
        <v>19</v>
      </c>
      <c r="S1011" s="8">
        <v>0</v>
      </c>
      <c r="T1011" s="8"/>
    </row>
    <row r="1012" spans="18:20" x14ac:dyDescent="0.25">
      <c r="R1012" s="6" t="s">
        <v>20</v>
      </c>
      <c r="S1012" s="8">
        <v>268297.3299999999</v>
      </c>
      <c r="T1012" s="8">
        <v>1394</v>
      </c>
    </row>
  </sheetData>
  <mergeCells count="1">
    <mergeCell ref="A1:Q2"/>
  </mergeCells>
  <pageMargins left="0.7" right="0.7" top="0.75" bottom="0.75" header="0.3" footer="0.3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Section 1</vt:lpstr>
      <vt:lpstr>Section 2</vt:lpstr>
      <vt:lpstr>'Section 1'!Repair_Technicians</vt:lpstr>
      <vt:lpstr>Technician_Count_Table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Rahul ajabsing Rajput</cp:lastModifiedBy>
  <dcterms:created xsi:type="dcterms:W3CDTF">2015-06-05T18:17:20Z</dcterms:created>
  <dcterms:modified xsi:type="dcterms:W3CDTF">2024-10-27T11:11:26Z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cb49050-d2ca-4b82-83d8-3fed8b20fa0b_Enabled">
    <vt:lpwstr>true</vt:lpwstr>
  </property>
  <property fmtid="{D5CDD505-2E9C-101B-9397-08002B2CF9AE}" pid="3" name="MSIP_Label_0cb49050-d2ca-4b82-83d8-3fed8b20fa0b_SetDate">
    <vt:lpwstr>2024-10-27T08:45:51Z</vt:lpwstr>
  </property>
  <property fmtid="{D5CDD505-2E9C-101B-9397-08002B2CF9AE}" pid="4" name="MSIP_Label_0cb49050-d2ca-4b82-83d8-3fed8b20fa0b_Method">
    <vt:lpwstr>Standard</vt:lpwstr>
  </property>
  <property fmtid="{D5CDD505-2E9C-101B-9397-08002B2CF9AE}" pid="5" name="MSIP_Label_0cb49050-d2ca-4b82-83d8-3fed8b20fa0b_Name">
    <vt:lpwstr>Public</vt:lpwstr>
  </property>
  <property fmtid="{D5CDD505-2E9C-101B-9397-08002B2CF9AE}" pid="6" name="MSIP_Label_0cb49050-d2ca-4b82-83d8-3fed8b20fa0b_SiteId">
    <vt:lpwstr>2d6b0cf3-57fa-4619-abf9-d13e1ef2352a</vt:lpwstr>
  </property>
  <property fmtid="{D5CDD505-2E9C-101B-9397-08002B2CF9AE}" pid="7" name="MSIP_Label_0cb49050-d2ca-4b82-83d8-3fed8b20fa0b_ActionId">
    <vt:lpwstr>9b718264-e6a7-4ffa-be96-21b8af680fc3</vt:lpwstr>
  </property>
  <property fmtid="{D5CDD505-2E9C-101B-9397-08002B2CF9AE}" pid="8" name="MSIP_Label_0cb49050-d2ca-4b82-83d8-3fed8b20fa0b_ContentBits">
    <vt:lpwstr>0</vt:lpwstr>
  </property>
</Properties>
</file>