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D6F2D728-270E-4929-B491-5FEAA8FF3B6D}" xr6:coauthVersionLast="47" xr6:coauthVersionMax="47" xr10:uidLastSave="{00000000-0000-0000-0000-000000000000}"/>
  <bookViews>
    <workbookView xWindow="30" yWindow="750" windowWidth="28770" windowHeight="1545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externalReferences>
    <externalReference r:id="rId9"/>
  </externalReferences>
  <definedNames>
    <definedName name="_xlnm._FilterDatabase" localSheetId="3" hidden="1">'Pending Consumption'!$A$1:$F$385</definedName>
    <definedName name="_xlnm._FilterDatabase" localSheetId="1" hidden="1">'Pending Recoveries'!$H$3:$AD$878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Table4[]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78" i="20" l="1"/>
  <c r="Z878" i="20"/>
  <c r="Y878" i="20"/>
  <c r="X878" i="20"/>
  <c r="W878" i="20"/>
  <c r="V878" i="20"/>
  <c r="U878" i="20"/>
  <c r="T878" i="20"/>
  <c r="S878" i="20"/>
  <c r="R878" i="20"/>
  <c r="Q878" i="20"/>
  <c r="P878" i="20"/>
  <c r="O878" i="20"/>
  <c r="L878" i="20"/>
  <c r="K878" i="20"/>
  <c r="AA865" i="20"/>
  <c r="AD865" i="20" s="1"/>
  <c r="AA866" i="20"/>
  <c r="N833" i="20"/>
  <c r="AA833" i="20" s="1"/>
  <c r="N834" i="20"/>
  <c r="AA834" i="20" s="1"/>
  <c r="N835" i="20"/>
  <c r="AA835" i="20" s="1"/>
  <c r="N836" i="20"/>
  <c r="AA836" i="20" s="1"/>
  <c r="N837" i="20"/>
  <c r="AA837" i="20" s="1"/>
  <c r="N838" i="20"/>
  <c r="AA838" i="20" s="1"/>
  <c r="N839" i="20"/>
  <c r="AA839" i="20" s="1"/>
  <c r="N840" i="20"/>
  <c r="AA840" i="20" s="1"/>
  <c r="N841" i="20"/>
  <c r="AA841" i="20" s="1"/>
  <c r="N842" i="20"/>
  <c r="AA842" i="20" s="1"/>
  <c r="N843" i="20"/>
  <c r="AA843" i="20" s="1"/>
  <c r="N844" i="20"/>
  <c r="AA844" i="20" s="1"/>
  <c r="N845" i="20"/>
  <c r="AA845" i="20" s="1"/>
  <c r="N846" i="20"/>
  <c r="AA846" i="20" s="1"/>
  <c r="N847" i="20"/>
  <c r="AA847" i="20" s="1"/>
  <c r="N848" i="20"/>
  <c r="AA848" i="20" s="1"/>
  <c r="N849" i="20"/>
  <c r="AA849" i="20" s="1"/>
  <c r="N850" i="20"/>
  <c r="AA850" i="20" s="1"/>
  <c r="N851" i="20"/>
  <c r="AA851" i="20" s="1"/>
  <c r="N852" i="20"/>
  <c r="AA852" i="20" s="1"/>
  <c r="N853" i="20"/>
  <c r="AA853" i="20" s="1"/>
  <c r="N854" i="20"/>
  <c r="AA854" i="20" s="1"/>
  <c r="N855" i="20"/>
  <c r="AA855" i="20" s="1"/>
  <c r="N856" i="20"/>
  <c r="AA856" i="20" s="1"/>
  <c r="N857" i="20"/>
  <c r="AA857" i="20" s="1"/>
  <c r="N858" i="20"/>
  <c r="AA858" i="20" s="1"/>
  <c r="N859" i="20"/>
  <c r="AA859" i="20" s="1"/>
  <c r="N860" i="20"/>
  <c r="AA860" i="20" s="1"/>
  <c r="N861" i="20"/>
  <c r="AA861" i="20" s="1"/>
  <c r="N862" i="20"/>
  <c r="AA862" i="20" s="1"/>
  <c r="N863" i="20"/>
  <c r="AA863" i="20" s="1"/>
  <c r="N864" i="20"/>
  <c r="AA864" i="20" s="1"/>
  <c r="N865" i="20"/>
  <c r="N866" i="20"/>
  <c r="N867" i="20"/>
  <c r="AA867" i="20" s="1"/>
  <c r="N868" i="20"/>
  <c r="AA868" i="20" s="1"/>
  <c r="N869" i="20"/>
  <c r="AA869" i="20" s="1"/>
  <c r="N870" i="20"/>
  <c r="AA870" i="20" s="1"/>
  <c r="N871" i="20"/>
  <c r="AA871" i="20" s="1"/>
  <c r="N872" i="20"/>
  <c r="AA872" i="20" s="1"/>
  <c r="N873" i="20"/>
  <c r="AA873" i="20" s="1"/>
  <c r="N874" i="20"/>
  <c r="AA874" i="20" s="1"/>
  <c r="N875" i="20"/>
  <c r="AA875" i="20" s="1"/>
  <c r="N876" i="20"/>
  <c r="AA876" i="20" s="1"/>
  <c r="N877" i="20"/>
  <c r="AA877" i="20" s="1"/>
  <c r="AE865" i="20"/>
  <c r="AE877" i="20"/>
  <c r="AC833" i="20"/>
  <c r="AE833" i="20" s="1"/>
  <c r="AC834" i="20"/>
  <c r="AE834" i="20" s="1"/>
  <c r="AC835" i="20"/>
  <c r="AE835" i="20" s="1"/>
  <c r="AC836" i="20"/>
  <c r="AE836" i="20" s="1"/>
  <c r="AC837" i="20"/>
  <c r="AE837" i="20" s="1"/>
  <c r="AC838" i="20"/>
  <c r="AE838" i="20" s="1"/>
  <c r="AC839" i="20"/>
  <c r="AE839" i="20" s="1"/>
  <c r="AC840" i="20"/>
  <c r="AE840" i="20" s="1"/>
  <c r="AC841" i="20"/>
  <c r="AE841" i="20" s="1"/>
  <c r="AC842" i="20"/>
  <c r="AE842" i="20" s="1"/>
  <c r="AC843" i="20"/>
  <c r="AE843" i="20" s="1"/>
  <c r="AC844" i="20"/>
  <c r="AE844" i="20" s="1"/>
  <c r="AC845" i="20"/>
  <c r="AE845" i="20" s="1"/>
  <c r="AC846" i="20"/>
  <c r="AE846" i="20" s="1"/>
  <c r="AC847" i="20"/>
  <c r="AE847" i="20" s="1"/>
  <c r="AC848" i="20"/>
  <c r="AE848" i="20" s="1"/>
  <c r="AC849" i="20"/>
  <c r="AE849" i="20" s="1"/>
  <c r="AC850" i="20"/>
  <c r="AE850" i="20" s="1"/>
  <c r="AC851" i="20"/>
  <c r="AE851" i="20" s="1"/>
  <c r="AC852" i="20"/>
  <c r="AE852" i="20" s="1"/>
  <c r="AC853" i="20"/>
  <c r="AE853" i="20" s="1"/>
  <c r="AC854" i="20"/>
  <c r="AE854" i="20" s="1"/>
  <c r="AC855" i="20"/>
  <c r="AE855" i="20" s="1"/>
  <c r="AC856" i="20"/>
  <c r="AE856" i="20" s="1"/>
  <c r="AC857" i="20"/>
  <c r="AE857" i="20" s="1"/>
  <c r="AC858" i="20"/>
  <c r="AE858" i="20" s="1"/>
  <c r="AC859" i="20"/>
  <c r="AE859" i="20" s="1"/>
  <c r="AC860" i="20"/>
  <c r="AE860" i="20" s="1"/>
  <c r="AC861" i="20"/>
  <c r="AE861" i="20" s="1"/>
  <c r="AC862" i="20"/>
  <c r="AE862" i="20" s="1"/>
  <c r="AC863" i="20"/>
  <c r="AE863" i="20" s="1"/>
  <c r="AC864" i="20"/>
  <c r="AE864" i="20" s="1"/>
  <c r="AC865" i="20"/>
  <c r="AC866" i="20"/>
  <c r="AE866" i="20" s="1"/>
  <c r="AC867" i="20"/>
  <c r="AE867" i="20" s="1"/>
  <c r="AC868" i="20"/>
  <c r="AE868" i="20" s="1"/>
  <c r="AC869" i="20"/>
  <c r="AE869" i="20" s="1"/>
  <c r="AC870" i="20"/>
  <c r="AE870" i="20" s="1"/>
  <c r="AC871" i="20"/>
  <c r="AE871" i="20" s="1"/>
  <c r="AC872" i="20"/>
  <c r="AE872" i="20" s="1"/>
  <c r="AC873" i="20"/>
  <c r="AE873" i="20" s="1"/>
  <c r="AC874" i="20"/>
  <c r="AE874" i="20" s="1"/>
  <c r="AC875" i="20"/>
  <c r="AE875" i="20" s="1"/>
  <c r="AC876" i="20"/>
  <c r="AE876" i="20" s="1"/>
  <c r="AC877" i="20"/>
  <c r="AC5" i="20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77" i="20"/>
  <c r="AC78" i="20"/>
  <c r="AC79" i="20"/>
  <c r="AC80" i="20"/>
  <c r="AC81" i="20"/>
  <c r="AC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96" i="20"/>
  <c r="AC97" i="20"/>
  <c r="AC98" i="20"/>
  <c r="AC99" i="20"/>
  <c r="AC100" i="20"/>
  <c r="AC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15" i="20"/>
  <c r="AC116" i="20"/>
  <c r="AC117" i="20"/>
  <c r="AC118" i="20"/>
  <c r="AC119" i="20"/>
  <c r="AC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34" i="20"/>
  <c r="AC135" i="20"/>
  <c r="AC136" i="20"/>
  <c r="AC137" i="20"/>
  <c r="AC138" i="20"/>
  <c r="AC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53" i="20"/>
  <c r="AC154" i="20"/>
  <c r="AC155" i="20"/>
  <c r="AC156" i="20"/>
  <c r="AC157" i="20"/>
  <c r="AC158" i="20"/>
  <c r="AC159" i="20"/>
  <c r="AC160" i="20"/>
  <c r="AC161" i="20"/>
  <c r="AC162" i="20"/>
  <c r="AC163" i="20"/>
  <c r="AC164" i="20"/>
  <c r="AC165" i="20"/>
  <c r="AC166" i="20"/>
  <c r="AC167" i="20"/>
  <c r="AC168" i="20"/>
  <c r="AC169" i="20"/>
  <c r="AC170" i="20"/>
  <c r="AC171" i="20"/>
  <c r="AC172" i="20"/>
  <c r="AC173" i="20"/>
  <c r="AC174" i="20"/>
  <c r="AC175" i="20"/>
  <c r="AC176" i="20"/>
  <c r="AC177" i="20"/>
  <c r="AC178" i="20"/>
  <c r="AC179" i="20"/>
  <c r="AC180" i="20"/>
  <c r="AC181" i="20"/>
  <c r="AC182" i="20"/>
  <c r="AC183" i="20"/>
  <c r="AC184" i="20"/>
  <c r="AC185" i="20"/>
  <c r="AC186" i="20"/>
  <c r="AC187" i="20"/>
  <c r="AC188" i="20"/>
  <c r="AC189" i="20"/>
  <c r="AC190" i="20"/>
  <c r="AC191" i="20"/>
  <c r="AC192" i="20"/>
  <c r="AC193" i="20"/>
  <c r="AC194" i="20"/>
  <c r="AC195" i="20"/>
  <c r="AC196" i="20"/>
  <c r="AC197" i="20"/>
  <c r="AC198" i="20"/>
  <c r="AC199" i="20"/>
  <c r="AC200" i="20"/>
  <c r="AC201" i="20"/>
  <c r="AC202" i="20"/>
  <c r="AC203" i="20"/>
  <c r="AC204" i="20"/>
  <c r="AC205" i="20"/>
  <c r="AC206" i="20"/>
  <c r="AC207" i="20"/>
  <c r="AC208" i="20"/>
  <c r="AC209" i="20"/>
  <c r="AC210" i="20"/>
  <c r="AC211" i="20"/>
  <c r="AC212" i="20"/>
  <c r="AC213" i="20"/>
  <c r="AC214" i="20"/>
  <c r="AC215" i="20"/>
  <c r="AC216" i="20"/>
  <c r="AC217" i="20"/>
  <c r="AC218" i="20"/>
  <c r="AC219" i="20"/>
  <c r="AC220" i="20"/>
  <c r="AC221" i="20"/>
  <c r="AC222" i="20"/>
  <c r="AC223" i="20"/>
  <c r="AC224" i="20"/>
  <c r="AC225" i="20"/>
  <c r="AC226" i="20"/>
  <c r="AC227" i="20"/>
  <c r="AC228" i="20"/>
  <c r="AC229" i="20"/>
  <c r="AC230" i="20"/>
  <c r="AC231" i="20"/>
  <c r="AC232" i="20"/>
  <c r="AC233" i="20"/>
  <c r="AC234" i="20"/>
  <c r="AC235" i="20"/>
  <c r="AC236" i="20"/>
  <c r="AC237" i="20"/>
  <c r="AC238" i="20"/>
  <c r="AC239" i="20"/>
  <c r="AC240" i="20"/>
  <c r="AC241" i="20"/>
  <c r="AC242" i="20"/>
  <c r="AC243" i="20"/>
  <c r="AC244" i="20"/>
  <c r="AC245" i="20"/>
  <c r="AC246" i="20"/>
  <c r="AC247" i="20"/>
  <c r="AC248" i="20"/>
  <c r="AC249" i="20"/>
  <c r="AC250" i="20"/>
  <c r="AC251" i="20"/>
  <c r="AC252" i="20"/>
  <c r="AC253" i="20"/>
  <c r="AC254" i="20"/>
  <c r="AC255" i="20"/>
  <c r="AC256" i="20"/>
  <c r="AC257" i="20"/>
  <c r="AC258" i="20"/>
  <c r="AC259" i="20"/>
  <c r="AC260" i="20"/>
  <c r="AC261" i="20"/>
  <c r="AC262" i="20"/>
  <c r="AC263" i="20"/>
  <c r="AC264" i="20"/>
  <c r="AC265" i="20"/>
  <c r="AC266" i="20"/>
  <c r="AC267" i="20"/>
  <c r="AC268" i="20"/>
  <c r="AC269" i="20"/>
  <c r="AC270" i="20"/>
  <c r="AC271" i="20"/>
  <c r="AC272" i="20"/>
  <c r="AC273" i="20"/>
  <c r="AC274" i="20"/>
  <c r="AC275" i="20"/>
  <c r="AC276" i="20"/>
  <c r="AC277" i="20"/>
  <c r="AC278" i="20"/>
  <c r="AC279" i="20"/>
  <c r="AC280" i="20"/>
  <c r="AC281" i="20"/>
  <c r="AC282" i="20"/>
  <c r="AC283" i="20"/>
  <c r="AC284" i="20"/>
  <c r="AC285" i="20"/>
  <c r="AC286" i="20"/>
  <c r="AC287" i="20"/>
  <c r="AC288" i="20"/>
  <c r="AC289" i="20"/>
  <c r="AC290" i="20"/>
  <c r="AC291" i="20"/>
  <c r="AC292" i="20"/>
  <c r="AC293" i="20"/>
  <c r="AC294" i="20"/>
  <c r="AC295" i="20"/>
  <c r="AC296" i="20"/>
  <c r="AC297" i="20"/>
  <c r="AC298" i="20"/>
  <c r="AC299" i="20"/>
  <c r="AC300" i="20"/>
  <c r="AC301" i="20"/>
  <c r="AC302" i="20"/>
  <c r="AC303" i="20"/>
  <c r="AC304" i="20"/>
  <c r="AC305" i="20"/>
  <c r="AC306" i="20"/>
  <c r="AC307" i="20"/>
  <c r="AC308" i="20"/>
  <c r="AC309" i="20"/>
  <c r="AC310" i="20"/>
  <c r="AC311" i="20"/>
  <c r="AC312" i="20"/>
  <c r="AC313" i="20"/>
  <c r="AC314" i="20"/>
  <c r="AC315" i="20"/>
  <c r="AC316" i="20"/>
  <c r="AC317" i="20"/>
  <c r="AC318" i="20"/>
  <c r="AC319" i="20"/>
  <c r="AC320" i="20"/>
  <c r="AC321" i="20"/>
  <c r="AC322" i="20"/>
  <c r="AC323" i="20"/>
  <c r="AC324" i="20"/>
  <c r="AC325" i="20"/>
  <c r="AC326" i="20"/>
  <c r="AC327" i="20"/>
  <c r="AC328" i="20"/>
  <c r="AC329" i="20"/>
  <c r="AC330" i="20"/>
  <c r="AC331" i="20"/>
  <c r="AC332" i="20"/>
  <c r="AC333" i="20"/>
  <c r="AC334" i="20"/>
  <c r="AC335" i="20"/>
  <c r="AC336" i="20"/>
  <c r="AC337" i="20"/>
  <c r="AC338" i="20"/>
  <c r="AC339" i="20"/>
  <c r="AC340" i="20"/>
  <c r="AC341" i="20"/>
  <c r="AC342" i="20"/>
  <c r="AC343" i="20"/>
  <c r="AC344" i="20"/>
  <c r="AC345" i="20"/>
  <c r="AC346" i="20"/>
  <c r="AC347" i="20"/>
  <c r="AC348" i="20"/>
  <c r="AC349" i="20"/>
  <c r="AC350" i="20"/>
  <c r="AC351" i="20"/>
  <c r="AC352" i="20"/>
  <c r="AC353" i="20"/>
  <c r="AC354" i="20"/>
  <c r="AC355" i="20"/>
  <c r="AC356" i="20"/>
  <c r="AC357" i="20"/>
  <c r="AC358" i="20"/>
  <c r="AC359" i="20"/>
  <c r="AC360" i="20"/>
  <c r="AC361" i="20"/>
  <c r="AC362" i="20"/>
  <c r="AC363" i="20"/>
  <c r="AC364" i="20"/>
  <c r="AC365" i="20"/>
  <c r="AC366" i="20"/>
  <c r="AC367" i="20"/>
  <c r="AC368" i="20"/>
  <c r="AC369" i="20"/>
  <c r="AC370" i="20"/>
  <c r="AC371" i="20"/>
  <c r="AC372" i="20"/>
  <c r="AC373" i="20"/>
  <c r="AC374" i="20"/>
  <c r="AC375" i="20"/>
  <c r="AC376" i="20"/>
  <c r="AC377" i="20"/>
  <c r="AC378" i="20"/>
  <c r="AC379" i="20"/>
  <c r="AC380" i="20"/>
  <c r="AC381" i="20"/>
  <c r="AC382" i="20"/>
  <c r="AC383" i="20"/>
  <c r="AC384" i="20"/>
  <c r="AC385" i="20"/>
  <c r="AC386" i="20"/>
  <c r="AC387" i="20"/>
  <c r="AC388" i="20"/>
  <c r="AC389" i="20"/>
  <c r="AC390" i="20"/>
  <c r="AC391" i="20"/>
  <c r="AC392" i="20"/>
  <c r="AC393" i="20"/>
  <c r="AC394" i="20"/>
  <c r="AC395" i="20"/>
  <c r="AC396" i="20"/>
  <c r="AC397" i="20"/>
  <c r="AC398" i="20"/>
  <c r="AC399" i="20"/>
  <c r="AC400" i="20"/>
  <c r="AC401" i="20"/>
  <c r="AC402" i="20"/>
  <c r="AC403" i="20"/>
  <c r="AC404" i="20"/>
  <c r="AC405" i="20"/>
  <c r="AC406" i="20"/>
  <c r="AC407" i="20"/>
  <c r="AC408" i="20"/>
  <c r="AC409" i="20"/>
  <c r="AC410" i="20"/>
  <c r="AC411" i="20"/>
  <c r="AC412" i="20"/>
  <c r="AC413" i="20"/>
  <c r="AC414" i="20"/>
  <c r="AC415" i="20"/>
  <c r="AC416" i="20"/>
  <c r="AC417" i="20"/>
  <c r="AC418" i="20"/>
  <c r="AC419" i="20"/>
  <c r="AC420" i="20"/>
  <c r="AC421" i="20"/>
  <c r="AC422" i="20"/>
  <c r="AC423" i="20"/>
  <c r="AC424" i="20"/>
  <c r="AC425" i="20"/>
  <c r="AC426" i="20"/>
  <c r="AC427" i="20"/>
  <c r="AC428" i="20"/>
  <c r="AC429" i="20"/>
  <c r="AC430" i="20"/>
  <c r="AC431" i="20"/>
  <c r="AC432" i="20"/>
  <c r="AC433" i="20"/>
  <c r="AC434" i="20"/>
  <c r="AC435" i="20"/>
  <c r="AC436" i="20"/>
  <c r="AC437" i="20"/>
  <c r="AC438" i="20"/>
  <c r="AC439" i="20"/>
  <c r="AC440" i="20"/>
  <c r="AC441" i="20"/>
  <c r="AC442" i="20"/>
  <c r="AC443" i="20"/>
  <c r="AC444" i="20"/>
  <c r="AC445" i="20"/>
  <c r="AC446" i="20"/>
  <c r="AC447" i="20"/>
  <c r="AC448" i="20"/>
  <c r="AC449" i="20"/>
  <c r="AC450" i="20"/>
  <c r="AC451" i="20"/>
  <c r="AC452" i="20"/>
  <c r="AC453" i="20"/>
  <c r="AC454" i="20"/>
  <c r="AC455" i="20"/>
  <c r="AC456" i="20"/>
  <c r="AC457" i="20"/>
  <c r="AC458" i="20"/>
  <c r="AC459" i="20"/>
  <c r="AC460" i="20"/>
  <c r="AC461" i="20"/>
  <c r="AC462" i="20"/>
  <c r="AC463" i="20"/>
  <c r="AC464" i="20"/>
  <c r="AC465" i="20"/>
  <c r="AC466" i="20"/>
  <c r="AC467" i="20"/>
  <c r="AC468" i="20"/>
  <c r="AC469" i="20"/>
  <c r="AC470" i="20"/>
  <c r="AC471" i="20"/>
  <c r="AC472" i="20"/>
  <c r="AC473" i="20"/>
  <c r="AC474" i="20"/>
  <c r="AC475" i="20"/>
  <c r="AC476" i="20"/>
  <c r="AC477" i="20"/>
  <c r="AC478" i="20"/>
  <c r="AC479" i="20"/>
  <c r="AC480" i="20"/>
  <c r="AC481" i="20"/>
  <c r="AC482" i="20"/>
  <c r="AC483" i="20"/>
  <c r="AC484" i="20"/>
  <c r="AC485" i="20"/>
  <c r="AC486" i="20"/>
  <c r="AC487" i="20"/>
  <c r="AC488" i="20"/>
  <c r="AC489" i="20"/>
  <c r="AC490" i="20"/>
  <c r="AC491" i="20"/>
  <c r="AC492" i="20"/>
  <c r="AC493" i="20"/>
  <c r="AC494" i="20"/>
  <c r="AC495" i="20"/>
  <c r="AC496" i="20"/>
  <c r="AC497" i="20"/>
  <c r="AC498" i="20"/>
  <c r="AC499" i="20"/>
  <c r="AC500" i="20"/>
  <c r="AC501" i="20"/>
  <c r="AC502" i="20"/>
  <c r="AC503" i="20"/>
  <c r="AC504" i="20"/>
  <c r="AC505" i="20"/>
  <c r="AC506" i="20"/>
  <c r="AC507" i="20"/>
  <c r="AC508" i="20"/>
  <c r="AC509" i="20"/>
  <c r="AC510" i="20"/>
  <c r="AC511" i="20"/>
  <c r="AC512" i="20"/>
  <c r="AC513" i="20"/>
  <c r="AC514" i="20"/>
  <c r="AC515" i="20"/>
  <c r="AC516" i="20"/>
  <c r="AC517" i="20"/>
  <c r="AC518" i="20"/>
  <c r="AC519" i="20"/>
  <c r="AC520" i="20"/>
  <c r="AC521" i="20"/>
  <c r="AC522" i="20"/>
  <c r="AC523" i="20"/>
  <c r="AC524" i="20"/>
  <c r="AC525" i="20"/>
  <c r="AC526" i="20"/>
  <c r="AC527" i="20"/>
  <c r="AC528" i="20"/>
  <c r="AC529" i="20"/>
  <c r="AC530" i="20"/>
  <c r="AC531" i="20"/>
  <c r="AC532" i="20"/>
  <c r="AC533" i="20"/>
  <c r="AC534" i="20"/>
  <c r="AC535" i="20"/>
  <c r="AC536" i="20"/>
  <c r="AC537" i="20"/>
  <c r="AC538" i="20"/>
  <c r="AC539" i="20"/>
  <c r="AC540" i="20"/>
  <c r="AC541" i="20"/>
  <c r="AC542" i="20"/>
  <c r="AC543" i="20"/>
  <c r="AC544" i="20"/>
  <c r="AC545" i="20"/>
  <c r="AC546" i="20"/>
  <c r="AC547" i="20"/>
  <c r="AC548" i="20"/>
  <c r="AC549" i="20"/>
  <c r="AC550" i="20"/>
  <c r="AC551" i="20"/>
  <c r="AC552" i="20"/>
  <c r="AC553" i="20"/>
  <c r="AC554" i="20"/>
  <c r="AC555" i="20"/>
  <c r="AC556" i="20"/>
  <c r="AC557" i="20"/>
  <c r="AC558" i="20"/>
  <c r="AC559" i="20"/>
  <c r="AC560" i="20"/>
  <c r="AC561" i="20"/>
  <c r="AC562" i="20"/>
  <c r="AC563" i="20"/>
  <c r="AC564" i="20"/>
  <c r="AC565" i="20"/>
  <c r="AC566" i="20"/>
  <c r="AC567" i="20"/>
  <c r="AC568" i="20"/>
  <c r="AC569" i="20"/>
  <c r="AC570" i="20"/>
  <c r="AC571" i="20"/>
  <c r="AC572" i="20"/>
  <c r="AC573" i="20"/>
  <c r="AC574" i="20"/>
  <c r="AC575" i="20"/>
  <c r="AC576" i="20"/>
  <c r="AC577" i="20"/>
  <c r="AC578" i="20"/>
  <c r="AC579" i="20"/>
  <c r="AC580" i="20"/>
  <c r="AC581" i="20"/>
  <c r="AC582" i="20"/>
  <c r="AC583" i="20"/>
  <c r="AC584" i="20"/>
  <c r="AC585" i="20"/>
  <c r="AC586" i="20"/>
  <c r="AC587" i="20"/>
  <c r="AC588" i="20"/>
  <c r="AC589" i="20"/>
  <c r="AC590" i="20"/>
  <c r="AC591" i="20"/>
  <c r="AC592" i="20"/>
  <c r="AC593" i="20"/>
  <c r="AC594" i="20"/>
  <c r="AC595" i="20"/>
  <c r="AC596" i="20"/>
  <c r="AC597" i="20"/>
  <c r="AC598" i="20"/>
  <c r="AC599" i="20"/>
  <c r="AC600" i="20"/>
  <c r="AC601" i="20"/>
  <c r="AC602" i="20"/>
  <c r="AC603" i="20"/>
  <c r="AC604" i="20"/>
  <c r="AC605" i="20"/>
  <c r="AC606" i="20"/>
  <c r="AC607" i="20"/>
  <c r="AC608" i="20"/>
  <c r="AC609" i="20"/>
  <c r="AC610" i="20"/>
  <c r="AC611" i="20"/>
  <c r="AC612" i="20"/>
  <c r="AC613" i="20"/>
  <c r="AC614" i="20"/>
  <c r="AC615" i="20"/>
  <c r="AC616" i="20"/>
  <c r="AC617" i="20"/>
  <c r="AC618" i="20"/>
  <c r="AC619" i="20"/>
  <c r="AC620" i="20"/>
  <c r="AC621" i="20"/>
  <c r="AC622" i="20"/>
  <c r="AC623" i="20"/>
  <c r="AC624" i="20"/>
  <c r="AC625" i="20"/>
  <c r="AC626" i="20"/>
  <c r="AC627" i="20"/>
  <c r="AC628" i="20"/>
  <c r="AC629" i="20"/>
  <c r="AC630" i="20"/>
  <c r="AC631" i="20"/>
  <c r="AC632" i="20"/>
  <c r="AC633" i="20"/>
  <c r="AC634" i="20"/>
  <c r="AC635" i="20"/>
  <c r="AC636" i="20"/>
  <c r="AC637" i="20"/>
  <c r="AC638" i="20"/>
  <c r="AC639" i="20"/>
  <c r="AC640" i="20"/>
  <c r="AC641" i="20"/>
  <c r="AC642" i="20"/>
  <c r="AC643" i="20"/>
  <c r="AC644" i="20"/>
  <c r="AC645" i="20"/>
  <c r="AC646" i="20"/>
  <c r="AC647" i="20"/>
  <c r="AC648" i="20"/>
  <c r="AC649" i="20"/>
  <c r="AC650" i="20"/>
  <c r="AC651" i="20"/>
  <c r="AC652" i="20"/>
  <c r="AC653" i="20"/>
  <c r="AC654" i="20"/>
  <c r="AC655" i="20"/>
  <c r="AC656" i="20"/>
  <c r="AC657" i="20"/>
  <c r="AC658" i="20"/>
  <c r="AC659" i="20"/>
  <c r="AC660" i="20"/>
  <c r="AC661" i="20"/>
  <c r="AC662" i="20"/>
  <c r="AC663" i="20"/>
  <c r="AC664" i="20"/>
  <c r="AC665" i="20"/>
  <c r="AC666" i="20"/>
  <c r="AC667" i="20"/>
  <c r="AC668" i="20"/>
  <c r="AC669" i="20"/>
  <c r="AC670" i="20"/>
  <c r="AC671" i="20"/>
  <c r="AC672" i="20"/>
  <c r="AC673" i="20"/>
  <c r="AC674" i="20"/>
  <c r="AC675" i="20"/>
  <c r="AC676" i="20"/>
  <c r="AC677" i="20"/>
  <c r="AC678" i="20"/>
  <c r="AC679" i="20"/>
  <c r="AC680" i="20"/>
  <c r="AC681" i="20"/>
  <c r="AC682" i="20"/>
  <c r="AC683" i="20"/>
  <c r="AC684" i="20"/>
  <c r="AC685" i="20"/>
  <c r="AC686" i="20"/>
  <c r="AC687" i="20"/>
  <c r="AC688" i="20"/>
  <c r="AC689" i="20"/>
  <c r="AC690" i="20"/>
  <c r="AC691" i="20"/>
  <c r="AC692" i="20"/>
  <c r="AC693" i="20"/>
  <c r="AC694" i="20"/>
  <c r="AC695" i="20"/>
  <c r="AC696" i="20"/>
  <c r="AC697" i="20"/>
  <c r="AC698" i="20"/>
  <c r="AC699" i="20"/>
  <c r="AC700" i="20"/>
  <c r="AC701" i="20"/>
  <c r="AC702" i="20"/>
  <c r="AC703" i="20"/>
  <c r="AC704" i="20"/>
  <c r="AC705" i="20"/>
  <c r="AC706" i="20"/>
  <c r="AC707" i="20"/>
  <c r="AC708" i="20"/>
  <c r="AC709" i="20"/>
  <c r="AC710" i="20"/>
  <c r="AC711" i="20"/>
  <c r="AC712" i="20"/>
  <c r="AC713" i="20"/>
  <c r="AC714" i="20"/>
  <c r="AC715" i="20"/>
  <c r="AC716" i="20"/>
  <c r="AC717" i="20"/>
  <c r="AC718" i="20"/>
  <c r="AC719" i="20"/>
  <c r="AC720" i="20"/>
  <c r="AC721" i="20"/>
  <c r="AC722" i="20"/>
  <c r="AC723" i="20"/>
  <c r="AC724" i="20"/>
  <c r="AC725" i="20"/>
  <c r="AC726" i="20"/>
  <c r="AC727" i="20"/>
  <c r="AC728" i="20"/>
  <c r="AC729" i="20"/>
  <c r="AC730" i="20"/>
  <c r="AC731" i="20"/>
  <c r="AC732" i="20"/>
  <c r="AC733" i="20"/>
  <c r="AC734" i="20"/>
  <c r="AC735" i="20"/>
  <c r="AC736" i="20"/>
  <c r="AC737" i="20"/>
  <c r="AC738" i="20"/>
  <c r="AC739" i="20"/>
  <c r="AC740" i="20"/>
  <c r="AC741" i="20"/>
  <c r="AC742" i="20"/>
  <c r="AC743" i="20"/>
  <c r="AC744" i="20"/>
  <c r="AC745" i="20"/>
  <c r="AC746" i="20"/>
  <c r="AC747" i="20"/>
  <c r="AC748" i="20"/>
  <c r="AC749" i="20"/>
  <c r="AC750" i="20"/>
  <c r="AC751" i="20"/>
  <c r="AC752" i="20"/>
  <c r="AC753" i="20"/>
  <c r="AC754" i="20"/>
  <c r="AC755" i="20"/>
  <c r="AC756" i="20"/>
  <c r="AC757" i="20"/>
  <c r="AC758" i="20"/>
  <c r="AC759" i="20"/>
  <c r="AC760" i="20"/>
  <c r="AC761" i="20"/>
  <c r="AC762" i="20"/>
  <c r="AC763" i="20"/>
  <c r="AC764" i="20"/>
  <c r="AC765" i="20"/>
  <c r="AC766" i="20"/>
  <c r="AC767" i="20"/>
  <c r="AC768" i="20"/>
  <c r="AC769" i="20"/>
  <c r="AC770" i="20"/>
  <c r="AC771" i="20"/>
  <c r="AC772" i="20"/>
  <c r="AC773" i="20"/>
  <c r="AC774" i="20"/>
  <c r="AC775" i="20"/>
  <c r="AC776" i="20"/>
  <c r="AC777" i="20"/>
  <c r="AC778" i="20"/>
  <c r="AC779" i="20"/>
  <c r="AC780" i="20"/>
  <c r="AC781" i="20"/>
  <c r="AC782" i="20"/>
  <c r="AC783" i="20"/>
  <c r="AC784" i="20"/>
  <c r="AC785" i="20"/>
  <c r="AC786" i="20"/>
  <c r="AC787" i="20"/>
  <c r="AC788" i="20"/>
  <c r="AC789" i="20"/>
  <c r="AC790" i="20"/>
  <c r="AC791" i="20"/>
  <c r="AC792" i="20"/>
  <c r="AC793" i="20"/>
  <c r="AC794" i="20"/>
  <c r="AC795" i="20"/>
  <c r="AC796" i="20"/>
  <c r="AC797" i="20"/>
  <c r="AC798" i="20"/>
  <c r="AC799" i="20"/>
  <c r="AC800" i="20"/>
  <c r="AC801" i="20"/>
  <c r="AC802" i="20"/>
  <c r="AC803" i="20"/>
  <c r="AC804" i="20"/>
  <c r="AC805" i="20"/>
  <c r="AC806" i="20"/>
  <c r="AC807" i="20"/>
  <c r="AC808" i="20"/>
  <c r="AC809" i="20"/>
  <c r="AC810" i="20"/>
  <c r="AC811" i="20"/>
  <c r="AC812" i="20"/>
  <c r="AC813" i="20"/>
  <c r="AC814" i="20"/>
  <c r="AC815" i="20"/>
  <c r="AC816" i="20"/>
  <c r="AC817" i="20"/>
  <c r="AC818" i="20"/>
  <c r="AC819" i="20"/>
  <c r="AC820" i="20"/>
  <c r="AC821" i="20"/>
  <c r="AC822" i="20"/>
  <c r="AC823" i="20"/>
  <c r="AC824" i="20"/>
  <c r="AC825" i="20"/>
  <c r="AC826" i="20"/>
  <c r="AC827" i="20"/>
  <c r="AC828" i="20"/>
  <c r="AC829" i="20"/>
  <c r="AC830" i="20"/>
  <c r="AC831" i="20"/>
  <c r="AC832" i="20"/>
  <c r="AC4" i="20"/>
  <c r="AD842" i="20" l="1"/>
  <c r="AD841" i="20"/>
  <c r="AD870" i="20"/>
  <c r="AD877" i="20"/>
  <c r="AD874" i="20"/>
  <c r="AD862" i="20"/>
  <c r="AD850" i="20"/>
  <c r="AD838" i="20"/>
  <c r="AD834" i="20"/>
  <c r="AD848" i="20"/>
  <c r="AD858" i="20"/>
  <c r="AD872" i="20"/>
  <c r="AD860" i="20"/>
  <c r="AD845" i="20"/>
  <c r="AD871" i="20"/>
  <c r="AD859" i="20"/>
  <c r="AD835" i="20"/>
  <c r="AD869" i="20"/>
  <c r="AD857" i="20"/>
  <c r="AD833" i="20"/>
  <c r="AD868" i="20"/>
  <c r="AD856" i="20"/>
  <c r="AD844" i="20"/>
  <c r="AD847" i="20"/>
  <c r="AD836" i="20"/>
  <c r="AD867" i="20"/>
  <c r="AD855" i="20"/>
  <c r="AD843" i="20"/>
  <c r="AD849" i="20"/>
  <c r="AD854" i="20"/>
  <c r="AD846" i="20"/>
  <c r="AD853" i="20"/>
  <c r="AD866" i="20"/>
  <c r="AD861" i="20"/>
  <c r="AD837" i="20"/>
  <c r="AC878" i="20"/>
  <c r="AD876" i="20"/>
  <c r="AD864" i="20"/>
  <c r="AD852" i="20"/>
  <c r="AD840" i="20"/>
  <c r="AD873" i="20"/>
  <c r="AD875" i="20"/>
  <c r="AD863" i="20"/>
  <c r="AD851" i="20"/>
  <c r="AD839" i="20"/>
  <c r="N811" i="20" l="1"/>
  <c r="AA811" i="20" s="1"/>
  <c r="N812" i="20"/>
  <c r="AA812" i="20" s="1"/>
  <c r="AD812" i="20" s="1"/>
  <c r="N813" i="20"/>
  <c r="AA813" i="20" s="1"/>
  <c r="N814" i="20"/>
  <c r="AA814" i="20" s="1"/>
  <c r="N815" i="20"/>
  <c r="AA815" i="20" s="1"/>
  <c r="N816" i="20"/>
  <c r="AA816" i="20" s="1"/>
  <c r="N817" i="20"/>
  <c r="AA817" i="20" s="1"/>
  <c r="N818" i="20"/>
  <c r="AA818" i="20" s="1"/>
  <c r="N819" i="20"/>
  <c r="AA819" i="20" s="1"/>
  <c r="N820" i="20"/>
  <c r="AA820" i="20" s="1"/>
  <c r="N821" i="20"/>
  <c r="AA821" i="20" s="1"/>
  <c r="N822" i="20"/>
  <c r="AA822" i="20" s="1"/>
  <c r="N823" i="20"/>
  <c r="AA823" i="20" s="1"/>
  <c r="N824" i="20"/>
  <c r="AA824" i="20" s="1"/>
  <c r="N825" i="20"/>
  <c r="AA825" i="20" s="1"/>
  <c r="N826" i="20"/>
  <c r="AA826" i="20" s="1"/>
  <c r="N827" i="20"/>
  <c r="AA827" i="20" s="1"/>
  <c r="N828" i="20"/>
  <c r="AA828" i="20" s="1"/>
  <c r="N829" i="20"/>
  <c r="AA829" i="20" s="1"/>
  <c r="N830" i="20"/>
  <c r="AA830" i="20" s="1"/>
  <c r="N831" i="20"/>
  <c r="AA831" i="20" s="1"/>
  <c r="N832" i="20"/>
  <c r="AA832" i="20" s="1"/>
  <c r="AE811" i="20"/>
  <c r="AB878" i="20"/>
  <c r="AE812" i="20"/>
  <c r="AE813" i="20"/>
  <c r="AE814" i="20"/>
  <c r="AE815" i="20"/>
  <c r="AE816" i="20"/>
  <c r="AE817" i="20"/>
  <c r="AE818" i="20"/>
  <c r="AE819" i="20"/>
  <c r="AE820" i="20"/>
  <c r="AE821" i="20"/>
  <c r="AE822" i="20"/>
  <c r="AE823" i="20"/>
  <c r="AE824" i="20"/>
  <c r="AE825" i="20"/>
  <c r="AE826" i="20"/>
  <c r="AE827" i="20"/>
  <c r="AE828" i="20"/>
  <c r="AE829" i="20"/>
  <c r="AE830" i="20"/>
  <c r="AE831" i="20"/>
  <c r="AE832" i="20"/>
  <c r="AD813" i="20" l="1"/>
  <c r="AD815" i="20"/>
  <c r="AD822" i="20"/>
  <c r="AD821" i="20"/>
  <c r="AD832" i="20"/>
  <c r="AD820" i="20"/>
  <c r="AD824" i="20"/>
  <c r="AD817" i="20"/>
  <c r="AD816" i="20"/>
  <c r="AD814" i="20"/>
  <c r="AD825" i="20"/>
  <c r="AD829" i="20"/>
  <c r="AD828" i="20"/>
  <c r="AD831" i="20"/>
  <c r="AD819" i="20"/>
  <c r="AD827" i="20"/>
  <c r="AD830" i="20"/>
  <c r="AD818" i="20"/>
  <c r="AD826" i="20"/>
  <c r="AD823" i="20"/>
  <c r="AD811" i="20"/>
  <c r="AE788" i="20"/>
  <c r="AE789" i="20"/>
  <c r="AE790" i="20"/>
  <c r="AE791" i="20"/>
  <c r="AE792" i="20"/>
  <c r="AE793" i="20"/>
  <c r="AE794" i="20"/>
  <c r="AE795" i="20"/>
  <c r="AE796" i="20"/>
  <c r="AE797" i="20"/>
  <c r="AE798" i="20"/>
  <c r="AE799" i="20"/>
  <c r="AE800" i="20"/>
  <c r="AE801" i="20"/>
  <c r="AE802" i="20"/>
  <c r="AE803" i="20"/>
  <c r="AE804" i="20"/>
  <c r="AE805" i="20"/>
  <c r="AE806" i="20"/>
  <c r="AE807" i="20"/>
  <c r="AE808" i="20"/>
  <c r="AE809" i="20"/>
  <c r="AE810" i="20"/>
  <c r="M883" i="20"/>
  <c r="N789" i="20"/>
  <c r="AA789" i="20" s="1"/>
  <c r="AD789" i="20" s="1"/>
  <c r="N790" i="20"/>
  <c r="AA790" i="20" s="1"/>
  <c r="AD790" i="20" s="1"/>
  <c r="N791" i="20"/>
  <c r="AA791" i="20" s="1"/>
  <c r="AD791" i="20" s="1"/>
  <c r="N792" i="20"/>
  <c r="AA792" i="20" s="1"/>
  <c r="AD792" i="20" s="1"/>
  <c r="N793" i="20"/>
  <c r="AA793" i="20" s="1"/>
  <c r="AD793" i="20" s="1"/>
  <c r="N794" i="20"/>
  <c r="AA794" i="20" s="1"/>
  <c r="AD794" i="20" s="1"/>
  <c r="N795" i="20"/>
  <c r="AA795" i="20" s="1"/>
  <c r="AD795" i="20" s="1"/>
  <c r="N796" i="20"/>
  <c r="AA796" i="20" s="1"/>
  <c r="AD796" i="20" s="1"/>
  <c r="N797" i="20"/>
  <c r="AA797" i="20" s="1"/>
  <c r="AD797" i="20" s="1"/>
  <c r="N798" i="20"/>
  <c r="AA798" i="20" s="1"/>
  <c r="AD798" i="20" s="1"/>
  <c r="N799" i="20"/>
  <c r="AA799" i="20" s="1"/>
  <c r="AD799" i="20" s="1"/>
  <c r="N800" i="20"/>
  <c r="AA800" i="20" s="1"/>
  <c r="AD800" i="20" s="1"/>
  <c r="N801" i="20"/>
  <c r="AA801" i="20" s="1"/>
  <c r="AD801" i="20" s="1"/>
  <c r="N802" i="20"/>
  <c r="AA802" i="20" s="1"/>
  <c r="AD802" i="20" s="1"/>
  <c r="N803" i="20"/>
  <c r="AA803" i="20" s="1"/>
  <c r="AD803" i="20" s="1"/>
  <c r="N804" i="20"/>
  <c r="AA804" i="20" s="1"/>
  <c r="AD804" i="20" s="1"/>
  <c r="N805" i="20"/>
  <c r="AA805" i="20" s="1"/>
  <c r="AD805" i="20" s="1"/>
  <c r="N806" i="20"/>
  <c r="AA806" i="20" s="1"/>
  <c r="AD806" i="20" s="1"/>
  <c r="N807" i="20"/>
  <c r="AA807" i="20" s="1"/>
  <c r="AD807" i="20" s="1"/>
  <c r="N808" i="20"/>
  <c r="AA808" i="20" s="1"/>
  <c r="AD808" i="20" s="1"/>
  <c r="N809" i="20"/>
  <c r="AA809" i="20" s="1"/>
  <c r="AD809" i="20" s="1"/>
  <c r="N810" i="20"/>
  <c r="AA810" i="20" s="1"/>
  <c r="AD810" i="20" s="1"/>
  <c r="AE782" i="20"/>
  <c r="AE781" i="20"/>
  <c r="AE780" i="20"/>
  <c r="AE778" i="20"/>
  <c r="AE777" i="20"/>
  <c r="AE776" i="20"/>
  <c r="AE775" i="20"/>
  <c r="AE773" i="20"/>
  <c r="AE769" i="20"/>
  <c r="AE766" i="20"/>
  <c r="AE765" i="20"/>
  <c r="AE764" i="20"/>
  <c r="AE763" i="20"/>
  <c r="AE762" i="20"/>
  <c r="AE758" i="20"/>
  <c r="AE754" i="20"/>
  <c r="AE753" i="20"/>
  <c r="AE752" i="20"/>
  <c r="AE750" i="20"/>
  <c r="AE749" i="20"/>
  <c r="AE748" i="20"/>
  <c r="AE747" i="20"/>
  <c r="AE742" i="20"/>
  <c r="AE741" i="20"/>
  <c r="AE740" i="20"/>
  <c r="AE733" i="20"/>
  <c r="AE732" i="20"/>
  <c r="AE730" i="20"/>
  <c r="AE729" i="20"/>
  <c r="AE728" i="20"/>
  <c r="AE727" i="20"/>
  <c r="AE725" i="20"/>
  <c r="AE718" i="20"/>
  <c r="AE717" i="20"/>
  <c r="AE716" i="20"/>
  <c r="AE714" i="20"/>
  <c r="AE710" i="20"/>
  <c r="AE704" i="20"/>
  <c r="AE703" i="20"/>
  <c r="AE702" i="20"/>
  <c r="AE701" i="20"/>
  <c r="AE700" i="20"/>
  <c r="AE699" i="20"/>
  <c r="AE694" i="20"/>
  <c r="AE692" i="20"/>
  <c r="AE685" i="20"/>
  <c r="AE682" i="20"/>
  <c r="AE681" i="20"/>
  <c r="AE680" i="20"/>
  <c r="AE679" i="20"/>
  <c r="AE677" i="20"/>
  <c r="AE675" i="20"/>
  <c r="AE670" i="20"/>
  <c r="AE669" i="20"/>
  <c r="AE668" i="20"/>
  <c r="AE667" i="20"/>
  <c r="AE666" i="20"/>
  <c r="AE662" i="20"/>
  <c r="AE660" i="20"/>
  <c r="AE656" i="20"/>
  <c r="AE655" i="20"/>
  <c r="AE654" i="20"/>
  <c r="AE653" i="20"/>
  <c r="AE652" i="20"/>
  <c r="AE651" i="20"/>
  <c r="AE649" i="20"/>
  <c r="AE645" i="20"/>
  <c r="AE638" i="20"/>
  <c r="AE636" i="20"/>
  <c r="AE635" i="20"/>
  <c r="AE634" i="20"/>
  <c r="AE633" i="20"/>
  <c r="AE629" i="20"/>
  <c r="AE627" i="20"/>
  <c r="AE624" i="20"/>
  <c r="AE621" i="20"/>
  <c r="AE620" i="20"/>
  <c r="AE619" i="20"/>
  <c r="AE616" i="20"/>
  <c r="AE615" i="20"/>
  <c r="AE614" i="20"/>
  <c r="AE613" i="20"/>
  <c r="AE612" i="20"/>
  <c r="AE609" i="20"/>
  <c r="AE608" i="20"/>
  <c r="AE602" i="20"/>
  <c r="AE601" i="20"/>
  <c r="AE600" i="20"/>
  <c r="AE599" i="20"/>
  <c r="AE597" i="20"/>
  <c r="AE593" i="20"/>
  <c r="AE588" i="20"/>
  <c r="AE586" i="20"/>
  <c r="AE585" i="20"/>
  <c r="AE580" i="20"/>
  <c r="AE579" i="20"/>
  <c r="AE578" i="20"/>
  <c r="AE577" i="20"/>
  <c r="AE576" i="20"/>
  <c r="AE574" i="20"/>
  <c r="AE573" i="20"/>
  <c r="AE572" i="20"/>
  <c r="AE566" i="20"/>
  <c r="AE564" i="20"/>
  <c r="AE563" i="20"/>
  <c r="AE561" i="20"/>
  <c r="AE559" i="20"/>
  <c r="AE557" i="20"/>
  <c r="AE552" i="20"/>
  <c r="AE549" i="20"/>
  <c r="AE544" i="20"/>
  <c r="AE543" i="20"/>
  <c r="AE542" i="20"/>
  <c r="AE541" i="20"/>
  <c r="AE538" i="20"/>
  <c r="AE537" i="20"/>
  <c r="AE530" i="20"/>
  <c r="AE528" i="20"/>
  <c r="AE527" i="20"/>
  <c r="AE526" i="20"/>
  <c r="AE525" i="20"/>
  <c r="AE524" i="20"/>
  <c r="AE523" i="20"/>
  <c r="AE521" i="20"/>
  <c r="AE513" i="20"/>
  <c r="AE512" i="20"/>
  <c r="AE511" i="20"/>
  <c r="AE508" i="20"/>
  <c r="AE507" i="20"/>
  <c r="AE506" i="20"/>
  <c r="AE505" i="20"/>
  <c r="AE504" i="20"/>
  <c r="AE501" i="20"/>
  <c r="AE492" i="20"/>
  <c r="AE491" i="20"/>
  <c r="AE489" i="20"/>
  <c r="AE485" i="20"/>
  <c r="AE483" i="20"/>
  <c r="AE480" i="20"/>
  <c r="AE478" i="20"/>
  <c r="AE477" i="20"/>
  <c r="AE476" i="20"/>
  <c r="AE472" i="20"/>
  <c r="AE471" i="20"/>
  <c r="AE470" i="20"/>
  <c r="AE469" i="20"/>
  <c r="AE465" i="20"/>
  <c r="AE464" i="20"/>
  <c r="AE458" i="20"/>
  <c r="AE456" i="20"/>
  <c r="AE455" i="20"/>
  <c r="AE453" i="20"/>
  <c r="AE449" i="20"/>
  <c r="AE445" i="20"/>
  <c r="AE441" i="20"/>
  <c r="AE436" i="20"/>
  <c r="AE435" i="20"/>
  <c r="AE434" i="20"/>
  <c r="AE433" i="20"/>
  <c r="AE429" i="20"/>
  <c r="AE422" i="20"/>
  <c r="AE419" i="20"/>
  <c r="AE418" i="20"/>
  <c r="AE417" i="20"/>
  <c r="AE416" i="20"/>
  <c r="AE415" i="20"/>
  <c r="AE413" i="20"/>
  <c r="AE405" i="20"/>
  <c r="AE400" i="20"/>
  <c r="AE399" i="20"/>
  <c r="AE398" i="20"/>
  <c r="AE397" i="20"/>
  <c r="AE396" i="20"/>
  <c r="AE393" i="20"/>
  <c r="AE386" i="20"/>
  <c r="AE384" i="20"/>
  <c r="AE383" i="20"/>
  <c r="AE382" i="20"/>
  <c r="AE381" i="20"/>
  <c r="AE371" i="20"/>
  <c r="AE370" i="20"/>
  <c r="AE369" i="20"/>
  <c r="AE368" i="20"/>
  <c r="AE367" i="20"/>
  <c r="AE365" i="20"/>
  <c r="AE364" i="20"/>
  <c r="AE363" i="20"/>
  <c r="AE358" i="20"/>
  <c r="AE357" i="20"/>
  <c r="AE353" i="20"/>
  <c r="AE351" i="20"/>
  <c r="AE350" i="20"/>
  <c r="AE346" i="20"/>
  <c r="AE345" i="20"/>
  <c r="AE338" i="20"/>
  <c r="AE336" i="20"/>
  <c r="AE335" i="20"/>
  <c r="AE334" i="20"/>
  <c r="AE333" i="20"/>
  <c r="AE323" i="20"/>
  <c r="AE322" i="20"/>
  <c r="AE321" i="20"/>
  <c r="AE317" i="20"/>
  <c r="AE316" i="20"/>
  <c r="AE315" i="20"/>
  <c r="AE310" i="20"/>
  <c r="AE305" i="20"/>
  <c r="AE303" i="20"/>
  <c r="AE302" i="20"/>
  <c r="AE301" i="20"/>
  <c r="AE300" i="20"/>
  <c r="AE298" i="20"/>
  <c r="AE297" i="20"/>
  <c r="AE291" i="20"/>
  <c r="AE290" i="20"/>
  <c r="AE288" i="20"/>
  <c r="AE287" i="20"/>
  <c r="AE286" i="20"/>
  <c r="AE285" i="20"/>
  <c r="AE283" i="20"/>
  <c r="AE276" i="20"/>
  <c r="AE275" i="20"/>
  <c r="AE274" i="20"/>
  <c r="AE273" i="20"/>
  <c r="AE269" i="20"/>
  <c r="AE268" i="20"/>
  <c r="AE267" i="20"/>
  <c r="AE262" i="20"/>
  <c r="AE257" i="20"/>
  <c r="AE255" i="20"/>
  <c r="AE254" i="20"/>
  <c r="AE253" i="20"/>
  <c r="AE250" i="20"/>
  <c r="AE249" i="20"/>
  <c r="AE242" i="20"/>
  <c r="AE240" i="20"/>
  <c r="AE239" i="20"/>
  <c r="AE238" i="20"/>
  <c r="AE237" i="20"/>
  <c r="AE227" i="20"/>
  <c r="AE226" i="20"/>
  <c r="AE225" i="20"/>
  <c r="AE221" i="20"/>
  <c r="AE220" i="20"/>
  <c r="AE219" i="20"/>
  <c r="AE214" i="20"/>
  <c r="AE213" i="20"/>
  <c r="AE209" i="20"/>
  <c r="AE207" i="20"/>
  <c r="AE206" i="20"/>
  <c r="AE205" i="20"/>
  <c r="AE204" i="20"/>
  <c r="AE202" i="20"/>
  <c r="AE201" i="20"/>
  <c r="AE194" i="20"/>
  <c r="AE192" i="20"/>
  <c r="AE191" i="20"/>
  <c r="AE190" i="20"/>
  <c r="AE189" i="20"/>
  <c r="AE179" i="20"/>
  <c r="AE178" i="20"/>
  <c r="AE177" i="20"/>
  <c r="AE173" i="20"/>
  <c r="AE172" i="20"/>
  <c r="AE171" i="20"/>
  <c r="AE166" i="20"/>
  <c r="AE161" i="20"/>
  <c r="AE159" i="20"/>
  <c r="AE158" i="20"/>
  <c r="AE154" i="20"/>
  <c r="AE153" i="20"/>
  <c r="AE146" i="20"/>
  <c r="AE144" i="20"/>
  <c r="AE143" i="20"/>
  <c r="AE142" i="20"/>
  <c r="AE141" i="20"/>
  <c r="AE131" i="20"/>
  <c r="AE130" i="20"/>
  <c r="AE129" i="20"/>
  <c r="AE125" i="20"/>
  <c r="AE124" i="20"/>
  <c r="AE123" i="20"/>
  <c r="AE118" i="20"/>
  <c r="AE113" i="20"/>
  <c r="AE111" i="20"/>
  <c r="AE110" i="20"/>
  <c r="AE109" i="20"/>
  <c r="AE108" i="20"/>
  <c r="AE106" i="20"/>
  <c r="AE105" i="20"/>
  <c r="AE98" i="20"/>
  <c r="AE96" i="20"/>
  <c r="AE95" i="20"/>
  <c r="AE94" i="20"/>
  <c r="AE93" i="20"/>
  <c r="AE83" i="20"/>
  <c r="AE82" i="20"/>
  <c r="AE81" i="20"/>
  <c r="AE77" i="20"/>
  <c r="AE76" i="20"/>
  <c r="AE75" i="20"/>
  <c r="AE70" i="20"/>
  <c r="AE65" i="20"/>
  <c r="AE63" i="20"/>
  <c r="AE62" i="20"/>
  <c r="AE61" i="20"/>
  <c r="AE60" i="20"/>
  <c r="AE57" i="20"/>
  <c r="AE50" i="20"/>
  <c r="AE48" i="20"/>
  <c r="AE47" i="20"/>
  <c r="AE46" i="20"/>
  <c r="AE45" i="20"/>
  <c r="AE35" i="20"/>
  <c r="AE34" i="20"/>
  <c r="AE33" i="20"/>
  <c r="AE29" i="20"/>
  <c r="AE28" i="20"/>
  <c r="AE27" i="20"/>
  <c r="AE22" i="20"/>
  <c r="AE17" i="20"/>
  <c r="AE15" i="20"/>
  <c r="AE14" i="20"/>
  <c r="AE13" i="20"/>
  <c r="AE12" i="20"/>
  <c r="AE9" i="20"/>
  <c r="AE261" i="20" l="1"/>
  <c r="AE309" i="20"/>
  <c r="AE657" i="20"/>
  <c r="AE705" i="20"/>
  <c r="AE11" i="20"/>
  <c r="AE251" i="20"/>
  <c r="AE395" i="20"/>
  <c r="AE443" i="20"/>
  <c r="AE683" i="20"/>
  <c r="AE767" i="20"/>
  <c r="AE36" i="20"/>
  <c r="AE84" i="20"/>
  <c r="AE587" i="20"/>
  <c r="AE731" i="20"/>
  <c r="AE779" i="20"/>
  <c r="AE10" i="20"/>
  <c r="AE58" i="20"/>
  <c r="AE394" i="20"/>
  <c r="AE430" i="20"/>
  <c r="AE442" i="20"/>
  <c r="AE490" i="20"/>
  <c r="AE514" i="20"/>
  <c r="AE562" i="20"/>
  <c r="AE610" i="20"/>
  <c r="AE658" i="20"/>
  <c r="AE706" i="20"/>
  <c r="AE693" i="20"/>
  <c r="AE622" i="20"/>
  <c r="AE539" i="20"/>
  <c r="AE466" i="20"/>
  <c r="AE59" i="20"/>
  <c r="AE708" i="20"/>
  <c r="AE157" i="20"/>
  <c r="AE99" i="20"/>
  <c r="AE195" i="20"/>
  <c r="AE723" i="20"/>
  <c r="AE252" i="20"/>
  <c r="AE372" i="20"/>
  <c r="AE468" i="20"/>
  <c r="AE516" i="20"/>
  <c r="AE684" i="20"/>
  <c r="AE637" i="20"/>
  <c r="AE768" i="20"/>
  <c r="AE444" i="20"/>
  <c r="AE756" i="20"/>
  <c r="AE589" i="20"/>
  <c r="AE540" i="20"/>
  <c r="AE147" i="20"/>
  <c r="AE475" i="20"/>
  <c r="AE560" i="20"/>
  <c r="AE428" i="20"/>
  <c r="AE52" i="20"/>
  <c r="AE136" i="20"/>
  <c r="AE244" i="20"/>
  <c r="AE328" i="20"/>
  <c r="AE412" i="20"/>
  <c r="AE676" i="20"/>
  <c r="AE760" i="20"/>
  <c r="AE772" i="20"/>
  <c r="AE784" i="20"/>
  <c r="AE16" i="20"/>
  <c r="AE112" i="20"/>
  <c r="AE196" i="20"/>
  <c r="AE280" i="20"/>
  <c r="AE388" i="20"/>
  <c r="AE484" i="20"/>
  <c r="AE568" i="20"/>
  <c r="AE712" i="20"/>
  <c r="AE5" i="20"/>
  <c r="AE89" i="20"/>
  <c r="AE149" i="20"/>
  <c r="AE233" i="20"/>
  <c r="AE389" i="20"/>
  <c r="AE473" i="20"/>
  <c r="AE605" i="20"/>
  <c r="AE689" i="20"/>
  <c r="AE713" i="20"/>
  <c r="AE737" i="20"/>
  <c r="AE761" i="20"/>
  <c r="AE785" i="20"/>
  <c r="AE184" i="20"/>
  <c r="AE256" i="20"/>
  <c r="AE340" i="20"/>
  <c r="AE424" i="20"/>
  <c r="AE664" i="20"/>
  <c r="AE329" i="20"/>
  <c r="AE437" i="20"/>
  <c r="AE545" i="20"/>
  <c r="AE665" i="20"/>
  <c r="AE54" i="20"/>
  <c r="AE102" i="20"/>
  <c r="AE114" i="20"/>
  <c r="AE126" i="20"/>
  <c r="AE138" i="20"/>
  <c r="AE150" i="20"/>
  <c r="AE162" i="20"/>
  <c r="AE174" i="20"/>
  <c r="AE186" i="20"/>
  <c r="AE198" i="20"/>
  <c r="AE210" i="20"/>
  <c r="AE222" i="20"/>
  <c r="AE234" i="20"/>
  <c r="AE246" i="20"/>
  <c r="AE258" i="20"/>
  <c r="AE270" i="20"/>
  <c r="AE282" i="20"/>
  <c r="AE294" i="20"/>
  <c r="AE306" i="20"/>
  <c r="AE318" i="20"/>
  <c r="AE330" i="20"/>
  <c r="AE342" i="20"/>
  <c r="AE354" i="20"/>
  <c r="AE366" i="20"/>
  <c r="AE378" i="20"/>
  <c r="AE390" i="20"/>
  <c r="AE402" i="20"/>
  <c r="AE414" i="20"/>
  <c r="AE426" i="20"/>
  <c r="AE438" i="20"/>
  <c r="AE450" i="20"/>
  <c r="AE462" i="20"/>
  <c r="AE474" i="20"/>
  <c r="AE486" i="20"/>
  <c r="AE498" i="20"/>
  <c r="AE510" i="20"/>
  <c r="AE522" i="20"/>
  <c r="AE534" i="20"/>
  <c r="AE546" i="20"/>
  <c r="AE558" i="20"/>
  <c r="AE570" i="20"/>
  <c r="AE582" i="20"/>
  <c r="AE594" i="20"/>
  <c r="AE606" i="20"/>
  <c r="AE618" i="20"/>
  <c r="AE630" i="20"/>
  <c r="AE331" i="20"/>
  <c r="AE156" i="20"/>
  <c r="AE107" i="20"/>
  <c r="AE64" i="20"/>
  <c r="AE160" i="20"/>
  <c r="AE556" i="20"/>
  <c r="AE688" i="20"/>
  <c r="AE101" i="20"/>
  <c r="AE197" i="20"/>
  <c r="AE425" i="20"/>
  <c r="AE533" i="20"/>
  <c r="AE42" i="20"/>
  <c r="AE7" i="20"/>
  <c r="AE103" i="20"/>
  <c r="AE115" i="20"/>
  <c r="AE151" i="20"/>
  <c r="AE163" i="20"/>
  <c r="AE199" i="20"/>
  <c r="AE211" i="20"/>
  <c r="AE247" i="20"/>
  <c r="AE259" i="20"/>
  <c r="AE295" i="20"/>
  <c r="AE307" i="20"/>
  <c r="AE343" i="20"/>
  <c r="AE355" i="20"/>
  <c r="AE391" i="20"/>
  <c r="AE403" i="20"/>
  <c r="AE439" i="20"/>
  <c r="AE451" i="20"/>
  <c r="AE487" i="20"/>
  <c r="AE499" i="20"/>
  <c r="AE535" i="20"/>
  <c r="AE547" i="20"/>
  <c r="AE583" i="20"/>
  <c r="AE595" i="20"/>
  <c r="AE631" i="20"/>
  <c r="AE643" i="20"/>
  <c r="AE691" i="20"/>
  <c r="AE739" i="20"/>
  <c r="AE787" i="20"/>
  <c r="AE686" i="20"/>
  <c r="AE324" i="20"/>
  <c r="AE243" i="20"/>
  <c r="AE203" i="20"/>
  <c r="AE155" i="20"/>
  <c r="AE51" i="20"/>
  <c r="AE100" i="20"/>
  <c r="AE232" i="20"/>
  <c r="AE460" i="20"/>
  <c r="AE496" i="20"/>
  <c r="AE628" i="20"/>
  <c r="AE53" i="20"/>
  <c r="AE137" i="20"/>
  <c r="AE293" i="20"/>
  <c r="AE401" i="20"/>
  <c r="AE461" i="20"/>
  <c r="AE641" i="20"/>
  <c r="AE30" i="20"/>
  <c r="AE90" i="20"/>
  <c r="AE55" i="20"/>
  <c r="AE43" i="20"/>
  <c r="AE91" i="20"/>
  <c r="AE319" i="20"/>
  <c r="AE235" i="20"/>
  <c r="AE139" i="20"/>
  <c r="AE23" i="20"/>
  <c r="AE71" i="20"/>
  <c r="AE119" i="20"/>
  <c r="AE167" i="20"/>
  <c r="AE215" i="20"/>
  <c r="AE263" i="20"/>
  <c r="AE311" i="20"/>
  <c r="AE359" i="20"/>
  <c r="AE407" i="20"/>
  <c r="AE431" i="20"/>
  <c r="AE467" i="20"/>
  <c r="AE479" i="20"/>
  <c r="AE503" i="20"/>
  <c r="AE515" i="20"/>
  <c r="AE551" i="20"/>
  <c r="AE575" i="20"/>
  <c r="AE611" i="20"/>
  <c r="AE623" i="20"/>
  <c r="AE647" i="20"/>
  <c r="AE494" i="20"/>
  <c r="AE349" i="20"/>
  <c r="AE228" i="20"/>
  <c r="AE187" i="20"/>
  <c r="AE132" i="20"/>
  <c r="AE24" i="20"/>
  <c r="AE72" i="20"/>
  <c r="AE168" i="20"/>
  <c r="AE216" i="20"/>
  <c r="AE264" i="20"/>
  <c r="AE312" i="20"/>
  <c r="AE360" i="20"/>
  <c r="AE408" i="20"/>
  <c r="AE432" i="20"/>
  <c r="AE715" i="20"/>
  <c r="AE571" i="20"/>
  <c r="AE531" i="20"/>
  <c r="AE493" i="20"/>
  <c r="AE427" i="20"/>
  <c r="AE387" i="20"/>
  <c r="AE348" i="20"/>
  <c r="AE271" i="20"/>
  <c r="AE180" i="20"/>
  <c r="AE31" i="20"/>
  <c r="AE40" i="20"/>
  <c r="AE208" i="20"/>
  <c r="AE292" i="20"/>
  <c r="AE352" i="20"/>
  <c r="AE532" i="20"/>
  <c r="AE604" i="20"/>
  <c r="AE640" i="20"/>
  <c r="AE724" i="20"/>
  <c r="AE281" i="20"/>
  <c r="AE341" i="20"/>
  <c r="AE497" i="20"/>
  <c r="AE569" i="20"/>
  <c r="AE18" i="20"/>
  <c r="AE66" i="20"/>
  <c r="AE67" i="20"/>
  <c r="AE120" i="20"/>
  <c r="AE25" i="20"/>
  <c r="AE37" i="20"/>
  <c r="AE49" i="20"/>
  <c r="AE73" i="20"/>
  <c r="AE85" i="20"/>
  <c r="AE97" i="20"/>
  <c r="AE121" i="20"/>
  <c r="AE133" i="20"/>
  <c r="AE145" i="20"/>
  <c r="AE169" i="20"/>
  <c r="AE181" i="20"/>
  <c r="AE193" i="20"/>
  <c r="AE217" i="20"/>
  <c r="AE229" i="20"/>
  <c r="AE241" i="20"/>
  <c r="AE265" i="20"/>
  <c r="AE277" i="20"/>
  <c r="AE289" i="20"/>
  <c r="AE313" i="20"/>
  <c r="AE325" i="20"/>
  <c r="AE337" i="20"/>
  <c r="AE361" i="20"/>
  <c r="AE373" i="20"/>
  <c r="AE385" i="20"/>
  <c r="AE409" i="20"/>
  <c r="AE421" i="20"/>
  <c r="AE457" i="20"/>
  <c r="AE481" i="20"/>
  <c r="AE517" i="20"/>
  <c r="AE529" i="20"/>
  <c r="AE553" i="20"/>
  <c r="AE565" i="20"/>
  <c r="AE771" i="20"/>
  <c r="AE751" i="20"/>
  <c r="AE607" i="20"/>
  <c r="AE463" i="20"/>
  <c r="AE420" i="20"/>
  <c r="AE347" i="20"/>
  <c r="AE79" i="20"/>
  <c r="AE41" i="20"/>
  <c r="AE86" i="20"/>
  <c r="AE134" i="20"/>
  <c r="AE182" i="20"/>
  <c r="AE218" i="20"/>
  <c r="AE230" i="20"/>
  <c r="AE266" i="20"/>
  <c r="AE278" i="20"/>
  <c r="AE314" i="20"/>
  <c r="AE326" i="20"/>
  <c r="AE362" i="20"/>
  <c r="AE374" i="20"/>
  <c r="AE410" i="20"/>
  <c r="AE482" i="20"/>
  <c r="AE518" i="20"/>
  <c r="AE554" i="20"/>
  <c r="AE626" i="20"/>
  <c r="AE650" i="20"/>
  <c r="AE674" i="20"/>
  <c r="AE698" i="20"/>
  <c r="AE722" i="20"/>
  <c r="AE746" i="20"/>
  <c r="AE770" i="20"/>
  <c r="AE223" i="20"/>
  <c r="AE127" i="20"/>
  <c r="AE4" i="20"/>
  <c r="AE88" i="20"/>
  <c r="AE148" i="20"/>
  <c r="AE304" i="20"/>
  <c r="AE376" i="20"/>
  <c r="AE448" i="20"/>
  <c r="AE520" i="20"/>
  <c r="AE592" i="20"/>
  <c r="AE736" i="20"/>
  <c r="AE185" i="20"/>
  <c r="AE245" i="20"/>
  <c r="AE377" i="20"/>
  <c r="AE509" i="20"/>
  <c r="AE581" i="20"/>
  <c r="AE617" i="20"/>
  <c r="AE6" i="20"/>
  <c r="AE78" i="20"/>
  <c r="AE19" i="20"/>
  <c r="AE26" i="20"/>
  <c r="AE38" i="20"/>
  <c r="AE74" i="20"/>
  <c r="AE122" i="20"/>
  <c r="AE170" i="20"/>
  <c r="AE39" i="20"/>
  <c r="AE87" i="20"/>
  <c r="AE135" i="20"/>
  <c r="AE183" i="20"/>
  <c r="AE231" i="20"/>
  <c r="AE279" i="20"/>
  <c r="AE327" i="20"/>
  <c r="AE375" i="20"/>
  <c r="AE411" i="20"/>
  <c r="AE423" i="20"/>
  <c r="AE447" i="20"/>
  <c r="AE459" i="20"/>
  <c r="AE495" i="20"/>
  <c r="AE519" i="20"/>
  <c r="AE555" i="20"/>
  <c r="AE567" i="20"/>
  <c r="AE591" i="20"/>
  <c r="AE603" i="20"/>
  <c r="AE639" i="20"/>
  <c r="AE663" i="20"/>
  <c r="AE687" i="20"/>
  <c r="AE711" i="20"/>
  <c r="AE735" i="20"/>
  <c r="AE759" i="20"/>
  <c r="AE783" i="20"/>
  <c r="AE734" i="20"/>
  <c r="AE590" i="20"/>
  <c r="AE446" i="20"/>
  <c r="AE379" i="20"/>
  <c r="AE339" i="20"/>
  <c r="AE299" i="20"/>
  <c r="AE175" i="20"/>
  <c r="AE659" i="20"/>
  <c r="AE695" i="20"/>
  <c r="AE707" i="20"/>
  <c r="AE743" i="20"/>
  <c r="AE755" i="20"/>
  <c r="AE165" i="20"/>
  <c r="AE117" i="20"/>
  <c r="AE69" i="20"/>
  <c r="AE21" i="20"/>
  <c r="AE648" i="20"/>
  <c r="AE696" i="20"/>
  <c r="AE744" i="20"/>
  <c r="AE661" i="20"/>
  <c r="AE709" i="20"/>
  <c r="AE380" i="20"/>
  <c r="AE332" i="20"/>
  <c r="AE284" i="20"/>
  <c r="AE236" i="20"/>
  <c r="AE188" i="20"/>
  <c r="AE140" i="20"/>
  <c r="AE92" i="20"/>
  <c r="AE44" i="20"/>
  <c r="AE642" i="20"/>
  <c r="AE678" i="20"/>
  <c r="AE690" i="20"/>
  <c r="AE726" i="20"/>
  <c r="AE738" i="20"/>
  <c r="AE774" i="20"/>
  <c r="AE786" i="20"/>
  <c r="AE320" i="20"/>
  <c r="AE272" i="20"/>
  <c r="AE224" i="20"/>
  <c r="AE176" i="20"/>
  <c r="AE128" i="20"/>
  <c r="AE80" i="20"/>
  <c r="AE32" i="20"/>
  <c r="AE344" i="20"/>
  <c r="AE356" i="20"/>
  <c r="AE392" i="20"/>
  <c r="AE404" i="20"/>
  <c r="AE440" i="20"/>
  <c r="AE452" i="20"/>
  <c r="AE488" i="20"/>
  <c r="AE500" i="20"/>
  <c r="AE536" i="20"/>
  <c r="AE548" i="20"/>
  <c r="AE584" i="20"/>
  <c r="AE596" i="20"/>
  <c r="AE632" i="20"/>
  <c r="AE644" i="20"/>
  <c r="AE721" i="20"/>
  <c r="AE673" i="20"/>
  <c r="AE625" i="20"/>
  <c r="AE20" i="20"/>
  <c r="AE56" i="20"/>
  <c r="AE104" i="20"/>
  <c r="AE152" i="20"/>
  <c r="AE200" i="20"/>
  <c r="AE212" i="20"/>
  <c r="AE260" i="20"/>
  <c r="AE308" i="20"/>
  <c r="AE720" i="20"/>
  <c r="AE672" i="20"/>
  <c r="AE8" i="20"/>
  <c r="AE68" i="20"/>
  <c r="AE116" i="20"/>
  <c r="AE164" i="20"/>
  <c r="AE248" i="20"/>
  <c r="AE296" i="20"/>
  <c r="AE406" i="20"/>
  <c r="AE454" i="20"/>
  <c r="AE502" i="20"/>
  <c r="AE550" i="20"/>
  <c r="AE598" i="20"/>
  <c r="AE646" i="20"/>
  <c r="AE745" i="20"/>
  <c r="AE719" i="20"/>
  <c r="AE697" i="20"/>
  <c r="AE671" i="20"/>
  <c r="AE757" i="20"/>
  <c r="AE878" i="20" l="1"/>
  <c r="M89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AA766" i="20" s="1"/>
  <c r="AD766" i="20" s="1"/>
  <c r="N767" i="20"/>
  <c r="N768" i="20"/>
  <c r="AA768" i="20" s="1"/>
  <c r="AD768" i="20" s="1"/>
  <c r="N769" i="20"/>
  <c r="N770" i="20"/>
  <c r="AA770" i="20" s="1"/>
  <c r="AD770" i="20" s="1"/>
  <c r="N771" i="20"/>
  <c r="N772" i="20"/>
  <c r="AA772" i="20" s="1"/>
  <c r="AD772" i="20" s="1"/>
  <c r="N773" i="20"/>
  <c r="N774" i="20"/>
  <c r="AA774" i="20" s="1"/>
  <c r="AD774" i="20" s="1"/>
  <c r="N775" i="20"/>
  <c r="AA775" i="20" s="1"/>
  <c r="AD775" i="20" s="1"/>
  <c r="N776" i="20"/>
  <c r="AA776" i="20" s="1"/>
  <c r="AD776" i="20" s="1"/>
  <c r="N777" i="20"/>
  <c r="N778" i="20"/>
  <c r="AA778" i="20" s="1"/>
  <c r="AD778" i="20" s="1"/>
  <c r="N779" i="20"/>
  <c r="N780" i="20"/>
  <c r="N781" i="20"/>
  <c r="N782" i="20"/>
  <c r="AA782" i="20" s="1"/>
  <c r="AD782" i="20" s="1"/>
  <c r="N783" i="20"/>
  <c r="N784" i="20"/>
  <c r="AA784" i="20" s="1"/>
  <c r="AD784" i="20" s="1"/>
  <c r="N785" i="20"/>
  <c r="N786" i="20"/>
  <c r="AA786" i="20" s="1"/>
  <c r="AD786" i="20" s="1"/>
  <c r="N787" i="20"/>
  <c r="AA787" i="20" s="1"/>
  <c r="AD787" i="20" s="1"/>
  <c r="N788" i="20"/>
  <c r="AA777" i="20" l="1"/>
  <c r="AD777" i="20" s="1"/>
  <c r="AA785" i="20"/>
  <c r="AD785" i="20" s="1"/>
  <c r="AA773" i="20"/>
  <c r="AD773" i="20" s="1"/>
  <c r="AA783" i="20"/>
  <c r="AD783" i="20" s="1"/>
  <c r="AA771" i="20"/>
  <c r="AD771" i="20" s="1"/>
  <c r="AA780" i="20"/>
  <c r="AD780" i="20" s="1"/>
  <c r="AA781" i="20"/>
  <c r="AD781" i="20" s="1"/>
  <c r="AA769" i="20"/>
  <c r="AD769" i="20" s="1"/>
  <c r="AA779" i="20"/>
  <c r="AD779" i="20" s="1"/>
  <c r="AA767" i="20"/>
  <c r="AD767" i="20" s="1"/>
  <c r="N894" i="20"/>
  <c r="N4" i="20"/>
  <c r="N878" i="20" s="1"/>
  <c r="AA760" i="20" l="1"/>
  <c r="AD760" i="20" s="1"/>
  <c r="AA765" i="20"/>
  <c r="AD765" i="20" s="1"/>
  <c r="AA764" i="20"/>
  <c r="AD764" i="20" s="1"/>
  <c r="AA763" i="20"/>
  <c r="AD763" i="20" s="1"/>
  <c r="AA762" i="20"/>
  <c r="AD762" i="20" s="1"/>
  <c r="AA788" i="20"/>
  <c r="AD788" i="20" s="1"/>
  <c r="AA761" i="20"/>
  <c r="AD761" i="20" s="1"/>
  <c r="AA757" i="20"/>
  <c r="AD757" i="20" s="1"/>
  <c r="AA756" i="20"/>
  <c r="AD756" i="20" s="1"/>
  <c r="AA753" i="20"/>
  <c r="AD753" i="20" s="1"/>
  <c r="AA752" i="20"/>
  <c r="AD752" i="20" s="1"/>
  <c r="AA758" i="20"/>
  <c r="AD758" i="20" s="1"/>
  <c r="AA754" i="20"/>
  <c r="AD754" i="20" s="1"/>
  <c r="AA755" i="20"/>
  <c r="AD755" i="20" s="1"/>
  <c r="AA751" i="20"/>
  <c r="AD751" i="20" s="1"/>
  <c r="AA728" i="20" l="1"/>
  <c r="AD728" i="20" s="1"/>
  <c r="AA729" i="20"/>
  <c r="AD729" i="20" s="1"/>
  <c r="AA730" i="20"/>
  <c r="AD730" i="20" s="1"/>
  <c r="AA731" i="20"/>
  <c r="AD731" i="20" s="1"/>
  <c r="AA732" i="20"/>
  <c r="AD732" i="20" s="1"/>
  <c r="AA733" i="20"/>
  <c r="AD733" i="20" s="1"/>
  <c r="AA734" i="20"/>
  <c r="AD734" i="20" s="1"/>
  <c r="AA735" i="20"/>
  <c r="AD735" i="20" s="1"/>
  <c r="AA736" i="20"/>
  <c r="AD736" i="20" s="1"/>
  <c r="AA737" i="20"/>
  <c r="AD737" i="20" s="1"/>
  <c r="AA738" i="20"/>
  <c r="AD738" i="20" s="1"/>
  <c r="AA739" i="20"/>
  <c r="AD739" i="20" s="1"/>
  <c r="AA740" i="20"/>
  <c r="AD740" i="20" s="1"/>
  <c r="AA741" i="20"/>
  <c r="AD741" i="20" s="1"/>
  <c r="AA742" i="20"/>
  <c r="AD742" i="20" s="1"/>
  <c r="AA743" i="20"/>
  <c r="AD743" i="20" s="1"/>
  <c r="AA744" i="20"/>
  <c r="AD744" i="20" s="1"/>
  <c r="AA745" i="20"/>
  <c r="AD745" i="20" s="1"/>
  <c r="AA746" i="20"/>
  <c r="AD746" i="20" s="1"/>
  <c r="AA747" i="20"/>
  <c r="AD747" i="20" s="1"/>
  <c r="AA748" i="20"/>
  <c r="AD748" i="20" s="1"/>
  <c r="AA749" i="20"/>
  <c r="AD749" i="20" s="1"/>
  <c r="AA750" i="20"/>
  <c r="AD750" i="20" s="1"/>
  <c r="AA759" i="20"/>
  <c r="AD759" i="20" s="1"/>
  <c r="AA727" i="20"/>
  <c r="AD727" i="20" s="1"/>
  <c r="AA710" i="20" l="1"/>
  <c r="AD710" i="20" s="1"/>
  <c r="AA711" i="20"/>
  <c r="AD711" i="20" s="1"/>
  <c r="AA712" i="20"/>
  <c r="AD712" i="20" s="1"/>
  <c r="AA713" i="20"/>
  <c r="AD713" i="20" s="1"/>
  <c r="AA714" i="20"/>
  <c r="AD714" i="20" s="1"/>
  <c r="AA715" i="20"/>
  <c r="AD715" i="20" s="1"/>
  <c r="AA716" i="20"/>
  <c r="AD716" i="20" s="1"/>
  <c r="AA717" i="20"/>
  <c r="AD717" i="20" s="1"/>
  <c r="AA718" i="20"/>
  <c r="AD718" i="20" s="1"/>
  <c r="AA719" i="20"/>
  <c r="AD719" i="20" s="1"/>
  <c r="AA720" i="20"/>
  <c r="AD720" i="20" s="1"/>
  <c r="AA721" i="20"/>
  <c r="AD721" i="20" s="1"/>
  <c r="AA722" i="20"/>
  <c r="AD722" i="20" s="1"/>
  <c r="AA723" i="20"/>
  <c r="AD723" i="20" s="1"/>
  <c r="AA724" i="20"/>
  <c r="AD724" i="20" s="1"/>
  <c r="AA725" i="20"/>
  <c r="AD725" i="20" s="1"/>
  <c r="AA726" i="20"/>
  <c r="AD726" i="20" s="1"/>
  <c r="AA682" i="20" l="1"/>
  <c r="AD682" i="20" s="1"/>
  <c r="AA683" i="20"/>
  <c r="AD683" i="20" s="1"/>
  <c r="AA684" i="20"/>
  <c r="AD684" i="20" s="1"/>
  <c r="AA686" i="20"/>
  <c r="AD686" i="20" s="1"/>
  <c r="AA687" i="20"/>
  <c r="AD687" i="20" s="1"/>
  <c r="AA688" i="20"/>
  <c r="AD688" i="20" s="1"/>
  <c r="AA689" i="20"/>
  <c r="AD689" i="20" s="1"/>
  <c r="AA690" i="20"/>
  <c r="AD690" i="20" s="1"/>
  <c r="AA691" i="20"/>
  <c r="AD691" i="20" s="1"/>
  <c r="AA692" i="20"/>
  <c r="AD692" i="20" s="1"/>
  <c r="AA693" i="20"/>
  <c r="AD693" i="20" s="1"/>
  <c r="AA694" i="20"/>
  <c r="AD694" i="20" s="1"/>
  <c r="AA695" i="20"/>
  <c r="AD695" i="20" s="1"/>
  <c r="AA696" i="20"/>
  <c r="AD696" i="20" s="1"/>
  <c r="AA697" i="20"/>
  <c r="AD697" i="20" s="1"/>
  <c r="AA698" i="20"/>
  <c r="AD698" i="20" s="1"/>
  <c r="AA699" i="20"/>
  <c r="AD699" i="20" s="1"/>
  <c r="AA700" i="20"/>
  <c r="AD700" i="20" s="1"/>
  <c r="AA701" i="20"/>
  <c r="AD701" i="20" s="1"/>
  <c r="AA702" i="20"/>
  <c r="AD702" i="20" s="1"/>
  <c r="AA703" i="20"/>
  <c r="AD703" i="20" s="1"/>
  <c r="AA704" i="20"/>
  <c r="AD704" i="20" s="1"/>
  <c r="AA705" i="20"/>
  <c r="AD705" i="20" s="1"/>
  <c r="AA706" i="20"/>
  <c r="AD706" i="20" s="1"/>
  <c r="AA707" i="20"/>
  <c r="AD707" i="20" s="1"/>
  <c r="AA708" i="20"/>
  <c r="AD708" i="20" s="1"/>
  <c r="AA709" i="20"/>
  <c r="AD709" i="20" s="1"/>
  <c r="AA685" i="20" l="1"/>
  <c r="AD685" i="20" s="1"/>
  <c r="AA8" i="20" l="1"/>
  <c r="AD8" i="20" s="1"/>
  <c r="AA631" i="20" l="1"/>
  <c r="AD631" i="20" s="1"/>
  <c r="AA632" i="20"/>
  <c r="AD632" i="20" s="1"/>
  <c r="AA633" i="20"/>
  <c r="AD633" i="20" s="1"/>
  <c r="AA634" i="20"/>
  <c r="AD634" i="20" s="1"/>
  <c r="AA635" i="20"/>
  <c r="AD635" i="20" s="1"/>
  <c r="AA636" i="20"/>
  <c r="AD636" i="20" s="1"/>
  <c r="AA637" i="20"/>
  <c r="AD637" i="20" s="1"/>
  <c r="AA638" i="20"/>
  <c r="AD638" i="20" s="1"/>
  <c r="AA639" i="20"/>
  <c r="AD639" i="20" s="1"/>
  <c r="AA640" i="20"/>
  <c r="AD640" i="20" s="1"/>
  <c r="AA641" i="20"/>
  <c r="AD641" i="20" s="1"/>
  <c r="AA642" i="20"/>
  <c r="AD642" i="20" s="1"/>
  <c r="AA643" i="20"/>
  <c r="AD643" i="20" s="1"/>
  <c r="AA644" i="20"/>
  <c r="AD644" i="20" s="1"/>
  <c r="AA645" i="20"/>
  <c r="AD645" i="20" s="1"/>
  <c r="AA646" i="20"/>
  <c r="AD646" i="20" s="1"/>
  <c r="AA647" i="20"/>
  <c r="AD647" i="20" s="1"/>
  <c r="AA648" i="20"/>
  <c r="AD648" i="20" s="1"/>
  <c r="AA649" i="20"/>
  <c r="AD649" i="20" s="1"/>
  <c r="AA650" i="20"/>
  <c r="AD650" i="20" s="1"/>
  <c r="AA651" i="20"/>
  <c r="AD651" i="20" s="1"/>
  <c r="AA652" i="20"/>
  <c r="AD652" i="20" s="1"/>
  <c r="AA653" i="20"/>
  <c r="AD653" i="20" s="1"/>
  <c r="AA654" i="20"/>
  <c r="AD654" i="20" s="1"/>
  <c r="AA655" i="20"/>
  <c r="AD655" i="20" s="1"/>
  <c r="AA656" i="20"/>
  <c r="AD656" i="20" s="1"/>
  <c r="AA657" i="20"/>
  <c r="AD657" i="20" s="1"/>
  <c r="AA658" i="20"/>
  <c r="AD658" i="20" s="1"/>
  <c r="AA659" i="20"/>
  <c r="AD659" i="20" s="1"/>
  <c r="AA660" i="20"/>
  <c r="AD660" i="20" s="1"/>
  <c r="AA661" i="20"/>
  <c r="AD661" i="20" s="1"/>
  <c r="AA662" i="20"/>
  <c r="AD662" i="20" s="1"/>
  <c r="AA663" i="20"/>
  <c r="AD663" i="20" s="1"/>
  <c r="AA664" i="20"/>
  <c r="AD664" i="20" s="1"/>
  <c r="AA665" i="20"/>
  <c r="AD665" i="20" s="1"/>
  <c r="AA666" i="20"/>
  <c r="AD666" i="20" s="1"/>
  <c r="AA667" i="20"/>
  <c r="AD667" i="20" s="1"/>
  <c r="AA668" i="20"/>
  <c r="AD668" i="20" s="1"/>
  <c r="AA669" i="20"/>
  <c r="AD669" i="20" s="1"/>
  <c r="AA670" i="20"/>
  <c r="AD670" i="20" s="1"/>
  <c r="AA671" i="20"/>
  <c r="AD671" i="20" s="1"/>
  <c r="AA672" i="20"/>
  <c r="AD672" i="20" s="1"/>
  <c r="AA673" i="20"/>
  <c r="AD673" i="20" s="1"/>
  <c r="AA674" i="20"/>
  <c r="AD674" i="20" s="1"/>
  <c r="AA675" i="20"/>
  <c r="AD675" i="20" s="1"/>
  <c r="AA676" i="20"/>
  <c r="AD676" i="20" s="1"/>
  <c r="AA677" i="20"/>
  <c r="AD677" i="20" s="1"/>
  <c r="AA678" i="20"/>
  <c r="AD678" i="20" s="1"/>
  <c r="AA679" i="20"/>
  <c r="AD679" i="20" s="1"/>
  <c r="AA680" i="20"/>
  <c r="AD680" i="20" s="1"/>
  <c r="AA681" i="20"/>
  <c r="AD681" i="20" s="1"/>
  <c r="AA625" i="20" l="1"/>
  <c r="AD625" i="20" s="1"/>
  <c r="AA221" i="20" l="1"/>
  <c r="AD221" i="20" s="1"/>
  <c r="AA89" i="20"/>
  <c r="AD89" i="20" s="1"/>
  <c r="AA128" i="20"/>
  <c r="AD128" i="20" s="1"/>
  <c r="AA7" i="20"/>
  <c r="AD7" i="20" s="1"/>
  <c r="AA151" i="20"/>
  <c r="AD151" i="20" s="1"/>
  <c r="AA228" i="20"/>
  <c r="AD228" i="20" s="1"/>
  <c r="AA42" i="20"/>
  <c r="AD42" i="20" s="1"/>
  <c r="AA215" i="20"/>
  <c r="AD215" i="20" s="1"/>
  <c r="AA107" i="20"/>
  <c r="AD107" i="20" s="1"/>
  <c r="AA214" i="20"/>
  <c r="AD214" i="20" s="1"/>
  <c r="AA94" i="20"/>
  <c r="AD94" i="20" s="1"/>
  <c r="AA145" i="20"/>
  <c r="AD145" i="20" s="1"/>
  <c r="AA146" i="20"/>
  <c r="AD146" i="20" s="1"/>
  <c r="AA218" i="20"/>
  <c r="AD218" i="20" s="1"/>
  <c r="AA242" i="20"/>
  <c r="AD242" i="20" s="1"/>
  <c r="AA120" i="20"/>
  <c r="AD120" i="20" s="1"/>
  <c r="AA148" i="20"/>
  <c r="AD148" i="20" s="1"/>
  <c r="AA4" i="20"/>
  <c r="AD4" i="20" l="1"/>
  <c r="AA301" i="20"/>
  <c r="AD301" i="20" s="1"/>
  <c r="AA268" i="20"/>
  <c r="AD268" i="20" s="1"/>
  <c r="AA261" i="20"/>
  <c r="AD261" i="20" s="1"/>
  <c r="AA337" i="20"/>
  <c r="AD337" i="20" s="1"/>
  <c r="AA494" i="20"/>
  <c r="AD494" i="20" s="1"/>
  <c r="AA296" i="20"/>
  <c r="AD296" i="20" s="1"/>
  <c r="AA365" i="20"/>
  <c r="AD365" i="20" s="1"/>
  <c r="AA439" i="20"/>
  <c r="AD439" i="20" s="1"/>
  <c r="AA542" i="20"/>
  <c r="AD542" i="20" s="1"/>
  <c r="AA303" i="20"/>
  <c r="AD303" i="20" s="1"/>
  <c r="AA275" i="20"/>
  <c r="AD275" i="20" s="1"/>
  <c r="AA325" i="20"/>
  <c r="AD325" i="20" s="1"/>
  <c r="AA405" i="20"/>
  <c r="AD405" i="20" s="1"/>
  <c r="AA186" i="20"/>
  <c r="AD186" i="20" s="1"/>
  <c r="AA530" i="20"/>
  <c r="AD530" i="20" s="1"/>
  <c r="AA262" i="20"/>
  <c r="AD262" i="20" s="1"/>
  <c r="AA406" i="20"/>
  <c r="AD406" i="20" s="1"/>
  <c r="AA483" i="20"/>
  <c r="AD483" i="20" s="1"/>
  <c r="AA254" i="20"/>
  <c r="AD254" i="20" s="1"/>
  <c r="AA278" i="20"/>
  <c r="AD278" i="20" s="1"/>
  <c r="AA274" i="20"/>
  <c r="AD274" i="20" s="1"/>
  <c r="AA252" i="20"/>
  <c r="AD252" i="20" s="1"/>
  <c r="AA393" i="20"/>
  <c r="AD393" i="20" s="1"/>
  <c r="AA506" i="20"/>
  <c r="AD506" i="20" s="1"/>
  <c r="AA172" i="20"/>
  <c r="AD172" i="20" s="1"/>
  <c r="AA507" i="20"/>
  <c r="AD507" i="20" s="1"/>
  <c r="AA255" i="20"/>
  <c r="AD255" i="20" s="1"/>
  <c r="AA371" i="20"/>
  <c r="AD371" i="20" s="1"/>
  <c r="AA315" i="20"/>
  <c r="AD315" i="20" s="1"/>
  <c r="AA253" i="20"/>
  <c r="AD253" i="20" s="1"/>
  <c r="AA426" i="20"/>
  <c r="AD426" i="20" s="1"/>
  <c r="AA551" i="20"/>
  <c r="AD551" i="20" s="1"/>
  <c r="AA327" i="20"/>
  <c r="AD327" i="20" s="1"/>
  <c r="AA181" i="20"/>
  <c r="AD181" i="20" s="1"/>
  <c r="AA16" i="20"/>
  <c r="AD16" i="20" s="1"/>
  <c r="AA270" i="20"/>
  <c r="AD270" i="20" s="1"/>
  <c r="AA276" i="20"/>
  <c r="AD276" i="20" s="1"/>
  <c r="AA382" i="20"/>
  <c r="AD382" i="20" s="1"/>
  <c r="AA6" i="20"/>
  <c r="AD6" i="20" s="1"/>
  <c r="AA288" i="20"/>
  <c r="AD288" i="20" s="1"/>
  <c r="AA307" i="20"/>
  <c r="AD307" i="20" s="1"/>
  <c r="AA285" i="20"/>
  <c r="AD285" i="20" s="1"/>
  <c r="AA364" i="20"/>
  <c r="AD364" i="20" s="1"/>
  <c r="AA446" i="20"/>
  <c r="AD446" i="20" s="1"/>
  <c r="AA518" i="20"/>
  <c r="AD518" i="20" s="1"/>
  <c r="AA165" i="20"/>
  <c r="AD165" i="20" s="1"/>
  <c r="AA519" i="20"/>
  <c r="AD519" i="20" s="1"/>
  <c r="AA279" i="20"/>
  <c r="AD279" i="20" s="1"/>
  <c r="AA260" i="20"/>
  <c r="AD260" i="20" s="1"/>
  <c r="AA284" i="20"/>
  <c r="AD284" i="20" s="1"/>
  <c r="AA336" i="20"/>
  <c r="AD336" i="20" s="1"/>
  <c r="AA295" i="20"/>
  <c r="AD295" i="20" s="1"/>
  <c r="AA381" i="20"/>
  <c r="AD381" i="20" s="1"/>
  <c r="AA431" i="20"/>
  <c r="AD431" i="20" s="1"/>
  <c r="AA475" i="20"/>
  <c r="AD475" i="20" s="1"/>
  <c r="AA541" i="20"/>
  <c r="AD541" i="20" s="1"/>
  <c r="AA277" i="20"/>
  <c r="AD277" i="20" s="1"/>
  <c r="AA318" i="20"/>
  <c r="AD318" i="20" s="1"/>
  <c r="AA460" i="20"/>
  <c r="AD460" i="20" s="1"/>
  <c r="AA269" i="20"/>
  <c r="AD269" i="20" s="1"/>
  <c r="AA263" i="20"/>
  <c r="AD263" i="20" s="1"/>
  <c r="AA15" i="20"/>
  <c r="AD15" i="20" s="1"/>
  <c r="AA176" i="20"/>
  <c r="AD176" i="20" s="1"/>
  <c r="AA251" i="20"/>
  <c r="AD251" i="20" s="1"/>
  <c r="AA109" i="20"/>
  <c r="AD109" i="20" s="1"/>
  <c r="AA335" i="20"/>
  <c r="AD335" i="20" s="1"/>
  <c r="AA363" i="20"/>
  <c r="AD363" i="20" s="1"/>
  <c r="AA369" i="20"/>
  <c r="AD369" i="20" s="1"/>
  <c r="AA391" i="20"/>
  <c r="AD391" i="20" s="1"/>
  <c r="AA403" i="20"/>
  <c r="AD403" i="20" s="1"/>
  <c r="AA429" i="20"/>
  <c r="AD429" i="20" s="1"/>
  <c r="AA437" i="20"/>
  <c r="AD437" i="20" s="1"/>
  <c r="AA445" i="20"/>
  <c r="AD445" i="20" s="1"/>
  <c r="AA452" i="20"/>
  <c r="AD452" i="20" s="1"/>
  <c r="AA233" i="20"/>
  <c r="AD233" i="20" s="1"/>
  <c r="AA473" i="20"/>
  <c r="AD473" i="20" s="1"/>
  <c r="AA100" i="20"/>
  <c r="AD100" i="20" s="1"/>
  <c r="AA504" i="20"/>
  <c r="AD504" i="20" s="1"/>
  <c r="AA516" i="20"/>
  <c r="AD516" i="20" s="1"/>
  <c r="AA528" i="20"/>
  <c r="AD528" i="20" s="1"/>
  <c r="AA540" i="20"/>
  <c r="AD540" i="20" s="1"/>
  <c r="AA556" i="20"/>
  <c r="AD556" i="20" s="1"/>
  <c r="AA283" i="20"/>
  <c r="AD283" i="20" s="1"/>
  <c r="AA116" i="20"/>
  <c r="AD116" i="20" s="1"/>
  <c r="AA370" i="20"/>
  <c r="AD370" i="20" s="1"/>
  <c r="AA392" i="20"/>
  <c r="AD392" i="20" s="1"/>
  <c r="AA404" i="20"/>
  <c r="AD404" i="20" s="1"/>
  <c r="AA416" i="20"/>
  <c r="AD416" i="20" s="1"/>
  <c r="AA164" i="20"/>
  <c r="AD164" i="20" s="1"/>
  <c r="AA430" i="20"/>
  <c r="AD430" i="20" s="1"/>
  <c r="AA438" i="20"/>
  <c r="AD438" i="20" s="1"/>
  <c r="AA180" i="20"/>
  <c r="AD180" i="20" s="1"/>
  <c r="AA185" i="20"/>
  <c r="AD185" i="20" s="1"/>
  <c r="AA458" i="20"/>
  <c r="AD458" i="20" s="1"/>
  <c r="AA465" i="20"/>
  <c r="AD465" i="20" s="1"/>
  <c r="AA474" i="20"/>
  <c r="AD474" i="20" s="1"/>
  <c r="AA481" i="20"/>
  <c r="AD481" i="20" s="1"/>
  <c r="AA493" i="20"/>
  <c r="AD493" i="20" s="1"/>
  <c r="AA505" i="20"/>
  <c r="AD505" i="20" s="1"/>
  <c r="AA517" i="20"/>
  <c r="AD517" i="20" s="1"/>
  <c r="AA529" i="20"/>
  <c r="AD529" i="20" s="1"/>
  <c r="AA195" i="20"/>
  <c r="AD195" i="20" s="1"/>
  <c r="AA557" i="20"/>
  <c r="AD557" i="20" s="1"/>
  <c r="AA72" i="20"/>
  <c r="AD72" i="20" s="1"/>
  <c r="AA596" i="20"/>
  <c r="AD596" i="20" s="1"/>
  <c r="AA608" i="20"/>
  <c r="AD608" i="20" s="1"/>
  <c r="AA554" i="20"/>
  <c r="AD554" i="20" s="1"/>
  <c r="AA198" i="20"/>
  <c r="AD198" i="20" s="1"/>
  <c r="AA597" i="20"/>
  <c r="AD597" i="20" s="1"/>
  <c r="AA621" i="20"/>
  <c r="AD621" i="20" s="1"/>
  <c r="AA207" i="20"/>
  <c r="AD207" i="20" s="1"/>
  <c r="AA565" i="20"/>
  <c r="AD565" i="20" s="1"/>
  <c r="AA28" i="20"/>
  <c r="AD28" i="20" s="1"/>
  <c r="AA82" i="20"/>
  <c r="AD82" i="20" s="1"/>
  <c r="AA586" i="20"/>
  <c r="AD586" i="20" s="1"/>
  <c r="AA610" i="20"/>
  <c r="AD610" i="20" s="1"/>
  <c r="AA566" i="20"/>
  <c r="AD566" i="20" s="1"/>
  <c r="AA587" i="20"/>
  <c r="AD587" i="20" s="1"/>
  <c r="AA599" i="20"/>
  <c r="AD599" i="20" s="1"/>
  <c r="AA611" i="20"/>
  <c r="AD611" i="20" s="1"/>
  <c r="AA208" i="20"/>
  <c r="AD208" i="20" s="1"/>
  <c r="AA57" i="20"/>
  <c r="AD57" i="20" s="1"/>
  <c r="AA576" i="20"/>
  <c r="AD576" i="20" s="1"/>
  <c r="AA600" i="20"/>
  <c r="AD600" i="20" s="1"/>
  <c r="AA624" i="20"/>
  <c r="AD624" i="20" s="1"/>
  <c r="AA558" i="20"/>
  <c r="AD558" i="20" s="1"/>
  <c r="AA568" i="20"/>
  <c r="AD568" i="20" s="1"/>
  <c r="AA601" i="20"/>
  <c r="AD601" i="20" s="1"/>
  <c r="AA613" i="20"/>
  <c r="AD613" i="20" s="1"/>
  <c r="AA102" i="20"/>
  <c r="AD102" i="20" s="1"/>
  <c r="AA319" i="20"/>
  <c r="AD319" i="20" s="1"/>
  <c r="AA340" i="20"/>
  <c r="AD340" i="20" s="1"/>
  <c r="AA366" i="20"/>
  <c r="AD366" i="20" s="1"/>
  <c r="AA427" i="20"/>
  <c r="AD427" i="20" s="1"/>
  <c r="AA432" i="20"/>
  <c r="AD432" i="20" s="1"/>
  <c r="AA177" i="20"/>
  <c r="AD177" i="20" s="1"/>
  <c r="AA188" i="20"/>
  <c r="AD188" i="20" s="1"/>
  <c r="AA461" i="20"/>
  <c r="AD461" i="20" s="1"/>
  <c r="AA234" i="20"/>
  <c r="AD234" i="20" s="1"/>
  <c r="AA240" i="20"/>
  <c r="AD240" i="20" s="1"/>
  <c r="AA485" i="20"/>
  <c r="AD485" i="20" s="1"/>
  <c r="AA497" i="20"/>
  <c r="AD497" i="20" s="1"/>
  <c r="AA509" i="20"/>
  <c r="AD509" i="20" s="1"/>
  <c r="AA533" i="20"/>
  <c r="AD533" i="20" s="1"/>
  <c r="AA544" i="20"/>
  <c r="AD544" i="20" s="1"/>
  <c r="AA553" i="20"/>
  <c r="AD553" i="20" s="1"/>
  <c r="AA9" i="20"/>
  <c r="AD9" i="20" s="1"/>
  <c r="AA256" i="20"/>
  <c r="AD256" i="20" s="1"/>
  <c r="AA264" i="20"/>
  <c r="AD264" i="20" s="1"/>
  <c r="AA25" i="20"/>
  <c r="AD25" i="20" s="1"/>
  <c r="AA48" i="20"/>
  <c r="AD48" i="20" s="1"/>
  <c r="AA304" i="20"/>
  <c r="AD304" i="20" s="1"/>
  <c r="AA341" i="20"/>
  <c r="AD341" i="20" s="1"/>
  <c r="AA349" i="20"/>
  <c r="AD349" i="20" s="1"/>
  <c r="AA359" i="20"/>
  <c r="AD359" i="20" s="1"/>
  <c r="AA374" i="20"/>
  <c r="AD374" i="20" s="1"/>
  <c r="AA397" i="20"/>
  <c r="AD397" i="20" s="1"/>
  <c r="AA421" i="20"/>
  <c r="AD421" i="20" s="1"/>
  <c r="AA174" i="20"/>
  <c r="AD174" i="20" s="1"/>
  <c r="AA441" i="20"/>
  <c r="AD441" i="20" s="1"/>
  <c r="AA449" i="20"/>
  <c r="AD449" i="20" s="1"/>
  <c r="AA454" i="20"/>
  <c r="AD454" i="20" s="1"/>
  <c r="AA462" i="20"/>
  <c r="AD462" i="20" s="1"/>
  <c r="AA469" i="20"/>
  <c r="AD469" i="20" s="1"/>
  <c r="AA498" i="20"/>
  <c r="AD498" i="20" s="1"/>
  <c r="AA510" i="20"/>
  <c r="AD510" i="20" s="1"/>
  <c r="AA534" i="20"/>
  <c r="AD534" i="20" s="1"/>
  <c r="AA545" i="20"/>
  <c r="AD545" i="20" s="1"/>
  <c r="AA10" i="20"/>
  <c r="AD10" i="20" s="1"/>
  <c r="AA257" i="20"/>
  <c r="AD257" i="20" s="1"/>
  <c r="AA265" i="20"/>
  <c r="AD265" i="20" s="1"/>
  <c r="AA106" i="20"/>
  <c r="AD106" i="20" s="1"/>
  <c r="AA330" i="20"/>
  <c r="AD330" i="20" s="1"/>
  <c r="AA360" i="20"/>
  <c r="AD360" i="20" s="1"/>
  <c r="AA375" i="20"/>
  <c r="AD375" i="20" s="1"/>
  <c r="AA398" i="20"/>
  <c r="AD398" i="20" s="1"/>
  <c r="AA422" i="20"/>
  <c r="AD422" i="20" s="1"/>
  <c r="AA168" i="20"/>
  <c r="AD168" i="20" s="1"/>
  <c r="AA433" i="20"/>
  <c r="AD433" i="20" s="1"/>
  <c r="AA178" i="20"/>
  <c r="AD178" i="20" s="1"/>
  <c r="AA182" i="20"/>
  <c r="AD182" i="20" s="1"/>
  <c r="AA455" i="20"/>
  <c r="AD455" i="20" s="1"/>
  <c r="AA194" i="20"/>
  <c r="AD194" i="20" s="1"/>
  <c r="AA487" i="20"/>
  <c r="AD487" i="20" s="1"/>
  <c r="AA499" i="20"/>
  <c r="AD499" i="20" s="1"/>
  <c r="AA511" i="20"/>
  <c r="AD511" i="20" s="1"/>
  <c r="AA523" i="20"/>
  <c r="AD523" i="20" s="1"/>
  <c r="AA535" i="20"/>
  <c r="AD535" i="20" s="1"/>
  <c r="AA546" i="20"/>
  <c r="AD546" i="20" s="1"/>
  <c r="AA555" i="20"/>
  <c r="AD555" i="20" s="1"/>
  <c r="AA11" i="20"/>
  <c r="AD11" i="20" s="1"/>
  <c r="AA258" i="20"/>
  <c r="AD258" i="20" s="1"/>
  <c r="AA271" i="20"/>
  <c r="AD271" i="20" s="1"/>
  <c r="AA47" i="20"/>
  <c r="AD47" i="20" s="1"/>
  <c r="AA321" i="20"/>
  <c r="AD321" i="20" s="1"/>
  <c r="AA331" i="20"/>
  <c r="AD331" i="20" s="1"/>
  <c r="AA343" i="20"/>
  <c r="AD343" i="20" s="1"/>
  <c r="AA361" i="20"/>
  <c r="AD361" i="20" s="1"/>
  <c r="AA135" i="20"/>
  <c r="AD135" i="20" s="1"/>
  <c r="AA399" i="20"/>
  <c r="AD399" i="20" s="1"/>
  <c r="AA169" i="20"/>
  <c r="AD169" i="20" s="1"/>
  <c r="AA434" i="20"/>
  <c r="AD434" i="20" s="1"/>
  <c r="AA442" i="20"/>
  <c r="AD442" i="20" s="1"/>
  <c r="AA183" i="20"/>
  <c r="AD183" i="20" s="1"/>
  <c r="AA456" i="20"/>
  <c r="AD456" i="20" s="1"/>
  <c r="AA500" i="20"/>
  <c r="AD500" i="20" s="1"/>
  <c r="AA512" i="20"/>
  <c r="AD512" i="20" s="1"/>
  <c r="AA524" i="20"/>
  <c r="AD524" i="20" s="1"/>
  <c r="AA536" i="20"/>
  <c r="AD536" i="20" s="1"/>
  <c r="AA547" i="20"/>
  <c r="AD547" i="20" s="1"/>
  <c r="AA248" i="20"/>
  <c r="AD248" i="20" s="1"/>
  <c r="AA266" i="20"/>
  <c r="AD266" i="20" s="1"/>
  <c r="AA280" i="20"/>
  <c r="AD280" i="20" s="1"/>
  <c r="AA290" i="20"/>
  <c r="AD290" i="20" s="1"/>
  <c r="AA322" i="20"/>
  <c r="AD322" i="20" s="1"/>
  <c r="AA332" i="20"/>
  <c r="AD332" i="20" s="1"/>
  <c r="AA368" i="20"/>
  <c r="AD368" i="20" s="1"/>
  <c r="AA376" i="20"/>
  <c r="AD376" i="20" s="1"/>
  <c r="AA424" i="20"/>
  <c r="AD424" i="20" s="1"/>
  <c r="AA435" i="20"/>
  <c r="AD435" i="20" s="1"/>
  <c r="AA443" i="20"/>
  <c r="AD443" i="20" s="1"/>
  <c r="AA450" i="20"/>
  <c r="AD450" i="20" s="1"/>
  <c r="AA236" i="20"/>
  <c r="AD236" i="20" s="1"/>
  <c r="AA99" i="20"/>
  <c r="AD99" i="20" s="1"/>
  <c r="AA489" i="20"/>
  <c r="AD489" i="20" s="1"/>
  <c r="AA501" i="20"/>
  <c r="AD501" i="20" s="1"/>
  <c r="AA513" i="20"/>
  <c r="AD513" i="20" s="1"/>
  <c r="AA537" i="20"/>
  <c r="AD537" i="20" s="1"/>
  <c r="AA548" i="20"/>
  <c r="AD548" i="20" s="1"/>
  <c r="AA14" i="20"/>
  <c r="AD14" i="20" s="1"/>
  <c r="AA18" i="20"/>
  <c r="AD18" i="20" s="1"/>
  <c r="AA272" i="20"/>
  <c r="AD272" i="20" s="1"/>
  <c r="AA281" i="20"/>
  <c r="AD281" i="20" s="1"/>
  <c r="AA305" i="20"/>
  <c r="AD305" i="20" s="1"/>
  <c r="AA323" i="20"/>
  <c r="AD323" i="20" s="1"/>
  <c r="AA345" i="20"/>
  <c r="AD345" i="20" s="1"/>
  <c r="AA136" i="20"/>
  <c r="AD136" i="20" s="1"/>
  <c r="AA401" i="20"/>
  <c r="AD401" i="20" s="1"/>
  <c r="AA162" i="20"/>
  <c r="AD162" i="20" s="1"/>
  <c r="AA436" i="20"/>
  <c r="AD436" i="20" s="1"/>
  <c r="AA444" i="20"/>
  <c r="AD444" i="20" s="1"/>
  <c r="AA451" i="20"/>
  <c r="AD451" i="20" s="1"/>
  <c r="AA479" i="20"/>
  <c r="AD479" i="20" s="1"/>
  <c r="AA502" i="20"/>
  <c r="AD502" i="20" s="1"/>
  <c r="AA514" i="20"/>
  <c r="AD514" i="20" s="1"/>
  <c r="AA526" i="20"/>
  <c r="AD526" i="20" s="1"/>
  <c r="AA250" i="20"/>
  <c r="AD250" i="20" s="1"/>
  <c r="AA259" i="20"/>
  <c r="AD259" i="20" s="1"/>
  <c r="AA267" i="20"/>
  <c r="AD267" i="20" s="1"/>
  <c r="AA273" i="20"/>
  <c r="AD273" i="20" s="1"/>
  <c r="AA67" i="20"/>
  <c r="AD67" i="20" s="1"/>
  <c r="AA306" i="20"/>
  <c r="AD306" i="20" s="1"/>
  <c r="AA324" i="20"/>
  <c r="AD324" i="20" s="1"/>
  <c r="AA334" i="20"/>
  <c r="AD334" i="20" s="1"/>
  <c r="AA122" i="20"/>
  <c r="AD122" i="20" s="1"/>
  <c r="AA390" i="20"/>
  <c r="AD390" i="20" s="1"/>
  <c r="AA402" i="20"/>
  <c r="AD402" i="20" s="1"/>
  <c r="AA428" i="20"/>
  <c r="AD428" i="20" s="1"/>
  <c r="AA175" i="20"/>
  <c r="AD175" i="20" s="1"/>
  <c r="AA184" i="20"/>
  <c r="AD184" i="20" s="1"/>
  <c r="AA190" i="20"/>
  <c r="AD190" i="20" s="1"/>
  <c r="AA464" i="20"/>
  <c r="AD464" i="20" s="1"/>
  <c r="AA472" i="20"/>
  <c r="AD472" i="20" s="1"/>
  <c r="AA480" i="20"/>
  <c r="AD480" i="20" s="1"/>
  <c r="AA503" i="20"/>
  <c r="AD503" i="20" s="1"/>
  <c r="AA515" i="20"/>
  <c r="AD515" i="20" s="1"/>
  <c r="AA527" i="20"/>
  <c r="AD527" i="20" s="1"/>
  <c r="AA539" i="20"/>
  <c r="AD539" i="20" s="1"/>
  <c r="AA549" i="20"/>
  <c r="AD549" i="20" s="1"/>
  <c r="AA559" i="20"/>
  <c r="AD559" i="20" s="1"/>
  <c r="AA32" i="20"/>
  <c r="AD32" i="20" s="1"/>
  <c r="AA224" i="20"/>
  <c r="AD224" i="20" s="1"/>
  <c r="AA211" i="20"/>
  <c r="AD211" i="20" s="1"/>
  <c r="AA578" i="20"/>
  <c r="AD578" i="20" s="1"/>
  <c r="AA560" i="20"/>
  <c r="AD560" i="20" s="1"/>
  <c r="AA569" i="20"/>
  <c r="AD569" i="20" s="1"/>
  <c r="AA84" i="20"/>
  <c r="AD84" i="20" s="1"/>
  <c r="AA213" i="20"/>
  <c r="AD213" i="20" s="1"/>
  <c r="AA579" i="20"/>
  <c r="AD579" i="20" s="1"/>
  <c r="AA615" i="20"/>
  <c r="AD615" i="20" s="1"/>
  <c r="AA200" i="20"/>
  <c r="AD200" i="20" s="1"/>
  <c r="AA561" i="20"/>
  <c r="AD561" i="20" s="1"/>
  <c r="AA36" i="20"/>
  <c r="AD36" i="20" s="1"/>
  <c r="AA592" i="20"/>
  <c r="AD592" i="20" s="1"/>
  <c r="AA203" i="20"/>
  <c r="AD203" i="20" s="1"/>
  <c r="AA571" i="20"/>
  <c r="AD571" i="20" s="1"/>
  <c r="AA210" i="20"/>
  <c r="AD210" i="20" s="1"/>
  <c r="AA605" i="20"/>
  <c r="AD605" i="20" s="1"/>
  <c r="AA572" i="20"/>
  <c r="AD572" i="20" s="1"/>
  <c r="AA573" i="20"/>
  <c r="AD573" i="20" s="1"/>
  <c r="AA582" i="20"/>
  <c r="AD582" i="20" s="1"/>
  <c r="AA606" i="20"/>
  <c r="AD606" i="20" s="1"/>
  <c r="AA618" i="20"/>
  <c r="AD618" i="20" s="1"/>
  <c r="AA339" i="20"/>
  <c r="AD339" i="20" s="1"/>
  <c r="AA347" i="20"/>
  <c r="AD347" i="20" s="1"/>
  <c r="AA357" i="20"/>
  <c r="AD357" i="20" s="1"/>
  <c r="AA372" i="20"/>
  <c r="AD372" i="20" s="1"/>
  <c r="AA395" i="20"/>
  <c r="AD395" i="20" s="1"/>
  <c r="AA173" i="20"/>
  <c r="AD173" i="20" s="1"/>
  <c r="AA447" i="20"/>
  <c r="AD447" i="20" s="1"/>
  <c r="AA453" i="20"/>
  <c r="AD453" i="20" s="1"/>
  <c r="AA468" i="20"/>
  <c r="AD468" i="20" s="1"/>
  <c r="AA496" i="20"/>
  <c r="AD496" i="20" s="1"/>
  <c r="AA508" i="20"/>
  <c r="AD508" i="20" s="1"/>
  <c r="AA520" i="20"/>
  <c r="AD520" i="20" s="1"/>
  <c r="AA552" i="20"/>
  <c r="AD552" i="20" s="1"/>
  <c r="AA29" i="20"/>
  <c r="AD29" i="20" s="1"/>
  <c r="AA85" i="20"/>
  <c r="AD85" i="20" s="1"/>
  <c r="AA595" i="20"/>
  <c r="AD595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AD5" i="20" l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D13" i="20" s="1"/>
  <c r="AA17" i="20"/>
  <c r="AD17" i="20" s="1"/>
  <c r="AA19" i="20"/>
  <c r="AD19" i="20" s="1"/>
  <c r="AA20" i="20"/>
  <c r="AD20" i="20" s="1"/>
  <c r="AA21" i="20"/>
  <c r="AD21" i="20" s="1"/>
  <c r="AA22" i="20"/>
  <c r="AD22" i="20" s="1"/>
  <c r="AA23" i="20"/>
  <c r="AD23" i="20" s="1"/>
  <c r="AA24" i="20"/>
  <c r="AD24" i="20" s="1"/>
  <c r="AA26" i="20"/>
  <c r="AD26" i="20" s="1"/>
  <c r="AA27" i="20"/>
  <c r="AD27" i="20" s="1"/>
  <c r="AA30" i="20"/>
  <c r="AD30" i="20" s="1"/>
  <c r="AA31" i="20"/>
  <c r="AD31" i="20" s="1"/>
  <c r="AA33" i="20"/>
  <c r="AD33" i="20" s="1"/>
  <c r="AA34" i="20"/>
  <c r="AD34" i="20" s="1"/>
  <c r="AA35" i="20"/>
  <c r="AD35" i="20" s="1"/>
  <c r="AA37" i="20"/>
  <c r="AD37" i="20" s="1"/>
  <c r="AA38" i="20"/>
  <c r="AD38" i="20" s="1"/>
  <c r="AA39" i="20"/>
  <c r="AD39" i="20" s="1"/>
  <c r="AA40" i="20"/>
  <c r="AD40" i="20" s="1"/>
  <c r="AA41" i="20"/>
  <c r="AD41" i="20" s="1"/>
  <c r="AA43" i="20"/>
  <c r="AD43" i="20" s="1"/>
  <c r="AA44" i="20"/>
  <c r="AD44" i="20" s="1"/>
  <c r="AA45" i="20"/>
  <c r="AD45" i="20" s="1"/>
  <c r="AA282" i="20"/>
  <c r="AD282" i="20" s="1"/>
  <c r="AA286" i="20"/>
  <c r="AD286" i="20" s="1"/>
  <c r="AA287" i="20"/>
  <c r="AD287" i="20" s="1"/>
  <c r="AA289" i="20"/>
  <c r="AD289" i="20" s="1"/>
  <c r="AA575" i="20"/>
  <c r="AD575" i="20" s="1"/>
  <c r="AA46" i="20"/>
  <c r="AD46" i="20" s="1"/>
  <c r="AA291" i="20"/>
  <c r="AD291" i="20" s="1"/>
  <c r="AA292" i="20"/>
  <c r="AD292" i="20" s="1"/>
  <c r="AA293" i="20"/>
  <c r="AD293" i="20" s="1"/>
  <c r="AA294" i="20"/>
  <c r="AD294" i="20" s="1"/>
  <c r="AA297" i="20"/>
  <c r="AD297" i="20" s="1"/>
  <c r="AA298" i="20"/>
  <c r="AD298" i="20" s="1"/>
  <c r="AA570" i="20"/>
  <c r="AD570" i="20" s="1"/>
  <c r="AA299" i="20"/>
  <c r="AD299" i="20" s="1"/>
  <c r="AA581" i="20"/>
  <c r="AD581" i="20" s="1"/>
  <c r="AA49" i="20"/>
  <c r="AD49" i="20" s="1"/>
  <c r="AA300" i="20"/>
  <c r="AD300" i="20" s="1"/>
  <c r="AA50" i="20"/>
  <c r="AD50" i="20" s="1"/>
  <c r="AA51" i="20"/>
  <c r="AD51" i="20" s="1"/>
  <c r="AA580" i="20"/>
  <c r="AD580" i="20" s="1"/>
  <c r="AA577" i="20"/>
  <c r="AD577" i="20" s="1"/>
  <c r="AA52" i="20"/>
  <c r="AD52" i="20" s="1"/>
  <c r="AA53" i="20"/>
  <c r="AD53" i="20" s="1"/>
  <c r="AA54" i="20"/>
  <c r="AD54" i="20" s="1"/>
  <c r="AA55" i="20"/>
  <c r="AD55" i="20" s="1"/>
  <c r="AA56" i="20"/>
  <c r="AD56" i="20" s="1"/>
  <c r="AA58" i="20"/>
  <c r="AD58" i="20" s="1"/>
  <c r="AA302" i="20"/>
  <c r="AD302" i="20" s="1"/>
  <c r="AA59" i="20"/>
  <c r="AD59" i="20" s="1"/>
  <c r="AA60" i="20"/>
  <c r="AD60" i="20" s="1"/>
  <c r="AA61" i="20"/>
  <c r="AD61" i="20" s="1"/>
  <c r="AA62" i="20"/>
  <c r="AD62" i="20" s="1"/>
  <c r="AA63" i="20"/>
  <c r="AD63" i="20" s="1"/>
  <c r="AA64" i="20"/>
  <c r="AD64" i="20" s="1"/>
  <c r="AA65" i="20"/>
  <c r="AD65" i="20" s="1"/>
  <c r="AA66" i="20"/>
  <c r="AD66" i="20" s="1"/>
  <c r="AA68" i="20"/>
  <c r="AD68" i="20" s="1"/>
  <c r="AA69" i="20"/>
  <c r="AD69" i="20" s="1"/>
  <c r="AA70" i="20"/>
  <c r="AD70" i="20" s="1"/>
  <c r="AA71" i="20"/>
  <c r="AD71" i="20" s="1"/>
  <c r="AA73" i="20"/>
  <c r="AD73" i="20" s="1"/>
  <c r="AA74" i="20"/>
  <c r="AD74" i="20" s="1"/>
  <c r="AA75" i="20"/>
  <c r="AD75" i="20" s="1"/>
  <c r="AA76" i="20"/>
  <c r="AD76" i="20" s="1"/>
  <c r="AA77" i="20"/>
  <c r="AD77" i="20" s="1"/>
  <c r="AA78" i="20"/>
  <c r="AD78" i="20" s="1"/>
  <c r="AA79" i="20"/>
  <c r="AD79" i="20" s="1"/>
  <c r="AA80" i="20"/>
  <c r="AD80" i="20" s="1"/>
  <c r="AA81" i="20"/>
  <c r="AD81" i="20" s="1"/>
  <c r="AA83" i="20"/>
  <c r="AD83" i="20" s="1"/>
  <c r="AA86" i="20"/>
  <c r="AD86" i="20" s="1"/>
  <c r="AA87" i="20"/>
  <c r="AD87" i="20" s="1"/>
  <c r="AA88" i="20"/>
  <c r="AD88" i="20" s="1"/>
  <c r="AA90" i="20"/>
  <c r="AD90" i="20" s="1"/>
  <c r="AA91" i="20"/>
  <c r="AD91" i="20" s="1"/>
  <c r="AA92" i="20"/>
  <c r="AD92" i="20" s="1"/>
  <c r="AA93" i="20"/>
  <c r="AD93" i="20" s="1"/>
  <c r="AA567" i="20"/>
  <c r="AD567" i="20" s="1"/>
  <c r="AA478" i="20"/>
  <c r="AD478" i="20" s="1"/>
  <c r="AA627" i="20"/>
  <c r="AD627" i="20" s="1"/>
  <c r="AA308" i="20"/>
  <c r="AD308" i="20" s="1"/>
  <c r="AA309" i="20"/>
  <c r="AD309" i="20" s="1"/>
  <c r="AA310" i="20"/>
  <c r="AD310" i="20" s="1"/>
  <c r="AA628" i="20"/>
  <c r="AD628" i="20" s="1"/>
  <c r="AA95" i="20"/>
  <c r="AD95" i="20" s="1"/>
  <c r="AA96" i="20"/>
  <c r="AD96" i="20" s="1"/>
  <c r="AA311" i="20"/>
  <c r="AD311" i="20" s="1"/>
  <c r="AA97" i="20"/>
  <c r="AD97" i="20" s="1"/>
  <c r="AA98" i="20"/>
  <c r="AD98" i="20" s="1"/>
  <c r="AA477" i="20"/>
  <c r="AD477" i="20" s="1"/>
  <c r="AA312" i="20"/>
  <c r="AD312" i="20" s="1"/>
  <c r="AA313" i="20"/>
  <c r="AD313" i="20" s="1"/>
  <c r="AA314" i="20"/>
  <c r="AD314" i="20" s="1"/>
  <c r="AA316" i="20"/>
  <c r="AD316" i="20" s="1"/>
  <c r="AA317" i="20"/>
  <c r="AD317" i="20" s="1"/>
  <c r="AA101" i="20"/>
  <c r="AD101" i="20" s="1"/>
  <c r="AA103" i="20"/>
  <c r="AD103" i="20" s="1"/>
  <c r="AA104" i="20"/>
  <c r="AD104" i="20" s="1"/>
  <c r="AA629" i="20"/>
  <c r="AD629" i="20" s="1"/>
  <c r="AA105" i="20"/>
  <c r="AD105" i="20" s="1"/>
  <c r="AA320" i="20"/>
  <c r="AD320" i="20" s="1"/>
  <c r="AA562" i="20"/>
  <c r="AD562" i="20" s="1"/>
  <c r="AA108" i="20"/>
  <c r="AD108" i="20" s="1"/>
  <c r="AA326" i="20"/>
  <c r="AD326" i="20" s="1"/>
  <c r="AA110" i="20"/>
  <c r="AD110" i="20" s="1"/>
  <c r="AA111" i="20"/>
  <c r="AD111" i="20" s="1"/>
  <c r="AA563" i="20"/>
  <c r="AD563" i="20" s="1"/>
  <c r="AA112" i="20"/>
  <c r="AD112" i="20" s="1"/>
  <c r="AA113" i="20"/>
  <c r="AD113" i="20" s="1"/>
  <c r="AA328" i="20"/>
  <c r="AD328" i="20" s="1"/>
  <c r="AA329" i="20"/>
  <c r="AD329" i="20" s="1"/>
  <c r="AA333" i="20"/>
  <c r="AD333" i="20" s="1"/>
  <c r="AA338" i="20"/>
  <c r="AD338" i="20" s="1"/>
  <c r="AA342" i="20"/>
  <c r="AD342" i="20" s="1"/>
  <c r="AA344" i="20"/>
  <c r="AD344" i="20" s="1"/>
  <c r="AA114" i="20"/>
  <c r="AD114" i="20" s="1"/>
  <c r="AA115" i="20"/>
  <c r="AD115" i="20" s="1"/>
  <c r="AA346" i="20"/>
  <c r="AD346" i="20" s="1"/>
  <c r="AA117" i="20"/>
  <c r="AD117" i="20" s="1"/>
  <c r="AA118" i="20"/>
  <c r="AD118" i="20" s="1"/>
  <c r="AA348" i="20"/>
  <c r="AD348" i="20" s="1"/>
  <c r="AA119" i="20"/>
  <c r="AD119" i="20" s="1"/>
  <c r="AA350" i="20"/>
  <c r="AD350" i="20" s="1"/>
  <c r="AA351" i="20"/>
  <c r="AD351" i="20" s="1"/>
  <c r="AA352" i="20"/>
  <c r="AD352" i="20" s="1"/>
  <c r="AA353" i="20"/>
  <c r="AD353" i="20" s="1"/>
  <c r="AA121" i="20"/>
  <c r="AD121" i="20" s="1"/>
  <c r="AA354" i="20"/>
  <c r="AD354" i="20" s="1"/>
  <c r="AA355" i="20"/>
  <c r="AD355" i="20" s="1"/>
  <c r="AA356" i="20"/>
  <c r="AD356" i="20" s="1"/>
  <c r="AA123" i="20"/>
  <c r="AD123" i="20" s="1"/>
  <c r="AA124" i="20"/>
  <c r="AD124" i="20" s="1"/>
  <c r="AA358" i="20"/>
  <c r="AD358" i="20" s="1"/>
  <c r="AA125" i="20"/>
  <c r="AD125" i="20" s="1"/>
  <c r="AA126" i="20"/>
  <c r="AD126" i="20" s="1"/>
  <c r="AA127" i="20"/>
  <c r="AD127" i="20" s="1"/>
  <c r="AA362" i="20"/>
  <c r="AD362" i="20" s="1"/>
  <c r="AA129" i="20"/>
  <c r="AD129" i="20" s="1"/>
  <c r="AA130" i="20"/>
  <c r="AD130" i="20" s="1"/>
  <c r="AA131" i="20"/>
  <c r="AD131" i="20" s="1"/>
  <c r="AA132" i="20"/>
  <c r="AD132" i="20" s="1"/>
  <c r="AA133" i="20"/>
  <c r="AD133" i="20" s="1"/>
  <c r="AA367" i="20"/>
  <c r="AD367" i="20" s="1"/>
  <c r="AA134" i="20"/>
  <c r="AD134" i="20" s="1"/>
  <c r="AA137" i="20"/>
  <c r="AD137" i="20" s="1"/>
  <c r="AA138" i="20"/>
  <c r="AD138" i="20" s="1"/>
  <c r="AA373" i="20"/>
  <c r="AD373" i="20" s="1"/>
  <c r="AA139" i="20"/>
  <c r="AD139" i="20" s="1"/>
  <c r="AA140" i="20"/>
  <c r="AD140" i="20" s="1"/>
  <c r="AA141" i="20"/>
  <c r="AD141" i="20" s="1"/>
  <c r="AA142" i="20"/>
  <c r="AD142" i="20" s="1"/>
  <c r="AA143" i="20"/>
  <c r="AD143" i="20" s="1"/>
  <c r="AA144" i="20"/>
  <c r="AD144" i="20" s="1"/>
  <c r="AA490" i="20"/>
  <c r="AD490" i="20" s="1"/>
  <c r="AA488" i="20"/>
  <c r="AD488" i="20" s="1"/>
  <c r="AA492" i="20"/>
  <c r="AD492" i="20" s="1"/>
  <c r="AA486" i="20"/>
  <c r="AD486" i="20" s="1"/>
  <c r="AA491" i="20"/>
  <c r="AD491" i="20" s="1"/>
  <c r="AA495" i="20"/>
  <c r="AD495" i="20" s="1"/>
  <c r="AA521" i="20"/>
  <c r="AD521" i="20" s="1"/>
  <c r="AA522" i="20"/>
  <c r="AD522" i="20" s="1"/>
  <c r="AA482" i="20"/>
  <c r="AD482" i="20" s="1"/>
  <c r="AA484" i="20"/>
  <c r="AD484" i="20" s="1"/>
  <c r="AA525" i="20"/>
  <c r="AD525" i="20" s="1"/>
  <c r="AA531" i="20"/>
  <c r="AD531" i="20" s="1"/>
  <c r="AA532" i="20"/>
  <c r="AD532" i="20" s="1"/>
  <c r="AA538" i="20"/>
  <c r="AD538" i="20" s="1"/>
  <c r="AA247" i="20"/>
  <c r="AD247" i="20" s="1"/>
  <c r="AA543" i="20"/>
  <c r="AD543" i="20" s="1"/>
  <c r="AA147" i="20"/>
  <c r="AD147" i="20" s="1"/>
  <c r="AA149" i="20"/>
  <c r="AD149" i="20" s="1"/>
  <c r="AA150" i="20"/>
  <c r="AD150" i="20" s="1"/>
  <c r="AA152" i="20"/>
  <c r="AD152" i="20" s="1"/>
  <c r="AA153" i="20"/>
  <c r="AD153" i="20" s="1"/>
  <c r="AA154" i="20"/>
  <c r="AD154" i="20" s="1"/>
  <c r="AA155" i="20"/>
  <c r="AD155" i="20" s="1"/>
  <c r="AA156" i="20"/>
  <c r="AD156" i="20" s="1"/>
  <c r="AA157" i="20"/>
  <c r="AD157" i="20" s="1"/>
  <c r="AA158" i="20"/>
  <c r="AD158" i="20" s="1"/>
  <c r="AA159" i="20"/>
  <c r="AD159" i="20" s="1"/>
  <c r="AA160" i="20"/>
  <c r="AD160" i="20" s="1"/>
  <c r="AA161" i="20"/>
  <c r="AD161" i="20" s="1"/>
  <c r="AA598" i="20"/>
  <c r="AD598" i="20" s="1"/>
  <c r="AA590" i="20"/>
  <c r="AD590" i="20" s="1"/>
  <c r="AA377" i="20"/>
  <c r="AD377" i="20" s="1"/>
  <c r="AA378" i="20"/>
  <c r="AD378" i="20" s="1"/>
  <c r="AA379" i="20"/>
  <c r="AD379" i="20" s="1"/>
  <c r="AA380" i="20"/>
  <c r="AD380" i="20" s="1"/>
  <c r="AA383" i="20"/>
  <c r="AD383" i="20" s="1"/>
  <c r="AA384" i="20"/>
  <c r="AD384" i="20" s="1"/>
  <c r="AA616" i="20"/>
  <c r="AD616" i="20" s="1"/>
  <c r="AA584" i="20"/>
  <c r="AD584" i="20" s="1"/>
  <c r="AA385" i="20"/>
  <c r="AD385" i="20" s="1"/>
  <c r="AA386" i="20"/>
  <c r="AD386" i="20" s="1"/>
  <c r="AA387" i="20"/>
  <c r="AD387" i="20" s="1"/>
  <c r="AA388" i="20"/>
  <c r="AD388" i="20" s="1"/>
  <c r="AA389" i="20"/>
  <c r="AD389" i="20" s="1"/>
  <c r="AA394" i="20"/>
  <c r="AD394" i="20" s="1"/>
  <c r="AA396" i="20"/>
  <c r="AD396" i="20" s="1"/>
  <c r="AA400" i="20"/>
  <c r="AD400" i="20" s="1"/>
  <c r="AA407" i="20"/>
  <c r="AD407" i="20" s="1"/>
  <c r="AA408" i="20"/>
  <c r="AD408" i="20" s="1"/>
  <c r="AA619" i="20"/>
  <c r="AD619" i="20" s="1"/>
  <c r="AA409" i="20"/>
  <c r="AD409" i="20" s="1"/>
  <c r="AA410" i="20"/>
  <c r="AD410" i="20" s="1"/>
  <c r="AA411" i="20"/>
  <c r="AD411" i="20" s="1"/>
  <c r="AA412" i="20"/>
  <c r="AD412" i="20" s="1"/>
  <c r="AA585" i="20"/>
  <c r="AD585" i="20" s="1"/>
  <c r="AA413" i="20"/>
  <c r="AD413" i="20" s="1"/>
  <c r="AA414" i="20"/>
  <c r="AD414" i="20" s="1"/>
  <c r="AA623" i="20"/>
  <c r="AD623" i="20" s="1"/>
  <c r="AA415" i="20"/>
  <c r="AD415" i="20" s="1"/>
  <c r="AA607" i="20"/>
  <c r="AD607" i="20" s="1"/>
  <c r="AA583" i="20"/>
  <c r="AD583" i="20" s="1"/>
  <c r="AA620" i="20"/>
  <c r="AD620" i="20" s="1"/>
  <c r="AA417" i="20"/>
  <c r="AD417" i="20" s="1"/>
  <c r="AA612" i="20"/>
  <c r="AD612" i="20" s="1"/>
  <c r="AA591" i="20"/>
  <c r="AD591" i="20" s="1"/>
  <c r="AA418" i="20"/>
  <c r="AD418" i="20" s="1"/>
  <c r="AA419" i="20"/>
  <c r="AD419" i="20" s="1"/>
  <c r="AA420" i="20"/>
  <c r="AD420" i="20" s="1"/>
  <c r="AA602" i="20"/>
  <c r="AD602" i="20" s="1"/>
  <c r="AA603" i="20"/>
  <c r="AD603" i="20" s="1"/>
  <c r="AA593" i="20"/>
  <c r="AD593" i="20" s="1"/>
  <c r="AA609" i="20"/>
  <c r="AD609" i="20" s="1"/>
  <c r="AA423" i="20"/>
  <c r="AD423" i="20" s="1"/>
  <c r="AA594" i="20"/>
  <c r="AD594" i="20" s="1"/>
  <c r="AA604" i="20"/>
  <c r="AD604" i="20" s="1"/>
  <c r="AA617" i="20"/>
  <c r="AD617" i="20" s="1"/>
  <c r="AA622" i="20"/>
  <c r="AD622" i="20" s="1"/>
  <c r="AA614" i="20"/>
  <c r="AD614" i="20" s="1"/>
  <c r="AA589" i="20"/>
  <c r="AD589" i="20" s="1"/>
  <c r="AA588" i="20"/>
  <c r="AD588" i="20" s="1"/>
  <c r="AA163" i="20"/>
  <c r="AD163" i="20" s="1"/>
  <c r="AA425" i="20"/>
  <c r="AD425" i="20" s="1"/>
  <c r="AA166" i="20"/>
  <c r="AD166" i="20" s="1"/>
  <c r="AA167" i="20"/>
  <c r="AD167" i="20" s="1"/>
  <c r="AA170" i="20"/>
  <c r="AD170" i="20" s="1"/>
  <c r="AA171" i="20"/>
  <c r="AD171" i="20" s="1"/>
  <c r="AA440" i="20"/>
  <c r="AD440" i="20" s="1"/>
  <c r="AA179" i="20"/>
  <c r="AD179" i="20" s="1"/>
  <c r="AA448" i="20"/>
  <c r="AD448" i="20" s="1"/>
  <c r="AA187" i="20"/>
  <c r="AD187" i="20" s="1"/>
  <c r="AA189" i="20"/>
  <c r="AD189" i="20" s="1"/>
  <c r="AA457" i="20"/>
  <c r="AD457" i="20" s="1"/>
  <c r="AA191" i="20"/>
  <c r="AD191" i="20" s="1"/>
  <c r="AA459" i="20"/>
  <c r="AD459" i="20" s="1"/>
  <c r="AA192" i="20"/>
  <c r="AD192" i="20" s="1"/>
  <c r="AA193" i="20"/>
  <c r="AD193" i="20" s="1"/>
  <c r="AA196" i="20"/>
  <c r="AD196" i="20" s="1"/>
  <c r="AA197" i="20"/>
  <c r="AD197" i="20" s="1"/>
  <c r="AA199" i="20"/>
  <c r="AD199" i="20" s="1"/>
  <c r="AA201" i="20"/>
  <c r="AD201" i="20" s="1"/>
  <c r="AA202" i="20"/>
  <c r="AD202" i="20" s="1"/>
  <c r="AA550" i="20"/>
  <c r="AD550" i="20" s="1"/>
  <c r="AA204" i="20"/>
  <c r="AD204" i="20" s="1"/>
  <c r="AA205" i="20"/>
  <c r="AD205" i="20" s="1"/>
  <c r="AA206" i="20"/>
  <c r="AD206" i="20" s="1"/>
  <c r="AA209" i="20"/>
  <c r="AD209" i="20" s="1"/>
  <c r="AA574" i="20"/>
  <c r="AD574" i="20" s="1"/>
  <c r="AA212" i="20"/>
  <c r="AD212" i="20" s="1"/>
  <c r="AA216" i="20"/>
  <c r="AD216" i="20" s="1"/>
  <c r="AA217" i="20"/>
  <c r="AD217" i="20" s="1"/>
  <c r="AA219" i="20"/>
  <c r="AD219" i="20" s="1"/>
  <c r="AA220" i="20"/>
  <c r="AD220" i="20" s="1"/>
  <c r="AA222" i="20"/>
  <c r="AD222" i="20" s="1"/>
  <c r="AA463" i="20"/>
  <c r="AD463" i="20" s="1"/>
  <c r="AA630" i="20"/>
  <c r="AD630" i="20" s="1"/>
  <c r="AA223" i="20"/>
  <c r="AD223" i="20" s="1"/>
  <c r="AA225" i="20"/>
  <c r="AD225" i="20" s="1"/>
  <c r="AA226" i="20"/>
  <c r="AD226" i="20" s="1"/>
  <c r="AA227" i="20"/>
  <c r="AD227" i="20" s="1"/>
  <c r="AA229" i="20"/>
  <c r="AD229" i="20" s="1"/>
  <c r="AA230" i="20"/>
  <c r="AD230" i="20" s="1"/>
  <c r="AA231" i="20"/>
  <c r="AD231" i="20" s="1"/>
  <c r="AA232" i="20"/>
  <c r="AD232" i="20" s="1"/>
  <c r="AA466" i="20"/>
  <c r="AD466" i="20" s="1"/>
  <c r="AA467" i="20"/>
  <c r="AD467" i="20" s="1"/>
  <c r="AA470" i="20"/>
  <c r="AD470" i="20" s="1"/>
  <c r="AA235" i="20"/>
  <c r="AD235" i="20" s="1"/>
  <c r="AA471" i="20"/>
  <c r="AD471" i="20" s="1"/>
  <c r="AA564" i="20"/>
  <c r="AD564" i="20" s="1"/>
  <c r="AA237" i="20"/>
  <c r="AD237" i="20" s="1"/>
  <c r="AA238" i="20"/>
  <c r="AD238" i="20" s="1"/>
  <c r="AA239" i="20"/>
  <c r="AD239" i="20" s="1"/>
  <c r="AA476" i="20"/>
  <c r="AD476" i="20" s="1"/>
  <c r="AA241" i="20"/>
  <c r="AD241" i="20" s="1"/>
  <c r="AA243" i="20"/>
  <c r="AD243" i="20" s="1"/>
  <c r="AA244" i="20"/>
  <c r="AD244" i="20" s="1"/>
  <c r="AA245" i="20"/>
  <c r="AD245" i="20" s="1"/>
  <c r="AA246" i="20"/>
  <c r="AD246" i="20" s="1"/>
  <c r="AA626" i="20"/>
  <c r="AD626" i="20" s="1"/>
  <c r="AA12" i="20" l="1"/>
  <c r="AD12" i="20" l="1"/>
  <c r="AA249" i="20"/>
  <c r="AA878" i="20" s="1"/>
  <c r="AD249" i="20" l="1"/>
  <c r="AD87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<sst xmlns="http://schemas.openxmlformats.org/spreadsheetml/2006/main" count="12155" uniqueCount="1253">
  <si>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</si>
  <si>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</si>
  <si>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</si>
  <si>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</si>
  <si>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</si>
  <si>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</si>
  <si>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</si>
  <si>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</si>
  <si>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</si>
  <si>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</si>
  <si>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</si>
  <si>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</si>
  <si>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</si>
  <si>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</si>
  <si>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</si>
  <si>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</si>
  <si>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</si>
  <si>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</si>
  <si>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</si>
  <si>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</si>
  <si>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</si>
  <si>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</si>
  <si>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</si>
  <si>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</si>
  <si>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</si>
  <si>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</si>
  <si>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</si>
  <si>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</si>
  <si>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</si>
  <si>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</si>
  <si>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</si>
  <si>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</si>
  <si>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</si>
  <si>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</si>
  <si>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</si>
  <si>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</si>
  <si>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</si>
  <si>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</si>
  <si>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</si>
  <si>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</si>
  <si>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</si>
  <si>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</si>
  <si>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</si>
  <si>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</si>
  <si>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</si>
  <si>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</si>
  <si>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</si>
  <si>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</si>
  <si>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</si>
  <si>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</si>
  <si>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</si>
  <si>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</si>
  <si>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</si>
  <si>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</si>
  <si>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</si>
  <si>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</si>
  <si>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</si>
  <si>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</si>
  <si>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</si>
  <si>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</si>
  <si>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</si>
  <si>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</si>
  <si>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</si>
  <si>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</si>
  <si>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</si>
  <si>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</si>
  <si>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</si>
  <si>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</si>
  <si>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</si>
  <si>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</si>
  <si>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</si>
  <si>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</si>
  <si>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</si>
  <si>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</si>
  <si>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</si>
  <si>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</si>
  <si>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</si>
  <si>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</si>
  <si>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</si>
  <si>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</si>
  <si>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</si>
  <si>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</si>
  <si>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</si>
  <si>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</si>
  <si>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</si>
  <si>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</si>
  <si>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</si>
  <si>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</si>
  <si>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</si>
  <si>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</si>
  <si>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</si>
  <si>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</si>
  <si>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</si>
  <si>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</si>
  <si>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</si>
  <si>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</si>
  <si>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</si>
  <si>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</si>
  <si>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</si>
  <si>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</si>
  <si>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</si>
  <si>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</si>
  <si>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</si>
  <si>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</si>
  <si>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</si>
  <si>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</si>
  <si>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</si>
  <si>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</si>
  <si>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</si>
  <si>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</si>
  <si>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</si>
  <si>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</si>
  <si>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</si>
  <si>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</si>
  <si>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</si>
  <si>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</si>
  <si>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</si>
  <si>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</si>
  <si>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</si>
  <si>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</si>
  <si>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</si>
  <si>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</si>
  <si>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</si>
  <si>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</si>
  <si>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</si>
  <si>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</si>
  <si>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</si>
  <si>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</si>
  <si>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</si>
  <si>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</si>
  <si>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</si>
  <si>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</si>
  <si>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</si>
  <si>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</si>
  <si>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</si>
  <si>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</si>
  <si>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</si>
  <si>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</si>
  <si>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</si>
  <si>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</si>
  <si>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</si>
  <si>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</si>
  <si>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</si>
  <si>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</si>
  <si>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</si>
  <si>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</si>
  <si>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</si>
  <si>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</si>
  <si>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</si>
  <si>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</si>
  <si>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</si>
  <si>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</si>
  <si>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</si>
  <si>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</si>
  <si>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</si>
  <si>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</si>
  <si>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</si>
  <si>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</si>
  <si>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</si>
  <si>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</si>
  <si>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</si>
  <si>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</si>
  <si>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</si>
  <si>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</si>
  <si>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</si>
  <si>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</si>
  <si>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</si>
  <si>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</si>
  <si>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</si>
  <si>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</si>
  <si>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</si>
  <si>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</si>
  <si>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</si>
  <si>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</si>
  <si>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</si>
  <si>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</si>
  <si>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</si>
  <si>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</si>
  <si>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</si>
  <si>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</si>
  <si>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</si>
  <si>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</si>
  <si>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</si>
  <si>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</si>
  <si>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</si>
  <si>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</si>
  <si>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</si>
  <si>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</si>
  <si>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</si>
  <si>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</si>
  <si>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</si>
  <si>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</si>
  <si>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</si>
  <si>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</si>
  <si>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</si>
  <si>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</si>
  <si>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</si>
  <si>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</si>
  <si>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</si>
  <si>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</si>
  <si>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</si>
  <si>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</si>
  <si>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</si>
  <si>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</si>
  <si>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</si>
  <si>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</si>
  <si>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</si>
  <si>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</si>
  <si>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</si>
  <si>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</si>
  <si>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</si>
  <si>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</si>
  <si>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</si>
  <si>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</si>
  <si>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</si>
  <si>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</si>
  <si>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</si>
  <si>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</si>
  <si>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</si>
  <si>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</si>
  <si>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</si>
  <si>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</si>
  <si>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</si>
  <si>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</si>
  <si>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</si>
  <si>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</si>
  <si>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</si>
  <si>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</si>
  <si>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</si>
  <si>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</si>
  <si>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</si>
  <si>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</si>
  <si>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</si>
  <si>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</si>
  <si>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</si>
  <si>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</si>
  <si>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</si>
  <si>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</si>
  <si>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</si>
  <si>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</si>
  <si>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</si>
  <si>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</si>
  <si>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</si>
  <si>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</si>
  <si>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</si>
  <si>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</si>
  <si>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</si>
  <si>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</si>
  <si>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</si>
  <si>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</si>
  <si>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</si>
  <si>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</si>
  <si>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</si>
  <si>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</si>
  <si>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</si>
  <si>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</si>
  <si>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</si>
  <si>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</si>
  <si>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</si>
  <si>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</si>
  <si>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</si>
  <si>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</si>
  <si>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</si>
  <si>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</si>
  <si>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</si>
  <si>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</si>
  <si>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</si>
  <si>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</si>
  <si>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</si>
  <si>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</si>
  <si>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</si>
  <si>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</si>
  <si>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</si>
  <si>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</si>
  <si>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</si>
  <si>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</si>
  <si>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</si>
  <si>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</si>
  <si>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</si>
  <si>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</si>
  <si>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</si>
  <si>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</si>
  <si>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</si>
  <si>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</si>
  <si>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</si>
  <si>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</si>
  <si>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</si>
  <si>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</si>
  <si>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</si>
  <si>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</si>
  <si>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</si>
  <si>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</si>
  <si>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</si>
  <si>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</si>
  <si>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</si>
  <si>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</si>
  <si>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</si>
  <si>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</si>
  <si>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</si>
  <si>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</si>
  <si>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</si>
  <si>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</si>
  <si>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</si>
  <si>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</si>
  <si>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</si>
  <si>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</si>
  <si>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</si>
  <si>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</si>
  <si>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</si>
  <si>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</si>
  <si>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</si>
  <si>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</si>
  <si>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</si>
  <si>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</si>
  <si>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</si>
  <si>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</si>
  <si>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</si>
  <si>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</si>
  <si>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</si>
  <si>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</si>
  <si>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</si>
  <si>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</si>
  <si>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</si>
  <si>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</si>
  <si>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</si>
  <si>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</si>
  <si>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</si>
  <si>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</si>
  <si>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</si>
  <si>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</si>
  <si>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</si>
  <si>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</si>
  <si>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</si>
  <si>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</si>
  <si>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</si>
  <si>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</si>
  <si>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</si>
  <si>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</si>
  <si>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</si>
  <si>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</si>
  <si>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</si>
  <si>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</si>
  <si>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</si>
  <si>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</si>
  <si>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</si>
  <si>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</si>
  <si>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</si>
  <si>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</si>
  <si>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</si>
  <si>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</si>
  <si>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</si>
  <si>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</si>
  <si>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</si>
  <si>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</si>
  <si>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</si>
  <si>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</si>
  <si>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</si>
  <si>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</si>
  <si>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</si>
  <si>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</si>
  <si>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</si>
  <si>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</si>
  <si>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</si>
  <si>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</si>
  <si>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</si>
  <si>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</si>
  <si>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</si>
  <si>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</si>
  <si>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</si>
  <si>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</si>
  <si>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</si>
  <si>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</si>
  <si>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</si>
  <si>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</si>
  <si>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</si>
  <si>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</si>
  <si>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</si>
  <si>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</si>
  <si>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</si>
  <si>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</si>
  <si>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</si>
  <si>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</si>
  <si>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</si>
  <si>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</si>
  <si>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</si>
  <si>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</si>
  <si>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</si>
  <si>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</si>
  <si>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</si>
  <si>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</si>
  <si>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</si>
  <si>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</si>
  <si>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</si>
  <si>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</si>
  <si>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</si>
  <si>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</si>
  <si>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</si>
  <si>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</si>
  <si>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</si>
  <si>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</si>
  <si>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</si>
  <si>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</si>
  <si>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</si>
  <si>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</si>
  <si>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</si>
  <si>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</si>
  <si>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</si>
  <si>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</si>
  <si>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</si>
  <si>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</si>
  <si>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</si>
  <si>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</si>
  <si>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</si>
  <si>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</si>
  <si>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</si>
  <si>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</si>
  <si>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</si>
  <si>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</si>
  <si>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</si>
  <si>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</si>
  <si>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</si>
  <si>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</si>
  <si>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</si>
  <si>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</si>
  <si>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</si>
  <si>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</si>
  <si>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</si>
  <si>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</si>
  <si>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</si>
  <si>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</si>
  <si>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</si>
  <si>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</si>
  <si>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</si>
  <si>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</si>
  <si>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</si>
  <si>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</si>
  <si>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</si>
  <si>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</si>
  <si>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</si>
  <si>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</si>
  <si>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</si>
  <si>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</si>
  <si>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</si>
  <si>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</si>
  <si>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</si>
  <si>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</si>
  <si>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</si>
  <si>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</si>
  <si>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</si>
  <si>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</si>
  <si>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</si>
  <si>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</si>
  <si>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</si>
  <si>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</si>
  <si>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</si>
  <si>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</si>
  <si>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</si>
  <si>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</si>
  <si>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</si>
  <si>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</si>
  <si>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</si>
  <si>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</si>
  <si>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</si>
  <si>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</si>
  <si>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</si>
  <si>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</si>
  <si>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</si>
  <si>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</si>
  <si>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</si>
  <si>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</si>
  <si>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</si>
  <si>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</si>
  <si>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</si>
  <si>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</si>
  <si>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</si>
  <si>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</si>
  <si>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</si>
  <si>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</si>
  <si>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</si>
  <si>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</si>
  <si>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</si>
  <si>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</si>
  <si>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</si>
  <si>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</si>
  <si>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</si>
  <si>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</si>
  <si>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</si>
  <si>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</si>
  <si>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</si>
  <si>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</si>
  <si>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</si>
  <si>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</si>
  <si>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</si>
  <si>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</si>
  <si>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</si>
  <si>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</si>
  <si>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</si>
  <si>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</si>
  <si>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</si>
  <si>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</si>
  <si>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</si>
  <si>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</si>
  <si>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</si>
  <si>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</si>
  <si>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</si>
  <si>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</si>
  <si>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</si>
  <si>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</si>
  <si>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</si>
  <si>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</si>
  <si>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</si>
  <si>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</si>
  <si>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</si>
  <si>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</si>
  <si>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</si>
  <si>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</si>
  <si>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</si>
  <si>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</si>
  <si>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</si>
  <si>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</si>
  <si>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</si>
  <si>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</si>
  <si>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</si>
  <si>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</si>
  <si>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</si>
  <si>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</si>
  <si>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</si>
  <si>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</si>
  <si>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</si>
  <si>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</si>
  <si>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</si>
  <si>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</si>
  <si>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</si>
  <si>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</si>
  <si>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</si>
  <si>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</si>
  <si>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</si>
  <si>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</si>
  <si>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</si>
  <si>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</si>
  <si>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</si>
  <si>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</si>
  <si>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</si>
  <si>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</si>
  <si>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</si>
  <si>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</si>
  <si>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</si>
  <si>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</si>
  <si>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</si>
  <si>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</si>
  <si>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</si>
  <si>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</si>
  <si>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</si>
  <si>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</si>
  <si>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</si>
  <si>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</si>
  <si>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</si>
  <si>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</si>
  <si>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</si>
  <si>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</si>
  <si>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</si>
  <si>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</si>
  <si>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</si>
  <si>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</si>
  <si>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</si>
  <si>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</si>
  <si>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</si>
  <si>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</si>
  <si>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</si>
  <si>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</si>
  <si>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</si>
  <si>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</si>
  <si>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</si>
  <si>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</si>
  <si>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</si>
  <si>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</si>
  <si>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</si>
  <si>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</si>
  <si>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</si>
  <si>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</si>
  <si>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</si>
  <si>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</si>
  <si>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</si>
  <si>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</si>
  <si>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</si>
  <si>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</si>
  <si>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</si>
  <si>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</si>
  <si>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</si>
  <si>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</si>
  <si>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</si>
  <si>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</si>
  <si>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</si>
  <si>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</si>
  <si>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</si>
  <si>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</si>
  <si>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</si>
  <si>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</si>
  <si>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</si>
  <si>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</si>
  <si>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</si>
  <si>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</si>
  <si>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</si>
  <si>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</si>
  <si>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</si>
  <si>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</si>
  <si>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</si>
  <si>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</si>
  <si>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</si>
  <si>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</si>
  <si>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</si>
  <si>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</si>
  <si>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</si>
  <si>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</si>
  <si>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</si>
  <si>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</si>
  <si>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</si>
  <si>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</si>
  <si>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</si>
  <si>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</si>
  <si>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</si>
  <si>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</si>
  <si>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</si>
  <si>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</si>
  <si>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</si>
  <si>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</si>
  <si>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</si>
  <si>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</si>
  <si>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</si>
  <si>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</si>
  <si>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</si>
  <si>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</si>
  <si>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</si>
  <si>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</si>
  <si>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</si>
  <si>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</si>
  <si>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</si>
  <si>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</si>
  <si>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</si>
  <si>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</si>
  <si>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</si>
  <si>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</si>
  <si>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</si>
  <si>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</si>
  <si>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</si>
  <si>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</si>
  <si>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</si>
  <si>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</si>
  <si>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</si>
  <si>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</si>
  <si>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</si>
  <si>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</si>
  <si>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</si>
  <si>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</si>
  <si>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</si>
  <si>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</si>
  <si>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</si>
  <si>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</si>
  <si>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</si>
  <si>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</si>
  <si>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</si>
  <si>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</si>
  <si>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</si>
  <si>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</si>
  <si>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</si>
  <si>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</si>
  <si>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</si>
  <si>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</si>
  <si>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</si>
  <si>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</si>
  <si>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</si>
  <si>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</si>
  <si>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</si>
  <si>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</si>
  <si>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</si>
  <si>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</si>
  <si>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</si>
  <si>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</si>
  <si>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</si>
  <si>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</si>
  <si>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</si>
  <si>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</si>
  <si>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</si>
  <si>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</si>
  <si>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</si>
  <si>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</si>
  <si>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</si>
  <si>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</si>
  <si>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</si>
  <si>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</si>
  <si>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</si>
  <si>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</si>
  <si>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</si>
  <si>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</si>
  <si>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</si>
  <si>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</si>
  <si>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</si>
  <si>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</si>
  <si>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</si>
  <si>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</si>
  <si>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</si>
  <si>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</si>
  <si>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</si>
  <si>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</si>
  <si>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</si>
  <si>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</si>
  <si>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</si>
  <si>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</si>
  <si>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</si>
  <si>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</si>
  <si>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</si>
  <si>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</si>
  <si>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</si>
  <si>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</si>
  <si>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</si>
  <si>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</si>
  <si>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</si>
  <si>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</si>
  <si>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</si>
  <si>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</si>
  <si>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</si>
  <si>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</si>
  <si>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</si>
  <si>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</si>
  <si>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</si>
  <si>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</si>
  <si>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</si>
  <si>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</si>
  <si>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</si>
  <si>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</si>
  <si>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</si>
  <si>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</si>
  <si>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</si>
  <si>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</si>
  <si>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</si>
  <si>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</si>
  <si>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</si>
  <si>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</si>
  <si>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</si>
  <si>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</si>
  <si>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</si>
  <si>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</si>
  <si>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</si>
  <si>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</si>
  <si>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</si>
  <si>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</si>
  <si>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</si>
  <si>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</si>
  <si>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</si>
  <si>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</si>
  <si>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</si>
  <si>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</si>
  <si>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</si>
  <si>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</si>
  <si>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</si>
  <si>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</si>
  <si>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</si>
  <si>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</si>
  <si>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</si>
  <si>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</si>
  <si>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</si>
  <si>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</si>
  <si>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</si>
  <si>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</si>
  <si>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</si>
  <si>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</si>
  <si>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</si>
  <si>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</si>
  <si>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</si>
  <si>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</si>
  <si>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</si>
  <si>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</si>
  <si>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</si>
  <si>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</si>
  <si>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</si>
  <si>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</si>
  <si>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</si>
  <si>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</si>
  <si>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</si>
  <si>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</si>
  <si>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</si>
  <si>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</si>
  <si>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</si>
  <si>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</si>
  <si>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</si>
  <si>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</si>
  <si>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</si>
  <si>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</si>
  <si>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</si>
  <si>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</si>
  <si>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</si>
  <si>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</si>
  <si>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</si>
  <si>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</si>
  <si>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</si>
  <si>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</si>
  <si>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</si>
  <si>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</si>
  <si>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</si>
  <si>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</si>
  <si>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</si>
  <si>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</si>
  <si>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</si>
  <si>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</si>
  <si>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</si>
  <si>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</si>
  <si>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</si>
  <si>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</si>
  <si>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</si>
  <si>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</si>
  <si>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</si>
  <si>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</si>
  <si>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</si>
  <si>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</si>
  <si>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</si>
  <si>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</si>
  <si>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</si>
  <si>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</si>
  <si>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</si>
  <si>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</si>
  <si>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</si>
  <si>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</si>
  <si>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</si>
  <si>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</si>
  <si>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</si>
  <si>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</si>
  <si>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</si>
  <si>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</si>
  <si>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</si>
  <si>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</si>
  <si>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</si>
  <si>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</si>
  <si>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</si>
  <si>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</si>
  <si>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</si>
  <si>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</si>
  <si>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</si>
  <si>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</si>
  <si>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</si>
  <si>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</si>
  <si>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</si>
  <si>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</si>
  <si>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</si>
  <si>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</si>
  <si>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</si>
  <si>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</si>
  <si>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</si>
  <si>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</si>
  <si>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</si>
  <si>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</si>
  <si>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</si>
  <si>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</si>
  <si>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</si>
  <si>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</si>
  <si>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</si>
  <si>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</si>
  <si>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</si>
  <si>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</si>
  <si>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</si>
  <si>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</si>
  <si>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</si>
  <si>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</si>
  <si>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</si>
  <si>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</si>
  <si>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</si>
  <si>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</si>
  <si>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</si>
  <si>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</si>
  <si>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</si>
  <si>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</si>
  <si>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</si>
  <si>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</si>
  <si>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</si>
  <si>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</si>
  <si>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</si>
  <si>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</si>
  <si>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</si>
  <si>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</si>
  <si>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</si>
  <si>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</si>
  <si>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</si>
  <si>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</si>
  <si>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</si>
  <si>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</si>
  <si>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</si>
  <si>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</si>
  <si>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</si>
  <si>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</si>
  <si>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</si>
  <si>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</si>
  <si>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</si>
  <si>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</si>
  <si>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</si>
  <si>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</si>
  <si>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</si>
  <si>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</si>
  <si>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</si>
  <si>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</si>
  <si>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</si>
  <si>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</si>
  <si>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</si>
  <si>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</si>
  <si>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</si>
  <si>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</si>
  <si>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</si>
  <si>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</si>
  <si>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</si>
  <si>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</si>
  <si>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</si>
  <si>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</si>
  <si>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</si>
  <si>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</si>
  <si>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</si>
  <si>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</si>
  <si>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</si>
  <si>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</si>
  <si>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</si>
  <si>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</si>
  <si>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</si>
  <si>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</si>
  <si>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</si>
  <si>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</si>
  <si>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</si>
  <si>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</si>
  <si>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</si>
  <si>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</si>
  <si>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</si>
  <si>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</si>
  <si>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</si>
  <si>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</si>
  <si>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</si>
  <si>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</si>
  <si>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</si>
  <si>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</si>
  <si>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</si>
  <si>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</si>
  <si>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</si>
  <si>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</si>
  <si>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</si>
  <si>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</si>
  <si>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</si>
  <si>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</si>
  <si>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</si>
  <si>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</si>
  <si>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</si>
  <si>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</si>
  <si>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</si>
  <si>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</si>
  <si>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</si>
  <si>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</si>
  <si>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</si>
  <si>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</si>
  <si>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</si>
  <si>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</si>
  <si>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</si>
  <si>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</si>
  <si>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</si>
  <si>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</si>
  <si>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</si>
  <si>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</si>
  <si>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</si>
  <si>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</si>
  <si>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</si>
  <si>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</si>
  <si>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</si>
  <si>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</si>
  <si>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</si>
  <si>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</si>
  <si>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</si>
  <si>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</si>
  <si>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</si>
  <si>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</si>
  <si>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</si>
  <si>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</si>
  <si>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</si>
  <si>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</si>
  <si>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</si>
  <si>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</si>
  <si>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</si>
  <si>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</si>
  <si>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</si>
  <si>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</si>
  <si>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</si>
  <si>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</si>
  <si>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</si>
  <si>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</si>
  <si>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</si>
  <si>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</si>
  <si>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</si>
  <si>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</si>
  <si>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</si>
  <si>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</si>
  <si>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</si>
  <si>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</si>
  <si>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</si>
  <si>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</si>
  <si>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</si>
  <si>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</si>
  <si>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</si>
  <si>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</si>
  <si>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</si>
  <si>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</si>
  <si>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</si>
  <si>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</si>
  <si>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</si>
  <si>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</si>
  <si>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</si>
  <si>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</si>
  <si>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</si>
  <si>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</si>
  <si>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</si>
  <si>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</si>
  <si>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</si>
  <si>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</si>
  <si>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</si>
  <si>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</si>
  <si>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</si>
  <si>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</si>
  <si>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</si>
  <si>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</si>
  <si>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</si>
  <si>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</si>
  <si>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</si>
  <si>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</si>
  <si>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</si>
  <si>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</si>
  <si>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</si>
  <si>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</si>
  <si>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</si>
  <si>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</si>
  <si>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</si>
  <si>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</si>
  <si>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</si>
  <si>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</si>
  <si>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</si>
  <si>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</si>
  <si>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</si>
  <si>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</si>
  <si>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</si>
  <si>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</si>
  <si>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</si>
  <si>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</si>
  <si>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</si>
  <si>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</si>
  <si>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</si>
  <si>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</si>
  <si>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</si>
  <si>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</si>
  <si>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</si>
  <si>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</si>
  <si>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</si>
  <si>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</si>
  <si>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</si>
  <si>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</si>
  <si>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</si>
  <si>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</si>
  <si>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</si>
  <si>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</si>
  <si>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</si>
  <si>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</si>
  <si>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</si>
  <si>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</si>
  <si>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</si>
  <si>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</si>
  <si>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</si>
  <si>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</si>
  <si>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</si>
  <si>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</si>
  <si>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</si>
  <si>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</si>
  <si>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</si>
  <si>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</si>
  <si>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</si>
  <si>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</si>
  <si>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</si>
  <si>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</si>
  <si>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</si>
  <si>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</si>
  <si>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</si>
  <si>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</si>
  <si>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</si>
  <si>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</si>
  <si>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</si>
  <si>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</si>
  <si>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</si>
  <si>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</si>
  <si>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</si>
  <si>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</si>
  <si>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</si>
  <si>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</si>
  <si>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</si>
  <si>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</si>
  <si>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</si>
  <si>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</si>
  <si>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</si>
  <si>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</si>
  <si>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</si>
  <si>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</si>
  <si>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</si>
  <si>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</si>
  <si>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</si>
  <si>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</si>
  <si>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</si>
  <si>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</si>
  <si>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</si>
  <si>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</si>
  <si>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</si>
  <si>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</si>
  <si>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</si>
  <si>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</si>
  <si>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</si>
  <si>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</si>
  <si>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</si>
  <si>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</si>
  <si>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</si>
  <si>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</si>
  <si>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</si>
  <si>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</si>
  <si>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</si>
  <si>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</si>
  <si>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</si>
  <si>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</si>
  <si>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</si>
  <si>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</si>
  <si>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</si>
  <si>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</si>
  <si>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</si>
  <si>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</si>
  <si>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</si>
  <si>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</si>
  <si>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</si>
  <si>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</si>
  <si>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</si>
  <si>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</si>
  <si>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</si>
  <si>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</si>
  <si>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</si>
  <si>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</si>
  <si>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</si>
  <si>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</si>
  <si>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</si>
  <si>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</si>
  <si>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</si>
  <si>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</si>
  <si>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</si>
  <si>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</si>
  <si>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</si>
  <si>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</si>
  <si>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</si>
  <si>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</si>
  <si>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</si>
  <si>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</si>
  <si>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</si>
  <si>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</si>
  <si>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</si>
  <si>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</si>
  <si>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</si>
  <si>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</si>
  <si>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</si>
  <si>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</si>
  <si>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</si>
  <si>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</si>
  <si>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</si>
  <si>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>C/F_BAL (FYI-25-26)</t>
  </si>
  <si>
    <t>Gomukh Kharawa</t>
  </si>
  <si>
    <t>Gomukh Telihar</t>
  </si>
  <si>
    <t>Rakesh Dairy</t>
  </si>
  <si>
    <t>Karian</t>
  </si>
  <si>
    <t>Teghara</t>
  </si>
  <si>
    <t>Basantpur</t>
  </si>
  <si>
    <t>Chakoti</t>
  </si>
  <si>
    <t>Nathudawar</t>
  </si>
  <si>
    <t>Dewanpur</t>
  </si>
  <si>
    <t>Gohi</t>
  </si>
  <si>
    <t>Matua</t>
  </si>
  <si>
    <t>Ratni Chouk</t>
  </si>
  <si>
    <t>Balahi 2</t>
  </si>
  <si>
    <t>Chhatnesar 2</t>
  </si>
  <si>
    <t>Hajpurwa</t>
  </si>
  <si>
    <t>Shekhopur</t>
  </si>
  <si>
    <t>Dharampur</t>
  </si>
  <si>
    <t>Hajpurwa Pachim</t>
  </si>
  <si>
    <t>Rahua</t>
  </si>
  <si>
    <t>Dagrua</t>
  </si>
  <si>
    <t>Buzurgdoar</t>
  </si>
  <si>
    <t>Deduction file value</t>
  </si>
  <si>
    <t>Nand Kishor Kumar (Maheshkhut)</t>
  </si>
  <si>
    <t>Gomukh Lakshman dera Raja</t>
  </si>
  <si>
    <t>Gumukh Mathiyapur</t>
  </si>
  <si>
    <t>Gumukh Orap Khurd</t>
  </si>
  <si>
    <t>Gumukh Niyajipur Nakchhedi pathak dera</t>
  </si>
  <si>
    <t>Gomukh Bimhnath Girdhar Baraw</t>
  </si>
  <si>
    <t>Gomukh Raghunathpur Dasrath</t>
  </si>
  <si>
    <t>Gumukk JP Dera</t>
  </si>
  <si>
    <t>Gumukh Basawkala Dahpura Tola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</si>
  <si>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</si>
  <si>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</si>
  <si>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</si>
  <si>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</si>
  <si>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</si>
  <si>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</si>
  <si>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</si>
  <si>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Salempur</t>
  </si>
  <si>
    <t>Gumukh Khajuriya</t>
  </si>
  <si>
    <t>Gomukh Chhotaki hardiya</t>
  </si>
  <si>
    <t>Gomukh Balaur</t>
  </si>
  <si>
    <t xml:space="preserve">Gomukh Hathwan </t>
  </si>
  <si>
    <t>Gomukh Bari chak Gogri</t>
  </si>
  <si>
    <t>Gomukh Manish vlc</t>
  </si>
  <si>
    <t>Gomukh parbatta vlc</t>
  </si>
  <si>
    <t>Gomukh Khutha VLC</t>
  </si>
  <si>
    <t>Gomukh Baijnathpur</t>
  </si>
  <si>
    <t xml:space="preserve">Gomukh Arion Govind </t>
  </si>
  <si>
    <t>Raini 2</t>
  </si>
  <si>
    <t>Kamopur</t>
  </si>
  <si>
    <t>Kussaiya</t>
  </si>
  <si>
    <t>Jagdishpur</t>
  </si>
  <si>
    <t>PACHAUTA</t>
  </si>
  <si>
    <t>BOUDHNAGAR</t>
  </si>
  <si>
    <t>Gomukh Uttari Hardia</t>
  </si>
  <si>
    <t>Gomukh Nirpur Keshv Nagar</t>
  </si>
  <si>
    <t>Gomukh Azad Nagar</t>
  </si>
  <si>
    <t>Gomukh Pachout</t>
  </si>
  <si>
    <t>Gomukh Kharra Basa</t>
  </si>
  <si>
    <t>Gomukh Ashatol paharpur</t>
  </si>
  <si>
    <t xml:space="preserve">Gomukh Paharpur Jilebya </t>
  </si>
  <si>
    <t>Gomukh Soharba Purvi</t>
  </si>
  <si>
    <t>Gomukh Bangalia</t>
  </si>
  <si>
    <t>Gomukh Thuthi vlc</t>
  </si>
  <si>
    <t>MANOHARPUR</t>
  </si>
  <si>
    <t>HIRDANBIGHA</t>
  </si>
  <si>
    <t>Sarvodaya dairy</t>
  </si>
  <si>
    <t>Gomukh Bekhari Ghat-2</t>
  </si>
  <si>
    <t>Gomukh Usri</t>
  </si>
  <si>
    <t>Gomukh Khutauna</t>
  </si>
  <si>
    <t>GOMUKH BALTHARA</t>
  </si>
  <si>
    <t>GOMUKH BHASINGPUR</t>
  </si>
  <si>
    <t>GOMUKH Chakhale dad</t>
  </si>
  <si>
    <t>GOMUKH DADHIYA-2</t>
  </si>
  <si>
    <t>GOMUKH BHARJA</t>
  </si>
  <si>
    <t>GOMUKH CHAKKI</t>
  </si>
  <si>
    <t>GOMUKH LAKSHMAN NAGAR</t>
  </si>
  <si>
    <t>GOMUKH KOTHIYA</t>
  </si>
  <si>
    <t>GOMUKH JHAHURI</t>
  </si>
  <si>
    <t>GOMUKH Keotsa</t>
  </si>
  <si>
    <t>GOMUKH Waini</t>
  </si>
  <si>
    <t>GOMUKH SAKARI</t>
  </si>
  <si>
    <t>GOMUKH DHOBGAMA</t>
  </si>
  <si>
    <t>GOMUKH BHUSKOUL</t>
  </si>
  <si>
    <t>GOMUKH BIRSINGHPUR</t>
  </si>
  <si>
    <t>GOMUKH GHOSRAWAN</t>
  </si>
  <si>
    <t>GOMUKH BANDRA W-9</t>
  </si>
  <si>
    <t>GOMUKH KAMTAUL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</si>
</sst>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7" fontId="0" fillId="0" borderId="0" xfId="0" applyNumberFormat="1"/>
    <xf numFmtId="17" fontId="0" fillId="0" borderId="13" xfId="0" applyNumberFormat="1" applyBorder="1"/>
    <xf numFmtId="43" fontId="0" fillId="0" borderId="13" xfId="1" applyFont="1" applyBorder="1"/>
    <xf numFmtId="0" fontId="0" fillId="0" borderId="13" xfId="0" applyBorder="1"/>
    <xf numFmtId="17" fontId="0" fillId="0" borderId="14" xfId="0" applyNumberFormat="1" applyBorder="1"/>
    <xf numFmtId="0" fontId="0" fillId="0" borderId="14" xfId="0" applyBorder="1"/>
    <xf numFmtId="17" fontId="0" fillId="0" borderId="15" xfId="0" applyNumberFormat="1" applyBorder="1"/>
    <xf numFmtId="43" fontId="0" fillId="0" borderId="15" xfId="0" applyNumberFormat="1" applyBorder="1"/>
    <xf numFmtId="43" fontId="0" fillId="0" borderId="0" xfId="0" applyNumberFormat="1"/>
    <xf numFmtId="43" fontId="0" fillId="0" borderId="13" xfId="0" applyNumberFormat="1" applyBorder="1"/>
    <xf numFmtId="1" fontId="0" fillId="0" borderId="0" xfId="0" applyNumberFormat="1"/>
    <xf numFmtId="1" fontId="1" fillId="5" borderId="12" xfId="0" applyNumberFormat="1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Bihar\Sahayak%20Commission\Jul-26\Data\Consumable%20Report%20BR%2026_27-Jul.xlsx" TargetMode="External"/><Relationship Id="rId1" Type="http://schemas.openxmlformats.org/officeDocument/2006/relationships/externalLinkPath" Target="Consumable%20Report%20BR%2026_27-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Munger"/>
      <sheetName val="Pending Recoveries"/>
      <sheetName val="Issue"/>
      <sheetName val="Pending Consumption"/>
      <sheetName val="Purchase"/>
      <sheetName val="Vendor"/>
      <sheetName val="Godown"/>
      <sheetName val="Item"/>
    </sheetNames>
    <sheetDataSet>
      <sheetData sheetId="0"/>
      <sheetData sheetId="1">
        <row r="3">
          <cell r="A3" t="str">
            <v>To BMC/MPG Code</v>
          </cell>
          <cell r="B3" t="str">
            <v>BMC MPG Name</v>
          </cell>
          <cell r="C3" t="str">
            <v>Recovery Done</v>
          </cell>
          <cell r="D3" t="str">
            <v>Sum of Amt</v>
          </cell>
        </row>
        <row r="4">
          <cell r="A4">
            <v>1002</v>
          </cell>
          <cell r="B4" t="str">
            <v>Laldiyara</v>
          </cell>
          <cell r="C4" t="str">
            <v>Pending</v>
          </cell>
          <cell r="D4">
            <v>26160.080000000002</v>
          </cell>
        </row>
        <row r="5">
          <cell r="A5">
            <v>1006</v>
          </cell>
          <cell r="B5" t="str">
            <v>Sonvarsha</v>
          </cell>
          <cell r="C5" t="str">
            <v>Pending</v>
          </cell>
          <cell r="D5">
            <v>5138</v>
          </cell>
        </row>
        <row r="6">
          <cell r="A6">
            <v>1007</v>
          </cell>
          <cell r="B6" t="str">
            <v>Araria</v>
          </cell>
          <cell r="C6" t="str">
            <v>Pending</v>
          </cell>
          <cell r="D6">
            <v>19175.416265385771</v>
          </cell>
        </row>
        <row r="7">
          <cell r="A7">
            <v>1009</v>
          </cell>
          <cell r="B7" t="str">
            <v>Halsi</v>
          </cell>
          <cell r="C7" t="str">
            <v>Pending</v>
          </cell>
          <cell r="D7">
            <v>18469.3</v>
          </cell>
        </row>
        <row r="8">
          <cell r="A8">
            <v>10020025</v>
          </cell>
          <cell r="B8" t="str">
            <v>Dumri 2</v>
          </cell>
          <cell r="C8" t="str">
            <v>Pending</v>
          </cell>
          <cell r="D8">
            <v>348.52</v>
          </cell>
        </row>
        <row r="9">
          <cell r="A9">
            <v>10020026</v>
          </cell>
          <cell r="B9" t="str">
            <v>Gomukh Jhakhaur</v>
          </cell>
          <cell r="C9" t="str">
            <v>Pending</v>
          </cell>
          <cell r="D9">
            <v>348.52</v>
          </cell>
        </row>
        <row r="10">
          <cell r="A10">
            <v>10020050</v>
          </cell>
          <cell r="B10" t="str">
            <v>GADHTOLA</v>
          </cell>
          <cell r="C10" t="str">
            <v>Pending</v>
          </cell>
          <cell r="D10">
            <v>980.24</v>
          </cell>
        </row>
        <row r="11">
          <cell r="A11">
            <v>10020059</v>
          </cell>
          <cell r="B11" t="str">
            <v>GANGA-SARAI</v>
          </cell>
          <cell r="C11" t="str">
            <v>Pending</v>
          </cell>
          <cell r="D11">
            <v>1045.56</v>
          </cell>
        </row>
        <row r="12">
          <cell r="A12">
            <v>10090002</v>
          </cell>
          <cell r="B12" t="str">
            <v>AURO</v>
          </cell>
          <cell r="C12" t="str">
            <v>Pending</v>
          </cell>
          <cell r="D12">
            <v>348.52</v>
          </cell>
        </row>
        <row r="13">
          <cell r="A13">
            <v>10090009</v>
          </cell>
          <cell r="B13" t="str">
            <v>SONDHI</v>
          </cell>
          <cell r="C13" t="str">
            <v>Pending</v>
          </cell>
          <cell r="D13">
            <v>348.52</v>
          </cell>
        </row>
        <row r="14">
          <cell r="A14">
            <v>10090029</v>
          </cell>
          <cell r="B14" t="str">
            <v>RAMNAGAR</v>
          </cell>
          <cell r="C14" t="str">
            <v>Pending</v>
          </cell>
          <cell r="D14">
            <v>460.56</v>
          </cell>
        </row>
        <row r="15">
          <cell r="A15">
            <v>10090049</v>
          </cell>
          <cell r="B15" t="str">
            <v>LAHUARA                                                                                             </v>
          </cell>
          <cell r="C15" t="str">
            <v>Pending</v>
          </cell>
          <cell r="D15">
            <v>348.52</v>
          </cell>
        </row>
        <row r="16">
          <cell r="A16">
            <v>10090056</v>
          </cell>
          <cell r="B16" t="str">
            <v>NARAYANPUR</v>
          </cell>
          <cell r="C16" t="str">
            <v>Pending</v>
          </cell>
          <cell r="D16">
            <v>404.53999999999996</v>
          </cell>
        </row>
        <row r="17">
          <cell r="A17">
            <v>10110109</v>
          </cell>
          <cell r="B17" t="str">
            <v>GOMUKH MORKAHI</v>
          </cell>
          <cell r="C17" t="str">
            <v>Pending</v>
          </cell>
          <cell r="D17">
            <v>1303.775430801561</v>
          </cell>
        </row>
        <row r="18">
          <cell r="A18">
            <v>10110100</v>
          </cell>
          <cell r="B18" t="str">
            <v>GOMUKH BATHNAMA</v>
          </cell>
          <cell r="C18" t="str">
            <v>Pending</v>
          </cell>
          <cell r="D18">
            <v>955.25543080156103</v>
          </cell>
        </row>
        <row r="19">
          <cell r="A19">
            <v>1008</v>
          </cell>
          <cell r="B19" t="str">
            <v>Teghra</v>
          </cell>
          <cell r="C19" t="str">
            <v>Pending</v>
          </cell>
          <cell r="D19">
            <v>8349.34</v>
          </cell>
        </row>
        <row r="20">
          <cell r="A20">
            <v>10360001</v>
          </cell>
          <cell r="B20" t="str">
            <v>MAHADAT PUR 2</v>
          </cell>
          <cell r="C20" t="str">
            <v>Pending</v>
          </cell>
          <cell r="D20">
            <v>4094.7933333333331</v>
          </cell>
        </row>
        <row r="21">
          <cell r="A21">
            <v>1003</v>
          </cell>
          <cell r="B21" t="str">
            <v>Asarganj</v>
          </cell>
          <cell r="C21" t="str">
            <v>Pending</v>
          </cell>
          <cell r="D21">
            <v>5272.8</v>
          </cell>
        </row>
        <row r="22">
          <cell r="A22">
            <v>10140002</v>
          </cell>
          <cell r="B22" t="str">
            <v>Simri</v>
          </cell>
          <cell r="C22" t="str">
            <v>Pending</v>
          </cell>
          <cell r="D22">
            <v>458.32</v>
          </cell>
        </row>
        <row r="23">
          <cell r="A23">
            <v>10140007</v>
          </cell>
          <cell r="B23" t="str">
            <v>ENGLISH DUBAULI</v>
          </cell>
          <cell r="C23" t="str">
            <v>Pending</v>
          </cell>
          <cell r="D23">
            <v>165.82000000000002</v>
          </cell>
        </row>
        <row r="24">
          <cell r="A24">
            <v>10140055</v>
          </cell>
          <cell r="B24" t="str">
            <v xml:space="preserve">PURANA BHOJPUR                                                                                      </v>
          </cell>
          <cell r="C24" t="str">
            <v>Pending</v>
          </cell>
          <cell r="D24">
            <v>1859.1399999999999</v>
          </cell>
        </row>
        <row r="25">
          <cell r="A25">
            <v>10140087</v>
          </cell>
          <cell r="B25" t="str">
            <v xml:space="preserve">Gomukh Churamanpur                                                                                  </v>
          </cell>
          <cell r="C25" t="str">
            <v>Pending</v>
          </cell>
          <cell r="D25">
            <v>1673.08</v>
          </cell>
        </row>
        <row r="26">
          <cell r="A26">
            <v>10140099</v>
          </cell>
          <cell r="B26" t="str">
            <v>Gomukh Dhakaich</v>
          </cell>
          <cell r="C26" t="str">
            <v>Pending</v>
          </cell>
          <cell r="D26">
            <v>1676.4399999999998</v>
          </cell>
        </row>
        <row r="27">
          <cell r="A27">
            <v>10510001</v>
          </cell>
          <cell r="B27" t="str">
            <v>ARAK</v>
          </cell>
          <cell r="C27" t="str">
            <v>Pending</v>
          </cell>
          <cell r="D27">
            <v>1389.59</v>
          </cell>
        </row>
        <row r="28">
          <cell r="A28">
            <v>10140145</v>
          </cell>
          <cell r="B28" t="str">
            <v>Gomukh Pokhraha</v>
          </cell>
          <cell r="C28" t="str">
            <v>Pending</v>
          </cell>
          <cell r="D28">
            <v>141.6</v>
          </cell>
        </row>
        <row r="29">
          <cell r="A29">
            <v>10140166</v>
          </cell>
          <cell r="B29" t="str">
            <v>Gomukh KritSagar</v>
          </cell>
          <cell r="C29" t="str">
            <v>Pending</v>
          </cell>
          <cell r="D29">
            <v>196.5</v>
          </cell>
        </row>
        <row r="30">
          <cell r="A30">
            <v>10140039</v>
          </cell>
          <cell r="B30" t="str">
            <v>Dharauli</v>
          </cell>
          <cell r="C30" t="str">
            <v>Pending</v>
          </cell>
          <cell r="D30">
            <v>197.62</v>
          </cell>
        </row>
        <row r="31">
          <cell r="A31">
            <v>10140043</v>
          </cell>
          <cell r="B31" t="str">
            <v>Kaithi</v>
          </cell>
          <cell r="C31" t="str">
            <v>Pending</v>
          </cell>
          <cell r="D31">
            <v>1286.5399999999997</v>
          </cell>
        </row>
        <row r="32">
          <cell r="A32">
            <v>10140066</v>
          </cell>
          <cell r="B32" t="str">
            <v>Gomukh Kant</v>
          </cell>
          <cell r="C32" t="str">
            <v>Pending</v>
          </cell>
          <cell r="D32">
            <v>2020.2399999999998</v>
          </cell>
        </row>
        <row r="33">
          <cell r="A33">
            <v>10140069</v>
          </cell>
          <cell r="B33" t="str">
            <v>Gomukh Raghunathpur</v>
          </cell>
          <cell r="C33" t="str">
            <v>Pending</v>
          </cell>
          <cell r="D33">
            <v>1031.92</v>
          </cell>
        </row>
        <row r="34">
          <cell r="A34">
            <v>10140001</v>
          </cell>
          <cell r="B34" t="str">
            <v>Dumri Purvi Tola</v>
          </cell>
          <cell r="C34" t="str">
            <v>Pending</v>
          </cell>
          <cell r="D34">
            <v>2155.1000000000004</v>
          </cell>
        </row>
        <row r="35">
          <cell r="A35">
            <v>10140041</v>
          </cell>
          <cell r="B35" t="str">
            <v>Ramopatti</v>
          </cell>
          <cell r="C35" t="str">
            <v>Pending</v>
          </cell>
          <cell r="D35">
            <v>948.43999999999994</v>
          </cell>
        </row>
        <row r="36">
          <cell r="A36">
            <v>10140022</v>
          </cell>
          <cell r="B36" t="str">
            <v>HEMDAPUR</v>
          </cell>
          <cell r="C36" t="str">
            <v>Pending</v>
          </cell>
          <cell r="D36">
            <v>1051.04</v>
          </cell>
        </row>
        <row r="37">
          <cell r="A37">
            <v>10140054</v>
          </cell>
          <cell r="B37" t="str">
            <v>Soan</v>
          </cell>
          <cell r="C37" t="str">
            <v>Pending</v>
          </cell>
          <cell r="D37">
            <v>1738.4</v>
          </cell>
        </row>
        <row r="38">
          <cell r="A38">
            <v>10140137</v>
          </cell>
          <cell r="B38" t="str">
            <v>Gomukh Rakshanagar_tola</v>
          </cell>
          <cell r="C38" t="str">
            <v>Pending</v>
          </cell>
          <cell r="D38">
            <v>2562.64</v>
          </cell>
        </row>
        <row r="39">
          <cell r="A39">
            <v>10140009</v>
          </cell>
          <cell r="B39" t="str">
            <v>HITAN PARARI</v>
          </cell>
          <cell r="C39" t="str">
            <v>Pending</v>
          </cell>
          <cell r="D39">
            <v>1676.2999999999997</v>
          </cell>
        </row>
        <row r="40">
          <cell r="A40">
            <v>10140068</v>
          </cell>
          <cell r="B40" t="str">
            <v>Gomukh Naat</v>
          </cell>
          <cell r="C40" t="str">
            <v>Pending</v>
          </cell>
          <cell r="D40">
            <v>112.04</v>
          </cell>
        </row>
        <row r="41">
          <cell r="A41">
            <v>10140169</v>
          </cell>
          <cell r="B41" t="str">
            <v>Gomukh Semra Nandpur</v>
          </cell>
          <cell r="C41" t="str">
            <v>Pending</v>
          </cell>
          <cell r="D41">
            <v>348.52</v>
          </cell>
        </row>
        <row r="42">
          <cell r="A42">
            <v>10140109</v>
          </cell>
          <cell r="B42" t="str">
            <v>Gomukh Kajipura Chandan</v>
          </cell>
          <cell r="C42" t="str">
            <v>Pending</v>
          </cell>
          <cell r="D42">
            <v>109.80000000000001</v>
          </cell>
        </row>
        <row r="43">
          <cell r="A43">
            <v>10140119</v>
          </cell>
          <cell r="B43" t="str">
            <v>Gomukh Banswar</v>
          </cell>
          <cell r="C43" t="str">
            <v>Pending</v>
          </cell>
          <cell r="D43">
            <v>1199.8399999999999</v>
          </cell>
        </row>
        <row r="44">
          <cell r="A44">
            <v>10140153</v>
          </cell>
          <cell r="B44" t="str">
            <v>Gomukh Bramhpur</v>
          </cell>
          <cell r="C44" t="str">
            <v>Pending</v>
          </cell>
          <cell r="D44">
            <v>894.66</v>
          </cell>
        </row>
        <row r="45">
          <cell r="A45">
            <v>10140098</v>
          </cell>
          <cell r="B45" t="str">
            <v>Kulharia Agriculture Producer Company Limited</v>
          </cell>
          <cell r="C45" t="str">
            <v>Pending</v>
          </cell>
          <cell r="D45">
            <v>1262.4599999999998</v>
          </cell>
        </row>
        <row r="46">
          <cell r="A46">
            <v>10140047</v>
          </cell>
          <cell r="B46" t="str">
            <v>Dubki</v>
          </cell>
          <cell r="C46" t="str">
            <v>Pending</v>
          </cell>
          <cell r="D46">
            <v>458.32</v>
          </cell>
        </row>
        <row r="47">
          <cell r="A47">
            <v>10510004</v>
          </cell>
          <cell r="B47" t="str">
            <v>HENHA</v>
          </cell>
          <cell r="C47" t="str">
            <v>Pending</v>
          </cell>
          <cell r="D47">
            <v>626.37999999999988</v>
          </cell>
        </row>
        <row r="48">
          <cell r="A48">
            <v>10140020</v>
          </cell>
          <cell r="B48" t="str">
            <v>RAJAPUR</v>
          </cell>
          <cell r="C48" t="str">
            <v>Pending</v>
          </cell>
          <cell r="D48">
            <v>893.54</v>
          </cell>
        </row>
        <row r="49">
          <cell r="A49">
            <v>10140012</v>
          </cell>
          <cell r="B49" t="str">
            <v>Gangauli</v>
          </cell>
          <cell r="C49" t="str">
            <v>Pending</v>
          </cell>
          <cell r="D49">
            <v>623.02</v>
          </cell>
        </row>
        <row r="50">
          <cell r="A50">
            <v>10140126</v>
          </cell>
          <cell r="B50" t="str">
            <v>Gomukh Dafadihari</v>
          </cell>
          <cell r="C50" t="str">
            <v>Pending</v>
          </cell>
          <cell r="D50">
            <v>599.91999999999996</v>
          </cell>
        </row>
        <row r="51">
          <cell r="A51">
            <v>10140159</v>
          </cell>
          <cell r="B51" t="str">
            <v>Gomukh Kaudesari</v>
          </cell>
          <cell r="C51" t="str">
            <v>Pending</v>
          </cell>
          <cell r="D51">
            <v>109.80000000000001</v>
          </cell>
        </row>
        <row r="52">
          <cell r="A52">
            <v>10140170</v>
          </cell>
          <cell r="B52" t="str">
            <v>Gomukh Ataon</v>
          </cell>
          <cell r="C52" t="str">
            <v>Pending</v>
          </cell>
          <cell r="D52">
            <v>697.04</v>
          </cell>
        </row>
        <row r="53">
          <cell r="A53">
            <v>10140048</v>
          </cell>
          <cell r="B53" t="str">
            <v>Sonvarsa</v>
          </cell>
          <cell r="C53" t="str">
            <v>Pending</v>
          </cell>
          <cell r="D53">
            <v>54.900000000000006</v>
          </cell>
        </row>
        <row r="54">
          <cell r="A54">
            <v>10140107</v>
          </cell>
          <cell r="B54" t="str">
            <v>Gomukh Chhapra</v>
          </cell>
          <cell r="C54" t="str">
            <v>Pending</v>
          </cell>
          <cell r="D54">
            <v>1045.56</v>
          </cell>
        </row>
        <row r="55">
          <cell r="A55">
            <v>10140139</v>
          </cell>
          <cell r="B55" t="str">
            <v>Gomukh Nadaon</v>
          </cell>
          <cell r="C55" t="str">
            <v>Pending</v>
          </cell>
          <cell r="D55">
            <v>1211.3799999999999</v>
          </cell>
        </row>
        <row r="56">
          <cell r="A56">
            <v>10140013</v>
          </cell>
          <cell r="B56" t="str">
            <v>MATHURA DERA</v>
          </cell>
          <cell r="C56" t="str">
            <v>Pending</v>
          </cell>
          <cell r="D56">
            <v>687.74</v>
          </cell>
        </row>
        <row r="57">
          <cell r="A57">
            <v>10140033</v>
          </cell>
          <cell r="B57" t="str">
            <v>Akalupur</v>
          </cell>
          <cell r="C57" t="str">
            <v>Pending</v>
          </cell>
          <cell r="D57">
            <v>823.18999999999994</v>
          </cell>
        </row>
        <row r="58">
          <cell r="A58">
            <v>10140173</v>
          </cell>
          <cell r="B58" t="str">
            <v>Gumukh Gayghat</v>
          </cell>
          <cell r="C58" t="str">
            <v>Pending</v>
          </cell>
          <cell r="D58">
            <v>1494.58</v>
          </cell>
        </row>
        <row r="59">
          <cell r="A59">
            <v>10140131</v>
          </cell>
          <cell r="B59" t="str">
            <v>Gomukh Basaon Kalan</v>
          </cell>
          <cell r="C59" t="str">
            <v>Pending</v>
          </cell>
          <cell r="D59">
            <v>894.66</v>
          </cell>
        </row>
        <row r="60">
          <cell r="A60">
            <v>10140183</v>
          </cell>
          <cell r="B60" t="str">
            <v>Gomukh Uttardahan</v>
          </cell>
          <cell r="C60" t="str">
            <v>Pending</v>
          </cell>
          <cell r="D60">
            <v>1090.04</v>
          </cell>
        </row>
        <row r="61">
          <cell r="A61">
            <v>10140171</v>
          </cell>
          <cell r="B61" t="str">
            <v xml:space="preserve">Gomukh Mukhiyadera </v>
          </cell>
          <cell r="C61" t="str">
            <v>Pending</v>
          </cell>
          <cell r="D61">
            <v>1045.56</v>
          </cell>
        </row>
        <row r="62">
          <cell r="A62">
            <v>10140174</v>
          </cell>
          <cell r="B62" t="str">
            <v>Gomukh Shivpur</v>
          </cell>
          <cell r="C62" t="str">
            <v>Pending</v>
          </cell>
          <cell r="D62">
            <v>946.8508616031221</v>
          </cell>
        </row>
        <row r="63">
          <cell r="A63">
            <v>10140058</v>
          </cell>
          <cell r="B63" t="str">
            <v>Gomukh Lewar</v>
          </cell>
          <cell r="C63" t="str">
            <v>Pending</v>
          </cell>
          <cell r="D63">
            <v>56.02</v>
          </cell>
        </row>
        <row r="64">
          <cell r="A64">
            <v>10140129</v>
          </cell>
          <cell r="B64" t="str">
            <v>Gomukh Paharpur</v>
          </cell>
          <cell r="C64" t="str">
            <v>Pending</v>
          </cell>
          <cell r="D64">
            <v>570.36</v>
          </cell>
        </row>
        <row r="65">
          <cell r="A65">
            <v>10070048</v>
          </cell>
          <cell r="B65" t="str">
            <v>Gomukh Jhangara B</v>
          </cell>
          <cell r="C65" t="str">
            <v>Pending</v>
          </cell>
          <cell r="D65">
            <v>697.04</v>
          </cell>
        </row>
        <row r="66">
          <cell r="A66">
            <v>10100021</v>
          </cell>
          <cell r="B66" t="str">
            <v xml:space="preserve">Gomukh Bandahera                                                                                    </v>
          </cell>
          <cell r="C66" t="str">
            <v>Pending</v>
          </cell>
          <cell r="D66">
            <v>5.66</v>
          </cell>
        </row>
        <row r="67">
          <cell r="A67">
            <v>10100051</v>
          </cell>
          <cell r="B67" t="str">
            <v>Gomukh Sondiha</v>
          </cell>
          <cell r="C67" t="str">
            <v>Pending</v>
          </cell>
          <cell r="D67">
            <v>697.04</v>
          </cell>
        </row>
        <row r="68">
          <cell r="A68">
            <v>10100045</v>
          </cell>
          <cell r="B68" t="str">
            <v>Gomukh Krochaka Dudhela</v>
          </cell>
          <cell r="C68" t="str">
            <v>Pending</v>
          </cell>
          <cell r="D68">
            <v>5.66</v>
          </cell>
        </row>
        <row r="69">
          <cell r="A69">
            <v>10100054</v>
          </cell>
          <cell r="B69" t="str">
            <v>Gomukh Thebhay B</v>
          </cell>
          <cell r="C69" t="str">
            <v>Pending</v>
          </cell>
          <cell r="D69">
            <v>697.04</v>
          </cell>
        </row>
        <row r="70">
          <cell r="A70">
            <v>10070042</v>
          </cell>
          <cell r="B70" t="str">
            <v>Gomukh Sapha</v>
          </cell>
          <cell r="C70" t="str">
            <v>Pending</v>
          </cell>
          <cell r="D70">
            <v>348.52</v>
          </cell>
        </row>
        <row r="71">
          <cell r="A71">
            <v>10100060</v>
          </cell>
          <cell r="B71" t="str">
            <v>Gomukh Baisa</v>
          </cell>
          <cell r="C71" t="str">
            <v>Pending</v>
          </cell>
          <cell r="D71">
            <v>348.52</v>
          </cell>
        </row>
        <row r="72">
          <cell r="A72">
            <v>10070033</v>
          </cell>
          <cell r="B72" t="str">
            <v>Gomukh Kabela                                                                                       </v>
          </cell>
          <cell r="C72" t="str">
            <v>Pending</v>
          </cell>
          <cell r="D72">
            <v>5.66</v>
          </cell>
        </row>
        <row r="73">
          <cell r="A73">
            <v>10100003</v>
          </cell>
          <cell r="B73" t="str">
            <v>Gomukh Madhawpur</v>
          </cell>
          <cell r="C73" t="str">
            <v>Pending</v>
          </cell>
          <cell r="D73">
            <v>5.66</v>
          </cell>
        </row>
        <row r="74">
          <cell r="A74">
            <v>10100001</v>
          </cell>
          <cell r="B74" t="str">
            <v>Vishan Pur</v>
          </cell>
          <cell r="C74" t="str">
            <v>Pending</v>
          </cell>
          <cell r="D74">
            <v>5.66</v>
          </cell>
        </row>
        <row r="75">
          <cell r="A75">
            <v>10100015</v>
          </cell>
          <cell r="B75" t="str">
            <v>Gomukh Dumariya Bujurg</v>
          </cell>
          <cell r="C75" t="str">
            <v>Pending</v>
          </cell>
          <cell r="D75">
            <v>5.66</v>
          </cell>
        </row>
        <row r="76">
          <cell r="A76">
            <v>10100016</v>
          </cell>
          <cell r="B76" t="str">
            <v>Gomukh Dumariya Bujurg Madhay</v>
          </cell>
          <cell r="C76" t="str">
            <v>Pending</v>
          </cell>
          <cell r="D76">
            <v>5.66</v>
          </cell>
        </row>
        <row r="77">
          <cell r="A77">
            <v>10100009</v>
          </cell>
          <cell r="B77" t="str">
            <v>Gomukh Kanhaiyachak Pachhim</v>
          </cell>
          <cell r="C77" t="str">
            <v>Pending</v>
          </cell>
          <cell r="D77">
            <v>5.66</v>
          </cell>
        </row>
        <row r="78">
          <cell r="A78">
            <v>10070013</v>
          </cell>
          <cell r="B78" t="str">
            <v xml:space="preserve">Gomukh Fatepur                                                                                      </v>
          </cell>
          <cell r="C78" t="str">
            <v>Pending</v>
          </cell>
          <cell r="D78">
            <v>348.52</v>
          </cell>
        </row>
        <row r="79">
          <cell r="A79">
            <v>10100049</v>
          </cell>
          <cell r="B79" t="str">
            <v>Gomukh Govind Pur</v>
          </cell>
          <cell r="C79" t="str">
            <v>Pending</v>
          </cell>
          <cell r="D79">
            <v>348.52</v>
          </cell>
        </row>
        <row r="80">
          <cell r="A80">
            <v>10560001</v>
          </cell>
          <cell r="B80" t="str">
            <v>Gomukh Chautham(Mithun kumar VLC)</v>
          </cell>
          <cell r="C80" t="str">
            <v>Pending</v>
          </cell>
          <cell r="D80">
            <v>11926.084423331626</v>
          </cell>
        </row>
        <row r="81">
          <cell r="A81">
            <v>10110135</v>
          </cell>
          <cell r="B81" t="str">
            <v>GOMUKH BISHANPUR 2</v>
          </cell>
          <cell r="C81" t="str">
            <v>Pending</v>
          </cell>
          <cell r="D81">
            <v>955.25543080156103</v>
          </cell>
        </row>
        <row r="82">
          <cell r="A82">
            <v>10540007</v>
          </cell>
          <cell r="B82" t="str">
            <v>GOMUKH GORIYAMI</v>
          </cell>
          <cell r="C82" t="str">
            <v>Pending</v>
          </cell>
          <cell r="D82">
            <v>955.25543080156103</v>
          </cell>
        </row>
        <row r="83">
          <cell r="A83">
            <v>10110116</v>
          </cell>
          <cell r="B83" t="str">
            <v>GOMUKH CHANDPURA</v>
          </cell>
          <cell r="C83" t="str">
            <v>Pending</v>
          </cell>
          <cell r="D83">
            <v>955.25543080156103</v>
          </cell>
        </row>
        <row r="84">
          <cell r="A84">
            <v>10110132</v>
          </cell>
          <cell r="B84" t="str">
            <v>GOMUKH DHUSMURI BISHANPUR</v>
          </cell>
          <cell r="C84" t="str">
            <v>Pending</v>
          </cell>
          <cell r="D84">
            <v>955.25543080156103</v>
          </cell>
        </row>
        <row r="85">
          <cell r="A85">
            <v>10110133</v>
          </cell>
          <cell r="B85" t="str">
            <v>GOMUKH ANANDPUR PARAS</v>
          </cell>
          <cell r="C85" t="str">
            <v>Pending</v>
          </cell>
          <cell r="D85">
            <v>753.06</v>
          </cell>
        </row>
        <row r="86">
          <cell r="A86">
            <v>10110140</v>
          </cell>
          <cell r="B86" t="str">
            <v>GOMUKH GHAMARIYA</v>
          </cell>
          <cell r="C86" t="str">
            <v>Pending</v>
          </cell>
          <cell r="D86">
            <v>955.25543080156103</v>
          </cell>
        </row>
        <row r="87">
          <cell r="A87">
            <v>10110121</v>
          </cell>
          <cell r="B87" t="str">
            <v>GOMUKH AHUNA</v>
          </cell>
          <cell r="C87" t="str">
            <v>Pending</v>
          </cell>
          <cell r="D87">
            <v>955.25543080156103</v>
          </cell>
        </row>
        <row r="88">
          <cell r="A88">
            <v>10540005</v>
          </cell>
          <cell r="B88" t="str">
            <v>GOMUKH GADBANNI</v>
          </cell>
          <cell r="C88" t="str">
            <v>Pending</v>
          </cell>
          <cell r="D88">
            <v>348.52</v>
          </cell>
        </row>
        <row r="89">
          <cell r="A89">
            <v>10110141</v>
          </cell>
          <cell r="B89" t="str">
            <v>GOMUKH MEGHAUMA</v>
          </cell>
          <cell r="C89" t="str">
            <v>Pending</v>
          </cell>
          <cell r="D89">
            <v>1011.275430801561</v>
          </cell>
        </row>
        <row r="90">
          <cell r="A90">
            <v>10110149</v>
          </cell>
          <cell r="B90" t="str">
            <v>GOMUKH PHULTAURA</v>
          </cell>
          <cell r="C90" t="str">
            <v>Pending</v>
          </cell>
          <cell r="D90">
            <v>955.25543080156103</v>
          </cell>
        </row>
        <row r="91">
          <cell r="A91">
            <v>10110144</v>
          </cell>
          <cell r="B91" t="str">
            <v>GOMUKH BEHORBA</v>
          </cell>
          <cell r="C91" t="str">
            <v>Pending</v>
          </cell>
          <cell r="D91">
            <v>955.25543080156103</v>
          </cell>
        </row>
        <row r="92">
          <cell r="A92">
            <v>10110148</v>
          </cell>
          <cell r="B92" t="str">
            <v>GOMUKH SAHARBANNI</v>
          </cell>
          <cell r="C92" t="str">
            <v>Pending</v>
          </cell>
          <cell r="D92">
            <v>955.25543080156103</v>
          </cell>
        </row>
        <row r="93">
          <cell r="A93">
            <v>10090047</v>
          </cell>
          <cell r="B93" t="str">
            <v>BARUI</v>
          </cell>
          <cell r="C93" t="str">
            <v>Pending</v>
          </cell>
          <cell r="D93">
            <v>348.52</v>
          </cell>
        </row>
        <row r="94">
          <cell r="A94">
            <v>10530003</v>
          </cell>
          <cell r="B94" t="str">
            <v>GOMUKH VADEYA</v>
          </cell>
          <cell r="C94" t="str">
            <v>Pending</v>
          </cell>
          <cell r="D94">
            <v>404.6154308015611</v>
          </cell>
        </row>
        <row r="95">
          <cell r="A95">
            <v>10530002</v>
          </cell>
          <cell r="B95" t="str">
            <v>GOMUKH HATHA</v>
          </cell>
          <cell r="C95" t="str">
            <v>Pending</v>
          </cell>
          <cell r="D95">
            <v>404.6154308015611</v>
          </cell>
        </row>
        <row r="96">
          <cell r="A96">
            <v>10530007</v>
          </cell>
          <cell r="B96" t="str">
            <v>Gomukh Gograha Tola</v>
          </cell>
          <cell r="C96" t="str">
            <v>Pending</v>
          </cell>
          <cell r="D96">
            <v>294.81543080156109</v>
          </cell>
        </row>
        <row r="97">
          <cell r="A97">
            <v>10530032</v>
          </cell>
          <cell r="B97" t="str">
            <v>Gomukh Bharav</v>
          </cell>
          <cell r="C97" t="str">
            <v>Pending</v>
          </cell>
          <cell r="D97">
            <v>294.81543080156109</v>
          </cell>
        </row>
        <row r="98">
          <cell r="A98">
            <v>10530005</v>
          </cell>
          <cell r="B98" t="str">
            <v>GOMUKH CHANDPURA</v>
          </cell>
          <cell r="C98" t="str">
            <v>Pending</v>
          </cell>
          <cell r="D98">
            <v>294.81543080156109</v>
          </cell>
        </row>
        <row r="99">
          <cell r="A99">
            <v>10530040</v>
          </cell>
          <cell r="B99" t="str">
            <v>Gomukh Khanua</v>
          </cell>
          <cell r="C99" t="str">
            <v>Pending</v>
          </cell>
          <cell r="D99">
            <v>404.6154308015611</v>
          </cell>
        </row>
        <row r="100">
          <cell r="A100">
            <v>10530034</v>
          </cell>
          <cell r="B100" t="str">
            <v>Gomukh Fulhatta</v>
          </cell>
          <cell r="C100" t="str">
            <v>Pending</v>
          </cell>
          <cell r="D100">
            <v>404.6154308015611</v>
          </cell>
        </row>
        <row r="101">
          <cell r="A101">
            <v>10530006</v>
          </cell>
          <cell r="B101" t="str">
            <v>GOMUKH BARGAMA</v>
          </cell>
          <cell r="C101" t="str">
            <v>Pending</v>
          </cell>
          <cell r="D101">
            <v>75.215430801561084</v>
          </cell>
        </row>
        <row r="102">
          <cell r="A102">
            <v>10530070</v>
          </cell>
          <cell r="B102" t="str">
            <v>GOMUKH PARAN 2</v>
          </cell>
          <cell r="C102" t="str">
            <v>Pending</v>
          </cell>
          <cell r="D102">
            <v>75.215430801561084</v>
          </cell>
        </row>
        <row r="103">
          <cell r="A103">
            <v>10530076</v>
          </cell>
          <cell r="B103" t="str">
            <v>GOMUKH Madanpur W-3</v>
          </cell>
          <cell r="C103" t="str">
            <v>Pending</v>
          </cell>
          <cell r="D103">
            <v>349.71543080156107</v>
          </cell>
        </row>
        <row r="104">
          <cell r="A104">
            <v>10530033</v>
          </cell>
          <cell r="B104" t="str">
            <v>Gomukh Harpur</v>
          </cell>
          <cell r="C104" t="str">
            <v>Pending</v>
          </cell>
          <cell r="D104">
            <v>624.21543080156107</v>
          </cell>
        </row>
        <row r="105">
          <cell r="A105">
            <v>10530035</v>
          </cell>
          <cell r="B105" t="str">
            <v>Gomukh Birauli Khurd</v>
          </cell>
          <cell r="C105" t="str">
            <v>Pending</v>
          </cell>
          <cell r="D105">
            <v>349.71543080156107</v>
          </cell>
        </row>
        <row r="106">
          <cell r="A106">
            <v>10530055</v>
          </cell>
          <cell r="B106" t="str">
            <v>GOMUKH HARPUR W-13</v>
          </cell>
          <cell r="C106" t="str">
            <v>Pending</v>
          </cell>
          <cell r="D106">
            <v>75.215430801561084</v>
          </cell>
        </row>
        <row r="107">
          <cell r="A107">
            <v>10530064</v>
          </cell>
          <cell r="B107" t="str">
            <v>GOMUKH MANIYARPUR</v>
          </cell>
          <cell r="C107" t="str">
            <v>Pending</v>
          </cell>
          <cell r="D107">
            <v>75.215430801561084</v>
          </cell>
        </row>
        <row r="108">
          <cell r="A108">
            <v>10530047</v>
          </cell>
          <cell r="B108" t="str">
            <v>Gomukh Dighra</v>
          </cell>
          <cell r="C108" t="str">
            <v>Pending</v>
          </cell>
          <cell r="D108">
            <v>349.71543080156107</v>
          </cell>
        </row>
        <row r="109">
          <cell r="A109">
            <v>10530044</v>
          </cell>
          <cell r="B109" t="str">
            <v>Gomukh Punas</v>
          </cell>
          <cell r="C109" t="str">
            <v>Pending</v>
          </cell>
          <cell r="D109">
            <v>349.71543080156107</v>
          </cell>
        </row>
        <row r="110">
          <cell r="A110">
            <v>10530065</v>
          </cell>
          <cell r="B110" t="str">
            <v>GOMUKH DIGHRA W-6</v>
          </cell>
          <cell r="C110" t="str">
            <v>Pending</v>
          </cell>
          <cell r="D110">
            <v>349.71543080156107</v>
          </cell>
        </row>
        <row r="111">
          <cell r="A111">
            <v>10530071</v>
          </cell>
          <cell r="B111" t="str">
            <v>GOMUKH KHARAGPUR</v>
          </cell>
          <cell r="C111" t="str">
            <v>Pending</v>
          </cell>
          <cell r="D111">
            <v>294.81543080156109</v>
          </cell>
        </row>
        <row r="112">
          <cell r="A112">
            <v>10530046</v>
          </cell>
          <cell r="B112" t="str">
            <v>Gomukh Loharkha</v>
          </cell>
          <cell r="C112" t="str">
            <v>Pending</v>
          </cell>
          <cell r="D112">
            <v>294.81543080156109</v>
          </cell>
        </row>
        <row r="113">
          <cell r="A113">
            <v>10530001</v>
          </cell>
          <cell r="B113" t="str">
            <v>Gomukh CHANDAULI</v>
          </cell>
          <cell r="C113" t="str">
            <v>Pending</v>
          </cell>
          <cell r="D113">
            <v>404.6154308015611</v>
          </cell>
        </row>
        <row r="114">
          <cell r="A114">
            <v>10530067</v>
          </cell>
          <cell r="B114" t="str">
            <v>GOMUKH BANDRA W-6</v>
          </cell>
          <cell r="C114" t="str">
            <v>Pending</v>
          </cell>
          <cell r="D114">
            <v>294.81543080156109</v>
          </cell>
        </row>
        <row r="115">
          <cell r="A115">
            <v>10530008</v>
          </cell>
          <cell r="B115" t="str">
            <v>Gomukh Patsara</v>
          </cell>
          <cell r="C115" t="str">
            <v>Pending</v>
          </cell>
          <cell r="D115">
            <v>294.81543080156109</v>
          </cell>
        </row>
        <row r="116">
          <cell r="A116">
            <v>10530058</v>
          </cell>
          <cell r="B116" t="str">
            <v>Gomukh Ratwara</v>
          </cell>
          <cell r="C116" t="str">
            <v>Pending</v>
          </cell>
          <cell r="D116">
            <v>75.215430801561084</v>
          </cell>
        </row>
        <row r="117">
          <cell r="A117">
            <v>10530048</v>
          </cell>
          <cell r="B117" t="str">
            <v>Basuwari</v>
          </cell>
          <cell r="C117" t="str">
            <v>Pending</v>
          </cell>
          <cell r="D117">
            <v>294.81543080156109</v>
          </cell>
        </row>
        <row r="118">
          <cell r="A118">
            <v>10530062</v>
          </cell>
          <cell r="B118" t="str">
            <v>Gomukh Malinagar East</v>
          </cell>
          <cell r="C118" t="str">
            <v>Pending</v>
          </cell>
          <cell r="D118">
            <v>294.81543080156109</v>
          </cell>
        </row>
        <row r="119">
          <cell r="A119">
            <v>10530082</v>
          </cell>
          <cell r="B119" t="str">
            <v>GOMUKH PREMNAGAR</v>
          </cell>
          <cell r="C119" t="str">
            <v>Pending</v>
          </cell>
          <cell r="D119">
            <v>404.6154308015611</v>
          </cell>
        </row>
        <row r="120">
          <cell r="A120">
            <v>10530078</v>
          </cell>
          <cell r="B120" t="str">
            <v>GOMUKH Kalaunjar</v>
          </cell>
          <cell r="C120" t="str">
            <v>Pending</v>
          </cell>
          <cell r="D120">
            <v>294.81543080156109</v>
          </cell>
        </row>
        <row r="121">
          <cell r="A121">
            <v>10530074</v>
          </cell>
          <cell r="B121" t="str">
            <v>GOMUKH BALAHA W-9</v>
          </cell>
          <cell r="C121" t="str">
            <v>Pending</v>
          </cell>
          <cell r="D121">
            <v>349.71543080156107</v>
          </cell>
        </row>
        <row r="122">
          <cell r="A122">
            <v>10530085</v>
          </cell>
          <cell r="B122" t="str">
            <v>GOMUKH SUSTA</v>
          </cell>
          <cell r="C122" t="str">
            <v>Pending</v>
          </cell>
          <cell r="D122">
            <v>294.81543080156109</v>
          </cell>
        </row>
        <row r="123">
          <cell r="A123">
            <v>10530093</v>
          </cell>
          <cell r="B123" t="str">
            <v>GOMUKH BAKHITIYARPUR</v>
          </cell>
          <cell r="C123" t="str">
            <v>Pending</v>
          </cell>
          <cell r="D123">
            <v>404.6154308015611</v>
          </cell>
        </row>
        <row r="124">
          <cell r="A124">
            <v>10120019</v>
          </cell>
          <cell r="B124" t="str">
            <v>BHUSARAI</v>
          </cell>
          <cell r="C124" t="str">
            <v>Pending</v>
          </cell>
          <cell r="D124">
            <v>164.70000000000002</v>
          </cell>
        </row>
        <row r="125">
          <cell r="A125">
            <v>10120031</v>
          </cell>
          <cell r="B125" t="str">
            <v>DESUA</v>
          </cell>
          <cell r="C125" t="str">
            <v>Pending</v>
          </cell>
          <cell r="D125">
            <v>274.5</v>
          </cell>
        </row>
        <row r="126">
          <cell r="A126">
            <v>10120025</v>
          </cell>
          <cell r="B126" t="str">
            <v>Gomukh Tabhka</v>
          </cell>
          <cell r="C126" t="str">
            <v>Pending</v>
          </cell>
          <cell r="D126">
            <v>549</v>
          </cell>
        </row>
        <row r="127">
          <cell r="A127">
            <v>10120052</v>
          </cell>
          <cell r="B127" t="str">
            <v>Mordiba</v>
          </cell>
          <cell r="C127" t="str">
            <v>Pending</v>
          </cell>
          <cell r="D127">
            <v>274.5</v>
          </cell>
        </row>
        <row r="128">
          <cell r="A128">
            <v>10120015</v>
          </cell>
          <cell r="B128" t="str">
            <v>Rasalpur</v>
          </cell>
          <cell r="C128" t="str">
            <v>Pending</v>
          </cell>
          <cell r="D128">
            <v>274.5</v>
          </cell>
        </row>
        <row r="129">
          <cell r="A129">
            <v>10120016</v>
          </cell>
          <cell r="B129" t="str">
            <v>Narahan</v>
          </cell>
          <cell r="C129" t="str">
            <v>Pending</v>
          </cell>
          <cell r="D129">
            <v>274.5</v>
          </cell>
        </row>
        <row r="130">
          <cell r="A130">
            <v>10120089</v>
          </cell>
          <cell r="B130" t="str">
            <v>Gomukh Jhaura Tabhka</v>
          </cell>
          <cell r="C130" t="str">
            <v>Pending</v>
          </cell>
          <cell r="D130">
            <v>274.5</v>
          </cell>
        </row>
        <row r="131">
          <cell r="A131">
            <v>10120084</v>
          </cell>
          <cell r="B131" t="str">
            <v>Mahmmadipur</v>
          </cell>
          <cell r="C131" t="str">
            <v>Pending</v>
          </cell>
          <cell r="D131">
            <v>274.5</v>
          </cell>
        </row>
        <row r="132">
          <cell r="A132">
            <v>10120094</v>
          </cell>
          <cell r="B132" t="str">
            <v>Gomukh Bochaha</v>
          </cell>
          <cell r="C132" t="str">
            <v>Pending</v>
          </cell>
          <cell r="D132">
            <v>109.80000000000001</v>
          </cell>
        </row>
        <row r="133">
          <cell r="A133">
            <v>10120053</v>
          </cell>
          <cell r="B133" t="str">
            <v>Jagdispur</v>
          </cell>
          <cell r="C133" t="str">
            <v>Pending</v>
          </cell>
          <cell r="D133">
            <v>109.80000000000001</v>
          </cell>
        </row>
        <row r="134">
          <cell r="A134">
            <v>10140180</v>
          </cell>
          <cell r="B134" t="str">
            <v>Gomukh Gangauli Dubha</v>
          </cell>
          <cell r="C134" t="str">
            <v>Pending</v>
          </cell>
          <cell r="D134">
            <v>348.52</v>
          </cell>
        </row>
        <row r="135">
          <cell r="A135">
            <v>10510002</v>
          </cell>
          <cell r="B135" t="str">
            <v>Diyaman</v>
          </cell>
          <cell r="C135" t="str">
            <v>Pending</v>
          </cell>
          <cell r="D135">
            <v>570.36</v>
          </cell>
        </row>
        <row r="136">
          <cell r="A136">
            <v>10140179</v>
          </cell>
          <cell r="B136" t="str">
            <v>Gomukh Rajpur</v>
          </cell>
          <cell r="C136" t="str">
            <v>Pending</v>
          </cell>
          <cell r="D136">
            <v>2364.06</v>
          </cell>
        </row>
        <row r="137">
          <cell r="A137">
            <v>10140018</v>
          </cell>
          <cell r="B137" t="str">
            <v>NANDAN</v>
          </cell>
          <cell r="C137" t="str">
            <v>Pending</v>
          </cell>
          <cell r="D137">
            <v>2062.6999999999998</v>
          </cell>
        </row>
        <row r="138">
          <cell r="A138">
            <v>10140132</v>
          </cell>
          <cell r="B138" t="str">
            <v>Gomukh Mangolpur</v>
          </cell>
          <cell r="C138" t="str">
            <v>Pending</v>
          </cell>
          <cell r="D138">
            <v>599.91999999999996</v>
          </cell>
        </row>
        <row r="139">
          <cell r="A139">
            <v>10140135</v>
          </cell>
          <cell r="B139" t="str">
            <v>Gomukh Dhanipur</v>
          </cell>
          <cell r="C139" t="str">
            <v>Pending</v>
          </cell>
          <cell r="D139">
            <v>460.56</v>
          </cell>
        </row>
        <row r="140">
          <cell r="A140">
            <v>10140083</v>
          </cell>
          <cell r="B140" t="str">
            <v>Gomukh Murar</v>
          </cell>
          <cell r="C140" t="str">
            <v>Pending</v>
          </cell>
          <cell r="D140">
            <v>697.04</v>
          </cell>
        </row>
        <row r="141">
          <cell r="A141">
            <v>10140095</v>
          </cell>
          <cell r="B141" t="str">
            <v>Gomukh Ekauni Karuwaj</v>
          </cell>
          <cell r="C141" t="str">
            <v>Pending</v>
          </cell>
          <cell r="D141">
            <v>348.52</v>
          </cell>
        </row>
        <row r="142">
          <cell r="A142">
            <v>10140156</v>
          </cell>
          <cell r="B142" t="str">
            <v>Gomukh Mashariya</v>
          </cell>
          <cell r="C142" t="str">
            <v>Pending</v>
          </cell>
          <cell r="D142">
            <v>1666.1</v>
          </cell>
        </row>
        <row r="143">
          <cell r="A143">
            <v>10140167</v>
          </cell>
          <cell r="B143" t="str">
            <v>Gomukh Navdera Jaipraksh</v>
          </cell>
          <cell r="C143" t="str">
            <v>Pending</v>
          </cell>
          <cell r="D143">
            <v>969.25</v>
          </cell>
        </row>
        <row r="144">
          <cell r="A144">
            <v>10140185</v>
          </cell>
          <cell r="B144" t="str">
            <v>Gomukh Jagdishpur</v>
          </cell>
          <cell r="C144" t="str">
            <v>Pending</v>
          </cell>
          <cell r="D144">
            <v>1219.8599999999999</v>
          </cell>
        </row>
        <row r="145">
          <cell r="A145">
            <v>10140186</v>
          </cell>
          <cell r="B145" t="str">
            <v>Gomukh Akalupur Dera</v>
          </cell>
          <cell r="C145" t="str">
            <v>Pending</v>
          </cell>
          <cell r="D145">
            <v>141.6</v>
          </cell>
        </row>
        <row r="146">
          <cell r="A146">
            <v>10140152</v>
          </cell>
          <cell r="B146" t="str">
            <v>Gomukh Badkagaon Yamunatola</v>
          </cell>
          <cell r="C146" t="str">
            <v>Pending</v>
          </cell>
          <cell r="D146">
            <v>1060.48</v>
          </cell>
        </row>
        <row r="147">
          <cell r="A147">
            <v>10140003</v>
          </cell>
          <cell r="B147" t="str">
            <v>Sahiyar</v>
          </cell>
          <cell r="C147" t="str">
            <v>Pending</v>
          </cell>
          <cell r="D147">
            <v>806.83999999999992</v>
          </cell>
        </row>
        <row r="148">
          <cell r="A148">
            <v>10110118</v>
          </cell>
          <cell r="B148" t="str">
            <v>GOMUKH BADIL TOL</v>
          </cell>
          <cell r="C148" t="str">
            <v>Pending</v>
          </cell>
          <cell r="D148">
            <v>1046.755430801561</v>
          </cell>
        </row>
        <row r="149">
          <cell r="A149">
            <v>10110120</v>
          </cell>
          <cell r="B149" t="str">
            <v>GOMUKH SANTOSHPUL</v>
          </cell>
          <cell r="C149" t="str">
            <v>Pending</v>
          </cell>
          <cell r="D149">
            <v>955.25543080156103</v>
          </cell>
        </row>
        <row r="150">
          <cell r="A150">
            <v>10540017</v>
          </cell>
          <cell r="B150" t="str">
            <v>GOMUKH LADORA</v>
          </cell>
          <cell r="C150" t="str">
            <v>Pending</v>
          </cell>
          <cell r="D150">
            <v>1561.9908616031221</v>
          </cell>
        </row>
        <row r="151">
          <cell r="A151">
            <v>10540009</v>
          </cell>
          <cell r="B151" t="str">
            <v>GOMUKH BHIKHARI GHAT</v>
          </cell>
          <cell r="C151" t="str">
            <v>Pending</v>
          </cell>
          <cell r="D151">
            <v>1359.795430801561</v>
          </cell>
        </row>
        <row r="152">
          <cell r="A152">
            <v>10110143</v>
          </cell>
          <cell r="B152" t="str">
            <v>GOMUKH AURA</v>
          </cell>
          <cell r="C152" t="str">
            <v>Pending</v>
          </cell>
          <cell r="D152">
            <v>955.25543080156103</v>
          </cell>
        </row>
        <row r="153">
          <cell r="A153">
            <v>10540008</v>
          </cell>
          <cell r="B153" t="str">
            <v>GOMUKH PARRI</v>
          </cell>
          <cell r="C153" t="str">
            <v>Pending</v>
          </cell>
          <cell r="D153">
            <v>955.25543080156103</v>
          </cell>
        </row>
        <row r="154">
          <cell r="A154">
            <v>10100014</v>
          </cell>
          <cell r="B154" t="str">
            <v>Gomukh Srirampur Thuthi</v>
          </cell>
          <cell r="C154" t="str">
            <v>Pending</v>
          </cell>
          <cell r="D154">
            <v>5.66</v>
          </cell>
        </row>
        <row r="155">
          <cell r="A155">
            <v>10100037</v>
          </cell>
          <cell r="B155" t="str">
            <v>Gomukh Tehay</v>
          </cell>
          <cell r="C155" t="str">
            <v>Pending</v>
          </cell>
          <cell r="D155">
            <v>697.04</v>
          </cell>
        </row>
        <row r="156">
          <cell r="A156">
            <v>10070063</v>
          </cell>
          <cell r="B156" t="str">
            <v>Gomukh Bandehra Purbi</v>
          </cell>
          <cell r="C156" t="str">
            <v>Pending</v>
          </cell>
          <cell r="D156">
            <v>5.66</v>
          </cell>
        </row>
        <row r="157">
          <cell r="A157">
            <v>10480008</v>
          </cell>
          <cell r="B157" t="str">
            <v>Gomukh Sarswati Nagar Nakdahri</v>
          </cell>
          <cell r="C157" t="str">
            <v>Pending</v>
          </cell>
          <cell r="D157">
            <v>697.04</v>
          </cell>
        </row>
        <row r="158">
          <cell r="A158">
            <v>10560007</v>
          </cell>
          <cell r="B158" t="str">
            <v>Gomukh Hardia</v>
          </cell>
          <cell r="C158" t="str">
            <v>Pending</v>
          </cell>
          <cell r="D158">
            <v>679.32854097868517</v>
          </cell>
        </row>
        <row r="159">
          <cell r="A159">
            <v>10110119</v>
          </cell>
          <cell r="B159" t="str">
            <v>GOMUKH TRIBHUVAN TOLA</v>
          </cell>
          <cell r="C159" t="str">
            <v>Pending</v>
          </cell>
          <cell r="D159">
            <v>1046.755430801561</v>
          </cell>
        </row>
        <row r="160">
          <cell r="A160">
            <v>10110101</v>
          </cell>
          <cell r="B160" t="str">
            <v>GOMUKH TILAK NAGAR</v>
          </cell>
          <cell r="C160" t="str">
            <v>Pending</v>
          </cell>
          <cell r="D160">
            <v>955.25543080156103</v>
          </cell>
        </row>
        <row r="161">
          <cell r="A161">
            <v>10540016</v>
          </cell>
          <cell r="B161" t="str">
            <v>GOMUKH BENHER</v>
          </cell>
          <cell r="C161" t="str">
            <v>Pending</v>
          </cell>
          <cell r="D161">
            <v>1303.775430801561</v>
          </cell>
        </row>
        <row r="162">
          <cell r="A162">
            <v>10110114</v>
          </cell>
          <cell r="B162" t="str">
            <v>GOMUKH LABHGAON</v>
          </cell>
          <cell r="C162" t="str">
            <v>Pending</v>
          </cell>
          <cell r="D162">
            <v>955.25543080156103</v>
          </cell>
        </row>
        <row r="163">
          <cell r="A163">
            <v>10540026</v>
          </cell>
          <cell r="B163" t="str">
            <v>GOMUKH AMBA ICHARUA</v>
          </cell>
          <cell r="C163" t="str">
            <v>Pending</v>
          </cell>
          <cell r="D163">
            <v>955.25543080156103</v>
          </cell>
        </row>
        <row r="164">
          <cell r="A164">
            <v>10110134</v>
          </cell>
          <cell r="B164" t="str">
            <v>GOMUKH BISHANPUR</v>
          </cell>
          <cell r="C164" t="str">
            <v>Pending</v>
          </cell>
          <cell r="D164">
            <v>1653.4908616031221</v>
          </cell>
        </row>
        <row r="165">
          <cell r="A165">
            <v>10120002</v>
          </cell>
          <cell r="B165" t="str">
            <v>GOMUKH  BHAJANGAMA</v>
          </cell>
          <cell r="C165" t="str">
            <v>Pending</v>
          </cell>
          <cell r="D165">
            <v>274.5</v>
          </cell>
        </row>
        <row r="166">
          <cell r="A166">
            <v>10120006</v>
          </cell>
          <cell r="B166" t="str">
            <v>KHAJURI</v>
          </cell>
          <cell r="C166" t="str">
            <v>Pending</v>
          </cell>
          <cell r="D166">
            <v>109.80000000000001</v>
          </cell>
        </row>
        <row r="167">
          <cell r="A167">
            <v>10120018</v>
          </cell>
          <cell r="B167" t="str">
            <v>SUPOL</v>
          </cell>
          <cell r="C167" t="str">
            <v>Pending</v>
          </cell>
          <cell r="D167">
            <v>109.80000000000001</v>
          </cell>
        </row>
        <row r="168">
          <cell r="A168">
            <v>10120029</v>
          </cell>
          <cell r="B168" t="str">
            <v xml:space="preserve">RAMNATHPUR                                                                                          </v>
          </cell>
          <cell r="C168" t="str">
            <v>Pending</v>
          </cell>
          <cell r="D168">
            <v>164.70000000000002</v>
          </cell>
        </row>
        <row r="169">
          <cell r="A169">
            <v>10120034</v>
          </cell>
          <cell r="B169" t="str">
            <v>Matior</v>
          </cell>
          <cell r="C169" t="str">
            <v>Pending</v>
          </cell>
          <cell r="D169">
            <v>54.900000000000006</v>
          </cell>
        </row>
        <row r="170">
          <cell r="A170">
            <v>10120051</v>
          </cell>
          <cell r="B170" t="str">
            <v>Narenpur</v>
          </cell>
          <cell r="C170" t="str">
            <v>Pending</v>
          </cell>
          <cell r="D170">
            <v>54.900000000000006</v>
          </cell>
        </row>
        <row r="171">
          <cell r="A171">
            <v>10120091</v>
          </cell>
          <cell r="B171" t="str">
            <v>Gomukh Mohanpur</v>
          </cell>
          <cell r="C171" t="str">
            <v>Pending</v>
          </cell>
          <cell r="D171">
            <v>274.5</v>
          </cell>
        </row>
        <row r="172">
          <cell r="A172">
            <v>10120104</v>
          </cell>
          <cell r="B172" t="str">
            <v>Gomukh Mordiwa East</v>
          </cell>
          <cell r="C172" t="str">
            <v>Pending</v>
          </cell>
          <cell r="D172">
            <v>164.70000000000002</v>
          </cell>
        </row>
        <row r="173">
          <cell r="A173">
            <v>10120108</v>
          </cell>
          <cell r="B173" t="str">
            <v>GOMUKH MANIKA EAST</v>
          </cell>
          <cell r="C173" t="str">
            <v>Pending</v>
          </cell>
          <cell r="D173">
            <v>274.5</v>
          </cell>
        </row>
        <row r="174">
          <cell r="A174">
            <v>10120111</v>
          </cell>
          <cell r="B174" t="str">
            <v>GOMUKH Kisanpur Tabhka</v>
          </cell>
          <cell r="C174" t="str">
            <v>Pending</v>
          </cell>
          <cell r="D174">
            <v>274.5</v>
          </cell>
        </row>
        <row r="175">
          <cell r="A175">
            <v>10120114</v>
          </cell>
          <cell r="B175" t="str">
            <v>GOMUKH PATHAKTOL</v>
          </cell>
          <cell r="C175" t="str">
            <v>Pending</v>
          </cell>
          <cell r="D175">
            <v>109.80000000000001</v>
          </cell>
        </row>
        <row r="176">
          <cell r="A176">
            <v>10130001</v>
          </cell>
          <cell r="B176" t="str">
            <v>GOMUKH BANGHARH KISHANPUR</v>
          </cell>
          <cell r="C176" t="str">
            <v>Pending</v>
          </cell>
          <cell r="D176">
            <v>109.80000000000001</v>
          </cell>
        </row>
        <row r="177">
          <cell r="A177">
            <v>10130006</v>
          </cell>
          <cell r="B177" t="str">
            <v>GOMUKH ANDAHA</v>
          </cell>
          <cell r="C177" t="str">
            <v>Pending</v>
          </cell>
          <cell r="D177">
            <v>109.80000000000001</v>
          </cell>
        </row>
        <row r="178">
          <cell r="A178">
            <v>10130047</v>
          </cell>
          <cell r="B178" t="str">
            <v>Sekhpura</v>
          </cell>
          <cell r="C178" t="str">
            <v>Pending</v>
          </cell>
          <cell r="D178">
            <v>109.80000000000001</v>
          </cell>
        </row>
        <row r="179">
          <cell r="A179">
            <v>10130054</v>
          </cell>
          <cell r="B179" t="str">
            <v>Rampur Maheshpur</v>
          </cell>
          <cell r="C179" t="str">
            <v>Pending</v>
          </cell>
          <cell r="D179">
            <v>109.80000000000001</v>
          </cell>
        </row>
        <row r="180">
          <cell r="A180">
            <v>10130073</v>
          </cell>
          <cell r="B180" t="str">
            <v>Dagarua</v>
          </cell>
          <cell r="C180" t="str">
            <v>Pending</v>
          </cell>
          <cell r="D180">
            <v>109.80000000000001</v>
          </cell>
        </row>
        <row r="181">
          <cell r="A181">
            <v>10130077</v>
          </cell>
          <cell r="B181" t="str">
            <v>Gomukh Akaha</v>
          </cell>
          <cell r="C181" t="str">
            <v>Pending</v>
          </cell>
          <cell r="D181">
            <v>109.80000000000001</v>
          </cell>
        </row>
        <row r="182">
          <cell r="A182">
            <v>1010</v>
          </cell>
          <cell r="B182" t="str">
            <v>Parbatta</v>
          </cell>
          <cell r="C182" t="str">
            <v>Pending</v>
          </cell>
          <cell r="D182">
            <v>9218.9866666666676</v>
          </cell>
        </row>
        <row r="183">
          <cell r="A183">
            <v>10540019</v>
          </cell>
          <cell r="B183" t="str">
            <v>Gomukh chikni</v>
          </cell>
          <cell r="C183" t="str">
            <v>Pending</v>
          </cell>
          <cell r="D183">
            <v>955.25543080156103</v>
          </cell>
        </row>
        <row r="184">
          <cell r="A184">
            <v>10540032</v>
          </cell>
          <cell r="B184" t="str">
            <v>GOMUKH JWALAPUR</v>
          </cell>
          <cell r="C184" t="str">
            <v>Pending</v>
          </cell>
          <cell r="D184">
            <v>955.25543080156103</v>
          </cell>
        </row>
        <row r="185">
          <cell r="A185">
            <v>10540018</v>
          </cell>
          <cell r="B185" t="str">
            <v>GOMUKH SAHSI</v>
          </cell>
          <cell r="C185" t="str">
            <v>Pending</v>
          </cell>
          <cell r="D185">
            <v>955.25543080156103</v>
          </cell>
        </row>
        <row r="186">
          <cell r="A186">
            <v>10110129</v>
          </cell>
          <cell r="B186" t="str">
            <v>GOMUKH D SANJHAUTI</v>
          </cell>
          <cell r="C186" t="str">
            <v>Pending</v>
          </cell>
          <cell r="D186">
            <v>955.25543080156103</v>
          </cell>
        </row>
        <row r="187">
          <cell r="A187">
            <v>10540044</v>
          </cell>
          <cell r="B187" t="str">
            <v>Gomukh Hathwan - 2</v>
          </cell>
          <cell r="C187" t="str">
            <v>Pending</v>
          </cell>
          <cell r="D187">
            <v>1011.275430801561</v>
          </cell>
        </row>
        <row r="188">
          <cell r="A188">
            <v>10530084</v>
          </cell>
          <cell r="B188" t="str">
            <v>GOMUKH JITWARIYA W-6</v>
          </cell>
          <cell r="C188" t="str">
            <v>Pending</v>
          </cell>
          <cell r="D188">
            <v>404.6154308015611</v>
          </cell>
        </row>
        <row r="189">
          <cell r="A189">
            <v>10530091</v>
          </cell>
          <cell r="B189" t="str">
            <v>GOMUKH TOKE</v>
          </cell>
          <cell r="C189" t="str">
            <v>Pending</v>
          </cell>
          <cell r="D189">
            <v>294.81543080156109</v>
          </cell>
        </row>
        <row r="190">
          <cell r="A190">
            <v>10530092</v>
          </cell>
          <cell r="B190" t="str">
            <v>GOMUKH SHIVNAGAR</v>
          </cell>
          <cell r="C190" t="str">
            <v>Pending</v>
          </cell>
          <cell r="D190">
            <v>294.81543080156109</v>
          </cell>
        </row>
        <row r="191">
          <cell r="A191">
            <v>10530097</v>
          </cell>
          <cell r="B191" t="str">
            <v>GOMUKH NAWABGANJ</v>
          </cell>
          <cell r="C191" t="str">
            <v>Pending</v>
          </cell>
          <cell r="D191">
            <v>294.81543080156109</v>
          </cell>
        </row>
        <row r="192">
          <cell r="A192">
            <v>10120116</v>
          </cell>
          <cell r="B192" t="str">
            <v>GOMUKH DADHIYA RAMKRISHANPUR</v>
          </cell>
          <cell r="C192" t="str">
            <v>Pending</v>
          </cell>
          <cell r="D192">
            <v>549</v>
          </cell>
        </row>
        <row r="193">
          <cell r="A193">
            <v>10130100</v>
          </cell>
          <cell r="B193" t="str">
            <v>Gomukh Rajwara</v>
          </cell>
          <cell r="C193" t="str">
            <v>Pending</v>
          </cell>
          <cell r="D193">
            <v>109.80000000000001</v>
          </cell>
        </row>
        <row r="194">
          <cell r="A194">
            <v>10560012</v>
          </cell>
          <cell r="B194" t="str">
            <v>Gomukh Kharawa</v>
          </cell>
          <cell r="C194" t="str">
            <v>Pending</v>
          </cell>
          <cell r="D194">
            <v>1137.6485409786851</v>
          </cell>
        </row>
        <row r="195">
          <cell r="A195">
            <v>10560004</v>
          </cell>
          <cell r="B195" t="str">
            <v>Gomukh Nawada</v>
          </cell>
          <cell r="C195" t="str">
            <v>Pending</v>
          </cell>
          <cell r="D195">
            <v>1376.3685409786851</v>
          </cell>
        </row>
        <row r="196">
          <cell r="A196">
            <v>10560017</v>
          </cell>
          <cell r="B196" t="str">
            <v>Gomukh Telihar</v>
          </cell>
          <cell r="C196" t="str">
            <v>Pending</v>
          </cell>
          <cell r="D196">
            <v>898.92854097868508</v>
          </cell>
        </row>
        <row r="197">
          <cell r="A197">
            <v>10520005</v>
          </cell>
          <cell r="B197" t="str">
            <v>Rakesh Dairy</v>
          </cell>
          <cell r="C197" t="str">
            <v>Pending</v>
          </cell>
          <cell r="D197">
            <v>3486</v>
          </cell>
        </row>
        <row r="198">
          <cell r="A198">
            <v>10570001</v>
          </cell>
          <cell r="B198" t="str">
            <v>Karian</v>
          </cell>
          <cell r="C198" t="str">
            <v>Pending</v>
          </cell>
          <cell r="D198">
            <v>159.9</v>
          </cell>
        </row>
        <row r="199">
          <cell r="A199">
            <v>10570003</v>
          </cell>
          <cell r="B199" t="str">
            <v>Teghara</v>
          </cell>
          <cell r="C199" t="str">
            <v>Pending</v>
          </cell>
          <cell r="D199">
            <v>288</v>
          </cell>
        </row>
        <row r="200">
          <cell r="A200">
            <v>10570007</v>
          </cell>
          <cell r="B200" t="str">
            <v>Basantpur</v>
          </cell>
          <cell r="C200" t="str">
            <v>Pending</v>
          </cell>
          <cell r="D200">
            <v>141.6</v>
          </cell>
        </row>
        <row r="201">
          <cell r="A201">
            <v>10570008</v>
          </cell>
          <cell r="B201" t="str">
            <v>Chakoti</v>
          </cell>
          <cell r="C201" t="str">
            <v>Pending</v>
          </cell>
          <cell r="D201">
            <v>461.85</v>
          </cell>
        </row>
        <row r="202">
          <cell r="A202">
            <v>10570009</v>
          </cell>
          <cell r="B202" t="str">
            <v>Nathudawar</v>
          </cell>
          <cell r="C202" t="str">
            <v>Pending</v>
          </cell>
          <cell r="D202">
            <v>233.1</v>
          </cell>
        </row>
        <row r="203">
          <cell r="A203">
            <v>10570017</v>
          </cell>
          <cell r="B203" t="str">
            <v>Dewanpur</v>
          </cell>
          <cell r="C203" t="str">
            <v>Pending</v>
          </cell>
          <cell r="D203">
            <v>352.05</v>
          </cell>
        </row>
        <row r="204">
          <cell r="A204">
            <v>10570018</v>
          </cell>
          <cell r="B204" t="str">
            <v>Gohi</v>
          </cell>
          <cell r="C204" t="str">
            <v>Pending</v>
          </cell>
          <cell r="D204">
            <v>278.85000000000002</v>
          </cell>
        </row>
        <row r="205">
          <cell r="A205">
            <v>10570019</v>
          </cell>
          <cell r="B205" t="str">
            <v>Matua</v>
          </cell>
          <cell r="C205" t="str">
            <v>Pending</v>
          </cell>
          <cell r="D205">
            <v>242.25</v>
          </cell>
        </row>
        <row r="206">
          <cell r="A206">
            <v>10570020</v>
          </cell>
          <cell r="B206" t="str">
            <v>Ratni Chouk</v>
          </cell>
          <cell r="C206" t="str">
            <v>Pending</v>
          </cell>
          <cell r="D206">
            <v>599.1</v>
          </cell>
        </row>
        <row r="207">
          <cell r="A207">
            <v>10570021</v>
          </cell>
          <cell r="B207" t="str">
            <v>Balahi 2</v>
          </cell>
          <cell r="C207" t="str">
            <v>Pending</v>
          </cell>
          <cell r="D207">
            <v>214.8</v>
          </cell>
        </row>
        <row r="208">
          <cell r="A208">
            <v>10570028</v>
          </cell>
          <cell r="B208" t="str">
            <v>Chhatnesar 2</v>
          </cell>
          <cell r="C208" t="str">
            <v>Pending</v>
          </cell>
          <cell r="D208">
            <v>178.2</v>
          </cell>
        </row>
        <row r="209">
          <cell r="A209">
            <v>10570029</v>
          </cell>
          <cell r="B209" t="str">
            <v>Hajpurwa</v>
          </cell>
          <cell r="C209" t="str">
            <v>Pending</v>
          </cell>
          <cell r="D209">
            <v>141.6</v>
          </cell>
        </row>
        <row r="210">
          <cell r="A210">
            <v>10570030</v>
          </cell>
          <cell r="B210" t="str">
            <v>Shekhopur</v>
          </cell>
          <cell r="C210" t="str">
            <v>Pending</v>
          </cell>
          <cell r="D210">
            <v>205.65</v>
          </cell>
        </row>
        <row r="211">
          <cell r="A211">
            <v>10570031</v>
          </cell>
          <cell r="B211" t="str">
            <v>Dharampur</v>
          </cell>
          <cell r="C211" t="str">
            <v>Pending</v>
          </cell>
          <cell r="D211">
            <v>297.14999999999998</v>
          </cell>
        </row>
        <row r="212">
          <cell r="A212">
            <v>10570036</v>
          </cell>
          <cell r="B212" t="str">
            <v>Hajpurwa Pachim</v>
          </cell>
          <cell r="C212" t="str">
            <v>Pending</v>
          </cell>
          <cell r="D212">
            <v>159.9</v>
          </cell>
        </row>
        <row r="213">
          <cell r="A213">
            <v>10570042</v>
          </cell>
          <cell r="B213" t="str">
            <v>Rahua</v>
          </cell>
          <cell r="C213" t="str">
            <v>Pending</v>
          </cell>
          <cell r="D213">
            <v>141.6</v>
          </cell>
        </row>
        <row r="214">
          <cell r="A214">
            <v>10570044</v>
          </cell>
          <cell r="B214" t="str">
            <v>Dagrua</v>
          </cell>
          <cell r="C214" t="str">
            <v>Pending</v>
          </cell>
          <cell r="D214">
            <v>141.6</v>
          </cell>
        </row>
        <row r="215">
          <cell r="A215">
            <v>10570045</v>
          </cell>
          <cell r="B215" t="str">
            <v>Buzurgdoar</v>
          </cell>
          <cell r="C215" t="str">
            <v>Pending</v>
          </cell>
          <cell r="D215">
            <v>288</v>
          </cell>
        </row>
        <row r="216">
          <cell r="A216">
            <v>10520003</v>
          </cell>
          <cell r="B216" t="str">
            <v>Nova Dairy</v>
          </cell>
          <cell r="C216" t="str">
            <v>Pending</v>
          </cell>
          <cell r="D216">
            <v>10795.199999999999</v>
          </cell>
        </row>
        <row r="217">
          <cell r="A217">
            <v>10520011</v>
          </cell>
          <cell r="B217" t="str">
            <v>Nand Kishor Kumar (Maheshkhut)</v>
          </cell>
          <cell r="C217" t="str">
            <v>Pending</v>
          </cell>
          <cell r="D217">
            <v>2787.5599999999995</v>
          </cell>
        </row>
        <row r="218">
          <cell r="A218">
            <v>10140034</v>
          </cell>
          <cell r="B218" t="str">
            <v>Chhotka Sihanpura</v>
          </cell>
          <cell r="C218" t="str">
            <v>Pending</v>
          </cell>
          <cell r="D218">
            <v>539.99</v>
          </cell>
        </row>
        <row r="219">
          <cell r="A219">
            <v>10140201</v>
          </cell>
          <cell r="B219" t="str">
            <v>Gomukh Lakshman dera Raja</v>
          </cell>
          <cell r="C219" t="str">
            <v>Pending</v>
          </cell>
          <cell r="D219">
            <v>54.900000000000006</v>
          </cell>
        </row>
        <row r="220">
          <cell r="A220">
            <v>10140176</v>
          </cell>
          <cell r="B220" t="str">
            <v>Gomukh Chakki Janardan Yadav</v>
          </cell>
          <cell r="C220" t="str">
            <v>Pending</v>
          </cell>
          <cell r="D220">
            <v>54.900000000000006</v>
          </cell>
        </row>
        <row r="221">
          <cell r="A221">
            <v>10140197</v>
          </cell>
          <cell r="B221" t="str">
            <v>Gumukh Mathiyapur</v>
          </cell>
          <cell r="C221" t="str">
            <v>Pending</v>
          </cell>
          <cell r="D221">
            <v>961.12</v>
          </cell>
        </row>
        <row r="222">
          <cell r="A222">
            <v>10140194</v>
          </cell>
          <cell r="B222" t="str">
            <v>Gumukh Orap Khurd</v>
          </cell>
          <cell r="C222" t="str">
            <v>Pending</v>
          </cell>
          <cell r="D222">
            <v>567.65086160312217</v>
          </cell>
        </row>
        <row r="223">
          <cell r="A223">
            <v>10140205</v>
          </cell>
          <cell r="B223" t="str">
            <v>Gumukh Niyajipur Nakchhedi pathak dera</v>
          </cell>
          <cell r="C223" t="str">
            <v>Pending</v>
          </cell>
          <cell r="D223">
            <v>602.16</v>
          </cell>
        </row>
        <row r="224">
          <cell r="A224">
            <v>10140181</v>
          </cell>
          <cell r="B224" t="str">
            <v>Tiyar A2 Milk Producer Company Limited</v>
          </cell>
          <cell r="C224" t="str">
            <v>Pending</v>
          </cell>
          <cell r="D224">
            <v>838.64</v>
          </cell>
        </row>
        <row r="225">
          <cell r="A225">
            <v>10140141</v>
          </cell>
          <cell r="B225" t="str">
            <v>Gomukh Bimhnath Girdhar Baraw</v>
          </cell>
          <cell r="C225" t="str">
            <v>Pending</v>
          </cell>
          <cell r="D225">
            <v>141.6</v>
          </cell>
        </row>
        <row r="226">
          <cell r="A226">
            <v>10140008</v>
          </cell>
          <cell r="B226" t="str">
            <v>Ramo Bariya</v>
          </cell>
          <cell r="C226" t="str">
            <v>Pending</v>
          </cell>
          <cell r="D226">
            <v>753.06</v>
          </cell>
        </row>
        <row r="227">
          <cell r="A227">
            <v>10140120</v>
          </cell>
          <cell r="B227" t="str">
            <v>Gomukh Sikraul Lakh</v>
          </cell>
          <cell r="C227" t="str">
            <v>Pending</v>
          </cell>
          <cell r="D227">
            <v>348.52</v>
          </cell>
        </row>
        <row r="228">
          <cell r="A228">
            <v>10140198</v>
          </cell>
          <cell r="B228" t="str">
            <v>Gomukh Raghunathpur Dasrath</v>
          </cell>
          <cell r="C228" t="str">
            <v>Pending</v>
          </cell>
          <cell r="D228">
            <v>102.6</v>
          </cell>
        </row>
        <row r="229">
          <cell r="A229">
            <v>10140175</v>
          </cell>
          <cell r="B229" t="str">
            <v>Gomukh Koilawar Roma Bharti</v>
          </cell>
          <cell r="C229" t="str">
            <v>Pending</v>
          </cell>
          <cell r="D229">
            <v>513</v>
          </cell>
        </row>
        <row r="230">
          <cell r="A230">
            <v>10140191</v>
          </cell>
          <cell r="B230" t="str">
            <v>Gumukk JP Dera</v>
          </cell>
          <cell r="C230" t="str">
            <v>Pending</v>
          </cell>
          <cell r="D230">
            <v>451.12</v>
          </cell>
        </row>
        <row r="231">
          <cell r="A231">
            <v>10140206</v>
          </cell>
          <cell r="B231" t="str">
            <v>Gumukh Basawkala Dahpura Tola</v>
          </cell>
          <cell r="C231" t="str">
            <v>Pending</v>
          </cell>
          <cell r="D231">
            <v>206.45086160312218</v>
          </cell>
        </row>
        <row r="232">
          <cell r="A232">
            <v>10600001</v>
          </cell>
          <cell r="B232" t="str">
            <v>Gomukh Karisath</v>
          </cell>
          <cell r="C232" t="str">
            <v>Pending</v>
          </cell>
          <cell r="D232">
            <v>283.2</v>
          </cell>
        </row>
        <row r="233">
          <cell r="A233">
            <v>10600002</v>
          </cell>
          <cell r="B233" t="str">
            <v>Gomukh Ama</v>
          </cell>
          <cell r="C233" t="str">
            <v>Pending</v>
          </cell>
          <cell r="D233">
            <v>334.5</v>
          </cell>
        </row>
        <row r="234">
          <cell r="A234">
            <v>10600004</v>
          </cell>
          <cell r="B234" t="str">
            <v>Gomukh Pawat</v>
          </cell>
          <cell r="C234" t="str">
            <v>Pending</v>
          </cell>
          <cell r="D234">
            <v>283.2</v>
          </cell>
        </row>
        <row r="235">
          <cell r="A235">
            <v>10600005</v>
          </cell>
          <cell r="B235" t="str">
            <v>Gomukh Barja</v>
          </cell>
          <cell r="C235" t="str">
            <v>Pending</v>
          </cell>
          <cell r="D235">
            <v>308.84999999999997</v>
          </cell>
        </row>
        <row r="236">
          <cell r="A236">
            <v>10600006</v>
          </cell>
          <cell r="B236" t="str">
            <v>Gomukh Charghat</v>
          </cell>
          <cell r="C236" t="str">
            <v>Pending</v>
          </cell>
          <cell r="D236">
            <v>669</v>
          </cell>
        </row>
        <row r="237">
          <cell r="A237">
            <v>10600008</v>
          </cell>
          <cell r="B237" t="str">
            <v>Gomukh Ramdihra</v>
          </cell>
          <cell r="C237" t="str">
            <v>Pending</v>
          </cell>
          <cell r="D237">
            <v>283.2</v>
          </cell>
        </row>
        <row r="238">
          <cell r="A238">
            <v>10600009</v>
          </cell>
          <cell r="B238" t="str">
            <v>Gomukh Bara</v>
          </cell>
          <cell r="C238" t="str">
            <v>Pending</v>
          </cell>
          <cell r="D238">
            <v>424.79999999999995</v>
          </cell>
        </row>
        <row r="239">
          <cell r="A239">
            <v>10600010</v>
          </cell>
          <cell r="B239" t="str">
            <v>Gumukh Salempur</v>
          </cell>
          <cell r="C239" t="str">
            <v>Pending</v>
          </cell>
          <cell r="D239">
            <v>617.69999999999993</v>
          </cell>
        </row>
        <row r="240">
          <cell r="A240">
            <v>10600012</v>
          </cell>
          <cell r="B240" t="str">
            <v>Gumukh Khajuriya</v>
          </cell>
          <cell r="C240" t="str">
            <v>Pending</v>
          </cell>
          <cell r="D240">
            <v>308.84999999999997</v>
          </cell>
        </row>
        <row r="241">
          <cell r="A241">
            <v>10600013</v>
          </cell>
          <cell r="B241" t="str">
            <v>Gomukh Chhotaki hardiya</v>
          </cell>
          <cell r="C241" t="str">
            <v>Pending</v>
          </cell>
          <cell r="D241">
            <v>283.2</v>
          </cell>
        </row>
        <row r="242">
          <cell r="A242">
            <v>10540042</v>
          </cell>
          <cell r="B242" t="str">
            <v>Gomukh Balaur</v>
          </cell>
          <cell r="C242" t="str">
            <v>Pending</v>
          </cell>
          <cell r="D242">
            <v>1303.775430801561</v>
          </cell>
        </row>
        <row r="243">
          <cell r="A243">
            <v>10540046</v>
          </cell>
          <cell r="B243" t="str">
            <v xml:space="preserve">Gomukh Hathwan </v>
          </cell>
          <cell r="C243" t="str">
            <v>Pending</v>
          </cell>
          <cell r="D243">
            <v>1303.775430801561</v>
          </cell>
        </row>
        <row r="244">
          <cell r="A244">
            <v>10070024</v>
          </cell>
          <cell r="B244" t="str">
            <v>Haripur - Sanjay</v>
          </cell>
          <cell r="C244" t="str">
            <v>Pending</v>
          </cell>
          <cell r="D244">
            <v>348.52</v>
          </cell>
        </row>
        <row r="245">
          <cell r="A245">
            <v>10070077</v>
          </cell>
          <cell r="B245" t="str">
            <v>Gomukh Bari chak Gogri</v>
          </cell>
          <cell r="C245" t="str">
            <v>Pending</v>
          </cell>
          <cell r="D245">
            <v>348.52</v>
          </cell>
        </row>
        <row r="246">
          <cell r="A246">
            <v>10070018</v>
          </cell>
          <cell r="B246" t="str">
            <v>Gomukh Arariya Karjaniya</v>
          </cell>
          <cell r="C246" t="str">
            <v>Pending</v>
          </cell>
          <cell r="D246">
            <v>348.52</v>
          </cell>
        </row>
        <row r="247">
          <cell r="A247">
            <v>10070043</v>
          </cell>
          <cell r="B247" t="str">
            <v>Araria</v>
          </cell>
          <cell r="C247" t="str">
            <v>Pending</v>
          </cell>
          <cell r="D247">
            <v>348.52</v>
          </cell>
        </row>
        <row r="248">
          <cell r="A248">
            <v>10070019</v>
          </cell>
          <cell r="B248" t="str">
            <v>Gomukh Aariya Dummer Kothi</v>
          </cell>
          <cell r="C248" t="str">
            <v>Pending</v>
          </cell>
          <cell r="D248">
            <v>348.52</v>
          </cell>
        </row>
        <row r="249">
          <cell r="A249">
            <v>10070020</v>
          </cell>
          <cell r="B249" t="str">
            <v>Gomukh Balha</v>
          </cell>
          <cell r="C249" t="str">
            <v>Pending</v>
          </cell>
          <cell r="D249">
            <v>348.52</v>
          </cell>
        </row>
        <row r="250">
          <cell r="A250">
            <v>10070026</v>
          </cell>
          <cell r="B250" t="str">
            <v>Araria - Ankesh</v>
          </cell>
          <cell r="C250" t="str">
            <v>Pending</v>
          </cell>
          <cell r="D250">
            <v>697.04</v>
          </cell>
        </row>
        <row r="251">
          <cell r="A251">
            <v>10100044</v>
          </cell>
          <cell r="B251" t="str">
            <v>Gomukh Buddhnagar</v>
          </cell>
          <cell r="C251" t="str">
            <v>Pending</v>
          </cell>
          <cell r="D251">
            <v>697.04</v>
          </cell>
        </row>
        <row r="252">
          <cell r="A252">
            <v>10410001</v>
          </cell>
          <cell r="B252" t="str">
            <v>Bhramarpur</v>
          </cell>
          <cell r="C252" t="str">
            <v>Pending</v>
          </cell>
          <cell r="D252">
            <v>697.04</v>
          </cell>
        </row>
        <row r="253">
          <cell r="A253">
            <v>10480003</v>
          </cell>
          <cell r="B253" t="str">
            <v>Sheela Devi</v>
          </cell>
          <cell r="C253" t="str">
            <v>Pending</v>
          </cell>
          <cell r="D253">
            <v>697.04</v>
          </cell>
        </row>
        <row r="254">
          <cell r="A254">
            <v>10380001</v>
          </cell>
          <cell r="B254" t="str">
            <v>SONBARSHA 1</v>
          </cell>
          <cell r="C254" t="str">
            <v>Pending</v>
          </cell>
          <cell r="D254">
            <v>697.04</v>
          </cell>
        </row>
        <row r="255">
          <cell r="A255">
            <v>10480022</v>
          </cell>
          <cell r="B255" t="str">
            <v>Dhobina Basa</v>
          </cell>
          <cell r="C255" t="str">
            <v>Pending</v>
          </cell>
          <cell r="D255">
            <v>697.04</v>
          </cell>
        </row>
        <row r="256">
          <cell r="A256">
            <v>10100070</v>
          </cell>
          <cell r="B256" t="str">
            <v>Gomukh Manish vlc</v>
          </cell>
          <cell r="C256" t="str">
            <v>Pending</v>
          </cell>
          <cell r="D256">
            <v>5.66</v>
          </cell>
        </row>
        <row r="257">
          <cell r="A257">
            <v>10100071</v>
          </cell>
          <cell r="B257" t="str">
            <v>Gomukh parbatta vlc</v>
          </cell>
          <cell r="C257" t="str">
            <v>Pending</v>
          </cell>
          <cell r="D257">
            <v>5.66</v>
          </cell>
        </row>
        <row r="258">
          <cell r="A258">
            <v>10100062</v>
          </cell>
          <cell r="B258" t="str">
            <v>Gomukh Khutha VLC</v>
          </cell>
          <cell r="C258" t="str">
            <v>Pending</v>
          </cell>
          <cell r="D258">
            <v>5.66</v>
          </cell>
        </row>
        <row r="259">
          <cell r="A259">
            <v>10140208</v>
          </cell>
          <cell r="B259" t="str">
            <v>Gomukh Baijnathpur</v>
          </cell>
          <cell r="C259" t="str">
            <v>Pending</v>
          </cell>
          <cell r="D259">
            <v>141.6</v>
          </cell>
        </row>
        <row r="260">
          <cell r="A260">
            <v>10140204</v>
          </cell>
          <cell r="B260" t="str">
            <v xml:space="preserve">Gomukh Arion Govind </v>
          </cell>
          <cell r="C260" t="str">
            <v>Pending</v>
          </cell>
          <cell r="D260">
            <v>112.04</v>
          </cell>
        </row>
        <row r="261">
          <cell r="A261">
            <v>10570055</v>
          </cell>
          <cell r="B261" t="str">
            <v>Raini 2</v>
          </cell>
          <cell r="C261" t="str">
            <v>Pending</v>
          </cell>
          <cell r="D261">
            <v>64.050000000000011</v>
          </cell>
        </row>
        <row r="262">
          <cell r="A262">
            <v>10570047</v>
          </cell>
          <cell r="B262" t="str">
            <v>Kamopur</v>
          </cell>
          <cell r="C262" t="str">
            <v>Pending</v>
          </cell>
          <cell r="D262">
            <v>73.2</v>
          </cell>
        </row>
        <row r="263">
          <cell r="A263">
            <v>10570002</v>
          </cell>
          <cell r="B263" t="str">
            <v>Sadipur</v>
          </cell>
          <cell r="C263" t="str">
            <v>Pending</v>
          </cell>
          <cell r="D263">
            <v>18.3</v>
          </cell>
        </row>
        <row r="264">
          <cell r="A264">
            <v>10570049</v>
          </cell>
          <cell r="B264" t="str">
            <v>Kussaiya</v>
          </cell>
          <cell r="C264" t="str">
            <v>Pending</v>
          </cell>
          <cell r="D264">
            <v>36.6</v>
          </cell>
        </row>
        <row r="265">
          <cell r="A265">
            <v>10570051</v>
          </cell>
          <cell r="B265" t="str">
            <v>Jagdishpur</v>
          </cell>
          <cell r="C265" t="str">
            <v>Pending</v>
          </cell>
          <cell r="D265">
            <v>9.15</v>
          </cell>
        </row>
        <row r="266">
          <cell r="A266">
            <v>10090063</v>
          </cell>
          <cell r="B266" t="str">
            <v>BIHRAURA</v>
          </cell>
          <cell r="C266" t="str">
            <v>Pending</v>
          </cell>
          <cell r="D266">
            <v>348.52</v>
          </cell>
        </row>
        <row r="267">
          <cell r="A267">
            <v>10090059</v>
          </cell>
          <cell r="B267" t="str">
            <v>CHOTAHA</v>
          </cell>
          <cell r="C267" t="str">
            <v>Pending</v>
          </cell>
          <cell r="D267">
            <v>404.53999999999996</v>
          </cell>
        </row>
        <row r="268">
          <cell r="A268">
            <v>10090039</v>
          </cell>
          <cell r="B268" t="str">
            <v>SHARMA</v>
          </cell>
          <cell r="C268" t="str">
            <v>Pending</v>
          </cell>
          <cell r="D268">
            <v>460.56</v>
          </cell>
        </row>
        <row r="269">
          <cell r="A269">
            <v>10090005</v>
          </cell>
          <cell r="B269" t="str">
            <v>PRATAPUR 2</v>
          </cell>
          <cell r="C269" t="str">
            <v>Pending</v>
          </cell>
          <cell r="D269">
            <v>460.56</v>
          </cell>
        </row>
        <row r="270">
          <cell r="A270">
            <v>10090007</v>
          </cell>
          <cell r="B270" t="str">
            <v>KHAIRMA</v>
          </cell>
          <cell r="C270" t="str">
            <v>Pending</v>
          </cell>
          <cell r="D270">
            <v>404.53999999999996</v>
          </cell>
        </row>
        <row r="271">
          <cell r="A271">
            <v>10090075</v>
          </cell>
          <cell r="B271" t="str">
            <v>PACHAUTA</v>
          </cell>
          <cell r="C271" t="str">
            <v>Pending</v>
          </cell>
          <cell r="D271">
            <v>348.52</v>
          </cell>
        </row>
        <row r="272">
          <cell r="A272">
            <v>10090072</v>
          </cell>
          <cell r="B272" t="str">
            <v>BOUDHNAGAR</v>
          </cell>
          <cell r="C272" t="str">
            <v>Pending</v>
          </cell>
          <cell r="D272">
            <v>348.52</v>
          </cell>
        </row>
        <row r="273">
          <cell r="A273">
            <v>10560028</v>
          </cell>
          <cell r="B273" t="str">
            <v>Gomukh Uttari Hardia</v>
          </cell>
          <cell r="C273" t="str">
            <v>Pending</v>
          </cell>
          <cell r="D273">
            <v>679.32854097868517</v>
          </cell>
        </row>
        <row r="274">
          <cell r="A274">
            <v>10070056</v>
          </cell>
          <cell r="B274" t="str">
            <v xml:space="preserve"> Gomukh Nauranga</v>
          </cell>
          <cell r="C274" t="str">
            <v>Pending</v>
          </cell>
          <cell r="D274">
            <v>679.32854097868517</v>
          </cell>
        </row>
        <row r="275">
          <cell r="A275">
            <v>10070053</v>
          </cell>
          <cell r="B275" t="str">
            <v>Gomukh Saraiya</v>
          </cell>
          <cell r="C275" t="str">
            <v>Pending</v>
          </cell>
          <cell r="D275">
            <v>679.32854097868517</v>
          </cell>
        </row>
        <row r="276">
          <cell r="A276">
            <v>10070046</v>
          </cell>
          <cell r="B276" t="str">
            <v>Telouch</v>
          </cell>
          <cell r="C276" t="str">
            <v>Pending</v>
          </cell>
          <cell r="D276">
            <v>679.32854097868517</v>
          </cell>
        </row>
        <row r="277">
          <cell r="A277">
            <v>10070064</v>
          </cell>
          <cell r="B277" t="str">
            <v>Gomukh Tila Tol</v>
          </cell>
          <cell r="C277" t="str">
            <v>Pending</v>
          </cell>
          <cell r="D277">
            <v>679.32854097868517</v>
          </cell>
        </row>
        <row r="278">
          <cell r="A278">
            <v>10560031</v>
          </cell>
          <cell r="B278" t="str">
            <v>Gomukh Nirpur Keshv Nagar</v>
          </cell>
          <cell r="C278" t="str">
            <v>Pending</v>
          </cell>
          <cell r="D278">
            <v>679.32854097868517</v>
          </cell>
        </row>
        <row r="279">
          <cell r="A279">
            <v>10070008</v>
          </cell>
          <cell r="B279" t="str">
            <v>Gomukh ID Pipra</v>
          </cell>
          <cell r="C279" t="str">
            <v>Pending</v>
          </cell>
          <cell r="D279">
            <v>679.32854097868517</v>
          </cell>
        </row>
        <row r="280">
          <cell r="A280">
            <v>10560026</v>
          </cell>
          <cell r="B280" t="str">
            <v>Gomukh Azad Nagar</v>
          </cell>
          <cell r="C280" t="str">
            <v>Pending</v>
          </cell>
          <cell r="D280">
            <v>679.32854097868517</v>
          </cell>
        </row>
        <row r="281">
          <cell r="A281">
            <v>10560016</v>
          </cell>
          <cell r="B281" t="str">
            <v>Gomukh Pachout</v>
          </cell>
          <cell r="C281" t="str">
            <v>Pending</v>
          </cell>
          <cell r="D281">
            <v>679.32854097868517</v>
          </cell>
        </row>
        <row r="282">
          <cell r="A282">
            <v>10560035</v>
          </cell>
          <cell r="B282" t="str">
            <v>Gomukh Kharra Basa</v>
          </cell>
          <cell r="C282" t="str">
            <v>Pending</v>
          </cell>
          <cell r="D282">
            <v>679.32854097868517</v>
          </cell>
        </row>
        <row r="283">
          <cell r="A283">
            <v>10560002</v>
          </cell>
          <cell r="B283" t="str">
            <v>Gomukh Pansalwa</v>
          </cell>
          <cell r="C283" t="str">
            <v>Pending</v>
          </cell>
          <cell r="D283">
            <v>679.32854097868517</v>
          </cell>
        </row>
        <row r="284">
          <cell r="A284">
            <v>10560011</v>
          </cell>
          <cell r="B284" t="str">
            <v>Gomukh Ashatol paharpur</v>
          </cell>
          <cell r="C284" t="str">
            <v>Pending</v>
          </cell>
          <cell r="D284">
            <v>679.32854097868517</v>
          </cell>
        </row>
        <row r="285">
          <cell r="A285">
            <v>10560005</v>
          </cell>
          <cell r="B285" t="str">
            <v>Gomukh yadav tol kanauli</v>
          </cell>
          <cell r="C285" t="str">
            <v>Pending</v>
          </cell>
          <cell r="D285">
            <v>679.32854097868517</v>
          </cell>
        </row>
        <row r="286">
          <cell r="A286">
            <v>10560022</v>
          </cell>
          <cell r="B286" t="str">
            <v xml:space="preserve">Gomukh Paharpur Jilebya </v>
          </cell>
          <cell r="C286" t="str">
            <v>Pending</v>
          </cell>
          <cell r="D286">
            <v>679.32854097868517</v>
          </cell>
        </row>
        <row r="287">
          <cell r="A287">
            <v>10560037</v>
          </cell>
          <cell r="B287" t="str">
            <v>Gomukh Soharba Purvi</v>
          </cell>
          <cell r="C287" t="str">
            <v>Pending</v>
          </cell>
          <cell r="D287">
            <v>679.32854097868517</v>
          </cell>
        </row>
        <row r="288">
          <cell r="A288">
            <v>10560036</v>
          </cell>
          <cell r="B288" t="str">
            <v>Gomukh Bangalia</v>
          </cell>
          <cell r="C288" t="str">
            <v>Pending</v>
          </cell>
          <cell r="D288">
            <v>679.32854097868517</v>
          </cell>
        </row>
        <row r="289">
          <cell r="A289">
            <v>10560033</v>
          </cell>
          <cell r="B289" t="str">
            <v>Gomukh Thuthi vlc</v>
          </cell>
          <cell r="C289" t="str">
            <v>Pending</v>
          </cell>
          <cell r="D289">
            <v>679.32854097868517</v>
          </cell>
        </row>
        <row r="290">
          <cell r="A290">
            <v>10020084</v>
          </cell>
          <cell r="B290" t="str">
            <v>MANOHARPUR</v>
          </cell>
          <cell r="C290" t="str">
            <v>Pending</v>
          </cell>
          <cell r="D290">
            <v>490.12</v>
          </cell>
        </row>
        <row r="291">
          <cell r="A291">
            <v>10020027</v>
          </cell>
          <cell r="B291" t="str">
            <v>Gomukh Repura</v>
          </cell>
          <cell r="C291" t="str">
            <v>Pending</v>
          </cell>
          <cell r="D291">
            <v>348.52</v>
          </cell>
        </row>
        <row r="292">
          <cell r="A292">
            <v>10020087</v>
          </cell>
          <cell r="B292" t="str">
            <v>HIRDANBIGHA</v>
          </cell>
          <cell r="C292" t="str">
            <v>Pending</v>
          </cell>
          <cell r="D292">
            <v>141.6</v>
          </cell>
        </row>
        <row r="293">
          <cell r="A293">
            <v>10520012</v>
          </cell>
          <cell r="B293" t="str">
            <v>Sarvodaya dairy</v>
          </cell>
          <cell r="C293" t="str">
            <v>Pending</v>
          </cell>
          <cell r="D293">
            <v>5650.4</v>
          </cell>
        </row>
        <row r="294">
          <cell r="A294">
            <v>10110003</v>
          </cell>
          <cell r="B294" t="str">
            <v>Gomukh Bhairwar</v>
          </cell>
          <cell r="C294" t="str">
            <v>Pending</v>
          </cell>
          <cell r="D294">
            <v>753.06</v>
          </cell>
        </row>
        <row r="295">
          <cell r="A295">
            <v>10540047</v>
          </cell>
          <cell r="B295" t="str">
            <v>Gomukh Bekhari Ghat-2</v>
          </cell>
          <cell r="C295" t="str">
            <v>Pending</v>
          </cell>
          <cell r="D295">
            <v>404.53999999999996</v>
          </cell>
        </row>
        <row r="296">
          <cell r="A296">
            <v>10540043</v>
          </cell>
          <cell r="B296" t="str">
            <v>Gomukh Usri</v>
          </cell>
          <cell r="C296" t="str">
            <v>Pending</v>
          </cell>
          <cell r="D296">
            <v>404.53999999999996</v>
          </cell>
        </row>
        <row r="297">
          <cell r="A297">
            <v>10540050</v>
          </cell>
          <cell r="B297" t="str">
            <v>Gomukh Khutauna</v>
          </cell>
          <cell r="C297" t="str">
            <v>Pending</v>
          </cell>
          <cell r="D297">
            <v>404.53999999999996</v>
          </cell>
        </row>
        <row r="298">
          <cell r="A298">
            <v>10120120</v>
          </cell>
          <cell r="B298" t="str">
            <v>GOMUKH BALTHARA</v>
          </cell>
          <cell r="C298" t="str">
            <v>Pending</v>
          </cell>
          <cell r="D298">
            <v>109.80000000000001</v>
          </cell>
        </row>
        <row r="299">
          <cell r="A299">
            <v>10120122</v>
          </cell>
          <cell r="B299" t="str">
            <v>GOMUKH BHASINGPUR</v>
          </cell>
          <cell r="C299" t="str">
            <v>Pending</v>
          </cell>
          <cell r="D299">
            <v>274.5</v>
          </cell>
        </row>
        <row r="300">
          <cell r="A300">
            <v>10120123</v>
          </cell>
          <cell r="B300" t="str">
            <v>GOMUKH Chakhale dad</v>
          </cell>
          <cell r="C300" t="str">
            <v>Pending</v>
          </cell>
          <cell r="D300">
            <v>274.5</v>
          </cell>
        </row>
        <row r="301">
          <cell r="A301">
            <v>10530081</v>
          </cell>
          <cell r="B301" t="str">
            <v>GOMUKH DADHIYA-2</v>
          </cell>
          <cell r="C301" t="str">
            <v>Pending</v>
          </cell>
          <cell r="D301">
            <v>349.71543080156107</v>
          </cell>
        </row>
        <row r="302">
          <cell r="A302">
            <v>10530096</v>
          </cell>
          <cell r="B302" t="str">
            <v>GOMUKH BHARJA</v>
          </cell>
          <cell r="C302" t="str">
            <v>Pending</v>
          </cell>
          <cell r="D302">
            <v>294.81543080156109</v>
          </cell>
        </row>
        <row r="303">
          <cell r="A303">
            <v>10530100</v>
          </cell>
          <cell r="B303" t="str">
            <v>GOMUKH CHAKKI</v>
          </cell>
          <cell r="C303" t="str">
            <v>Pending</v>
          </cell>
          <cell r="D303">
            <v>294.81543080156109</v>
          </cell>
        </row>
        <row r="304">
          <cell r="A304">
            <v>10530101</v>
          </cell>
          <cell r="B304" t="str">
            <v>GOMUKH LAKSHMAN NAGAR</v>
          </cell>
          <cell r="C304" t="str">
            <v>Pending</v>
          </cell>
          <cell r="D304">
            <v>294.81543080156109</v>
          </cell>
        </row>
        <row r="305">
          <cell r="A305">
            <v>10530102</v>
          </cell>
          <cell r="B305" t="str">
            <v>GOMUKH KOTHIYA</v>
          </cell>
          <cell r="C305" t="str">
            <v>Pending</v>
          </cell>
          <cell r="D305">
            <v>349.71543080156107</v>
          </cell>
        </row>
        <row r="306">
          <cell r="A306">
            <v>10530103</v>
          </cell>
          <cell r="B306" t="str">
            <v>GOMUKH JHAHURI</v>
          </cell>
          <cell r="C306" t="str">
            <v>Pending</v>
          </cell>
          <cell r="D306">
            <v>349.71543080156107</v>
          </cell>
        </row>
        <row r="307">
          <cell r="A307">
            <v>10530106</v>
          </cell>
          <cell r="B307" t="str">
            <v>GOMUKH Keotsa</v>
          </cell>
          <cell r="C307" t="str">
            <v>Pending</v>
          </cell>
          <cell r="D307">
            <v>294.81543080156109</v>
          </cell>
        </row>
        <row r="308">
          <cell r="A308">
            <v>10530108</v>
          </cell>
          <cell r="B308" t="str">
            <v>GOMUKH Waini</v>
          </cell>
          <cell r="C308" t="str">
            <v>Pending</v>
          </cell>
          <cell r="D308">
            <v>349.71543080156107</v>
          </cell>
        </row>
        <row r="309">
          <cell r="A309">
            <v>10530109</v>
          </cell>
          <cell r="B309" t="str">
            <v>GOMUKH SAKARI</v>
          </cell>
          <cell r="C309" t="str">
            <v>Pending</v>
          </cell>
          <cell r="D309">
            <v>404.6154308015611</v>
          </cell>
        </row>
        <row r="310">
          <cell r="A310">
            <v>10530110</v>
          </cell>
          <cell r="B310" t="str">
            <v>GOMUKH DHOBGAMA</v>
          </cell>
          <cell r="C310" t="str">
            <v>Pending</v>
          </cell>
          <cell r="D310">
            <v>349.71543080156107</v>
          </cell>
        </row>
        <row r="311">
          <cell r="A311">
            <v>10530111</v>
          </cell>
          <cell r="B311" t="str">
            <v>GOMUKH BHUSKOUL</v>
          </cell>
          <cell r="C311" t="str">
            <v>Pending</v>
          </cell>
          <cell r="D311">
            <v>349.71543080156107</v>
          </cell>
        </row>
        <row r="312">
          <cell r="A312">
            <v>10530112</v>
          </cell>
          <cell r="B312" t="str">
            <v>GOMUKH BIRSINGHPUR</v>
          </cell>
          <cell r="C312" t="str">
            <v>Pending</v>
          </cell>
          <cell r="D312">
            <v>185.01543080156108</v>
          </cell>
        </row>
        <row r="313">
          <cell r="A313">
            <v>10530113</v>
          </cell>
          <cell r="B313" t="str">
            <v>GOMUKH GHOSRAWAN</v>
          </cell>
          <cell r="C313" t="str">
            <v>Pending</v>
          </cell>
          <cell r="D313">
            <v>185.01543080156108</v>
          </cell>
        </row>
        <row r="314">
          <cell r="A314">
            <v>10530114</v>
          </cell>
          <cell r="B314" t="str">
            <v>GOMUKH BANDRA W-9</v>
          </cell>
          <cell r="C314" t="str">
            <v>Pending</v>
          </cell>
          <cell r="D314">
            <v>185.01543080156108</v>
          </cell>
        </row>
        <row r="315">
          <cell r="A315">
            <v>10130120</v>
          </cell>
          <cell r="B315" t="str">
            <v>GOMUKH KAMTAUL</v>
          </cell>
          <cell r="C315" t="str">
            <v>Pending</v>
          </cell>
          <cell r="D315">
            <v>219.60000000000002</v>
          </cell>
        </row>
        <row r="316">
          <cell r="A316" t="str">
            <v>Grand Total</v>
          </cell>
          <cell r="D316">
            <v>291864.98252900492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7" headerRowBorderDxfId="86" tableBorderDxfId="85" totalsRowBorderDxfId="84">
  <autoFilter ref="A1:Q1480" xr:uid="{00000000-0009-0000-0100-000004000000}"/>
  <tableColumns count="17">
    <tableColumn id="1" xr3:uid="{00000000-0010-0000-0100-000001000000}" name="Date" dataDxfId="83"/>
    <tableColumn id="2" xr3:uid="{00000000-0010-0000-0100-000002000000}" name="Type" dataDxfId="82"/>
    <tableColumn id="14" xr3:uid="{00000000-0010-0000-0100-00000E000000}" name="Challan No" dataDxfId="81"/>
    <tableColumn id="13" xr3:uid="{00000000-0010-0000-0100-00000D000000}" name="From Location Code" dataDxfId="80"/>
    <tableColumn id="12" xr3:uid="{00000000-0010-0000-0100-00000C000000}" name="Location" dataDxfId="79">
      <calculatedColumnFormula>IFERROR(VLOOKUP(Table4[[#This Row],[From Location Code]],Table5[#All],3,0),"")</calculatedColumnFormula>
    </tableColumn>
    <tableColumn id="15" xr3:uid="{00000000-0010-0000-0100-00000F000000}" name="Type of Location" dataDxfId="78">
      <calculatedColumnFormula>IFERROR(VLOOKUP(Table4[[#This Row],[From Location Code]],Table5[#All],2,0),"")</calculatedColumnFormula>
    </tableColumn>
    <tableColumn id="3" xr3:uid="{00000000-0010-0000-0100-000003000000}" name="To BMC/MPG Code" dataDxfId="77"/>
    <tableColumn id="4" xr3:uid="{00000000-0010-0000-0100-000004000000}" name="BMC MPG Name" dataDxfId="76">
      <calculatedColumnFormula>IFERROR(VLOOKUP(Table4[[#This Row],[To BMC/MPG Code]],Table5[#All],3,0),"")</calculatedColumnFormula>
    </tableColumn>
    <tableColumn id="16" xr3:uid="{00000000-0010-0000-0100-000010000000}" name="Type of Location2" dataDxfId="75">
      <calculatedColumnFormula>IFERROR(VLOOKUP(Table4[[#This Row],[To BMC/MPG Code]],Table5[#All],2,0),"")</calculatedColumnFormula>
    </tableColumn>
    <tableColumn id="5" xr3:uid="{00000000-0010-0000-0100-000005000000}" name="Item Name" dataDxfId="74"/>
    <tableColumn id="6" xr3:uid="{00000000-0010-0000-0100-000006000000}" name="UoM" dataDxfId="73">
      <calculatedColumnFormula>IFERROR(VLOOKUP(Table4[[#This Row],[Item Name]],Table2[[Item Name]:[UoM]],2,0),"")</calculatedColumnFormula>
    </tableColumn>
    <tableColumn id="7" xr3:uid="{00000000-0010-0000-0100-000007000000}" name="Qty Issued" dataDxfId="72"/>
    <tableColumn id="8" xr3:uid="{00000000-0010-0000-0100-000008000000}" name="Rate" dataDxfId="71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0" dataCellStyle="Comma">
      <calculatedColumnFormula>IFERROR(+Table4[[#This Row],[Qty Issued]]*Table4[[#This Row],[Rate]],"")</calculatedColumnFormula>
    </tableColumn>
    <tableColumn id="10" xr3:uid="{00000000-0010-0000-0100-00000A000000}" name="Recoverable" dataDxfId="69"/>
    <tableColumn id="11" xr3:uid="{00000000-0010-0000-0100-00000B000000}" name="Recovery Done" dataDxfId="68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7" dataDxfId="65" headerRowBorderDxfId="66" tableBorderDxfId="64" totalsRowBorderDxfId="63">
  <autoFilter ref="A1:T17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>
      <calculatedColumnFormula>7700*1.18</calculatedColumnFormula>
    </tableColumn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1" headerRowBorderDxfId="42" tableBorderDxfId="40" totalsRowBorderDxfId="39">
  <autoFilter ref="A1:D966" xr:uid="{00000000-0009-0000-0100-000005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4" dataDxfId="32" headerRowBorderDxfId="33" tableBorderDxfId="31" totalsRowBorderDxfId="30">
  <autoFilter ref="A1:H9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95"/>
  <sheetViews>
    <sheetView tabSelected="1" topLeftCell="H1" zoomScale="94" workbookViewId="0">
      <pane xSplit="1" ySplit="3" topLeftCell="I4" activePane="bottomRight" state="frozen"/>
      <selection activeCell="H1" sqref="H1"/>
      <selection pane="topRight" activeCell="I1" sqref="I1"/>
      <selection pane="bottomLeft" activeCell="H4" sqref="H4"/>
      <selection pane="bottomRight" activeCell="R8" sqref="R8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3" width="20.85546875" customWidth="1"/>
    <col min="14" max="14" width="11.42578125" bestFit="1" customWidth="1"/>
    <col min="15" max="16" width="11.42578125" customWidth="1"/>
    <col min="17" max="17" width="11.28515625" customWidth="1"/>
    <col min="27" max="27" width="12.28515625" bestFit="1" customWidth="1"/>
    <col min="29" max="29" width="10" bestFit="1" customWidth="1"/>
    <col min="30" max="30" width="9.5703125" bestFit="1" customWidth="1"/>
    <col min="32" max="32" width="9.5703125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63" t="s">
        <v>1142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1144</v>
      </c>
      <c r="L3" s="40" t="s">
        <v>1163</v>
      </c>
      <c r="M3" s="40" t="s">
        <v>1145</v>
      </c>
      <c r="N3" s="40" t="s">
        <v>1143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1148</v>
      </c>
      <c r="AC3" s="41" t="s">
        <v>1147</v>
      </c>
      <c r="AD3" s="41" t="s">
        <v>1146</v>
      </c>
      <c r="AE3" s="41" t="s">
        <v>1033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10520003</v>
      </c>
      <c r="I4" s="30" t="s">
        <v>1092</v>
      </c>
      <c r="J4" t="s">
        <v>154</v>
      </c>
      <c r="K4" s="42">
        <v>0</v>
      </c>
      <c r="L4" s="42">
        <v>9308.4</v>
      </c>
      <c r="M4" s="42">
        <v>10795.199999999999</v>
      </c>
      <c r="N4" s="48">
        <f>K4+M4+L4</f>
        <v>20103.599999999999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42">
        <f>N4-SUM(O4:Z4)</f>
        <v>20103.599999999999</v>
      </c>
      <c r="AC4" s="61">
        <f>IFERROR(VLOOKUP(H4,'[1]Pending Recoveries'!$A$3:$D$316,4,0),0)</f>
        <v>10795.199999999999</v>
      </c>
      <c r="AD4" s="43">
        <f>AA4-AC4</f>
        <v>9308.4</v>
      </c>
      <c r="AE4" s="43">
        <f>AC4-M4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0.19000000000960426</v>
      </c>
      <c r="M5" s="42">
        <v>26160.080000000002</v>
      </c>
      <c r="N5" s="48">
        <f t="shared" ref="N5:N68" si="0">K5+M5+L5</f>
        <v>26160.270000000011</v>
      </c>
      <c r="O5" s="42">
        <v>0</v>
      </c>
      <c r="P5" s="42">
        <v>0</v>
      </c>
      <c r="Q5" s="42">
        <v>0</v>
      </c>
      <c r="R5" s="65">
        <v>13000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42">
        <f t="shared" ref="AA5:AA68" si="1">N5-SUM(O5:Z5)</f>
        <v>13160.270000000011</v>
      </c>
      <c r="AC5" s="61">
        <f>IFERROR(VLOOKUP(H5,'[1]Pending Recoveries'!$A$3:$D$316,4,0),0)</f>
        <v>26160.080000000002</v>
      </c>
      <c r="AD5" s="43">
        <f t="shared" ref="AD5:AD68" si="2">AA5-AC5</f>
        <v>-12999.80999999999</v>
      </c>
      <c r="AE5" s="43">
        <f t="shared" ref="AE5:AE68" si="3">AC5-M5</f>
        <v>0</v>
      </c>
      <c r="AF5" s="43"/>
    </row>
    <row r="6" spans="1:32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0.46999999999999886</v>
      </c>
      <c r="M6" s="42">
        <v>5272.8</v>
      </c>
      <c r="N6" s="48">
        <f t="shared" si="0"/>
        <v>5273.27</v>
      </c>
      <c r="O6" s="42">
        <v>0</v>
      </c>
      <c r="P6" s="42">
        <v>0</v>
      </c>
      <c r="Q6" s="42">
        <v>0</v>
      </c>
      <c r="R6" s="65">
        <v>5273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f t="shared" si="1"/>
        <v>0.27000000000043656</v>
      </c>
      <c r="AC6" s="61">
        <f>IFERROR(VLOOKUP(H6,'[1]Pending Recoveries'!$A$3:$D$316,4,0),0)</f>
        <v>5272.8</v>
      </c>
      <c r="AD6" s="43">
        <f t="shared" si="2"/>
        <v>-5272.53</v>
      </c>
      <c r="AE6" s="43">
        <f t="shared" si="3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1707.8100000000004</v>
      </c>
      <c r="M7" s="42">
        <v>0</v>
      </c>
      <c r="N7" s="48">
        <f t="shared" si="0"/>
        <v>1707.8100000000004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f t="shared" si="1"/>
        <v>1707.8100000000004</v>
      </c>
      <c r="AC7" s="61">
        <f>IFERROR(VLOOKUP(H7,'[1]Pending Recoveries'!$A$3:$D$316,4,0),0)</f>
        <v>0</v>
      </c>
      <c r="AD7" s="43">
        <f t="shared" si="2"/>
        <v>1707.8100000000004</v>
      </c>
      <c r="AE7" s="43">
        <f t="shared" si="3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0.32000000000698492</v>
      </c>
      <c r="M8" s="42">
        <v>5138</v>
      </c>
      <c r="N8" s="48">
        <f t="shared" si="0"/>
        <v>13448.320000000007</v>
      </c>
      <c r="O8" s="42">
        <v>0</v>
      </c>
      <c r="P8" s="42">
        <v>0</v>
      </c>
      <c r="Q8" s="42">
        <v>0</v>
      </c>
      <c r="R8" s="65">
        <v>6000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42">
        <f>N8-SUM(O8:Z8)</f>
        <v>7448.320000000007</v>
      </c>
      <c r="AC8" s="61">
        <f>IFERROR(VLOOKUP(H8,'[1]Pending Recoveries'!$A$3:$D$316,4,0),0)</f>
        <v>5138</v>
      </c>
      <c r="AD8" s="43">
        <f t="shared" si="2"/>
        <v>2310.320000000007</v>
      </c>
      <c r="AE8" s="43">
        <f t="shared" si="3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0.29999999999563443</v>
      </c>
      <c r="M9" s="42">
        <v>19175.416265385771</v>
      </c>
      <c r="N9" s="48">
        <f t="shared" si="0"/>
        <v>19175.716265385767</v>
      </c>
      <c r="O9" s="42">
        <v>0</v>
      </c>
      <c r="P9" s="42">
        <v>0</v>
      </c>
      <c r="Q9" s="42">
        <v>0</v>
      </c>
      <c r="R9" s="65">
        <v>10000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f t="shared" si="1"/>
        <v>9175.7162653857667</v>
      </c>
      <c r="AC9" s="61">
        <f>IFERROR(VLOOKUP(H9,'[1]Pending Recoveries'!$A$3:$D$316,4,0),0)</f>
        <v>19175.416265385771</v>
      </c>
      <c r="AD9" s="43">
        <f t="shared" si="2"/>
        <v>-9999.7000000000044</v>
      </c>
      <c r="AE9" s="43">
        <f t="shared" si="3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-0.13999999999941792</v>
      </c>
      <c r="M10" s="42">
        <v>8349.34</v>
      </c>
      <c r="N10" s="48">
        <f t="shared" si="0"/>
        <v>8349.2000000000007</v>
      </c>
      <c r="O10" s="42">
        <v>0</v>
      </c>
      <c r="P10" s="42">
        <v>0</v>
      </c>
      <c r="Q10" s="42">
        <v>0</v>
      </c>
      <c r="R10" s="65">
        <v>8349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f t="shared" si="1"/>
        <v>0.2000000000007276</v>
      </c>
      <c r="AC10" s="61">
        <f>IFERROR(VLOOKUP(H10,'[1]Pending Recoveries'!$A$3:$D$316,4,0),0)</f>
        <v>8349.34</v>
      </c>
      <c r="AD10" s="43">
        <f t="shared" si="2"/>
        <v>-8349.14</v>
      </c>
      <c r="AE10" s="43">
        <f t="shared" si="3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0.27000000000407454</v>
      </c>
      <c r="M11" s="42">
        <v>18469.3</v>
      </c>
      <c r="N11" s="48">
        <f t="shared" si="0"/>
        <v>18469.570000000003</v>
      </c>
      <c r="O11" s="42">
        <v>0</v>
      </c>
      <c r="P11" s="42">
        <v>0</v>
      </c>
      <c r="Q11" s="42">
        <v>0</v>
      </c>
      <c r="R11" s="65">
        <v>9000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f>N11-SUM(O11:Z11)</f>
        <v>9469.5700000000033</v>
      </c>
      <c r="AC11" s="61">
        <f>IFERROR(VLOOKUP(H11,'[1]Pending Recoveries'!$A$3:$D$316,4,0),0)</f>
        <v>18469.3</v>
      </c>
      <c r="AD11" s="43">
        <f t="shared" si="2"/>
        <v>-8999.7299999999959</v>
      </c>
      <c r="AE11" s="43">
        <f t="shared" si="3"/>
        <v>0</v>
      </c>
      <c r="AF11" s="43"/>
    </row>
    <row r="12" spans="1:32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8.9999999999974989E-2</v>
      </c>
      <c r="M12" s="42">
        <v>0</v>
      </c>
      <c r="N12" s="48">
        <f t="shared" si="0"/>
        <v>8.9999999999974989E-2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f t="shared" si="1"/>
        <v>8.9999999999974989E-2</v>
      </c>
      <c r="AC12" s="61">
        <f>IFERROR(VLOOKUP(H12,'[1]Pending Recoveries'!$A$3:$D$316,4,0),0)</f>
        <v>0</v>
      </c>
      <c r="AD12" s="43">
        <f t="shared" si="2"/>
        <v>8.9999999999974989E-2</v>
      </c>
      <c r="AE12" s="43">
        <f t="shared" si="3"/>
        <v>0</v>
      </c>
      <c r="AF12" s="43"/>
    </row>
    <row r="13" spans="1:32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42">
        <v>0</v>
      </c>
      <c r="N13" s="48">
        <f t="shared" si="0"/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f t="shared" si="1"/>
        <v>0</v>
      </c>
      <c r="AC13" s="61">
        <f>IFERROR(VLOOKUP(H13,'[1]Pending Recoveries'!$A$3:$D$316,4,0),0)</f>
        <v>0</v>
      </c>
      <c r="AD13" s="43">
        <f t="shared" si="2"/>
        <v>0</v>
      </c>
      <c r="AE13" s="43">
        <f t="shared" si="3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521.49</v>
      </c>
      <c r="M14" s="42">
        <v>0</v>
      </c>
      <c r="N14" s="48">
        <f t="shared" si="0"/>
        <v>990.49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f t="shared" si="1"/>
        <v>990.49</v>
      </c>
      <c r="AC14" s="61">
        <f>IFERROR(VLOOKUP(H14,'[1]Pending Recoveries'!$A$3:$D$316,4,0),0)</f>
        <v>0</v>
      </c>
      <c r="AD14" s="43">
        <f t="shared" si="2"/>
        <v>990.49</v>
      </c>
      <c r="AE14" s="43">
        <f t="shared" si="3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52.489999999999995</v>
      </c>
      <c r="M15" s="42">
        <v>0</v>
      </c>
      <c r="N15" s="48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f t="shared" si="1"/>
        <v>52.489999999999995</v>
      </c>
      <c r="AC15" s="61">
        <f>IFERROR(VLOOKUP(H15,'[1]Pending Recoveries'!$A$3:$D$316,4,0),0)</f>
        <v>0</v>
      </c>
      <c r="AD15" s="43">
        <f t="shared" si="2"/>
        <v>52.489999999999995</v>
      </c>
      <c r="AE15" s="43">
        <f t="shared" si="3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52.489999999999995</v>
      </c>
      <c r="M16" s="42">
        <v>0</v>
      </c>
      <c r="N16" s="48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f t="shared" si="1"/>
        <v>52.489999999999995</v>
      </c>
      <c r="AC16" s="61">
        <f>IFERROR(VLOOKUP(H16,'[1]Pending Recoveries'!$A$3:$D$316,4,0),0)</f>
        <v>0</v>
      </c>
      <c r="AD16" s="43">
        <f t="shared" si="2"/>
        <v>52.489999999999995</v>
      </c>
      <c r="AE16" s="43">
        <f t="shared" si="3"/>
        <v>0</v>
      </c>
      <c r="AF16" s="43"/>
    </row>
    <row r="17" spans="1:33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42">
        <v>0</v>
      </c>
      <c r="N17" s="48">
        <f t="shared" si="0"/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f t="shared" si="1"/>
        <v>0</v>
      </c>
      <c r="AC17" s="61">
        <f>IFERROR(VLOOKUP(H17,'[1]Pending Recoveries'!$A$3:$D$316,4,0),0)</f>
        <v>0</v>
      </c>
      <c r="AD17" s="43">
        <f t="shared" si="2"/>
        <v>0</v>
      </c>
      <c r="AE17" s="43">
        <f t="shared" si="3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52.489999999999995</v>
      </c>
      <c r="M18" s="42">
        <v>0</v>
      </c>
      <c r="N18" s="48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f t="shared" si="1"/>
        <v>52.489999999999995</v>
      </c>
      <c r="AC18" s="61">
        <f>IFERROR(VLOOKUP(H18,'[1]Pending Recoveries'!$A$3:$D$316,4,0),0)</f>
        <v>0</v>
      </c>
      <c r="AD18" s="43">
        <f t="shared" si="2"/>
        <v>52.489999999999995</v>
      </c>
      <c r="AE18" s="43">
        <f t="shared" si="3"/>
        <v>0</v>
      </c>
      <c r="AF18" s="43"/>
      <c r="AG18" s="43"/>
    </row>
    <row r="19" spans="1:33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42">
        <v>0</v>
      </c>
      <c r="N19" s="48">
        <f t="shared" si="0"/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f t="shared" si="1"/>
        <v>0</v>
      </c>
      <c r="AC19" s="61">
        <f>IFERROR(VLOOKUP(H19,'[1]Pending Recoveries'!$A$3:$D$316,4,0),0)</f>
        <v>0</v>
      </c>
      <c r="AD19" s="43">
        <f t="shared" si="2"/>
        <v>0</v>
      </c>
      <c r="AE19" s="43">
        <f t="shared" si="3"/>
        <v>0</v>
      </c>
      <c r="AF19" s="43"/>
    </row>
    <row r="20" spans="1:33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42">
        <v>0</v>
      </c>
      <c r="N20" s="48">
        <f t="shared" si="0"/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f t="shared" si="1"/>
        <v>0</v>
      </c>
      <c r="AC20" s="61">
        <f>IFERROR(VLOOKUP(H20,'[1]Pending Recoveries'!$A$3:$D$316,4,0),0)</f>
        <v>0</v>
      </c>
      <c r="AD20" s="43">
        <f t="shared" si="2"/>
        <v>0</v>
      </c>
      <c r="AE20" s="43">
        <f t="shared" si="3"/>
        <v>0</v>
      </c>
      <c r="AF20" s="43"/>
    </row>
    <row r="21" spans="1:33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42">
        <v>0</v>
      </c>
      <c r="N21" s="48">
        <f t="shared" si="0"/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f t="shared" si="1"/>
        <v>0</v>
      </c>
      <c r="AC21" s="61">
        <f>IFERROR(VLOOKUP(H21,'[1]Pending Recoveries'!$A$3:$D$316,4,0),0)</f>
        <v>0</v>
      </c>
      <c r="AD21" s="43">
        <f t="shared" si="2"/>
        <v>0</v>
      </c>
      <c r="AE21" s="43">
        <f t="shared" si="3"/>
        <v>0</v>
      </c>
      <c r="AF21" s="43"/>
    </row>
    <row r="22" spans="1:33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-0.21000000000000796</v>
      </c>
      <c r="M22" s="42">
        <v>0</v>
      </c>
      <c r="N22" s="48">
        <f t="shared" si="0"/>
        <v>-0.21000000000000796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f t="shared" si="1"/>
        <v>-0.21000000000000796</v>
      </c>
      <c r="AC22" s="61">
        <f>IFERROR(VLOOKUP(H22,'[1]Pending Recoveries'!$A$3:$D$316,4,0),0)</f>
        <v>0</v>
      </c>
      <c r="AD22" s="43">
        <f t="shared" si="2"/>
        <v>-0.21000000000000796</v>
      </c>
      <c r="AE22" s="43">
        <f t="shared" si="3"/>
        <v>0</v>
      </c>
      <c r="AF22" s="43"/>
    </row>
    <row r="23" spans="1:33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42">
        <v>0</v>
      </c>
      <c r="N23" s="48">
        <f t="shared" si="0"/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f t="shared" si="1"/>
        <v>0</v>
      </c>
      <c r="AC23" s="61">
        <f>IFERROR(VLOOKUP(H23,'[1]Pending Recoveries'!$A$3:$D$316,4,0),0)</f>
        <v>0</v>
      </c>
      <c r="AD23" s="43">
        <f t="shared" si="2"/>
        <v>0</v>
      </c>
      <c r="AE23" s="43">
        <f t="shared" si="3"/>
        <v>0</v>
      </c>
      <c r="AF23" s="43"/>
    </row>
    <row r="24" spans="1:33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42">
        <v>0</v>
      </c>
      <c r="N24" s="48">
        <f t="shared" si="0"/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f t="shared" si="1"/>
        <v>0</v>
      </c>
      <c r="AC24" s="61">
        <f>IFERROR(VLOOKUP(H24,'[1]Pending Recoveries'!$A$3:$D$316,4,0),0)</f>
        <v>0</v>
      </c>
      <c r="AD24" s="43">
        <f t="shared" si="2"/>
        <v>0</v>
      </c>
      <c r="AE24" s="43">
        <f t="shared" si="3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52.489999999999995</v>
      </c>
      <c r="M25" s="42">
        <v>0</v>
      </c>
      <c r="N25" s="48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f t="shared" si="1"/>
        <v>52.489999999999995</v>
      </c>
      <c r="AC25" s="61">
        <f>IFERROR(VLOOKUP(H25,'[1]Pending Recoveries'!$A$3:$D$316,4,0),0)</f>
        <v>0</v>
      </c>
      <c r="AD25" s="43">
        <f t="shared" si="2"/>
        <v>52.489999999999995</v>
      </c>
      <c r="AE25" s="43">
        <f t="shared" si="3"/>
        <v>0</v>
      </c>
      <c r="AF25" s="43"/>
    </row>
    <row r="26" spans="1:33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42">
        <v>0</v>
      </c>
      <c r="N26" s="48">
        <f t="shared" si="0"/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f t="shared" si="1"/>
        <v>0</v>
      </c>
      <c r="AC26" s="61">
        <f>IFERROR(VLOOKUP(H26,'[1]Pending Recoveries'!$A$3:$D$316,4,0),0)</f>
        <v>0</v>
      </c>
      <c r="AD26" s="43">
        <f t="shared" si="2"/>
        <v>0</v>
      </c>
      <c r="AE26" s="43">
        <f t="shared" si="3"/>
        <v>0</v>
      </c>
      <c r="AF26" s="43"/>
    </row>
    <row r="27" spans="1:33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42">
        <v>0</v>
      </c>
      <c r="N27" s="48">
        <f t="shared" si="0"/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f t="shared" si="1"/>
        <v>0</v>
      </c>
      <c r="AC27" s="61">
        <f>IFERROR(VLOOKUP(H27,'[1]Pending Recoveries'!$A$3:$D$316,4,0),0)</f>
        <v>0</v>
      </c>
      <c r="AD27" s="43">
        <f t="shared" si="2"/>
        <v>0</v>
      </c>
      <c r="AE27" s="43">
        <f t="shared" si="3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395.49</v>
      </c>
      <c r="M28" s="42">
        <v>0</v>
      </c>
      <c r="N28" s="48">
        <f t="shared" si="0"/>
        <v>738.49</v>
      </c>
      <c r="O28" s="42">
        <v>27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f t="shared" si="1"/>
        <v>711.49</v>
      </c>
      <c r="AC28" s="61">
        <f>IFERROR(VLOOKUP(H28,'[1]Pending Recoveries'!$A$3:$D$316,4,0),0)</f>
        <v>0</v>
      </c>
      <c r="AD28" s="43">
        <f t="shared" si="2"/>
        <v>711.49</v>
      </c>
      <c r="AE28" s="43">
        <f t="shared" si="3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52.489999999999995</v>
      </c>
      <c r="M29" s="42">
        <v>0</v>
      </c>
      <c r="N29" s="48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f t="shared" si="1"/>
        <v>52.489999999999995</v>
      </c>
      <c r="AC29" s="61">
        <f>IFERROR(VLOOKUP(H29,'[1]Pending Recoveries'!$A$3:$D$316,4,0),0)</f>
        <v>0</v>
      </c>
      <c r="AD29" s="43">
        <f t="shared" si="2"/>
        <v>52.489999999999995</v>
      </c>
      <c r="AE29" s="43">
        <f t="shared" si="3"/>
        <v>0</v>
      </c>
      <c r="AF29" s="43"/>
    </row>
    <row r="30" spans="1:33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42">
        <v>0</v>
      </c>
      <c r="N30" s="48">
        <f t="shared" si="0"/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f t="shared" si="1"/>
        <v>0</v>
      </c>
      <c r="AC30" s="61">
        <f>IFERROR(VLOOKUP(H30,'[1]Pending Recoveries'!$A$3:$D$316,4,0),0)</f>
        <v>0</v>
      </c>
      <c r="AD30" s="43">
        <f t="shared" si="2"/>
        <v>0</v>
      </c>
      <c r="AE30" s="43">
        <f t="shared" si="3"/>
        <v>0</v>
      </c>
      <c r="AF30" s="43"/>
    </row>
    <row r="31" spans="1:33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-0.21000000000000796</v>
      </c>
      <c r="M31" s="42">
        <v>0</v>
      </c>
      <c r="N31" s="48">
        <f t="shared" si="0"/>
        <v>-0.21000000000000796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f t="shared" si="1"/>
        <v>-0.21000000000000796</v>
      </c>
      <c r="AC31" s="61">
        <f>IFERROR(VLOOKUP(H31,'[1]Pending Recoveries'!$A$3:$D$316,4,0),0)</f>
        <v>0</v>
      </c>
      <c r="AD31" s="43">
        <f t="shared" si="2"/>
        <v>-0.21000000000000796</v>
      </c>
      <c r="AE31" s="43">
        <f t="shared" si="3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52.489999999999995</v>
      </c>
      <c r="M32" s="42">
        <v>0</v>
      </c>
      <c r="N32" s="48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f t="shared" si="1"/>
        <v>52.489999999999995</v>
      </c>
      <c r="AC32" s="61">
        <f>IFERROR(VLOOKUP(H32,'[1]Pending Recoveries'!$A$3:$D$316,4,0),0)</f>
        <v>0</v>
      </c>
      <c r="AD32" s="43">
        <f t="shared" si="2"/>
        <v>52.489999999999995</v>
      </c>
      <c r="AE32" s="43">
        <f t="shared" si="3"/>
        <v>0</v>
      </c>
      <c r="AF32" s="43"/>
    </row>
    <row r="33" spans="1:32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42">
        <v>0</v>
      </c>
      <c r="N33" s="48">
        <f t="shared" si="0"/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f t="shared" si="1"/>
        <v>0</v>
      </c>
      <c r="AC33" s="61">
        <f>IFERROR(VLOOKUP(H33,'[1]Pending Recoveries'!$A$3:$D$316,4,0),0)</f>
        <v>0</v>
      </c>
      <c r="AD33" s="43">
        <f t="shared" si="2"/>
        <v>0</v>
      </c>
      <c r="AE33" s="43">
        <f t="shared" si="3"/>
        <v>0</v>
      </c>
      <c r="AF33" s="43"/>
    </row>
    <row r="34" spans="1:32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42">
        <v>0</v>
      </c>
      <c r="N34" s="48">
        <f t="shared" si="0"/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f t="shared" si="1"/>
        <v>0</v>
      </c>
      <c r="AC34" s="61">
        <f>IFERROR(VLOOKUP(H34,'[1]Pending Recoveries'!$A$3:$D$316,4,0),0)</f>
        <v>0</v>
      </c>
      <c r="AD34" s="43">
        <f t="shared" si="2"/>
        <v>0</v>
      </c>
      <c r="AE34" s="43">
        <f t="shared" si="3"/>
        <v>0</v>
      </c>
      <c r="AF34" s="43"/>
    </row>
    <row r="35" spans="1:32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42">
        <v>0</v>
      </c>
      <c r="N35" s="48">
        <f t="shared" si="0"/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f t="shared" si="1"/>
        <v>0</v>
      </c>
      <c r="AC35" s="61">
        <f>IFERROR(VLOOKUP(H35,'[1]Pending Recoveries'!$A$3:$D$316,4,0),0)</f>
        <v>0</v>
      </c>
      <c r="AD35" s="43">
        <f t="shared" si="2"/>
        <v>0</v>
      </c>
      <c r="AE35" s="43">
        <f t="shared" si="3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594.49</v>
      </c>
      <c r="M36" s="42">
        <v>0</v>
      </c>
      <c r="N36" s="48">
        <f t="shared" si="0"/>
        <v>1136.49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f t="shared" si="1"/>
        <v>1136.49</v>
      </c>
      <c r="AC36" s="61">
        <f>IFERROR(VLOOKUP(H36,'[1]Pending Recoveries'!$A$3:$D$316,4,0),0)</f>
        <v>0</v>
      </c>
      <c r="AD36" s="43">
        <f t="shared" si="2"/>
        <v>1136.49</v>
      </c>
      <c r="AE36" s="43">
        <f t="shared" si="3"/>
        <v>0</v>
      </c>
      <c r="AF36" s="43"/>
    </row>
    <row r="37" spans="1:32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42">
        <v>0</v>
      </c>
      <c r="N37" s="48">
        <f t="shared" si="0"/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f t="shared" si="1"/>
        <v>0</v>
      </c>
      <c r="AC37" s="61">
        <f>IFERROR(VLOOKUP(H37,'[1]Pending Recoveries'!$A$3:$D$316,4,0),0)</f>
        <v>0</v>
      </c>
      <c r="AD37" s="43">
        <f t="shared" si="2"/>
        <v>0</v>
      </c>
      <c r="AE37" s="43">
        <f t="shared" si="3"/>
        <v>0</v>
      </c>
      <c r="AF37" s="43"/>
    </row>
    <row r="38" spans="1:32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42">
        <v>0</v>
      </c>
      <c r="N38" s="48">
        <f t="shared" si="0"/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f t="shared" si="1"/>
        <v>0</v>
      </c>
      <c r="AC38" s="61">
        <f>IFERROR(VLOOKUP(H38,'[1]Pending Recoveries'!$A$3:$D$316,4,0),0)</f>
        <v>0</v>
      </c>
      <c r="AD38" s="43">
        <f t="shared" si="2"/>
        <v>0</v>
      </c>
      <c r="AE38" s="43">
        <f t="shared" si="3"/>
        <v>0</v>
      </c>
      <c r="AF38" s="43"/>
    </row>
    <row r="39" spans="1:32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42">
        <v>0</v>
      </c>
      <c r="N39" s="48">
        <f t="shared" si="0"/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f t="shared" si="1"/>
        <v>0</v>
      </c>
      <c r="AC39" s="61">
        <f>IFERROR(VLOOKUP(H39,'[1]Pending Recoveries'!$A$3:$D$316,4,0),0)</f>
        <v>0</v>
      </c>
      <c r="AD39" s="43">
        <f t="shared" si="2"/>
        <v>0</v>
      </c>
      <c r="AE39" s="43">
        <f t="shared" si="3"/>
        <v>0</v>
      </c>
      <c r="AF39" s="43"/>
    </row>
    <row r="40" spans="1:32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42">
        <v>0</v>
      </c>
      <c r="N40" s="48">
        <f t="shared" si="0"/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f t="shared" si="1"/>
        <v>0</v>
      </c>
      <c r="AC40" s="61">
        <f>IFERROR(VLOOKUP(H40,'[1]Pending Recoveries'!$A$3:$D$316,4,0),0)</f>
        <v>0</v>
      </c>
      <c r="AD40" s="43">
        <f t="shared" si="2"/>
        <v>0</v>
      </c>
      <c r="AE40" s="43">
        <f t="shared" si="3"/>
        <v>0</v>
      </c>
      <c r="AF40" s="43"/>
    </row>
    <row r="41" spans="1:32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42">
        <v>0</v>
      </c>
      <c r="N41" s="48">
        <f t="shared" si="0"/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f t="shared" si="1"/>
        <v>0</v>
      </c>
      <c r="AC41" s="61">
        <f>IFERROR(VLOOKUP(H41,'[1]Pending Recoveries'!$A$3:$D$316,4,0),0)</f>
        <v>0</v>
      </c>
      <c r="AD41" s="43">
        <f t="shared" si="2"/>
        <v>0</v>
      </c>
      <c r="AE41" s="43">
        <f t="shared" si="3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377.1</v>
      </c>
      <c r="M42" s="42">
        <v>0</v>
      </c>
      <c r="N42" s="48">
        <f t="shared" si="0"/>
        <v>377.1</v>
      </c>
      <c r="O42" s="42">
        <v>0</v>
      </c>
      <c r="P42" s="42">
        <v>0</v>
      </c>
      <c r="Q42" s="42">
        <v>377.1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f t="shared" si="1"/>
        <v>0</v>
      </c>
      <c r="AC42" s="61">
        <f>IFERROR(VLOOKUP(H42,'[1]Pending Recoveries'!$A$3:$D$316,4,0),0)</f>
        <v>0</v>
      </c>
      <c r="AD42" s="43">
        <f t="shared" si="2"/>
        <v>0</v>
      </c>
      <c r="AE42" s="43">
        <f t="shared" si="3"/>
        <v>0</v>
      </c>
      <c r="AF42" s="43"/>
    </row>
    <row r="43" spans="1:32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42">
        <v>0</v>
      </c>
      <c r="N43" s="48">
        <f t="shared" si="0"/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f t="shared" si="1"/>
        <v>0</v>
      </c>
      <c r="AC43" s="61">
        <f>IFERROR(VLOOKUP(H43,'[1]Pending Recoveries'!$A$3:$D$316,4,0),0)</f>
        <v>0</v>
      </c>
      <c r="AD43" s="43">
        <f t="shared" si="2"/>
        <v>0</v>
      </c>
      <c r="AE43" s="43">
        <f t="shared" si="3"/>
        <v>0</v>
      </c>
      <c r="AF43" s="43"/>
    </row>
    <row r="44" spans="1:32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42">
        <v>0</v>
      </c>
      <c r="N44" s="48">
        <f t="shared" si="0"/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f t="shared" si="1"/>
        <v>0</v>
      </c>
      <c r="AC44" s="61">
        <f>IFERROR(VLOOKUP(H44,'[1]Pending Recoveries'!$A$3:$D$316,4,0),0)</f>
        <v>0</v>
      </c>
      <c r="AD44" s="43">
        <f t="shared" si="2"/>
        <v>0</v>
      </c>
      <c r="AE44" s="43">
        <f t="shared" si="3"/>
        <v>0</v>
      </c>
      <c r="AF44" s="43"/>
    </row>
    <row r="45" spans="1:32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42">
        <v>0</v>
      </c>
      <c r="N45" s="48">
        <f t="shared" si="0"/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9">
        <f t="shared" si="1"/>
        <v>0</v>
      </c>
      <c r="AC45" s="61">
        <f>IFERROR(VLOOKUP(H45,'[1]Pending Recoveries'!$A$3:$D$316,4,0),0)</f>
        <v>0</v>
      </c>
      <c r="AD45" s="43">
        <f t="shared" si="2"/>
        <v>0</v>
      </c>
      <c r="AE45" s="43">
        <f t="shared" si="3"/>
        <v>0</v>
      </c>
      <c r="AF45" s="43"/>
    </row>
    <row r="46" spans="1:32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42">
        <v>348.52</v>
      </c>
      <c r="N46" s="48">
        <f t="shared" si="0"/>
        <v>348.52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9">
        <f t="shared" si="1"/>
        <v>348.52</v>
      </c>
      <c r="AC46" s="61">
        <f>IFERROR(VLOOKUP(H46,'[1]Pending Recoveries'!$A$3:$D$316,4,0),0)</f>
        <v>348.52</v>
      </c>
      <c r="AD46" s="43">
        <f t="shared" si="2"/>
        <v>0</v>
      </c>
      <c r="AE46" s="43">
        <f t="shared" si="3"/>
        <v>0</v>
      </c>
      <c r="AF46" s="43"/>
    </row>
    <row r="47" spans="1:32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42">
        <v>348.52</v>
      </c>
      <c r="N47" s="48">
        <f t="shared" si="0"/>
        <v>348.52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f t="shared" si="1"/>
        <v>348.52</v>
      </c>
      <c r="AC47" s="61">
        <f>IFERROR(VLOOKUP(H47,'[1]Pending Recoveries'!$A$3:$D$316,4,0),0)</f>
        <v>348.52</v>
      </c>
      <c r="AD47" s="43">
        <f t="shared" si="2"/>
        <v>0</v>
      </c>
      <c r="AE47" s="43">
        <f t="shared" si="3"/>
        <v>0</v>
      </c>
      <c r="AF47" s="43"/>
    </row>
    <row r="48" spans="1:32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42">
        <v>980.24</v>
      </c>
      <c r="N48" s="48">
        <f t="shared" si="0"/>
        <v>980.24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f t="shared" si="1"/>
        <v>980.24</v>
      </c>
      <c r="AC48" s="61">
        <f>IFERROR(VLOOKUP(H48,'[1]Pending Recoveries'!$A$3:$D$316,4,0),0)</f>
        <v>980.24</v>
      </c>
      <c r="AD48" s="43">
        <f t="shared" si="2"/>
        <v>0</v>
      </c>
      <c r="AE48" s="43">
        <f t="shared" si="3"/>
        <v>0</v>
      </c>
      <c r="AF48" s="43"/>
    </row>
    <row r="49" spans="1:32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42">
        <v>0</v>
      </c>
      <c r="N49" s="48">
        <f t="shared" si="0"/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9">
        <f t="shared" si="1"/>
        <v>0</v>
      </c>
      <c r="AC49" s="61">
        <f>IFERROR(VLOOKUP(H49,'[1]Pending Recoveries'!$A$3:$D$316,4,0),0)</f>
        <v>0</v>
      </c>
      <c r="AD49" s="43">
        <f t="shared" si="2"/>
        <v>0</v>
      </c>
      <c r="AE49" s="43">
        <f t="shared" si="3"/>
        <v>0</v>
      </c>
      <c r="AF49" s="43"/>
    </row>
    <row r="50" spans="1:32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42">
        <v>1045.56</v>
      </c>
      <c r="N50" s="48">
        <f t="shared" si="0"/>
        <v>1045.56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9">
        <f t="shared" si="1"/>
        <v>1045.56</v>
      </c>
      <c r="AC50" s="61">
        <f>IFERROR(VLOOKUP(H50,'[1]Pending Recoveries'!$A$3:$D$316,4,0),0)</f>
        <v>1045.56</v>
      </c>
      <c r="AD50" s="43">
        <f t="shared" si="2"/>
        <v>0</v>
      </c>
      <c r="AE50" s="43">
        <f t="shared" si="3"/>
        <v>0</v>
      </c>
      <c r="AF50" s="43"/>
    </row>
    <row r="51" spans="1:32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42">
        <v>0</v>
      </c>
      <c r="N51" s="48">
        <f t="shared" si="0"/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9">
        <f t="shared" si="1"/>
        <v>0</v>
      </c>
      <c r="AC51" s="61">
        <f>IFERROR(VLOOKUP(H51,'[1]Pending Recoveries'!$A$3:$D$316,4,0),0)</f>
        <v>0</v>
      </c>
      <c r="AD51" s="43">
        <f t="shared" si="2"/>
        <v>0</v>
      </c>
      <c r="AE51" s="43">
        <f t="shared" si="3"/>
        <v>0</v>
      </c>
      <c r="AF51" s="43"/>
    </row>
    <row r="52" spans="1:32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42">
        <v>0</v>
      </c>
      <c r="N52" s="48">
        <f t="shared" si="0"/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f t="shared" si="1"/>
        <v>0</v>
      </c>
      <c r="AC52" s="61">
        <f>IFERROR(VLOOKUP(H52,'[1]Pending Recoveries'!$A$3:$D$316,4,0),0)</f>
        <v>0</v>
      </c>
      <c r="AD52" s="43">
        <f t="shared" si="2"/>
        <v>0</v>
      </c>
      <c r="AE52" s="43">
        <f t="shared" si="3"/>
        <v>0</v>
      </c>
      <c r="AF52" s="43"/>
    </row>
    <row r="53" spans="1:32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42">
        <v>0</v>
      </c>
      <c r="N53" s="48">
        <f t="shared" si="0"/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f t="shared" si="1"/>
        <v>0</v>
      </c>
      <c r="AC53" s="61">
        <f>IFERROR(VLOOKUP(H53,'[1]Pending Recoveries'!$A$3:$D$316,4,0),0)</f>
        <v>0</v>
      </c>
      <c r="AD53" s="43">
        <f t="shared" si="2"/>
        <v>0</v>
      </c>
      <c r="AE53" s="43">
        <f t="shared" si="3"/>
        <v>0</v>
      </c>
      <c r="AF53" s="43"/>
    </row>
    <row r="54" spans="1:32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42">
        <v>0</v>
      </c>
      <c r="N54" s="48">
        <f t="shared" si="0"/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f t="shared" si="1"/>
        <v>0</v>
      </c>
      <c r="AC54" s="61">
        <f>IFERROR(VLOOKUP(H54,'[1]Pending Recoveries'!$A$3:$D$316,4,0),0)</f>
        <v>0</v>
      </c>
      <c r="AD54" s="43">
        <f t="shared" si="2"/>
        <v>0</v>
      </c>
      <c r="AE54" s="43">
        <f t="shared" si="3"/>
        <v>0</v>
      </c>
      <c r="AF54" s="43"/>
    </row>
    <row r="55" spans="1:32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5.999999999994543E-2</v>
      </c>
      <c r="M55" s="42">
        <v>0</v>
      </c>
      <c r="N55" s="48">
        <f t="shared" si="0"/>
        <v>5.999999999994543E-2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f t="shared" si="1"/>
        <v>5.999999999994543E-2</v>
      </c>
      <c r="AC55" s="61">
        <f>IFERROR(VLOOKUP(H55,'[1]Pending Recoveries'!$A$3:$D$316,4,0),0)</f>
        <v>0</v>
      </c>
      <c r="AD55" s="43">
        <f t="shared" si="2"/>
        <v>5.999999999994543E-2</v>
      </c>
      <c r="AE55" s="43">
        <f t="shared" si="3"/>
        <v>0</v>
      </c>
      <c r="AF55" s="43"/>
    </row>
    <row r="56" spans="1:32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42">
        <v>0</v>
      </c>
      <c r="N56" s="48">
        <f t="shared" si="0"/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f t="shared" si="1"/>
        <v>0</v>
      </c>
      <c r="AC56" s="61">
        <f>IFERROR(VLOOKUP(H56,'[1]Pending Recoveries'!$A$3:$D$316,4,0),0)</f>
        <v>0</v>
      </c>
      <c r="AD56" s="43">
        <f t="shared" si="2"/>
        <v>0</v>
      </c>
      <c r="AE56" s="43">
        <f t="shared" si="3"/>
        <v>0</v>
      </c>
      <c r="AF56" s="43"/>
    </row>
    <row r="57" spans="1:32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226.37999999999988</v>
      </c>
      <c r="M57" s="42">
        <v>0</v>
      </c>
      <c r="N57" s="48">
        <f t="shared" si="0"/>
        <v>226.37999999999988</v>
      </c>
      <c r="O57" s="42">
        <v>226.37999999999988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f t="shared" si="1"/>
        <v>0</v>
      </c>
      <c r="AC57" s="61">
        <f>IFERROR(VLOOKUP(H57,'[1]Pending Recoveries'!$A$3:$D$316,4,0),0)</f>
        <v>0</v>
      </c>
      <c r="AD57" s="43">
        <f t="shared" si="2"/>
        <v>0</v>
      </c>
      <c r="AE57" s="43">
        <f t="shared" si="3"/>
        <v>0</v>
      </c>
      <c r="AF57" s="43"/>
    </row>
    <row r="58" spans="1:32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42">
        <v>0</v>
      </c>
      <c r="N58" s="48">
        <f t="shared" si="0"/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f t="shared" si="1"/>
        <v>0</v>
      </c>
      <c r="AC58" s="61">
        <f>IFERROR(VLOOKUP(H58,'[1]Pending Recoveries'!$A$3:$D$316,4,0),0)</f>
        <v>0</v>
      </c>
      <c r="AD58" s="43">
        <f t="shared" si="2"/>
        <v>0</v>
      </c>
      <c r="AE58" s="43">
        <f t="shared" si="3"/>
        <v>0</v>
      </c>
      <c r="AF58" s="43"/>
    </row>
    <row r="59" spans="1:32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42">
        <v>0</v>
      </c>
      <c r="N59" s="48">
        <f t="shared" si="0"/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f t="shared" si="1"/>
        <v>0</v>
      </c>
      <c r="AC59" s="61">
        <f>IFERROR(VLOOKUP(H59,'[1]Pending Recoveries'!$A$3:$D$316,4,0),0)</f>
        <v>0</v>
      </c>
      <c r="AD59" s="43">
        <f t="shared" si="2"/>
        <v>0</v>
      </c>
      <c r="AE59" s="43">
        <f t="shared" si="3"/>
        <v>0</v>
      </c>
      <c r="AF59" s="43"/>
    </row>
    <row r="60" spans="1:32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42">
        <v>0</v>
      </c>
      <c r="N60" s="48">
        <f t="shared" si="0"/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f t="shared" si="1"/>
        <v>0</v>
      </c>
      <c r="AC60" s="61">
        <f>IFERROR(VLOOKUP(H60,'[1]Pending Recoveries'!$A$3:$D$316,4,0),0)</f>
        <v>0</v>
      </c>
      <c r="AD60" s="43">
        <f t="shared" si="2"/>
        <v>0</v>
      </c>
      <c r="AE60" s="43">
        <f t="shared" si="3"/>
        <v>0</v>
      </c>
      <c r="AF60" s="43"/>
    </row>
    <row r="61" spans="1:32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5.999999999994543E-2</v>
      </c>
      <c r="M61" s="42">
        <v>0</v>
      </c>
      <c r="N61" s="48">
        <f t="shared" si="0"/>
        <v>5.999999999994543E-2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f t="shared" si="1"/>
        <v>5.999999999994543E-2</v>
      </c>
      <c r="AC61" s="61">
        <f>IFERROR(VLOOKUP(H61,'[1]Pending Recoveries'!$A$3:$D$316,4,0),0)</f>
        <v>0</v>
      </c>
      <c r="AD61" s="43">
        <f t="shared" si="2"/>
        <v>5.999999999994543E-2</v>
      </c>
      <c r="AE61" s="43">
        <f t="shared" si="3"/>
        <v>0</v>
      </c>
      <c r="AF61" s="43"/>
    </row>
    <row r="62" spans="1:32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42">
        <v>0</v>
      </c>
      <c r="N62" s="48">
        <f t="shared" si="0"/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f t="shared" si="1"/>
        <v>0</v>
      </c>
      <c r="AC62" s="61">
        <f>IFERROR(VLOOKUP(H62,'[1]Pending Recoveries'!$A$3:$D$316,4,0),0)</f>
        <v>0</v>
      </c>
      <c r="AD62" s="43">
        <f t="shared" si="2"/>
        <v>0</v>
      </c>
      <c r="AE62" s="43">
        <f t="shared" si="3"/>
        <v>0</v>
      </c>
      <c r="AF62" s="43"/>
    </row>
    <row r="63" spans="1:32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42">
        <v>0</v>
      </c>
      <c r="N63" s="48">
        <f t="shared" si="0"/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f t="shared" si="1"/>
        <v>0</v>
      </c>
      <c r="AC63" s="61">
        <f>IFERROR(VLOOKUP(H63,'[1]Pending Recoveries'!$A$3:$D$316,4,0),0)</f>
        <v>0</v>
      </c>
      <c r="AD63" s="43">
        <f t="shared" si="2"/>
        <v>0</v>
      </c>
      <c r="AE63" s="43">
        <f t="shared" si="3"/>
        <v>0</v>
      </c>
      <c r="AF63" s="43"/>
    </row>
    <row r="64" spans="1:32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-0.46000000000003638</v>
      </c>
      <c r="M64" s="42">
        <v>0</v>
      </c>
      <c r="N64" s="48">
        <f t="shared" si="0"/>
        <v>-0.46000000000003638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f t="shared" si="1"/>
        <v>-0.46000000000003638</v>
      </c>
      <c r="AC64" s="61">
        <f>IFERROR(VLOOKUP(H64,'[1]Pending Recoveries'!$A$3:$D$316,4,0),0)</f>
        <v>0</v>
      </c>
      <c r="AD64" s="43">
        <f t="shared" si="2"/>
        <v>-0.46000000000003638</v>
      </c>
      <c r="AE64" s="43">
        <f t="shared" si="3"/>
        <v>0</v>
      </c>
      <c r="AF64" s="43"/>
    </row>
    <row r="65" spans="1:32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42">
        <v>0</v>
      </c>
      <c r="N65" s="48">
        <f t="shared" si="0"/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f t="shared" si="1"/>
        <v>0</v>
      </c>
      <c r="AC65" s="61">
        <f>IFERROR(VLOOKUP(H65,'[1]Pending Recoveries'!$A$3:$D$316,4,0),0)</f>
        <v>0</v>
      </c>
      <c r="AD65" s="43">
        <f t="shared" si="2"/>
        <v>0</v>
      </c>
      <c r="AE65" s="43">
        <f t="shared" si="3"/>
        <v>0</v>
      </c>
      <c r="AF65" s="43"/>
    </row>
    <row r="66" spans="1:32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42">
        <v>0</v>
      </c>
      <c r="N66" s="48">
        <f t="shared" si="0"/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f t="shared" si="1"/>
        <v>0</v>
      </c>
      <c r="AC66" s="61">
        <f>IFERROR(VLOOKUP(H66,'[1]Pending Recoveries'!$A$3:$D$316,4,0),0)</f>
        <v>0</v>
      </c>
      <c r="AD66" s="43">
        <f t="shared" si="2"/>
        <v>0</v>
      </c>
      <c r="AE66" s="43">
        <f t="shared" si="3"/>
        <v>0</v>
      </c>
      <c r="AF66" s="43"/>
    </row>
    <row r="67" spans="1:32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404.53999999999996</v>
      </c>
      <c r="M67" s="42">
        <v>0</v>
      </c>
      <c r="N67" s="48">
        <f t="shared" si="0"/>
        <v>404.53999999999996</v>
      </c>
      <c r="O67" s="42">
        <v>404.53999999999996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f t="shared" si="1"/>
        <v>0</v>
      </c>
      <c r="AC67" s="61">
        <f>IFERROR(VLOOKUP(H67,'[1]Pending Recoveries'!$A$3:$D$316,4,0),0)</f>
        <v>0</v>
      </c>
      <c r="AD67" s="43">
        <f t="shared" si="2"/>
        <v>0</v>
      </c>
      <c r="AE67" s="43">
        <f t="shared" si="3"/>
        <v>0</v>
      </c>
      <c r="AF67" s="43"/>
    </row>
    <row r="68" spans="1:32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42">
        <v>0</v>
      </c>
      <c r="N68" s="48">
        <f t="shared" si="0"/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f t="shared" si="1"/>
        <v>0</v>
      </c>
      <c r="AC68" s="61">
        <f>IFERROR(VLOOKUP(H68,'[1]Pending Recoveries'!$A$3:$D$316,4,0),0)</f>
        <v>0</v>
      </c>
      <c r="AD68" s="43">
        <f t="shared" si="2"/>
        <v>0</v>
      </c>
      <c r="AE68" s="43">
        <f t="shared" si="3"/>
        <v>0</v>
      </c>
      <c r="AF68" s="43"/>
    </row>
    <row r="69" spans="1:32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42">
        <v>0</v>
      </c>
      <c r="N69" s="48">
        <f t="shared" ref="N69:N132" si="4">K69+M69+L69</f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f t="shared" ref="AA69:AA132" si="5">N69-SUM(O69:Z69)</f>
        <v>0</v>
      </c>
      <c r="AC69" s="61">
        <f>IFERROR(VLOOKUP(H69,'[1]Pending Recoveries'!$A$3:$D$316,4,0),0)</f>
        <v>0</v>
      </c>
      <c r="AD69" s="43">
        <f t="shared" ref="AD69:AD132" si="6">AA69-AC69</f>
        <v>0</v>
      </c>
      <c r="AE69" s="43">
        <f t="shared" ref="AE69:AE132" si="7">AC69-M69</f>
        <v>0</v>
      </c>
      <c r="AF69" s="43"/>
    </row>
    <row r="70" spans="1:32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42">
        <v>0</v>
      </c>
      <c r="N70" s="48">
        <f t="shared" si="4"/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f t="shared" si="5"/>
        <v>0</v>
      </c>
      <c r="AC70" s="61">
        <f>IFERROR(VLOOKUP(H70,'[1]Pending Recoveries'!$A$3:$D$316,4,0),0)</f>
        <v>0</v>
      </c>
      <c r="AD70" s="43">
        <f t="shared" si="6"/>
        <v>0</v>
      </c>
      <c r="AE70" s="43">
        <f t="shared" si="7"/>
        <v>0</v>
      </c>
      <c r="AF70" s="43"/>
    </row>
    <row r="71" spans="1:32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-0.46000000000003638</v>
      </c>
      <c r="M71" s="42">
        <v>0</v>
      </c>
      <c r="N71" s="48">
        <f t="shared" si="4"/>
        <v>-0.46000000000003638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f t="shared" si="5"/>
        <v>-0.46000000000003638</v>
      </c>
      <c r="AC71" s="61">
        <f>IFERROR(VLOOKUP(H71,'[1]Pending Recoveries'!$A$3:$D$316,4,0),0)</f>
        <v>0</v>
      </c>
      <c r="AD71" s="43">
        <f t="shared" si="6"/>
        <v>-0.46000000000003638</v>
      </c>
      <c r="AE71" s="43">
        <f t="shared" si="7"/>
        <v>0</v>
      </c>
      <c r="AF71" s="43"/>
    </row>
    <row r="72" spans="1:32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-0.46000000000003638</v>
      </c>
      <c r="M72" s="42">
        <v>0</v>
      </c>
      <c r="N72" s="48">
        <f t="shared" si="4"/>
        <v>-0.46000000000003638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f t="shared" si="5"/>
        <v>-0.46000000000003638</v>
      </c>
      <c r="AC72" s="61">
        <f>IFERROR(VLOOKUP(H72,'[1]Pending Recoveries'!$A$3:$D$316,4,0),0)</f>
        <v>0</v>
      </c>
      <c r="AD72" s="43">
        <f t="shared" si="6"/>
        <v>-0.46000000000003638</v>
      </c>
      <c r="AE72" s="43">
        <f t="shared" si="7"/>
        <v>0</v>
      </c>
      <c r="AF72" s="43"/>
    </row>
    <row r="73" spans="1:32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42">
        <v>0</v>
      </c>
      <c r="N73" s="48">
        <f t="shared" si="4"/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f t="shared" si="5"/>
        <v>0</v>
      </c>
      <c r="AC73" s="61">
        <f>IFERROR(VLOOKUP(H73,'[1]Pending Recoveries'!$A$3:$D$316,4,0),0)</f>
        <v>0</v>
      </c>
      <c r="AD73" s="43">
        <f t="shared" si="6"/>
        <v>0</v>
      </c>
      <c r="AE73" s="43">
        <f t="shared" si="7"/>
        <v>0</v>
      </c>
      <c r="AF73" s="43"/>
    </row>
    <row r="74" spans="1:32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42">
        <v>0</v>
      </c>
      <c r="N74" s="48">
        <f t="shared" si="4"/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f t="shared" si="5"/>
        <v>0</v>
      </c>
      <c r="AC74" s="61">
        <f>IFERROR(VLOOKUP(H74,'[1]Pending Recoveries'!$A$3:$D$316,4,0),0)</f>
        <v>0</v>
      </c>
      <c r="AD74" s="43">
        <f t="shared" si="6"/>
        <v>0</v>
      </c>
      <c r="AE74" s="43">
        <f t="shared" si="7"/>
        <v>0</v>
      </c>
      <c r="AF74" s="43"/>
    </row>
    <row r="75" spans="1:32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42">
        <v>0</v>
      </c>
      <c r="N75" s="48">
        <f t="shared" si="4"/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f t="shared" si="5"/>
        <v>0</v>
      </c>
      <c r="AC75" s="61">
        <f>IFERROR(VLOOKUP(H75,'[1]Pending Recoveries'!$A$3:$D$316,4,0),0)</f>
        <v>0</v>
      </c>
      <c r="AD75" s="43">
        <f t="shared" si="6"/>
        <v>0</v>
      </c>
      <c r="AE75" s="43">
        <f t="shared" si="7"/>
        <v>0</v>
      </c>
      <c r="AF75" s="43"/>
    </row>
    <row r="76" spans="1:32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42">
        <v>0</v>
      </c>
      <c r="N76" s="48">
        <f t="shared" si="4"/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f t="shared" si="5"/>
        <v>0</v>
      </c>
      <c r="AC76" s="61">
        <f>IFERROR(VLOOKUP(H76,'[1]Pending Recoveries'!$A$3:$D$316,4,0),0)</f>
        <v>0</v>
      </c>
      <c r="AD76" s="43">
        <f t="shared" si="6"/>
        <v>0</v>
      </c>
      <c r="AE76" s="43">
        <f t="shared" si="7"/>
        <v>0</v>
      </c>
      <c r="AF76" s="43"/>
    </row>
    <row r="77" spans="1:32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42">
        <v>0</v>
      </c>
      <c r="N77" s="48">
        <f t="shared" si="4"/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f t="shared" si="5"/>
        <v>0</v>
      </c>
      <c r="AC77" s="61">
        <f>IFERROR(VLOOKUP(H77,'[1]Pending Recoveries'!$A$3:$D$316,4,0),0)</f>
        <v>0</v>
      </c>
      <c r="AD77" s="43">
        <f t="shared" si="6"/>
        <v>0</v>
      </c>
      <c r="AE77" s="43">
        <f t="shared" si="7"/>
        <v>0</v>
      </c>
      <c r="AF77" s="43"/>
    </row>
    <row r="78" spans="1:32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109.8599999999999</v>
      </c>
      <c r="M78" s="42">
        <v>0</v>
      </c>
      <c r="N78" s="48">
        <f t="shared" si="4"/>
        <v>109.8599999999999</v>
      </c>
      <c r="O78" s="42">
        <v>109.8599999999999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f t="shared" si="5"/>
        <v>0</v>
      </c>
      <c r="AC78" s="61">
        <f>IFERROR(VLOOKUP(H78,'[1]Pending Recoveries'!$A$3:$D$316,4,0),0)</f>
        <v>0</v>
      </c>
      <c r="AD78" s="43">
        <f t="shared" si="6"/>
        <v>0</v>
      </c>
      <c r="AE78" s="43">
        <f t="shared" si="7"/>
        <v>0</v>
      </c>
      <c r="AF78" s="43"/>
    </row>
    <row r="79" spans="1:32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42">
        <v>0</v>
      </c>
      <c r="N79" s="48">
        <f t="shared" si="4"/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f t="shared" si="5"/>
        <v>0</v>
      </c>
      <c r="AC79" s="61">
        <f>IFERROR(VLOOKUP(H79,'[1]Pending Recoveries'!$A$3:$D$316,4,0),0)</f>
        <v>0</v>
      </c>
      <c r="AD79" s="43">
        <f t="shared" si="6"/>
        <v>0</v>
      </c>
      <c r="AE79" s="43">
        <f t="shared" si="7"/>
        <v>0</v>
      </c>
      <c r="AF79" s="43"/>
    </row>
    <row r="80" spans="1:32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42">
        <v>0</v>
      </c>
      <c r="N80" s="48">
        <f t="shared" si="4"/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f t="shared" si="5"/>
        <v>0</v>
      </c>
      <c r="AC80" s="61">
        <f>IFERROR(VLOOKUP(H80,'[1]Pending Recoveries'!$A$3:$D$316,4,0),0)</f>
        <v>0</v>
      </c>
      <c r="AD80" s="43">
        <f t="shared" si="6"/>
        <v>0</v>
      </c>
      <c r="AE80" s="43">
        <f t="shared" si="7"/>
        <v>0</v>
      </c>
      <c r="AF80" s="43"/>
    </row>
    <row r="81" spans="1:32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42">
        <v>0</v>
      </c>
      <c r="N81" s="48">
        <f t="shared" si="4"/>
        <v>0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f t="shared" si="5"/>
        <v>0</v>
      </c>
      <c r="AC81" s="61">
        <f>IFERROR(VLOOKUP(H81,'[1]Pending Recoveries'!$A$3:$D$316,4,0),0)</f>
        <v>0</v>
      </c>
      <c r="AD81" s="43">
        <f t="shared" si="6"/>
        <v>0</v>
      </c>
      <c r="AE81" s="43">
        <f t="shared" si="7"/>
        <v>0</v>
      </c>
      <c r="AF81" s="43"/>
    </row>
    <row r="82" spans="1:32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42">
        <v>0</v>
      </c>
      <c r="N82" s="48">
        <f t="shared" si="4"/>
        <v>0</v>
      </c>
      <c r="O82" s="42">
        <v>0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f t="shared" si="5"/>
        <v>0</v>
      </c>
      <c r="AC82" s="61">
        <f>IFERROR(VLOOKUP(H82,'[1]Pending Recoveries'!$A$3:$D$316,4,0),0)</f>
        <v>0</v>
      </c>
      <c r="AD82" s="43">
        <f t="shared" si="6"/>
        <v>0</v>
      </c>
      <c r="AE82" s="43">
        <f t="shared" si="7"/>
        <v>0</v>
      </c>
      <c r="AF82" s="43"/>
    </row>
    <row r="83" spans="1:32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42">
        <v>0</v>
      </c>
      <c r="N83" s="48">
        <f t="shared" si="4"/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f t="shared" si="5"/>
        <v>0</v>
      </c>
      <c r="AC83" s="61">
        <f>IFERROR(VLOOKUP(H83,'[1]Pending Recoveries'!$A$3:$D$316,4,0),0)</f>
        <v>0</v>
      </c>
      <c r="AD83" s="43">
        <f t="shared" si="6"/>
        <v>0</v>
      </c>
      <c r="AE83" s="43">
        <f t="shared" si="7"/>
        <v>0</v>
      </c>
      <c r="AF83" s="43"/>
    </row>
    <row r="84" spans="1:32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5.999999999994543E-2</v>
      </c>
      <c r="M84" s="42">
        <v>0</v>
      </c>
      <c r="N84" s="48">
        <f t="shared" si="4"/>
        <v>5.999999999994543E-2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f t="shared" si="5"/>
        <v>5.999999999994543E-2</v>
      </c>
      <c r="AC84" s="61">
        <f>IFERROR(VLOOKUP(H84,'[1]Pending Recoveries'!$A$3:$D$316,4,0),0)</f>
        <v>0</v>
      </c>
      <c r="AD84" s="43">
        <f t="shared" si="6"/>
        <v>5.999999999994543E-2</v>
      </c>
      <c r="AE84" s="43">
        <f t="shared" si="7"/>
        <v>0</v>
      </c>
      <c r="AF84" s="43"/>
    </row>
    <row r="85" spans="1:32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5.999999999994543E-2</v>
      </c>
      <c r="M85" s="42">
        <v>0</v>
      </c>
      <c r="N85" s="48">
        <f t="shared" si="4"/>
        <v>5.999999999994543E-2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f t="shared" si="5"/>
        <v>5.999999999994543E-2</v>
      </c>
      <c r="AC85" s="61">
        <f>IFERROR(VLOOKUP(H85,'[1]Pending Recoveries'!$A$3:$D$316,4,0),0)</f>
        <v>0</v>
      </c>
      <c r="AD85" s="43">
        <f t="shared" si="6"/>
        <v>5.999999999994543E-2</v>
      </c>
      <c r="AE85" s="43">
        <f t="shared" si="7"/>
        <v>0</v>
      </c>
      <c r="AF85" s="43"/>
    </row>
    <row r="86" spans="1:32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42">
        <v>0</v>
      </c>
      <c r="N86" s="48">
        <f t="shared" si="4"/>
        <v>0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f t="shared" si="5"/>
        <v>0</v>
      </c>
      <c r="AC86" s="61">
        <f>IFERROR(VLOOKUP(H86,'[1]Pending Recoveries'!$A$3:$D$316,4,0),0)</f>
        <v>0</v>
      </c>
      <c r="AD86" s="43">
        <f t="shared" si="6"/>
        <v>0</v>
      </c>
      <c r="AE86" s="43">
        <f t="shared" si="7"/>
        <v>0</v>
      </c>
      <c r="AF86" s="43"/>
    </row>
    <row r="87" spans="1:32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42">
        <v>0</v>
      </c>
      <c r="N87" s="48">
        <f t="shared" si="4"/>
        <v>0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f t="shared" si="5"/>
        <v>0</v>
      </c>
      <c r="AC87" s="61">
        <f>IFERROR(VLOOKUP(H87,'[1]Pending Recoveries'!$A$3:$D$316,4,0),0)</f>
        <v>0</v>
      </c>
      <c r="AD87" s="43">
        <f t="shared" si="6"/>
        <v>0</v>
      </c>
      <c r="AE87" s="43">
        <f t="shared" si="7"/>
        <v>0</v>
      </c>
      <c r="AF87" s="43"/>
    </row>
    <row r="88" spans="1:32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42">
        <v>0</v>
      </c>
      <c r="N88" s="48">
        <f t="shared" si="4"/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f t="shared" si="5"/>
        <v>0</v>
      </c>
      <c r="AC88" s="61">
        <f>IFERROR(VLOOKUP(H88,'[1]Pending Recoveries'!$A$3:$D$316,4,0),0)</f>
        <v>0</v>
      </c>
      <c r="AD88" s="43">
        <f t="shared" si="6"/>
        <v>0</v>
      </c>
      <c r="AE88" s="43">
        <f t="shared" si="7"/>
        <v>0</v>
      </c>
      <c r="AF88" s="43"/>
    </row>
    <row r="89" spans="1:32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-0.46000000000003638</v>
      </c>
      <c r="M89" s="42">
        <v>0</v>
      </c>
      <c r="N89" s="48">
        <f t="shared" si="4"/>
        <v>-0.46000000000003638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f t="shared" si="5"/>
        <v>-0.46000000000003638</v>
      </c>
      <c r="AC89" s="61">
        <f>IFERROR(VLOOKUP(H89,'[1]Pending Recoveries'!$A$3:$D$316,4,0),0)</f>
        <v>0</v>
      </c>
      <c r="AD89" s="43">
        <f t="shared" si="6"/>
        <v>-0.46000000000003638</v>
      </c>
      <c r="AE89" s="43">
        <f t="shared" si="7"/>
        <v>0</v>
      </c>
      <c r="AF89" s="43"/>
    </row>
    <row r="90" spans="1:32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42">
        <v>0</v>
      </c>
      <c r="N90" s="48">
        <f t="shared" si="4"/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f t="shared" si="5"/>
        <v>0</v>
      </c>
      <c r="AC90" s="61">
        <f>IFERROR(VLOOKUP(H90,'[1]Pending Recoveries'!$A$3:$D$316,4,0),0)</f>
        <v>0</v>
      </c>
      <c r="AD90" s="43">
        <f t="shared" si="6"/>
        <v>0</v>
      </c>
      <c r="AE90" s="43">
        <f t="shared" si="7"/>
        <v>0</v>
      </c>
      <c r="AF90" s="43"/>
    </row>
    <row r="91" spans="1:32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42">
        <v>0</v>
      </c>
      <c r="N91" s="48">
        <f t="shared" si="4"/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f t="shared" si="5"/>
        <v>0</v>
      </c>
      <c r="AC91" s="61">
        <f>IFERROR(VLOOKUP(H91,'[1]Pending Recoveries'!$A$3:$D$316,4,0),0)</f>
        <v>0</v>
      </c>
      <c r="AD91" s="43">
        <f t="shared" si="6"/>
        <v>0</v>
      </c>
      <c r="AE91" s="43">
        <f t="shared" si="7"/>
        <v>0</v>
      </c>
      <c r="AF91" s="43"/>
    </row>
    <row r="92" spans="1:32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42">
        <v>0</v>
      </c>
      <c r="N92" s="48">
        <f t="shared" si="4"/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f t="shared" si="5"/>
        <v>0</v>
      </c>
      <c r="AC92" s="61">
        <f>IFERROR(VLOOKUP(H92,'[1]Pending Recoveries'!$A$3:$D$316,4,0),0)</f>
        <v>0</v>
      </c>
      <c r="AD92" s="43">
        <f t="shared" si="6"/>
        <v>0</v>
      </c>
      <c r="AE92" s="43">
        <f t="shared" si="7"/>
        <v>0</v>
      </c>
      <c r="AF92" s="43"/>
    </row>
    <row r="93" spans="1:32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42">
        <v>0</v>
      </c>
      <c r="N93" s="48">
        <f t="shared" si="4"/>
        <v>0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f t="shared" si="5"/>
        <v>0</v>
      </c>
      <c r="AC93" s="61">
        <f>IFERROR(VLOOKUP(H93,'[1]Pending Recoveries'!$A$3:$D$316,4,0),0)</f>
        <v>0</v>
      </c>
      <c r="AD93" s="43">
        <f t="shared" si="6"/>
        <v>0</v>
      </c>
      <c r="AE93" s="43">
        <f t="shared" si="7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582.8599999999999</v>
      </c>
      <c r="M94" s="42">
        <v>0</v>
      </c>
      <c r="N94" s="48">
        <f t="shared" si="4"/>
        <v>582.8599999999999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f t="shared" si="5"/>
        <v>582.8599999999999</v>
      </c>
      <c r="AC94" s="61">
        <f>IFERROR(VLOOKUP(H94,'[1]Pending Recoveries'!$A$3:$D$316,4,0),0)</f>
        <v>0</v>
      </c>
      <c r="AD94" s="43">
        <f t="shared" si="6"/>
        <v>582.8599999999999</v>
      </c>
      <c r="AE94" s="43">
        <f t="shared" si="7"/>
        <v>0</v>
      </c>
      <c r="AF94" s="43"/>
    </row>
    <row r="95" spans="1:32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42">
        <v>0</v>
      </c>
      <c r="N95" s="48">
        <f t="shared" si="4"/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f t="shared" si="5"/>
        <v>0</v>
      </c>
      <c r="AC95" s="61">
        <f>IFERROR(VLOOKUP(H95,'[1]Pending Recoveries'!$A$3:$D$316,4,0),0)</f>
        <v>0</v>
      </c>
      <c r="AD95" s="43">
        <f t="shared" si="6"/>
        <v>0</v>
      </c>
      <c r="AE95" s="43">
        <f t="shared" si="7"/>
        <v>0</v>
      </c>
      <c r="AF95" s="43"/>
    </row>
    <row r="96" spans="1:32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42">
        <v>0</v>
      </c>
      <c r="N96" s="48">
        <f t="shared" si="4"/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f t="shared" si="5"/>
        <v>0</v>
      </c>
      <c r="AC96" s="61">
        <f>IFERROR(VLOOKUP(H96,'[1]Pending Recoveries'!$A$3:$D$316,4,0),0)</f>
        <v>0</v>
      </c>
      <c r="AD96" s="43">
        <f t="shared" si="6"/>
        <v>0</v>
      </c>
      <c r="AE96" s="43">
        <f t="shared" si="7"/>
        <v>0</v>
      </c>
      <c r="AF96" s="43"/>
    </row>
    <row r="97" spans="1:32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42">
        <v>0</v>
      </c>
      <c r="N97" s="48">
        <f t="shared" si="4"/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f t="shared" si="5"/>
        <v>0</v>
      </c>
      <c r="AC97" s="61">
        <f>IFERROR(VLOOKUP(H97,'[1]Pending Recoveries'!$A$3:$D$316,4,0),0)</f>
        <v>0</v>
      </c>
      <c r="AD97" s="43">
        <f t="shared" si="6"/>
        <v>0</v>
      </c>
      <c r="AE97" s="43">
        <f t="shared" si="7"/>
        <v>0</v>
      </c>
      <c r="AF97" s="43"/>
    </row>
    <row r="98" spans="1:32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42">
        <v>0</v>
      </c>
      <c r="N98" s="48">
        <f t="shared" si="4"/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f t="shared" si="5"/>
        <v>0</v>
      </c>
      <c r="AC98" s="61">
        <f>IFERROR(VLOOKUP(H98,'[1]Pending Recoveries'!$A$3:$D$316,4,0),0)</f>
        <v>0</v>
      </c>
      <c r="AD98" s="43">
        <f t="shared" si="6"/>
        <v>0</v>
      </c>
      <c r="AE98" s="43">
        <f t="shared" si="7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348.52</v>
      </c>
      <c r="M99" s="42">
        <v>0</v>
      </c>
      <c r="N99" s="48">
        <f t="shared" si="4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f t="shared" si="5"/>
        <v>348.52</v>
      </c>
      <c r="AC99" s="61">
        <f>IFERROR(VLOOKUP(H99,'[1]Pending Recoveries'!$A$3:$D$316,4,0),0)</f>
        <v>0</v>
      </c>
      <c r="AD99" s="43">
        <f t="shared" si="6"/>
        <v>348.52</v>
      </c>
      <c r="AE99" s="43">
        <f t="shared" si="7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325.02</v>
      </c>
      <c r="M100" s="42">
        <v>0</v>
      </c>
      <c r="N100" s="48">
        <f t="shared" si="4"/>
        <v>594.02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f t="shared" si="5"/>
        <v>594.02</v>
      </c>
      <c r="AC100" s="61">
        <f>IFERROR(VLOOKUP(H100,'[1]Pending Recoveries'!$A$3:$D$316,4,0),0)</f>
        <v>0</v>
      </c>
      <c r="AD100" s="43">
        <f t="shared" si="6"/>
        <v>594.02</v>
      </c>
      <c r="AE100" s="43">
        <f t="shared" si="7"/>
        <v>0</v>
      </c>
      <c r="AF100" s="43"/>
    </row>
    <row r="101" spans="1:32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42">
        <v>0</v>
      </c>
      <c r="N101" s="48">
        <f t="shared" si="4"/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f t="shared" si="5"/>
        <v>0</v>
      </c>
      <c r="AC101" s="61">
        <f>IFERROR(VLOOKUP(H101,'[1]Pending Recoveries'!$A$3:$D$316,4,0),0)</f>
        <v>0</v>
      </c>
      <c r="AD101" s="43">
        <f t="shared" si="6"/>
        <v>0</v>
      </c>
      <c r="AE101" s="43">
        <f t="shared" si="7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1651.33</v>
      </c>
      <c r="M102" s="42">
        <v>0</v>
      </c>
      <c r="N102" s="48">
        <f t="shared" si="4"/>
        <v>3156.33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f t="shared" si="5"/>
        <v>3156.33</v>
      </c>
      <c r="AC102" s="61">
        <f>IFERROR(VLOOKUP(H102,'[1]Pending Recoveries'!$A$3:$D$316,4,0),0)</f>
        <v>0</v>
      </c>
      <c r="AD102" s="43">
        <f t="shared" si="6"/>
        <v>3156.33</v>
      </c>
      <c r="AE102" s="43">
        <f t="shared" si="7"/>
        <v>0</v>
      </c>
      <c r="AF102" s="43"/>
    </row>
    <row r="103" spans="1:32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530.16000000000008</v>
      </c>
      <c r="M103" s="42">
        <v>0</v>
      </c>
      <c r="N103" s="48">
        <f t="shared" si="4"/>
        <v>530.16000000000008</v>
      </c>
      <c r="O103" s="42">
        <v>530.16000000000008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f t="shared" si="5"/>
        <v>0</v>
      </c>
      <c r="AC103" s="61">
        <f>IFERROR(VLOOKUP(H103,'[1]Pending Recoveries'!$A$3:$D$316,4,0),0)</f>
        <v>0</v>
      </c>
      <c r="AD103" s="43">
        <f t="shared" si="6"/>
        <v>0</v>
      </c>
      <c r="AE103" s="43">
        <f t="shared" si="7"/>
        <v>0</v>
      </c>
      <c r="AF103" s="43"/>
    </row>
    <row r="104" spans="1:32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42">
        <v>0</v>
      </c>
      <c r="N104" s="48">
        <f t="shared" si="4"/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f t="shared" si="5"/>
        <v>0</v>
      </c>
      <c r="AC104" s="61">
        <f>IFERROR(VLOOKUP(H104,'[1]Pending Recoveries'!$A$3:$D$316,4,0),0)</f>
        <v>0</v>
      </c>
      <c r="AD104" s="43">
        <f t="shared" si="6"/>
        <v>0</v>
      </c>
      <c r="AE104" s="43">
        <f t="shared" si="7"/>
        <v>0</v>
      </c>
      <c r="AF104" s="43"/>
    </row>
    <row r="105" spans="1:32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42">
        <v>0</v>
      </c>
      <c r="N105" s="48">
        <f t="shared" si="4"/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f t="shared" si="5"/>
        <v>0</v>
      </c>
      <c r="AC105" s="61">
        <f>IFERROR(VLOOKUP(H105,'[1]Pending Recoveries'!$A$3:$D$316,4,0),0)</f>
        <v>0</v>
      </c>
      <c r="AD105" s="43">
        <f t="shared" si="6"/>
        <v>0</v>
      </c>
      <c r="AE105" s="43">
        <f t="shared" si="7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42">
        <v>348.52</v>
      </c>
      <c r="N106" s="48">
        <f t="shared" si="4"/>
        <v>348.52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f t="shared" si="5"/>
        <v>348.52</v>
      </c>
      <c r="AC106" s="61">
        <f>IFERROR(VLOOKUP(H106,'[1]Pending Recoveries'!$A$3:$D$316,4,0),0)</f>
        <v>348.52</v>
      </c>
      <c r="AD106" s="43">
        <f t="shared" si="6"/>
        <v>0</v>
      </c>
      <c r="AE106" s="43">
        <f t="shared" si="7"/>
        <v>0</v>
      </c>
      <c r="AF106" s="43"/>
    </row>
    <row r="107" spans="1:32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42">
        <v>0</v>
      </c>
      <c r="N107" s="48">
        <f t="shared" si="4"/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f t="shared" si="5"/>
        <v>0</v>
      </c>
      <c r="AC107" s="61">
        <f>IFERROR(VLOOKUP(H107,'[1]Pending Recoveries'!$A$3:$D$316,4,0),0)</f>
        <v>0</v>
      </c>
      <c r="AD107" s="43">
        <f t="shared" si="6"/>
        <v>0</v>
      </c>
      <c r="AE107" s="43">
        <f t="shared" si="7"/>
        <v>0</v>
      </c>
      <c r="AF107" s="43"/>
    </row>
    <row r="108" spans="1:32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42">
        <v>0</v>
      </c>
      <c r="N108" s="48">
        <f t="shared" si="4"/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f t="shared" si="5"/>
        <v>0</v>
      </c>
      <c r="AC108" s="61">
        <f>IFERROR(VLOOKUP(H108,'[1]Pending Recoveries'!$A$3:$D$316,4,0),0)</f>
        <v>0</v>
      </c>
      <c r="AD108" s="43">
        <f t="shared" si="6"/>
        <v>0</v>
      </c>
      <c r="AE108" s="43">
        <f t="shared" si="7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1862.98</v>
      </c>
      <c r="M109" s="42">
        <v>5.66</v>
      </c>
      <c r="N109" s="48">
        <f t="shared" si="4"/>
        <v>1868.64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f t="shared" si="5"/>
        <v>1868.64</v>
      </c>
      <c r="AC109" s="61">
        <f>IFERROR(VLOOKUP(H109,'[1]Pending Recoveries'!$A$3:$D$316,4,0),0)</f>
        <v>5.66</v>
      </c>
      <c r="AD109" s="43">
        <f t="shared" si="6"/>
        <v>1862.98</v>
      </c>
      <c r="AE109" s="43">
        <f t="shared" si="7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42">
        <v>348.52</v>
      </c>
      <c r="N110" s="48">
        <f t="shared" si="4"/>
        <v>348.52</v>
      </c>
      <c r="O110" s="42">
        <v>0</v>
      </c>
      <c r="P110" s="42">
        <v>0</v>
      </c>
      <c r="Q110" s="42">
        <v>348.52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f t="shared" si="5"/>
        <v>0</v>
      </c>
      <c r="AC110" s="61">
        <f>IFERROR(VLOOKUP(H110,'[1]Pending Recoveries'!$A$3:$D$316,4,0),0)</f>
        <v>348.52</v>
      </c>
      <c r="AD110" s="43">
        <f t="shared" si="6"/>
        <v>-348.52</v>
      </c>
      <c r="AE110" s="43">
        <f t="shared" si="7"/>
        <v>0</v>
      </c>
      <c r="AF110" s="43"/>
    </row>
    <row r="111" spans="1:32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42">
        <v>0</v>
      </c>
      <c r="N111" s="48">
        <f t="shared" si="4"/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f t="shared" si="5"/>
        <v>0</v>
      </c>
      <c r="AC111" s="61">
        <f>IFERROR(VLOOKUP(H111,'[1]Pending Recoveries'!$A$3:$D$316,4,0),0)</f>
        <v>0</v>
      </c>
      <c r="AD111" s="43">
        <f t="shared" si="6"/>
        <v>0</v>
      </c>
      <c r="AE111" s="43">
        <f t="shared" si="7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42">
        <v>697.04</v>
      </c>
      <c r="N112" s="48">
        <f t="shared" si="4"/>
        <v>697.04</v>
      </c>
      <c r="O112" s="42">
        <v>0</v>
      </c>
      <c r="P112" s="42">
        <v>0</v>
      </c>
      <c r="Q112" s="42">
        <v>697.04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f t="shared" si="5"/>
        <v>0</v>
      </c>
      <c r="AC112" s="61">
        <f>IFERROR(VLOOKUP(H112,'[1]Pending Recoveries'!$A$3:$D$316,4,0),0)</f>
        <v>697.04</v>
      </c>
      <c r="AD112" s="43">
        <f t="shared" si="6"/>
        <v>-697.04</v>
      </c>
      <c r="AE112" s="43">
        <f t="shared" si="7"/>
        <v>0</v>
      </c>
      <c r="AF112" s="43"/>
    </row>
    <row r="113" spans="1:32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42">
        <v>0</v>
      </c>
      <c r="N113" s="48">
        <f t="shared" si="4"/>
        <v>0</v>
      </c>
      <c r="O113" s="42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f t="shared" si="5"/>
        <v>0</v>
      </c>
      <c r="AC113" s="61">
        <f>IFERROR(VLOOKUP(H113,'[1]Pending Recoveries'!$A$3:$D$316,4,0),0)</f>
        <v>0</v>
      </c>
      <c r="AD113" s="43">
        <f t="shared" si="6"/>
        <v>0</v>
      </c>
      <c r="AE113" s="43">
        <f t="shared" si="7"/>
        <v>0</v>
      </c>
      <c r="AF113" s="43"/>
    </row>
    <row r="114" spans="1:32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-0.48000000000001819</v>
      </c>
      <c r="M114" s="42">
        <v>0</v>
      </c>
      <c r="N114" s="48">
        <f t="shared" si="4"/>
        <v>-0.48000000000001819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f t="shared" si="5"/>
        <v>-0.48000000000001819</v>
      </c>
      <c r="AC114" s="61">
        <f>IFERROR(VLOOKUP(H114,'[1]Pending Recoveries'!$A$3:$D$316,4,0),0)</f>
        <v>0</v>
      </c>
      <c r="AD114" s="43">
        <f t="shared" si="6"/>
        <v>-0.48000000000001819</v>
      </c>
      <c r="AE114" s="43">
        <f t="shared" si="7"/>
        <v>0</v>
      </c>
      <c r="AF114" s="43"/>
    </row>
    <row r="115" spans="1:32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42">
        <v>348.52</v>
      </c>
      <c r="N115" s="48">
        <f t="shared" si="4"/>
        <v>348.52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f t="shared" si="5"/>
        <v>348.52</v>
      </c>
      <c r="AC115" s="61">
        <f>IFERROR(VLOOKUP(H115,'[1]Pending Recoveries'!$A$3:$D$316,4,0),0)</f>
        <v>348.52</v>
      </c>
      <c r="AD115" s="43">
        <f t="shared" si="6"/>
        <v>0</v>
      </c>
      <c r="AE115" s="43">
        <f t="shared" si="7"/>
        <v>0</v>
      </c>
      <c r="AF115" s="43"/>
    </row>
    <row r="116" spans="1:32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-0.40000000000000568</v>
      </c>
      <c r="M116" s="42">
        <v>0</v>
      </c>
      <c r="N116" s="48">
        <f t="shared" si="4"/>
        <v>-0.40000000000000568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f t="shared" si="5"/>
        <v>-0.40000000000000568</v>
      </c>
      <c r="AC116" s="61">
        <f>IFERROR(VLOOKUP(H116,'[1]Pending Recoveries'!$A$3:$D$316,4,0),0)</f>
        <v>0</v>
      </c>
      <c r="AD116" s="43">
        <f t="shared" si="6"/>
        <v>-0.40000000000000568</v>
      </c>
      <c r="AE116" s="43">
        <f t="shared" si="7"/>
        <v>0</v>
      </c>
      <c r="AF116" s="43"/>
    </row>
    <row r="117" spans="1:32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42">
        <v>0</v>
      </c>
      <c r="N117" s="48">
        <f t="shared" si="4"/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f t="shared" si="5"/>
        <v>0</v>
      </c>
      <c r="AC117" s="61">
        <f>IFERROR(VLOOKUP(H117,'[1]Pending Recoveries'!$A$3:$D$316,4,0),0)</f>
        <v>0</v>
      </c>
      <c r="AD117" s="43">
        <f t="shared" si="6"/>
        <v>0</v>
      </c>
      <c r="AE117" s="43">
        <f t="shared" si="7"/>
        <v>0</v>
      </c>
      <c r="AF117" s="43"/>
    </row>
    <row r="118" spans="1:32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-0.23000000000001819</v>
      </c>
      <c r="M118" s="42">
        <v>348.52</v>
      </c>
      <c r="N118" s="48">
        <f t="shared" si="4"/>
        <v>348.28999999999996</v>
      </c>
      <c r="O118" s="42">
        <v>0</v>
      </c>
      <c r="P118" s="42">
        <v>0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f t="shared" si="5"/>
        <v>348.28999999999996</v>
      </c>
      <c r="AC118" s="61">
        <f>IFERROR(VLOOKUP(H118,'[1]Pending Recoveries'!$A$3:$D$316,4,0),0)</f>
        <v>348.52</v>
      </c>
      <c r="AD118" s="43">
        <f t="shared" si="6"/>
        <v>-0.23000000000001819</v>
      </c>
      <c r="AE118" s="43">
        <f t="shared" si="7"/>
        <v>0</v>
      </c>
      <c r="AF118" s="43"/>
    </row>
    <row r="119" spans="1:32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42">
        <v>0</v>
      </c>
      <c r="N119" s="48">
        <f t="shared" si="4"/>
        <v>0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f t="shared" si="5"/>
        <v>0</v>
      </c>
      <c r="AC119" s="61">
        <f>IFERROR(VLOOKUP(H119,'[1]Pending Recoveries'!$A$3:$D$316,4,0),0)</f>
        <v>0</v>
      </c>
      <c r="AD119" s="43">
        <f t="shared" si="6"/>
        <v>0</v>
      </c>
      <c r="AE119" s="43">
        <f t="shared" si="7"/>
        <v>0</v>
      </c>
      <c r="AF119" s="43"/>
    </row>
    <row r="120" spans="1:32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42">
        <v>0</v>
      </c>
      <c r="N120" s="48">
        <f t="shared" si="4"/>
        <v>0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f t="shared" si="5"/>
        <v>0</v>
      </c>
      <c r="AC120" s="61">
        <f>IFERROR(VLOOKUP(H120,'[1]Pending Recoveries'!$A$3:$D$316,4,0),0)</f>
        <v>0</v>
      </c>
      <c r="AD120" s="43">
        <f t="shared" si="6"/>
        <v>0</v>
      </c>
      <c r="AE120" s="43">
        <f t="shared" si="7"/>
        <v>0</v>
      </c>
      <c r="AF120" s="43"/>
    </row>
    <row r="121" spans="1:32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42">
        <v>460.56</v>
      </c>
      <c r="N121" s="48">
        <f t="shared" si="4"/>
        <v>460.56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f t="shared" si="5"/>
        <v>460.56</v>
      </c>
      <c r="AC121" s="61">
        <f>IFERROR(VLOOKUP(H121,'[1]Pending Recoveries'!$A$3:$D$316,4,0),0)</f>
        <v>460.56</v>
      </c>
      <c r="AD121" s="43">
        <f t="shared" si="6"/>
        <v>0</v>
      </c>
      <c r="AE121" s="43">
        <f t="shared" si="7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451.24</v>
      </c>
      <c r="M122" s="42">
        <v>0</v>
      </c>
      <c r="N122" s="48">
        <f t="shared" si="4"/>
        <v>451.24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f t="shared" si="5"/>
        <v>451.24</v>
      </c>
      <c r="AC122" s="61">
        <f>IFERROR(VLOOKUP(H122,'[1]Pending Recoveries'!$A$3:$D$316,4,0),0)</f>
        <v>0</v>
      </c>
      <c r="AD122" s="43">
        <f t="shared" si="6"/>
        <v>451.24</v>
      </c>
      <c r="AE122" s="43">
        <f t="shared" si="7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348.53999999999996</v>
      </c>
      <c r="M123" s="42">
        <v>0</v>
      </c>
      <c r="N123" s="48">
        <f t="shared" si="4"/>
        <v>348.53999999999996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f t="shared" si="5"/>
        <v>348.53999999999996</v>
      </c>
      <c r="AC123" s="61">
        <f>IFERROR(VLOOKUP(H123,'[1]Pending Recoveries'!$A$3:$D$316,4,0),0)</f>
        <v>0</v>
      </c>
      <c r="AD123" s="43">
        <f t="shared" si="6"/>
        <v>348.53999999999996</v>
      </c>
      <c r="AE123" s="43">
        <f t="shared" si="7"/>
        <v>0</v>
      </c>
      <c r="AF123" s="43"/>
    </row>
    <row r="124" spans="1:32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42">
        <v>0</v>
      </c>
      <c r="N124" s="48">
        <f t="shared" si="4"/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f t="shared" si="5"/>
        <v>0</v>
      </c>
      <c r="AC124" s="61">
        <f>IFERROR(VLOOKUP(H124,'[1]Pending Recoveries'!$A$3:$D$316,4,0),0)</f>
        <v>0</v>
      </c>
      <c r="AD124" s="43">
        <f t="shared" si="6"/>
        <v>0</v>
      </c>
      <c r="AE124" s="43">
        <f t="shared" si="7"/>
        <v>0</v>
      </c>
      <c r="AF124" s="43"/>
    </row>
    <row r="125" spans="1:32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3.999999999996362E-2</v>
      </c>
      <c r="M125" s="42">
        <v>0</v>
      </c>
      <c r="N125" s="48">
        <f t="shared" si="4"/>
        <v>3.999999999996362E-2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f t="shared" si="5"/>
        <v>3.999999999996362E-2</v>
      </c>
      <c r="AC125" s="61">
        <f>IFERROR(VLOOKUP(H125,'[1]Pending Recoveries'!$A$3:$D$316,4,0),0)</f>
        <v>0</v>
      </c>
      <c r="AD125" s="43">
        <f t="shared" si="6"/>
        <v>3.999999999996362E-2</v>
      </c>
      <c r="AE125" s="43">
        <f t="shared" si="7"/>
        <v>0</v>
      </c>
      <c r="AF125" s="43"/>
    </row>
    <row r="126" spans="1:32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42">
        <v>348.52</v>
      </c>
      <c r="N126" s="48">
        <f t="shared" si="4"/>
        <v>348.52</v>
      </c>
      <c r="O126" s="42">
        <v>0</v>
      </c>
      <c r="P126" s="42">
        <v>0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f t="shared" si="5"/>
        <v>348.52</v>
      </c>
      <c r="AC126" s="61">
        <f>IFERROR(VLOOKUP(H126,'[1]Pending Recoveries'!$A$3:$D$316,4,0),0)</f>
        <v>348.52</v>
      </c>
      <c r="AD126" s="43">
        <f t="shared" si="6"/>
        <v>0</v>
      </c>
      <c r="AE126" s="43">
        <f t="shared" si="7"/>
        <v>0</v>
      </c>
      <c r="AF126" s="43"/>
    </row>
    <row r="127" spans="1:32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42">
        <v>348.52</v>
      </c>
      <c r="N127" s="48">
        <f t="shared" si="4"/>
        <v>348.52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f t="shared" si="5"/>
        <v>348.52</v>
      </c>
      <c r="AC127" s="61">
        <f>IFERROR(VLOOKUP(H127,'[1]Pending Recoveries'!$A$3:$D$316,4,0),0)</f>
        <v>348.52</v>
      </c>
      <c r="AD127" s="43">
        <f t="shared" si="6"/>
        <v>0</v>
      </c>
      <c r="AE127" s="43">
        <f t="shared" si="7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128.25</v>
      </c>
      <c r="M128" s="42">
        <v>0</v>
      </c>
      <c r="N128" s="48">
        <f t="shared" si="4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f t="shared" si="5"/>
        <v>128.25</v>
      </c>
      <c r="AC128" s="61">
        <f>IFERROR(VLOOKUP(H128,'[1]Pending Recoveries'!$A$3:$D$316,4,0),0)</f>
        <v>0</v>
      </c>
      <c r="AD128" s="43">
        <f t="shared" si="6"/>
        <v>128.25</v>
      </c>
      <c r="AE128" s="43">
        <f t="shared" si="7"/>
        <v>0</v>
      </c>
      <c r="AF128" s="43"/>
    </row>
    <row r="129" spans="1:32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42">
        <v>404.53999999999996</v>
      </c>
      <c r="N129" s="48">
        <f t="shared" si="4"/>
        <v>404.53999999999996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f t="shared" si="5"/>
        <v>404.53999999999996</v>
      </c>
      <c r="AC129" s="61">
        <f>IFERROR(VLOOKUP(H129,'[1]Pending Recoveries'!$A$3:$D$316,4,0),0)</f>
        <v>404.53999999999996</v>
      </c>
      <c r="AD129" s="43">
        <f t="shared" si="6"/>
        <v>0</v>
      </c>
      <c r="AE129" s="43">
        <f t="shared" si="7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341.03999999999996</v>
      </c>
      <c r="M130" s="42">
        <v>0</v>
      </c>
      <c r="N130" s="48">
        <f t="shared" si="4"/>
        <v>341.03999999999996</v>
      </c>
      <c r="O130" s="42">
        <v>0</v>
      </c>
      <c r="P130" s="42">
        <v>0</v>
      </c>
      <c r="Q130" s="42">
        <v>192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f t="shared" si="5"/>
        <v>149.03999999999996</v>
      </c>
      <c r="AC130" s="61">
        <f>IFERROR(VLOOKUP(H130,'[1]Pending Recoveries'!$A$3:$D$316,4,0),0)</f>
        <v>0</v>
      </c>
      <c r="AD130" s="43">
        <f t="shared" si="6"/>
        <v>149.03999999999996</v>
      </c>
      <c r="AE130" s="43">
        <f t="shared" si="7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42">
        <v>5.66</v>
      </c>
      <c r="N131" s="48">
        <f t="shared" si="4"/>
        <v>5.66</v>
      </c>
      <c r="O131" s="42">
        <v>0</v>
      </c>
      <c r="P131" s="42">
        <v>0</v>
      </c>
      <c r="Q131" s="42">
        <v>5.66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f t="shared" si="5"/>
        <v>0</v>
      </c>
      <c r="AC131" s="61">
        <f>IFERROR(VLOOKUP(H131,'[1]Pending Recoveries'!$A$3:$D$316,4,0),0)</f>
        <v>5.66</v>
      </c>
      <c r="AD131" s="43">
        <f t="shared" si="6"/>
        <v>-5.66</v>
      </c>
      <c r="AE131" s="43">
        <f t="shared" si="7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42">
        <v>5.66</v>
      </c>
      <c r="N132" s="48">
        <f t="shared" si="4"/>
        <v>5.66</v>
      </c>
      <c r="O132" s="42">
        <v>0</v>
      </c>
      <c r="P132" s="42">
        <v>0</v>
      </c>
      <c r="Q132" s="42">
        <v>5.66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f t="shared" si="5"/>
        <v>0</v>
      </c>
      <c r="AC132" s="61">
        <f>IFERROR(VLOOKUP(H132,'[1]Pending Recoveries'!$A$3:$D$316,4,0),0)</f>
        <v>5.66</v>
      </c>
      <c r="AD132" s="43">
        <f t="shared" si="6"/>
        <v>-5.66</v>
      </c>
      <c r="AE132" s="43">
        <f t="shared" si="7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42">
        <v>5.66</v>
      </c>
      <c r="N133" s="48">
        <f t="shared" ref="N133:N196" si="8">K133+M133+L133</f>
        <v>5.66</v>
      </c>
      <c r="O133" s="42">
        <v>0</v>
      </c>
      <c r="P133" s="42">
        <v>0</v>
      </c>
      <c r="Q133" s="42">
        <v>5.66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f t="shared" ref="AA133:AA196" si="9">N133-SUM(O133:Z133)</f>
        <v>0</v>
      </c>
      <c r="AC133" s="61">
        <f>IFERROR(VLOOKUP(H133,'[1]Pending Recoveries'!$A$3:$D$316,4,0),0)</f>
        <v>5.66</v>
      </c>
      <c r="AD133" s="43">
        <f t="shared" ref="AD133:AD196" si="10">AA133-AC133</f>
        <v>-5.66</v>
      </c>
      <c r="AE133" s="43">
        <f t="shared" ref="AE133:AE196" si="11">AC133-M133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42">
        <v>5.66</v>
      </c>
      <c r="N134" s="48">
        <f t="shared" si="8"/>
        <v>5.66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f t="shared" si="9"/>
        <v>5.66</v>
      </c>
      <c r="AC134" s="61">
        <f>IFERROR(VLOOKUP(H134,'[1]Pending Recoveries'!$A$3:$D$316,4,0),0)</f>
        <v>5.66</v>
      </c>
      <c r="AD134" s="43">
        <f t="shared" si="10"/>
        <v>0</v>
      </c>
      <c r="AE134" s="43">
        <f t="shared" si="11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418.12</v>
      </c>
      <c r="M135" s="42">
        <v>5.66</v>
      </c>
      <c r="N135" s="48">
        <f t="shared" si="8"/>
        <v>423.78000000000003</v>
      </c>
      <c r="O135" s="42">
        <v>418.12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f t="shared" si="9"/>
        <v>5.660000000000025</v>
      </c>
      <c r="AC135" s="61">
        <f>IFERROR(VLOOKUP(H135,'[1]Pending Recoveries'!$A$3:$D$316,4,0),0)</f>
        <v>5.66</v>
      </c>
      <c r="AD135" s="43">
        <f t="shared" si="10"/>
        <v>2.4868995751603507E-14</v>
      </c>
      <c r="AE135" s="43">
        <f t="shared" si="11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1676.12</v>
      </c>
      <c r="M136" s="42">
        <v>0</v>
      </c>
      <c r="N136" s="48">
        <f t="shared" si="8"/>
        <v>2934.12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f t="shared" si="9"/>
        <v>2934.12</v>
      </c>
      <c r="AC136" s="61">
        <f>IFERROR(VLOOKUP(H136,'[1]Pending Recoveries'!$A$3:$D$316,4,0),0)</f>
        <v>0</v>
      </c>
      <c r="AD136" s="43">
        <f t="shared" si="10"/>
        <v>2934.12</v>
      </c>
      <c r="AE136" s="43">
        <f t="shared" si="11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42">
        <v>5.66</v>
      </c>
      <c r="N137" s="48">
        <f t="shared" si="8"/>
        <v>5.66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f t="shared" si="9"/>
        <v>5.66</v>
      </c>
      <c r="AC137" s="61">
        <f>IFERROR(VLOOKUP(H137,'[1]Pending Recoveries'!$A$3:$D$316,4,0),0)</f>
        <v>5.66</v>
      </c>
      <c r="AD137" s="43">
        <f t="shared" si="10"/>
        <v>0</v>
      </c>
      <c r="AE137" s="43">
        <f t="shared" si="11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860.95999999999992</v>
      </c>
      <c r="M138" s="42">
        <v>0</v>
      </c>
      <c r="N138" s="48">
        <f t="shared" si="8"/>
        <v>860.95999999999992</v>
      </c>
      <c r="O138" s="42">
        <v>0</v>
      </c>
      <c r="P138" s="42">
        <v>0</v>
      </c>
      <c r="Q138" s="42">
        <v>0</v>
      </c>
      <c r="R138" s="42">
        <v>0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f t="shared" si="9"/>
        <v>860.95999999999992</v>
      </c>
      <c r="AC138" s="61">
        <f>IFERROR(VLOOKUP(H138,'[1]Pending Recoveries'!$A$3:$D$316,4,0),0)</f>
        <v>0</v>
      </c>
      <c r="AD138" s="43">
        <f t="shared" si="10"/>
        <v>860.95999999999992</v>
      </c>
      <c r="AE138" s="43">
        <f t="shared" si="11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42">
        <v>5.66</v>
      </c>
      <c r="N139" s="48">
        <f t="shared" si="8"/>
        <v>5.66</v>
      </c>
      <c r="O139" s="42">
        <v>0</v>
      </c>
      <c r="P139" s="42">
        <v>0</v>
      </c>
      <c r="Q139" s="42">
        <v>5.66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f t="shared" si="9"/>
        <v>0</v>
      </c>
      <c r="AC139" s="61">
        <f>IFERROR(VLOOKUP(H139,'[1]Pending Recoveries'!$A$3:$D$316,4,0),0)</f>
        <v>5.66</v>
      </c>
      <c r="AD139" s="43">
        <f t="shared" si="10"/>
        <v>-5.66</v>
      </c>
      <c r="AE139" s="43">
        <f t="shared" si="11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42">
        <v>348.52</v>
      </c>
      <c r="N140" s="48">
        <f t="shared" si="8"/>
        <v>348.52</v>
      </c>
      <c r="O140" s="42">
        <v>0</v>
      </c>
      <c r="P140" s="42">
        <v>0</v>
      </c>
      <c r="Q140" s="42">
        <v>348.52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f t="shared" si="9"/>
        <v>0</v>
      </c>
      <c r="AC140" s="61">
        <f>IFERROR(VLOOKUP(H140,'[1]Pending Recoveries'!$A$3:$D$316,4,0),0)</f>
        <v>348.52</v>
      </c>
      <c r="AD140" s="43">
        <f t="shared" si="10"/>
        <v>-348.52</v>
      </c>
      <c r="AE140" s="43">
        <f t="shared" si="11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42">
        <v>697.04</v>
      </c>
      <c r="N141" s="48">
        <f t="shared" si="8"/>
        <v>697.04</v>
      </c>
      <c r="O141" s="42">
        <v>0</v>
      </c>
      <c r="P141" s="42">
        <v>0</v>
      </c>
      <c r="Q141" s="42">
        <v>697.04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f t="shared" si="9"/>
        <v>0</v>
      </c>
      <c r="AC141" s="61">
        <f>IFERROR(VLOOKUP(H141,'[1]Pending Recoveries'!$A$3:$D$316,4,0),0)</f>
        <v>697.04</v>
      </c>
      <c r="AD141" s="43">
        <f t="shared" si="10"/>
        <v>-697.04</v>
      </c>
      <c r="AE141" s="43">
        <f t="shared" si="11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744.96</v>
      </c>
      <c r="M142" s="42">
        <v>697.04</v>
      </c>
      <c r="N142" s="48">
        <f t="shared" si="8"/>
        <v>1442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f t="shared" si="9"/>
        <v>1442</v>
      </c>
      <c r="AC142" s="61">
        <f>IFERROR(VLOOKUP(H142,'[1]Pending Recoveries'!$A$3:$D$316,4,0),0)</f>
        <v>697.04</v>
      </c>
      <c r="AD142" s="43">
        <f t="shared" si="10"/>
        <v>744.96</v>
      </c>
      <c r="AE142" s="43">
        <f t="shared" si="11"/>
        <v>0</v>
      </c>
      <c r="AF142" s="43"/>
    </row>
    <row r="143" spans="1:32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42">
        <v>0</v>
      </c>
      <c r="N143" s="48">
        <f t="shared" si="8"/>
        <v>0</v>
      </c>
      <c r="O143" s="42">
        <v>0</v>
      </c>
      <c r="P143" s="42">
        <v>0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f t="shared" si="9"/>
        <v>0</v>
      </c>
      <c r="AC143" s="61">
        <f>IFERROR(VLOOKUP(H143,'[1]Pending Recoveries'!$A$3:$D$316,4,0),0)</f>
        <v>0</v>
      </c>
      <c r="AD143" s="43">
        <f t="shared" si="10"/>
        <v>0</v>
      </c>
      <c r="AE143" s="43">
        <f t="shared" si="11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42">
        <v>348.52</v>
      </c>
      <c r="N144" s="48">
        <f t="shared" si="8"/>
        <v>348.52</v>
      </c>
      <c r="O144" s="42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f t="shared" si="9"/>
        <v>348.52</v>
      </c>
      <c r="AC144" s="61">
        <f>IFERROR(VLOOKUP(H144,'[1]Pending Recoveries'!$A$3:$D$316,4,0),0)</f>
        <v>348.52</v>
      </c>
      <c r="AD144" s="43">
        <f t="shared" si="10"/>
        <v>0</v>
      </c>
      <c r="AE144" s="43">
        <f t="shared" si="11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428.87999999999988</v>
      </c>
      <c r="M145" s="42">
        <v>0</v>
      </c>
      <c r="N145" s="48">
        <f t="shared" si="8"/>
        <v>428.87999999999988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f t="shared" si="9"/>
        <v>428.87999999999988</v>
      </c>
      <c r="AC145" s="61">
        <f>IFERROR(VLOOKUP(H145,'[1]Pending Recoveries'!$A$3:$D$316,4,0),0)</f>
        <v>0</v>
      </c>
      <c r="AD145" s="43">
        <f t="shared" si="10"/>
        <v>428.87999999999988</v>
      </c>
      <c r="AE145" s="43">
        <f t="shared" si="11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1119.6799999999998</v>
      </c>
      <c r="M146" s="42">
        <v>0</v>
      </c>
      <c r="N146" s="48">
        <f t="shared" si="8"/>
        <v>1119.6799999999998</v>
      </c>
      <c r="O146" s="42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f t="shared" si="9"/>
        <v>1119.6799999999998</v>
      </c>
      <c r="AC146" s="61">
        <f>IFERROR(VLOOKUP(H146,'[1]Pending Recoveries'!$A$3:$D$316,4,0),0)</f>
        <v>0</v>
      </c>
      <c r="AD146" s="43">
        <f t="shared" si="10"/>
        <v>1119.6799999999998</v>
      </c>
      <c r="AE146" s="43">
        <f t="shared" si="11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42">
        <v>955.25543080156103</v>
      </c>
      <c r="N147" s="48">
        <f t="shared" si="8"/>
        <v>955.25543080156103</v>
      </c>
      <c r="O147" s="42">
        <v>0</v>
      </c>
      <c r="P147" s="42">
        <v>0</v>
      </c>
      <c r="Q147" s="42">
        <v>531.52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f t="shared" si="9"/>
        <v>423.73543080156105</v>
      </c>
      <c r="AC147" s="61">
        <f>IFERROR(VLOOKUP(H147,'[1]Pending Recoveries'!$A$3:$D$316,4,0),0)</f>
        <v>955.25543080156103</v>
      </c>
      <c r="AD147" s="43">
        <f t="shared" si="10"/>
        <v>-531.52</v>
      </c>
      <c r="AE147" s="43">
        <f t="shared" si="11"/>
        <v>0</v>
      </c>
      <c r="AF147" s="43"/>
    </row>
    <row r="148" spans="1:32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42">
        <v>0</v>
      </c>
      <c r="N148" s="48">
        <f t="shared" si="8"/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f t="shared" si="9"/>
        <v>0</v>
      </c>
      <c r="AC148" s="61">
        <f>IFERROR(VLOOKUP(H148,'[1]Pending Recoveries'!$A$3:$D$316,4,0),0)</f>
        <v>0</v>
      </c>
      <c r="AD148" s="43">
        <f t="shared" si="10"/>
        <v>0</v>
      </c>
      <c r="AE148" s="43">
        <f t="shared" si="11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42">
        <v>1303.775430801561</v>
      </c>
      <c r="N149" s="48">
        <f t="shared" si="8"/>
        <v>1303.775430801561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f t="shared" si="9"/>
        <v>1303.775430801561</v>
      </c>
      <c r="AC149" s="61">
        <f>IFERROR(VLOOKUP(H149,'[1]Pending Recoveries'!$A$3:$D$316,4,0),0)</f>
        <v>1303.775430801561</v>
      </c>
      <c r="AD149" s="43">
        <f t="shared" si="10"/>
        <v>0</v>
      </c>
      <c r="AE149" s="43">
        <f t="shared" si="11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42">
        <v>955.25543080156103</v>
      </c>
      <c r="N150" s="48">
        <f t="shared" si="8"/>
        <v>955.25543080156103</v>
      </c>
      <c r="O150" s="42">
        <v>0</v>
      </c>
      <c r="P150" s="42">
        <v>0</v>
      </c>
      <c r="Q150" s="42">
        <v>531.52</v>
      </c>
      <c r="R150" s="42">
        <v>0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f t="shared" si="9"/>
        <v>423.73543080156105</v>
      </c>
      <c r="AC150" s="61">
        <f>IFERROR(VLOOKUP(H150,'[1]Pending Recoveries'!$A$3:$D$316,4,0),0)</f>
        <v>955.25543080156103</v>
      </c>
      <c r="AD150" s="43">
        <f t="shared" si="10"/>
        <v>-531.52</v>
      </c>
      <c r="AE150" s="43">
        <f t="shared" si="11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42">
        <v>955.25543080156103</v>
      </c>
      <c r="N151" s="48">
        <f t="shared" si="8"/>
        <v>955.25543080156103</v>
      </c>
      <c r="O151" s="42">
        <v>0</v>
      </c>
      <c r="P151" s="42">
        <v>0</v>
      </c>
      <c r="Q151" s="42">
        <v>531.52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f t="shared" si="9"/>
        <v>423.73543080156105</v>
      </c>
      <c r="AC151" s="61">
        <f>IFERROR(VLOOKUP(H151,'[1]Pending Recoveries'!$A$3:$D$316,4,0),0)</f>
        <v>955.25543080156103</v>
      </c>
      <c r="AD151" s="43">
        <f t="shared" si="10"/>
        <v>-531.52</v>
      </c>
      <c r="AE151" s="43">
        <f t="shared" si="11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1273.6299999999999</v>
      </c>
      <c r="M152" s="42">
        <v>955.25543080156103</v>
      </c>
      <c r="N152" s="48">
        <f t="shared" si="8"/>
        <v>2228.8854308015607</v>
      </c>
      <c r="O152" s="42">
        <v>0</v>
      </c>
      <c r="P152" s="42">
        <v>0</v>
      </c>
      <c r="Q152" s="42">
        <v>1805.1499999999999</v>
      </c>
      <c r="R152" s="42">
        <v>0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f t="shared" si="9"/>
        <v>423.73543080156082</v>
      </c>
      <c r="AC152" s="61">
        <f>IFERROR(VLOOKUP(H152,'[1]Pending Recoveries'!$A$3:$D$316,4,0),0)</f>
        <v>955.25543080156103</v>
      </c>
      <c r="AD152" s="43">
        <f t="shared" si="10"/>
        <v>-531.52000000000021</v>
      </c>
      <c r="AE152" s="43">
        <f t="shared" si="11"/>
        <v>0</v>
      </c>
      <c r="AF152" s="43"/>
    </row>
    <row r="153" spans="1:32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42">
        <v>753.06</v>
      </c>
      <c r="N153" s="48">
        <f t="shared" si="8"/>
        <v>753.06</v>
      </c>
      <c r="O153" s="42">
        <v>0</v>
      </c>
      <c r="P153" s="42">
        <v>0</v>
      </c>
      <c r="Q153" s="42">
        <v>0</v>
      </c>
      <c r="R153" s="42">
        <v>0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f t="shared" si="9"/>
        <v>753.06</v>
      </c>
      <c r="AC153" s="61">
        <f>IFERROR(VLOOKUP(H153,'[1]Pending Recoveries'!$A$3:$D$316,4,0),0)</f>
        <v>753.06</v>
      </c>
      <c r="AD153" s="43">
        <f t="shared" si="10"/>
        <v>0</v>
      </c>
      <c r="AE153" s="43">
        <f t="shared" si="11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42">
        <v>955.25543080156103</v>
      </c>
      <c r="N154" s="48">
        <f t="shared" si="8"/>
        <v>955.25543080156103</v>
      </c>
      <c r="O154" s="42">
        <v>0</v>
      </c>
      <c r="P154" s="42">
        <v>0</v>
      </c>
      <c r="Q154" s="42">
        <v>531.52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f t="shared" si="9"/>
        <v>423.73543080156105</v>
      </c>
      <c r="AC154" s="61">
        <f>IFERROR(VLOOKUP(H154,'[1]Pending Recoveries'!$A$3:$D$316,4,0),0)</f>
        <v>955.25543080156103</v>
      </c>
      <c r="AD154" s="43">
        <f t="shared" si="10"/>
        <v>-531.52</v>
      </c>
      <c r="AE154" s="43">
        <f t="shared" si="11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765.81999999999994</v>
      </c>
      <c r="M155" s="42">
        <v>955.25543080156103</v>
      </c>
      <c r="N155" s="48">
        <f t="shared" si="8"/>
        <v>1721.075430801561</v>
      </c>
      <c r="O155" s="42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f t="shared" si="9"/>
        <v>1721.075430801561</v>
      </c>
      <c r="AC155" s="61">
        <f>IFERROR(VLOOKUP(H155,'[1]Pending Recoveries'!$A$3:$D$316,4,0),0)</f>
        <v>955.25543080156103</v>
      </c>
      <c r="AD155" s="43">
        <f t="shared" si="10"/>
        <v>765.81999999999994</v>
      </c>
      <c r="AE155" s="43">
        <f t="shared" si="11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42">
        <v>1011.275430801561</v>
      </c>
      <c r="N156" s="48">
        <f t="shared" si="8"/>
        <v>1011.275430801561</v>
      </c>
      <c r="O156" s="42">
        <v>0</v>
      </c>
      <c r="P156" s="42">
        <v>0</v>
      </c>
      <c r="Q156" s="42">
        <v>531.52</v>
      </c>
      <c r="R156" s="42">
        <v>0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f t="shared" si="9"/>
        <v>479.75543080156103</v>
      </c>
      <c r="AC156" s="61">
        <f>IFERROR(VLOOKUP(H156,'[1]Pending Recoveries'!$A$3:$D$316,4,0),0)</f>
        <v>1011.275430801561</v>
      </c>
      <c r="AD156" s="43">
        <f t="shared" si="10"/>
        <v>-531.52</v>
      </c>
      <c r="AE156" s="43">
        <f t="shared" si="11"/>
        <v>0</v>
      </c>
      <c r="AF156" s="43"/>
    </row>
    <row r="157" spans="1:32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42">
        <v>0</v>
      </c>
      <c r="N157" s="48">
        <f t="shared" si="8"/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f t="shared" si="9"/>
        <v>0</v>
      </c>
      <c r="AC157" s="61">
        <f>IFERROR(VLOOKUP(H157,'[1]Pending Recoveries'!$A$3:$D$316,4,0),0)</f>
        <v>0</v>
      </c>
      <c r="AD157" s="43">
        <f t="shared" si="10"/>
        <v>0</v>
      </c>
      <c r="AE157" s="43">
        <f t="shared" si="11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42">
        <v>955.25543080156103</v>
      </c>
      <c r="N158" s="48">
        <f t="shared" si="8"/>
        <v>955.25543080156103</v>
      </c>
      <c r="O158" s="42">
        <v>0</v>
      </c>
      <c r="P158" s="42">
        <v>0</v>
      </c>
      <c r="Q158" s="42">
        <v>531.52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f t="shared" si="9"/>
        <v>423.73543080156105</v>
      </c>
      <c r="AC158" s="61">
        <f>IFERROR(VLOOKUP(H158,'[1]Pending Recoveries'!$A$3:$D$316,4,0),0)</f>
        <v>955.25543080156103</v>
      </c>
      <c r="AD158" s="43">
        <f t="shared" si="10"/>
        <v>-531.52</v>
      </c>
      <c r="AE158" s="43">
        <f t="shared" si="11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366</v>
      </c>
      <c r="M159" s="42">
        <v>955.25543080156103</v>
      </c>
      <c r="N159" s="48">
        <f t="shared" si="8"/>
        <v>1321.255430801561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0</v>
      </c>
      <c r="U159" s="42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f t="shared" si="9"/>
        <v>1321.255430801561</v>
      </c>
      <c r="AC159" s="61">
        <f>IFERROR(VLOOKUP(H159,'[1]Pending Recoveries'!$A$3:$D$316,4,0),0)</f>
        <v>955.25543080156103</v>
      </c>
      <c r="AD159" s="43">
        <f t="shared" si="10"/>
        <v>366</v>
      </c>
      <c r="AE159" s="43">
        <f t="shared" si="11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366</v>
      </c>
      <c r="M160" s="42">
        <v>955.25543080156103</v>
      </c>
      <c r="N160" s="48">
        <f t="shared" si="8"/>
        <v>1321.255430801561</v>
      </c>
      <c r="O160" s="42">
        <v>235</v>
      </c>
      <c r="P160" s="42">
        <v>0</v>
      </c>
      <c r="Q160" s="42">
        <v>613</v>
      </c>
      <c r="R160" s="42">
        <v>0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f t="shared" si="9"/>
        <v>473.25543080156103</v>
      </c>
      <c r="AC160" s="61">
        <f>IFERROR(VLOOKUP(H160,'[1]Pending Recoveries'!$A$3:$D$316,4,0),0)</f>
        <v>955.25543080156103</v>
      </c>
      <c r="AD160" s="43">
        <f t="shared" si="10"/>
        <v>-482</v>
      </c>
      <c r="AE160" s="43">
        <f t="shared" si="11"/>
        <v>0</v>
      </c>
      <c r="AF160" s="43"/>
    </row>
    <row r="161" spans="1:32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42">
        <v>0</v>
      </c>
      <c r="N161" s="48">
        <f t="shared" si="8"/>
        <v>0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f t="shared" si="9"/>
        <v>0</v>
      </c>
      <c r="AC161" s="61">
        <f>IFERROR(VLOOKUP(H161,'[1]Pending Recoveries'!$A$3:$D$316,4,0),0)</f>
        <v>0</v>
      </c>
      <c r="AD161" s="43">
        <f t="shared" si="10"/>
        <v>0</v>
      </c>
      <c r="AE161" s="43">
        <f t="shared" si="11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42">
        <v>2155.1000000000004</v>
      </c>
      <c r="N162" s="48">
        <f t="shared" si="8"/>
        <v>2155.1000000000004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f t="shared" si="9"/>
        <v>2155.1000000000004</v>
      </c>
      <c r="AC162" s="61">
        <f>IFERROR(VLOOKUP(H162,'[1]Pending Recoveries'!$A$3:$D$316,4,0),0)</f>
        <v>2155.1000000000004</v>
      </c>
      <c r="AD162" s="43">
        <f t="shared" si="10"/>
        <v>0</v>
      </c>
      <c r="AE162" s="43">
        <f t="shared" si="11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42">
        <v>458.32</v>
      </c>
      <c r="N163" s="48">
        <f t="shared" si="8"/>
        <v>458.32</v>
      </c>
      <c r="O163" s="42">
        <v>0</v>
      </c>
      <c r="P163" s="42">
        <v>0</v>
      </c>
      <c r="Q163" s="42">
        <v>458.32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f t="shared" si="9"/>
        <v>0</v>
      </c>
      <c r="AC163" s="61">
        <f>IFERROR(VLOOKUP(H163,'[1]Pending Recoveries'!$A$3:$D$316,4,0),0)</f>
        <v>458.32</v>
      </c>
      <c r="AD163" s="43">
        <f t="shared" si="10"/>
        <v>-458.32</v>
      </c>
      <c r="AE163" s="43">
        <f t="shared" si="11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612.23</v>
      </c>
      <c r="M164" s="42">
        <v>0</v>
      </c>
      <c r="N164" s="48">
        <f t="shared" si="8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f t="shared" si="9"/>
        <v>612.23</v>
      </c>
      <c r="AC164" s="61">
        <f>IFERROR(VLOOKUP(H164,'[1]Pending Recoveries'!$A$3:$D$316,4,0),0)</f>
        <v>0</v>
      </c>
      <c r="AD164" s="43">
        <f t="shared" si="10"/>
        <v>612.23</v>
      </c>
      <c r="AE164" s="43">
        <f t="shared" si="11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348.52</v>
      </c>
      <c r="M165" s="42">
        <v>0</v>
      </c>
      <c r="N165" s="48">
        <f t="shared" si="8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f t="shared" si="9"/>
        <v>348.52</v>
      </c>
      <c r="AC165" s="61">
        <f>IFERROR(VLOOKUP(H165,'[1]Pending Recoveries'!$A$3:$D$316,4,0),0)</f>
        <v>0</v>
      </c>
      <c r="AD165" s="43">
        <f t="shared" si="10"/>
        <v>348.52</v>
      </c>
      <c r="AE165" s="43">
        <f t="shared" si="11"/>
        <v>0</v>
      </c>
      <c r="AF165" s="43"/>
    </row>
    <row r="166" spans="1:32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42">
        <v>165.82000000000002</v>
      </c>
      <c r="N166" s="48">
        <f t="shared" si="8"/>
        <v>165.82000000000002</v>
      </c>
      <c r="O166" s="42">
        <v>0</v>
      </c>
      <c r="P166" s="42">
        <v>165.82000000000002</v>
      </c>
      <c r="Q166" s="42">
        <v>0</v>
      </c>
      <c r="R166" s="42">
        <v>0</v>
      </c>
      <c r="S166" s="42">
        <v>0</v>
      </c>
      <c r="T166" s="42">
        <v>0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f t="shared" si="9"/>
        <v>0</v>
      </c>
      <c r="AC166" s="61">
        <f>IFERROR(VLOOKUP(H166,'[1]Pending Recoveries'!$A$3:$D$316,4,0),0)</f>
        <v>165.82000000000002</v>
      </c>
      <c r="AD166" s="43">
        <f t="shared" si="10"/>
        <v>-165.82000000000002</v>
      </c>
      <c r="AE166" s="43">
        <f t="shared" si="11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42">
        <v>1676.2999999999997</v>
      </c>
      <c r="N167" s="48">
        <f t="shared" si="8"/>
        <v>1676.2999999999997</v>
      </c>
      <c r="O167" s="42">
        <v>0</v>
      </c>
      <c r="P167" s="42">
        <v>1552.4599999999998</v>
      </c>
      <c r="Q167" s="42">
        <v>123.83999999999992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f t="shared" si="9"/>
        <v>0</v>
      </c>
      <c r="AC167" s="61">
        <f>IFERROR(VLOOKUP(H167,'[1]Pending Recoveries'!$A$3:$D$316,4,0),0)</f>
        <v>1676.2999999999997</v>
      </c>
      <c r="AD167" s="43">
        <f t="shared" si="10"/>
        <v>-1676.2999999999997</v>
      </c>
      <c r="AE167" s="43">
        <f t="shared" si="11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1283.0899999999999</v>
      </c>
      <c r="M168" s="42">
        <v>0</v>
      </c>
      <c r="N168" s="48">
        <f t="shared" si="8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f t="shared" si="9"/>
        <v>1283.0899999999999</v>
      </c>
      <c r="AC168" s="61">
        <f>IFERROR(VLOOKUP(H168,'[1]Pending Recoveries'!$A$3:$D$316,4,0),0)</f>
        <v>0</v>
      </c>
      <c r="AD168" s="43">
        <f t="shared" si="10"/>
        <v>1283.0899999999999</v>
      </c>
      <c r="AE168" s="43">
        <f t="shared" si="11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56.02</v>
      </c>
      <c r="M169" s="42">
        <v>0</v>
      </c>
      <c r="N169" s="48">
        <f t="shared" si="8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f t="shared" si="9"/>
        <v>56.02</v>
      </c>
      <c r="AC169" s="61">
        <f>IFERROR(VLOOKUP(H169,'[1]Pending Recoveries'!$A$3:$D$316,4,0),0)</f>
        <v>0</v>
      </c>
      <c r="AD169" s="43">
        <f t="shared" si="10"/>
        <v>56.02</v>
      </c>
      <c r="AE169" s="43">
        <f t="shared" si="11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42">
        <v>623.02</v>
      </c>
      <c r="N170" s="48">
        <f t="shared" si="8"/>
        <v>623.02</v>
      </c>
      <c r="O170" s="42">
        <v>0</v>
      </c>
      <c r="P170" s="42">
        <v>513.22</v>
      </c>
      <c r="Q170" s="42">
        <v>109.79999999999995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f t="shared" si="9"/>
        <v>0</v>
      </c>
      <c r="AC170" s="61">
        <f>IFERROR(VLOOKUP(H170,'[1]Pending Recoveries'!$A$3:$D$316,4,0),0)</f>
        <v>623.02</v>
      </c>
      <c r="AD170" s="43">
        <f t="shared" si="10"/>
        <v>-623.02</v>
      </c>
      <c r="AE170" s="43">
        <f t="shared" si="11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42">
        <v>687.74</v>
      </c>
      <c r="N171" s="48">
        <f t="shared" si="8"/>
        <v>687.74</v>
      </c>
      <c r="O171" s="42">
        <v>0</v>
      </c>
      <c r="P171" s="42">
        <v>664.14</v>
      </c>
      <c r="Q171" s="42">
        <v>23.600000000000023</v>
      </c>
      <c r="R171" s="42">
        <v>0</v>
      </c>
      <c r="S171" s="42">
        <v>0</v>
      </c>
      <c r="T171" s="42">
        <v>0</v>
      </c>
      <c r="U171" s="42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f t="shared" si="9"/>
        <v>0</v>
      </c>
      <c r="AC171" s="61">
        <f>IFERROR(VLOOKUP(H171,'[1]Pending Recoveries'!$A$3:$D$316,4,0),0)</f>
        <v>687.74</v>
      </c>
      <c r="AD171" s="43">
        <f t="shared" si="10"/>
        <v>-687.74</v>
      </c>
      <c r="AE171" s="43">
        <f t="shared" si="11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1011.54</v>
      </c>
      <c r="M172" s="42">
        <v>0</v>
      </c>
      <c r="N172" s="48">
        <f t="shared" si="8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f t="shared" si="9"/>
        <v>1011.54</v>
      </c>
      <c r="AC172" s="61">
        <f>IFERROR(VLOOKUP(H172,'[1]Pending Recoveries'!$A$3:$D$316,4,0),0)</f>
        <v>0</v>
      </c>
      <c r="AD172" s="43">
        <f t="shared" si="10"/>
        <v>1011.54</v>
      </c>
      <c r="AE172" s="43">
        <f t="shared" si="11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989.06</v>
      </c>
      <c r="M173" s="42">
        <v>893.54</v>
      </c>
      <c r="N173" s="48">
        <f t="shared" si="8"/>
        <v>1882.6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f t="shared" si="9"/>
        <v>1882.6</v>
      </c>
      <c r="AC173" s="61">
        <f>IFERROR(VLOOKUP(H173,'[1]Pending Recoveries'!$A$3:$D$316,4,0),0)</f>
        <v>893.54</v>
      </c>
      <c r="AD173" s="43">
        <f t="shared" si="10"/>
        <v>989.06</v>
      </c>
      <c r="AE173" s="43">
        <f t="shared" si="11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42">
        <v>1051.04</v>
      </c>
      <c r="N174" s="48">
        <f t="shared" si="8"/>
        <v>1051.04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f t="shared" si="9"/>
        <v>1051.04</v>
      </c>
      <c r="AC174" s="61">
        <f>IFERROR(VLOOKUP(H174,'[1]Pending Recoveries'!$A$3:$D$316,4,0),0)</f>
        <v>1051.04</v>
      </c>
      <c r="AD174" s="43">
        <f t="shared" si="10"/>
        <v>0</v>
      </c>
      <c r="AE174" s="43">
        <f t="shared" si="11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404.53999999999996</v>
      </c>
      <c r="M175" s="42">
        <v>0</v>
      </c>
      <c r="N175" s="48">
        <f t="shared" si="8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f t="shared" si="9"/>
        <v>404.53999999999996</v>
      </c>
      <c r="AC175" s="61">
        <f>IFERROR(VLOOKUP(H175,'[1]Pending Recoveries'!$A$3:$D$316,4,0),0)</f>
        <v>0</v>
      </c>
      <c r="AD175" s="43">
        <f t="shared" si="10"/>
        <v>404.53999999999996</v>
      </c>
      <c r="AE175" s="43">
        <f t="shared" si="11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517.31999999999994</v>
      </c>
      <c r="M176" s="42">
        <v>0</v>
      </c>
      <c r="N176" s="48">
        <f t="shared" si="8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f t="shared" si="9"/>
        <v>517.31999999999994</v>
      </c>
      <c r="AC176" s="61">
        <f>IFERROR(VLOOKUP(H176,'[1]Pending Recoveries'!$A$3:$D$316,4,0),0)</f>
        <v>0</v>
      </c>
      <c r="AD176" s="43">
        <f t="shared" si="10"/>
        <v>517.31999999999994</v>
      </c>
      <c r="AE176" s="43">
        <f t="shared" si="11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42">
        <v>823.18999999999994</v>
      </c>
      <c r="N177" s="48">
        <f t="shared" si="8"/>
        <v>823.18999999999994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f t="shared" si="9"/>
        <v>823.18999999999994</v>
      </c>
      <c r="AC177" s="61">
        <f>IFERROR(VLOOKUP(H177,'[1]Pending Recoveries'!$A$3:$D$316,4,0),0)</f>
        <v>823.18999999999994</v>
      </c>
      <c r="AD177" s="43">
        <f t="shared" si="10"/>
        <v>0</v>
      </c>
      <c r="AE177" s="43">
        <f t="shared" si="11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478.32</v>
      </c>
      <c r="M178" s="42">
        <v>0</v>
      </c>
      <c r="N178" s="48">
        <f t="shared" si="8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f t="shared" si="9"/>
        <v>478.32</v>
      </c>
      <c r="AC178" s="61">
        <f>IFERROR(VLOOKUP(H178,'[1]Pending Recoveries'!$A$3:$D$316,4,0),0)</f>
        <v>0</v>
      </c>
      <c r="AD178" s="43">
        <f t="shared" si="10"/>
        <v>478.32</v>
      </c>
      <c r="AE178" s="43">
        <f t="shared" si="11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42">
        <v>197.62</v>
      </c>
      <c r="N179" s="48">
        <f t="shared" si="8"/>
        <v>197.62</v>
      </c>
      <c r="O179" s="42">
        <v>0</v>
      </c>
      <c r="P179" s="42">
        <v>185.82000000000002</v>
      </c>
      <c r="Q179" s="42">
        <v>11.799999999999983</v>
      </c>
      <c r="R179" s="42">
        <v>0</v>
      </c>
      <c r="S179" s="42">
        <v>0</v>
      </c>
      <c r="T179" s="42">
        <v>0</v>
      </c>
      <c r="U179" s="42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f t="shared" si="9"/>
        <v>0</v>
      </c>
      <c r="AC179" s="61">
        <f>IFERROR(VLOOKUP(H179,'[1]Pending Recoveries'!$A$3:$D$316,4,0),0)</f>
        <v>197.62</v>
      </c>
      <c r="AD179" s="43">
        <f t="shared" si="10"/>
        <v>-197.62</v>
      </c>
      <c r="AE179" s="43">
        <f t="shared" si="11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42">
        <v>948.43999999999994</v>
      </c>
      <c r="N180" s="48">
        <f t="shared" si="8"/>
        <v>948.43999999999994</v>
      </c>
      <c r="O180" s="42">
        <v>0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f t="shared" si="9"/>
        <v>948.43999999999994</v>
      </c>
      <c r="AC180" s="61">
        <f>IFERROR(VLOOKUP(H180,'[1]Pending Recoveries'!$A$3:$D$316,4,0),0)</f>
        <v>948.43999999999994</v>
      </c>
      <c r="AD180" s="43">
        <f t="shared" si="10"/>
        <v>0</v>
      </c>
      <c r="AE180" s="43">
        <f t="shared" si="11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870.71</v>
      </c>
      <c r="M181" s="42">
        <v>1286.5399999999997</v>
      </c>
      <c r="N181" s="48">
        <f t="shared" si="8"/>
        <v>2157.25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f t="shared" si="9"/>
        <v>2157.25</v>
      </c>
      <c r="AC181" s="61">
        <f>IFERROR(VLOOKUP(H181,'[1]Pending Recoveries'!$A$3:$D$316,4,0),0)</f>
        <v>1286.5399999999997</v>
      </c>
      <c r="AD181" s="43">
        <f t="shared" si="10"/>
        <v>870.71000000000026</v>
      </c>
      <c r="AE181" s="43">
        <f t="shared" si="11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42">
        <v>458.32</v>
      </c>
      <c r="N182" s="48">
        <f t="shared" si="8"/>
        <v>458.32</v>
      </c>
      <c r="O182" s="42">
        <v>0</v>
      </c>
      <c r="P182" s="42">
        <v>0</v>
      </c>
      <c r="Q182" s="42">
        <v>118</v>
      </c>
      <c r="R182" s="42">
        <v>0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f t="shared" si="9"/>
        <v>340.32</v>
      </c>
      <c r="AC182" s="61">
        <f>IFERROR(VLOOKUP(H182,'[1]Pending Recoveries'!$A$3:$D$316,4,0),0)</f>
        <v>458.32</v>
      </c>
      <c r="AD182" s="43">
        <f t="shared" si="10"/>
        <v>-118</v>
      </c>
      <c r="AE182" s="43">
        <f t="shared" si="11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42">
        <v>54.900000000000006</v>
      </c>
      <c r="N183" s="48">
        <f t="shared" si="8"/>
        <v>54.900000000000006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f t="shared" si="9"/>
        <v>54.900000000000006</v>
      </c>
      <c r="AC183" s="61">
        <f>IFERROR(VLOOKUP(H183,'[1]Pending Recoveries'!$A$3:$D$316,4,0),0)</f>
        <v>54.900000000000006</v>
      </c>
      <c r="AD183" s="43">
        <f t="shared" si="10"/>
        <v>0</v>
      </c>
      <c r="AE183" s="43">
        <f t="shared" si="11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687.01</v>
      </c>
      <c r="M184" s="42">
        <v>0</v>
      </c>
      <c r="N184" s="48">
        <f t="shared" si="8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f t="shared" si="9"/>
        <v>687.01</v>
      </c>
      <c r="AC184" s="61">
        <f>IFERROR(VLOOKUP(H184,'[1]Pending Recoveries'!$A$3:$D$316,4,0),0)</f>
        <v>0</v>
      </c>
      <c r="AD184" s="43">
        <f t="shared" si="10"/>
        <v>687.01</v>
      </c>
      <c r="AE184" s="43">
        <f t="shared" si="11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54.900000000000006</v>
      </c>
      <c r="M185" s="42">
        <v>0</v>
      </c>
      <c r="N185" s="48">
        <f t="shared" si="8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f t="shared" si="9"/>
        <v>54.900000000000006</v>
      </c>
      <c r="AC185" s="61">
        <f>IFERROR(VLOOKUP(H185,'[1]Pending Recoveries'!$A$3:$D$316,4,0),0)</f>
        <v>0</v>
      </c>
      <c r="AD185" s="43">
        <f t="shared" si="10"/>
        <v>54.900000000000006</v>
      </c>
      <c r="AE185" s="43">
        <f t="shared" si="11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674.61999999999989</v>
      </c>
      <c r="M186" s="42">
        <v>1738.4</v>
      </c>
      <c r="N186" s="48">
        <f t="shared" si="8"/>
        <v>2413.02</v>
      </c>
      <c r="O186" s="42">
        <v>0</v>
      </c>
      <c r="P186" s="42">
        <v>0</v>
      </c>
      <c r="Q186" s="42">
        <v>363</v>
      </c>
      <c r="R186" s="42">
        <v>0</v>
      </c>
      <c r="S186" s="42">
        <v>0</v>
      </c>
      <c r="T186" s="42">
        <v>0</v>
      </c>
      <c r="U186" s="42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f t="shared" si="9"/>
        <v>2050.02</v>
      </c>
      <c r="AC186" s="61">
        <f>IFERROR(VLOOKUP(H186,'[1]Pending Recoveries'!$A$3:$D$316,4,0),0)</f>
        <v>1738.4</v>
      </c>
      <c r="AD186" s="43">
        <f t="shared" si="10"/>
        <v>311.61999999999989</v>
      </c>
      <c r="AE186" s="43">
        <f t="shared" si="11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42">
        <v>1859.1399999999999</v>
      </c>
      <c r="N187" s="48">
        <f t="shared" si="8"/>
        <v>1859.1399999999999</v>
      </c>
      <c r="O187" s="42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f t="shared" si="9"/>
        <v>1859.1399999999999</v>
      </c>
      <c r="AC187" s="61">
        <f>IFERROR(VLOOKUP(H187,'[1]Pending Recoveries'!$A$3:$D$316,4,0),0)</f>
        <v>1859.1399999999999</v>
      </c>
      <c r="AD187" s="43">
        <f t="shared" si="10"/>
        <v>0</v>
      </c>
      <c r="AE187" s="43">
        <f t="shared" si="11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56.02</v>
      </c>
      <c r="M188" s="42">
        <v>56.02</v>
      </c>
      <c r="N188" s="48">
        <f t="shared" si="8"/>
        <v>112.04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f t="shared" si="9"/>
        <v>112.04</v>
      </c>
      <c r="AC188" s="61">
        <f>IFERROR(VLOOKUP(H188,'[1]Pending Recoveries'!$A$3:$D$316,4,0),0)</f>
        <v>56.02</v>
      </c>
      <c r="AD188" s="43">
        <f t="shared" si="10"/>
        <v>56.02</v>
      </c>
      <c r="AE188" s="43">
        <f t="shared" si="11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42">
        <v>2020.2399999999998</v>
      </c>
      <c r="N189" s="48">
        <f t="shared" si="8"/>
        <v>2020.2399999999998</v>
      </c>
      <c r="O189" s="42">
        <v>0</v>
      </c>
      <c r="P189" s="42">
        <v>0</v>
      </c>
      <c r="Q189" s="42">
        <v>204</v>
      </c>
      <c r="R189" s="42">
        <v>0</v>
      </c>
      <c r="S189" s="42">
        <v>0</v>
      </c>
      <c r="T189" s="42">
        <v>0</v>
      </c>
      <c r="U189" s="42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f t="shared" si="9"/>
        <v>1816.2399999999998</v>
      </c>
      <c r="AC189" s="61">
        <f>IFERROR(VLOOKUP(H189,'[1]Pending Recoveries'!$A$3:$D$316,4,0),0)</f>
        <v>2020.2399999999998</v>
      </c>
      <c r="AD189" s="43">
        <f t="shared" si="10"/>
        <v>-204</v>
      </c>
      <c r="AE189" s="43">
        <f t="shared" si="11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42">
        <v>112.04</v>
      </c>
      <c r="N190" s="48">
        <f t="shared" si="8"/>
        <v>112.04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f t="shared" si="9"/>
        <v>112.04</v>
      </c>
      <c r="AC190" s="61">
        <f>IFERROR(VLOOKUP(H190,'[1]Pending Recoveries'!$A$3:$D$316,4,0),0)</f>
        <v>112.04</v>
      </c>
      <c r="AD190" s="43">
        <f t="shared" si="10"/>
        <v>0</v>
      </c>
      <c r="AE190" s="43">
        <f t="shared" si="11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42">
        <v>1031.92</v>
      </c>
      <c r="N191" s="48">
        <f t="shared" si="8"/>
        <v>1031.92</v>
      </c>
      <c r="O191" s="42">
        <v>0</v>
      </c>
      <c r="P191" s="42">
        <v>1020.12</v>
      </c>
      <c r="Q191" s="42">
        <v>11.800000000000068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f t="shared" si="9"/>
        <v>0</v>
      </c>
      <c r="AC191" s="61">
        <f>IFERROR(VLOOKUP(H191,'[1]Pending Recoveries'!$A$3:$D$316,4,0),0)</f>
        <v>1031.92</v>
      </c>
      <c r="AD191" s="43">
        <f t="shared" si="10"/>
        <v>-1031.92</v>
      </c>
      <c r="AE191" s="43">
        <f t="shared" si="11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42">
        <v>1673.08</v>
      </c>
      <c r="N192" s="48">
        <f t="shared" si="8"/>
        <v>1673.08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f t="shared" si="9"/>
        <v>1673.08</v>
      </c>
      <c r="AC192" s="61">
        <f>IFERROR(VLOOKUP(H192,'[1]Pending Recoveries'!$A$3:$D$316,4,0),0)</f>
        <v>1673.08</v>
      </c>
      <c r="AD192" s="43">
        <f t="shared" si="10"/>
        <v>0</v>
      </c>
      <c r="AE192" s="43">
        <f t="shared" si="11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42">
        <v>1262.4599999999998</v>
      </c>
      <c r="N193" s="48">
        <f t="shared" si="8"/>
        <v>1262.4599999999998</v>
      </c>
      <c r="O193" s="42">
        <v>0</v>
      </c>
      <c r="P193" s="42">
        <v>1227.06</v>
      </c>
      <c r="Q193" s="42">
        <v>35.399999999999864</v>
      </c>
      <c r="R193" s="42">
        <v>0</v>
      </c>
      <c r="S193" s="42">
        <v>0</v>
      </c>
      <c r="T193" s="42">
        <v>0</v>
      </c>
      <c r="U193" s="42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f t="shared" si="9"/>
        <v>0</v>
      </c>
      <c r="AC193" s="61">
        <f>IFERROR(VLOOKUP(H193,'[1]Pending Recoveries'!$A$3:$D$316,4,0),0)</f>
        <v>1262.4599999999998</v>
      </c>
      <c r="AD193" s="43">
        <f t="shared" si="10"/>
        <v>-1262.4599999999998</v>
      </c>
      <c r="AE193" s="43">
        <f t="shared" si="11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1577.4399999999998</v>
      </c>
      <c r="M194" s="42">
        <v>1676.4399999999998</v>
      </c>
      <c r="N194" s="48">
        <f t="shared" si="8"/>
        <v>3253.8799999999997</v>
      </c>
      <c r="O194" s="42">
        <v>975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f t="shared" si="9"/>
        <v>2278.8799999999997</v>
      </c>
      <c r="AC194" s="61">
        <f>IFERROR(VLOOKUP(H194,'[1]Pending Recoveries'!$A$3:$D$316,4,0),0)</f>
        <v>1676.4399999999998</v>
      </c>
      <c r="AD194" s="43">
        <f t="shared" si="10"/>
        <v>602.43999999999983</v>
      </c>
      <c r="AE194" s="43">
        <f t="shared" si="11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129.80000000000001</v>
      </c>
      <c r="M195" s="42">
        <v>0</v>
      </c>
      <c r="N195" s="48">
        <f t="shared" si="8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f t="shared" si="9"/>
        <v>129.80000000000001</v>
      </c>
      <c r="AC195" s="61">
        <f>IFERROR(VLOOKUP(H195,'[1]Pending Recoveries'!$A$3:$D$316,4,0),0)</f>
        <v>0</v>
      </c>
      <c r="AD195" s="43">
        <f t="shared" si="10"/>
        <v>129.80000000000001</v>
      </c>
      <c r="AE195" s="43">
        <f t="shared" si="11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42">
        <v>1045.56</v>
      </c>
      <c r="N196" s="48">
        <f t="shared" si="8"/>
        <v>1045.56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f t="shared" si="9"/>
        <v>1045.56</v>
      </c>
      <c r="AC196" s="61">
        <f>IFERROR(VLOOKUP(H196,'[1]Pending Recoveries'!$A$3:$D$316,4,0),0)</f>
        <v>1045.56</v>
      </c>
      <c r="AD196" s="43">
        <f t="shared" si="10"/>
        <v>0</v>
      </c>
      <c r="AE196" s="43">
        <f t="shared" si="11"/>
        <v>0</v>
      </c>
      <c r="AF196" s="43"/>
    </row>
    <row r="197" spans="1:32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42">
        <v>109.80000000000001</v>
      </c>
      <c r="N197" s="48">
        <f t="shared" ref="N197:N260" si="12">K197+M197+L197</f>
        <v>109.80000000000001</v>
      </c>
      <c r="O197" s="42">
        <v>0</v>
      </c>
      <c r="P197" s="42">
        <v>109.80000000000001</v>
      </c>
      <c r="Q197" s="42">
        <v>0</v>
      </c>
      <c r="R197" s="42">
        <v>0</v>
      </c>
      <c r="S197" s="42">
        <v>0</v>
      </c>
      <c r="T197" s="42">
        <v>0</v>
      </c>
      <c r="U197" s="42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f t="shared" ref="AA197:AA260" si="13">N197-SUM(O197:Z197)</f>
        <v>0</v>
      </c>
      <c r="AC197" s="61">
        <f>IFERROR(VLOOKUP(H197,'[1]Pending Recoveries'!$A$3:$D$316,4,0),0)</f>
        <v>109.80000000000001</v>
      </c>
      <c r="AD197" s="43">
        <f t="shared" ref="AD197:AD260" si="14">AA197-AC197</f>
        <v>-109.80000000000001</v>
      </c>
      <c r="AE197" s="43">
        <f t="shared" ref="AE197:AE260" si="15">AC197-M197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757.04</v>
      </c>
      <c r="M198" s="42">
        <v>0</v>
      </c>
      <c r="N198" s="48">
        <f t="shared" si="12"/>
        <v>817.04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f t="shared" si="13"/>
        <v>817.04</v>
      </c>
      <c r="AC198" s="61">
        <f>IFERROR(VLOOKUP(H198,'[1]Pending Recoveries'!$A$3:$D$316,4,0),0)</f>
        <v>0</v>
      </c>
      <c r="AD198" s="43">
        <f t="shared" si="14"/>
        <v>817.04</v>
      </c>
      <c r="AE198" s="43">
        <f t="shared" si="15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161.10000000000002</v>
      </c>
      <c r="M199" s="42">
        <v>1199.8399999999999</v>
      </c>
      <c r="N199" s="48">
        <f t="shared" si="12"/>
        <v>1360.94</v>
      </c>
      <c r="O199" s="42">
        <v>0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f t="shared" si="13"/>
        <v>1360.94</v>
      </c>
      <c r="AC199" s="61">
        <f>IFERROR(VLOOKUP(H199,'[1]Pending Recoveries'!$A$3:$D$316,4,0),0)</f>
        <v>1199.8399999999999</v>
      </c>
      <c r="AD199" s="43">
        <f t="shared" si="14"/>
        <v>161.10000000000014</v>
      </c>
      <c r="AE199" s="43">
        <f t="shared" si="15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54.900000000000006</v>
      </c>
      <c r="M200" s="42">
        <v>599.91999999999996</v>
      </c>
      <c r="N200" s="48">
        <f t="shared" si="12"/>
        <v>654.81999999999994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f t="shared" si="13"/>
        <v>654.81999999999994</v>
      </c>
      <c r="AC200" s="61">
        <f>IFERROR(VLOOKUP(H200,'[1]Pending Recoveries'!$A$3:$D$316,4,0),0)</f>
        <v>599.91999999999996</v>
      </c>
      <c r="AD200" s="43">
        <f t="shared" si="14"/>
        <v>54.899999999999977</v>
      </c>
      <c r="AE200" s="43">
        <f t="shared" si="15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42">
        <v>570.36</v>
      </c>
      <c r="N201" s="48">
        <f t="shared" si="12"/>
        <v>570.36</v>
      </c>
      <c r="O201" s="42">
        <v>0</v>
      </c>
      <c r="P201" s="42">
        <v>0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f t="shared" si="13"/>
        <v>570.36</v>
      </c>
      <c r="AC201" s="61">
        <f>IFERROR(VLOOKUP(H201,'[1]Pending Recoveries'!$A$3:$D$316,4,0),0)</f>
        <v>570.36</v>
      </c>
      <c r="AD201" s="43">
        <f t="shared" si="14"/>
        <v>0</v>
      </c>
      <c r="AE201" s="43">
        <f t="shared" si="15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107.73000000000002</v>
      </c>
      <c r="M202" s="42">
        <v>0</v>
      </c>
      <c r="N202" s="48">
        <f t="shared" si="12"/>
        <v>107.73000000000002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f t="shared" si="13"/>
        <v>107.73000000000002</v>
      </c>
      <c r="AC202" s="61">
        <f>IFERROR(VLOOKUP(H202,'[1]Pending Recoveries'!$A$3:$D$316,4,0),0)</f>
        <v>0</v>
      </c>
      <c r="AD202" s="43">
        <f t="shared" si="14"/>
        <v>107.73000000000002</v>
      </c>
      <c r="AE202" s="43">
        <f t="shared" si="15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42">
        <v>894.66</v>
      </c>
      <c r="N203" s="48">
        <f t="shared" si="12"/>
        <v>1382.6599999999999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f t="shared" si="13"/>
        <v>1382.6599999999999</v>
      </c>
      <c r="AC203" s="61">
        <f>IFERROR(VLOOKUP(H203,'[1]Pending Recoveries'!$A$3:$D$316,4,0),0)</f>
        <v>894.66</v>
      </c>
      <c r="AD203" s="43">
        <f t="shared" si="14"/>
        <v>487.99999999999989</v>
      </c>
      <c r="AE203" s="43">
        <f t="shared" si="15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42">
        <v>2562.64</v>
      </c>
      <c r="N204" s="48">
        <f t="shared" si="12"/>
        <v>2562.64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f t="shared" si="13"/>
        <v>2562.64</v>
      </c>
      <c r="AC204" s="61">
        <f>IFERROR(VLOOKUP(H204,'[1]Pending Recoveries'!$A$3:$D$316,4,0),0)</f>
        <v>2562.64</v>
      </c>
      <c r="AD204" s="43">
        <f t="shared" si="14"/>
        <v>0</v>
      </c>
      <c r="AE204" s="43">
        <f t="shared" si="15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42">
        <v>1211.3799999999999</v>
      </c>
      <c r="N205" s="48">
        <f t="shared" si="12"/>
        <v>1211.3799999999999</v>
      </c>
      <c r="O205" s="42">
        <v>0</v>
      </c>
      <c r="P205" s="42">
        <v>428</v>
      </c>
      <c r="Q205" s="42">
        <v>783.37999999999988</v>
      </c>
      <c r="R205" s="42">
        <v>0</v>
      </c>
      <c r="S205" s="42">
        <v>0</v>
      </c>
      <c r="T205" s="42">
        <v>0</v>
      </c>
      <c r="U205" s="42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f t="shared" si="13"/>
        <v>0</v>
      </c>
      <c r="AC205" s="61">
        <f>IFERROR(VLOOKUP(H205,'[1]Pending Recoveries'!$A$3:$D$316,4,0),0)</f>
        <v>1211.3799999999999</v>
      </c>
      <c r="AD205" s="43">
        <f t="shared" si="14"/>
        <v>-1211.3799999999999</v>
      </c>
      <c r="AE205" s="43">
        <f t="shared" si="15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74.5</v>
      </c>
      <c r="M206" s="42">
        <v>141.6</v>
      </c>
      <c r="N206" s="48">
        <f t="shared" si="12"/>
        <v>216.1</v>
      </c>
      <c r="O206" s="42">
        <v>0</v>
      </c>
      <c r="P206" s="42">
        <v>0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f t="shared" si="13"/>
        <v>216.1</v>
      </c>
      <c r="AC206" s="61">
        <f>IFERROR(VLOOKUP(H206,'[1]Pending Recoveries'!$A$3:$D$316,4,0),0)</f>
        <v>141.6</v>
      </c>
      <c r="AD206" s="43">
        <f t="shared" si="14"/>
        <v>74.5</v>
      </c>
      <c r="AE206" s="43">
        <f t="shared" si="15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274.32</v>
      </c>
      <c r="M207" s="42">
        <v>0</v>
      </c>
      <c r="N207" s="48">
        <f t="shared" si="12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f t="shared" si="13"/>
        <v>274.32</v>
      </c>
      <c r="AC207" s="61">
        <f>IFERROR(VLOOKUP(H207,'[1]Pending Recoveries'!$A$3:$D$316,4,0),0)</f>
        <v>0</v>
      </c>
      <c r="AD207" s="43">
        <f t="shared" si="14"/>
        <v>274.32</v>
      </c>
      <c r="AE207" s="43">
        <f t="shared" si="15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348.52</v>
      </c>
      <c r="M208" s="42">
        <v>0</v>
      </c>
      <c r="N208" s="48">
        <f t="shared" si="12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f t="shared" si="13"/>
        <v>348.52</v>
      </c>
      <c r="AC208" s="61">
        <f>IFERROR(VLOOKUP(H208,'[1]Pending Recoveries'!$A$3:$D$316,4,0),0)</f>
        <v>0</v>
      </c>
      <c r="AD208" s="43">
        <f t="shared" si="14"/>
        <v>348.52</v>
      </c>
      <c r="AE208" s="43">
        <f t="shared" si="15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42">
        <v>894.66</v>
      </c>
      <c r="N209" s="48">
        <f t="shared" si="12"/>
        <v>894.66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f t="shared" si="13"/>
        <v>894.66</v>
      </c>
      <c r="AC209" s="61">
        <f>IFERROR(VLOOKUP(H209,'[1]Pending Recoveries'!$A$3:$D$316,4,0),0)</f>
        <v>894.66</v>
      </c>
      <c r="AD209" s="43">
        <f t="shared" si="14"/>
        <v>0</v>
      </c>
      <c r="AE209" s="43">
        <f t="shared" si="15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509.3</v>
      </c>
      <c r="M210" s="42">
        <v>0</v>
      </c>
      <c r="N210" s="48">
        <f t="shared" si="12"/>
        <v>859.3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f t="shared" si="13"/>
        <v>859.3</v>
      </c>
      <c r="AC210" s="61">
        <f>IFERROR(VLOOKUP(H210,'[1]Pending Recoveries'!$A$3:$D$316,4,0),0)</f>
        <v>0</v>
      </c>
      <c r="AD210" s="43">
        <f t="shared" si="14"/>
        <v>859.3</v>
      </c>
      <c r="AE210" s="43">
        <f t="shared" si="15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86.949999999999989</v>
      </c>
      <c r="M211" s="42">
        <v>0</v>
      </c>
      <c r="N211" s="48">
        <f t="shared" si="12"/>
        <v>302.95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f t="shared" si="13"/>
        <v>302.95</v>
      </c>
      <c r="AC211" s="61">
        <f>IFERROR(VLOOKUP(H211,'[1]Pending Recoveries'!$A$3:$D$316,4,0),0)</f>
        <v>0</v>
      </c>
      <c r="AD211" s="43">
        <f t="shared" si="14"/>
        <v>302.95</v>
      </c>
      <c r="AE211" s="43">
        <f t="shared" si="15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42">
        <v>109.80000000000001</v>
      </c>
      <c r="N212" s="48">
        <f t="shared" si="12"/>
        <v>109.80000000000001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f t="shared" si="13"/>
        <v>109.80000000000001</v>
      </c>
      <c r="AC212" s="61">
        <f>IFERROR(VLOOKUP(H212,'[1]Pending Recoveries'!$A$3:$D$316,4,0),0)</f>
        <v>109.80000000000001</v>
      </c>
      <c r="AD212" s="43">
        <f t="shared" si="14"/>
        <v>0</v>
      </c>
      <c r="AE212" s="43">
        <f t="shared" si="15"/>
        <v>0</v>
      </c>
      <c r="AF212" s="43"/>
    </row>
    <row r="213" spans="1:32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42">
        <v>0</v>
      </c>
      <c r="N213" s="48">
        <f t="shared" si="12"/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f t="shared" si="13"/>
        <v>0</v>
      </c>
      <c r="AC213" s="61">
        <f>IFERROR(VLOOKUP(H213,'[1]Pending Recoveries'!$A$3:$D$316,4,0),0)</f>
        <v>0</v>
      </c>
      <c r="AD213" s="43">
        <f t="shared" si="14"/>
        <v>0</v>
      </c>
      <c r="AE213" s="43">
        <f t="shared" si="15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211.79000000000002</v>
      </c>
      <c r="M214" s="42">
        <v>0</v>
      </c>
      <c r="N214" s="48">
        <f t="shared" si="12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f t="shared" si="13"/>
        <v>211.79000000000002</v>
      </c>
      <c r="AC214" s="61">
        <f>IFERROR(VLOOKUP(H214,'[1]Pending Recoveries'!$A$3:$D$316,4,0),0)</f>
        <v>0</v>
      </c>
      <c r="AD214" s="43">
        <f t="shared" si="14"/>
        <v>211.79000000000002</v>
      </c>
      <c r="AE214" s="43">
        <f t="shared" si="15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162.23000000000002</v>
      </c>
      <c r="M215" s="42">
        <v>196.5</v>
      </c>
      <c r="N215" s="48">
        <f t="shared" si="12"/>
        <v>358.73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f t="shared" si="13"/>
        <v>358.73</v>
      </c>
      <c r="AC215" s="61">
        <f>IFERROR(VLOOKUP(H215,'[1]Pending Recoveries'!$A$3:$D$316,4,0),0)</f>
        <v>196.5</v>
      </c>
      <c r="AD215" s="43">
        <f t="shared" si="14"/>
        <v>162.23000000000002</v>
      </c>
      <c r="AE215" s="43">
        <f t="shared" si="15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697.04</v>
      </c>
      <c r="M216" s="42">
        <v>348.52</v>
      </c>
      <c r="N216" s="48">
        <f t="shared" si="12"/>
        <v>1045.56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f t="shared" si="13"/>
        <v>1045.56</v>
      </c>
      <c r="AC216" s="61">
        <f>IFERROR(VLOOKUP(H216,'[1]Pending Recoveries'!$A$3:$D$316,4,0),0)</f>
        <v>348.52</v>
      </c>
      <c r="AD216" s="43">
        <f t="shared" si="14"/>
        <v>697.04</v>
      </c>
      <c r="AE216" s="43">
        <f t="shared" si="15"/>
        <v>0</v>
      </c>
      <c r="AF216" s="43"/>
    </row>
    <row r="217" spans="1:32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42">
        <v>697.04</v>
      </c>
      <c r="N217" s="48">
        <f t="shared" si="12"/>
        <v>697.04</v>
      </c>
      <c r="O217" s="42">
        <v>0</v>
      </c>
      <c r="P217" s="42">
        <v>697.04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f t="shared" si="13"/>
        <v>0</v>
      </c>
      <c r="AC217" s="61">
        <f>IFERROR(VLOOKUP(H217,'[1]Pending Recoveries'!$A$3:$D$316,4,0),0)</f>
        <v>697.04</v>
      </c>
      <c r="AD217" s="43">
        <f t="shared" si="14"/>
        <v>-697.04</v>
      </c>
      <c r="AE217" s="43">
        <f t="shared" si="15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42">
        <v>1045.56</v>
      </c>
      <c r="N218" s="48">
        <f t="shared" si="12"/>
        <v>1045.56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f t="shared" si="13"/>
        <v>1045.56</v>
      </c>
      <c r="AC218" s="61">
        <f>IFERROR(VLOOKUP(H218,'[1]Pending Recoveries'!$A$3:$D$316,4,0),0)</f>
        <v>1045.56</v>
      </c>
      <c r="AD218" s="43">
        <f t="shared" si="14"/>
        <v>0</v>
      </c>
      <c r="AE218" s="43">
        <f t="shared" si="15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113.89999999999999</v>
      </c>
      <c r="M219" s="42">
        <v>0</v>
      </c>
      <c r="N219" s="48">
        <f t="shared" si="12"/>
        <v>113.89999999999999</v>
      </c>
      <c r="O219" s="42">
        <v>0</v>
      </c>
      <c r="P219" s="42">
        <v>0</v>
      </c>
      <c r="Q219" s="42">
        <v>0</v>
      </c>
      <c r="R219" s="42">
        <v>0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f t="shared" si="13"/>
        <v>113.89999999999999</v>
      </c>
      <c r="AC219" s="61">
        <f>IFERROR(VLOOKUP(H219,'[1]Pending Recoveries'!$A$3:$D$316,4,0),0)</f>
        <v>0</v>
      </c>
      <c r="AD219" s="43">
        <f t="shared" si="14"/>
        <v>113.89999999999999</v>
      </c>
      <c r="AE219" s="43">
        <f t="shared" si="15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42">
        <v>1494.58</v>
      </c>
      <c r="N220" s="48">
        <f t="shared" si="12"/>
        <v>1494.58</v>
      </c>
      <c r="O220" s="42">
        <v>0</v>
      </c>
      <c r="P220" s="42">
        <v>1470.98</v>
      </c>
      <c r="Q220" s="42">
        <v>23.599999999999909</v>
      </c>
      <c r="R220" s="42">
        <v>0</v>
      </c>
      <c r="S220" s="42">
        <v>0</v>
      </c>
      <c r="T220" s="42">
        <v>0</v>
      </c>
      <c r="U220" s="42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f t="shared" si="13"/>
        <v>0</v>
      </c>
      <c r="AC220" s="61">
        <f>IFERROR(VLOOKUP(H220,'[1]Pending Recoveries'!$A$3:$D$316,4,0),0)</f>
        <v>1494.58</v>
      </c>
      <c r="AD220" s="43">
        <f t="shared" si="14"/>
        <v>-1494.58</v>
      </c>
      <c r="AE220" s="43">
        <f t="shared" si="15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697.04</v>
      </c>
      <c r="M221" s="42">
        <v>946.8508616031221</v>
      </c>
      <c r="N221" s="48">
        <f t="shared" si="12"/>
        <v>1643.8908616031222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f t="shared" si="13"/>
        <v>1643.8908616031222</v>
      </c>
      <c r="AC221" s="61">
        <f>IFERROR(VLOOKUP(H221,'[1]Pending Recoveries'!$A$3:$D$316,4,0),0)</f>
        <v>946.8508616031221</v>
      </c>
      <c r="AD221" s="43">
        <f t="shared" si="14"/>
        <v>697.04000000000008</v>
      </c>
      <c r="AE221" s="43">
        <f t="shared" si="15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42">
        <v>1090.04</v>
      </c>
      <c r="N222" s="48">
        <f t="shared" si="12"/>
        <v>1090.04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f t="shared" si="13"/>
        <v>1090.04</v>
      </c>
      <c r="AC222" s="61">
        <f>IFERROR(VLOOKUP(H222,'[1]Pending Recoveries'!$A$3:$D$316,4,0),0)</f>
        <v>1090.04</v>
      </c>
      <c r="AD222" s="43">
        <f t="shared" si="14"/>
        <v>0</v>
      </c>
      <c r="AE222" s="43">
        <f t="shared" si="15"/>
        <v>0</v>
      </c>
      <c r="AF222" s="43"/>
    </row>
    <row r="223" spans="1:32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42">
        <v>0</v>
      </c>
      <c r="N223" s="48">
        <f t="shared" si="12"/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f t="shared" si="13"/>
        <v>0</v>
      </c>
      <c r="AC223" s="61">
        <f>IFERROR(VLOOKUP(H223,'[1]Pending Recoveries'!$A$3:$D$316,4,0),0)</f>
        <v>0</v>
      </c>
      <c r="AD223" s="43">
        <f t="shared" si="14"/>
        <v>0</v>
      </c>
      <c r="AE223" s="43">
        <f t="shared" si="15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457.8599999999999</v>
      </c>
      <c r="M224" s="42">
        <v>0</v>
      </c>
      <c r="N224" s="48">
        <f t="shared" si="12"/>
        <v>457.8599999999999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f t="shared" si="13"/>
        <v>457.8599999999999</v>
      </c>
      <c r="AC224" s="61">
        <f>IFERROR(VLOOKUP(H224,'[1]Pending Recoveries'!$A$3:$D$316,4,0),0)</f>
        <v>0</v>
      </c>
      <c r="AD224" s="43">
        <f t="shared" si="14"/>
        <v>457.8599999999999</v>
      </c>
      <c r="AE224" s="43">
        <f t="shared" si="15"/>
        <v>0</v>
      </c>
      <c r="AF224" s="43"/>
    </row>
    <row r="225" spans="1:32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42">
        <v>0</v>
      </c>
      <c r="N225" s="48">
        <f t="shared" si="12"/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f t="shared" si="13"/>
        <v>0</v>
      </c>
      <c r="AC225" s="61">
        <f>IFERROR(VLOOKUP(H225,'[1]Pending Recoveries'!$A$3:$D$316,4,0),0)</f>
        <v>0</v>
      </c>
      <c r="AD225" s="43">
        <f t="shared" si="14"/>
        <v>0</v>
      </c>
      <c r="AE225" s="43">
        <f t="shared" si="15"/>
        <v>0</v>
      </c>
      <c r="AF225" s="43"/>
    </row>
    <row r="226" spans="1:32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42">
        <v>0</v>
      </c>
      <c r="N226" s="48">
        <f t="shared" si="12"/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f t="shared" si="13"/>
        <v>0</v>
      </c>
      <c r="AC226" s="61">
        <f>IFERROR(VLOOKUP(H226,'[1]Pending Recoveries'!$A$3:$D$316,4,0),0)</f>
        <v>0</v>
      </c>
      <c r="AD226" s="43">
        <f t="shared" si="14"/>
        <v>0</v>
      </c>
      <c r="AE226" s="43">
        <f t="shared" si="15"/>
        <v>0</v>
      </c>
      <c r="AF226" s="43"/>
    </row>
    <row r="227" spans="1:32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42">
        <v>0</v>
      </c>
      <c r="N227" s="48">
        <f t="shared" si="12"/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f t="shared" si="13"/>
        <v>0</v>
      </c>
      <c r="AC227" s="61">
        <f>IFERROR(VLOOKUP(H227,'[1]Pending Recoveries'!$A$3:$D$316,4,0),0)</f>
        <v>0</v>
      </c>
      <c r="AD227" s="43">
        <f t="shared" si="14"/>
        <v>0</v>
      </c>
      <c r="AE227" s="43">
        <f t="shared" si="15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753.06</v>
      </c>
      <c r="M228" s="42">
        <v>0</v>
      </c>
      <c r="N228" s="48">
        <f t="shared" si="12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f t="shared" si="13"/>
        <v>753.06</v>
      </c>
      <c r="AC228" s="61">
        <f>IFERROR(VLOOKUP(H228,'[1]Pending Recoveries'!$A$3:$D$316,4,0),0)</f>
        <v>0</v>
      </c>
      <c r="AD228" s="43">
        <f t="shared" si="14"/>
        <v>753.06</v>
      </c>
      <c r="AE228" s="43">
        <f t="shared" si="15"/>
        <v>0</v>
      </c>
      <c r="AF228" s="43"/>
    </row>
    <row r="229" spans="1:32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1.999999999998181E-2</v>
      </c>
      <c r="M229" s="42">
        <v>0</v>
      </c>
      <c r="N229" s="48">
        <f t="shared" si="12"/>
        <v>1.999999999998181E-2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f t="shared" si="13"/>
        <v>1.999999999998181E-2</v>
      </c>
      <c r="AC229" s="61">
        <f>IFERROR(VLOOKUP(H229,'[1]Pending Recoveries'!$A$3:$D$316,4,0),0)</f>
        <v>0</v>
      </c>
      <c r="AD229" s="43">
        <f t="shared" si="14"/>
        <v>1.999999999998181E-2</v>
      </c>
      <c r="AE229" s="43">
        <f t="shared" si="15"/>
        <v>0</v>
      </c>
      <c r="AF229" s="43"/>
    </row>
    <row r="230" spans="1:32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42">
        <v>0</v>
      </c>
      <c r="N230" s="48">
        <f t="shared" si="12"/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f t="shared" si="13"/>
        <v>0</v>
      </c>
      <c r="AC230" s="61">
        <f>IFERROR(VLOOKUP(H230,'[1]Pending Recoveries'!$A$3:$D$316,4,0),0)</f>
        <v>0</v>
      </c>
      <c r="AD230" s="43">
        <f t="shared" si="14"/>
        <v>0</v>
      </c>
      <c r="AE230" s="43">
        <f t="shared" si="15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42">
        <v>4094.7933333333331</v>
      </c>
      <c r="N231" s="48">
        <f t="shared" si="12"/>
        <v>4094.7933333333331</v>
      </c>
      <c r="O231" s="42">
        <v>0</v>
      </c>
      <c r="P231" s="42">
        <v>0</v>
      </c>
      <c r="Q231" s="42">
        <v>4094.7933333333331</v>
      </c>
      <c r="R231" s="42">
        <v>0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f t="shared" si="13"/>
        <v>0</v>
      </c>
      <c r="AC231" s="61">
        <f>IFERROR(VLOOKUP(H231,'[1]Pending Recoveries'!$A$3:$D$316,4,0),0)</f>
        <v>4094.7933333333331</v>
      </c>
      <c r="AD231" s="43">
        <f t="shared" si="14"/>
        <v>-4094.7933333333331</v>
      </c>
      <c r="AE231" s="43">
        <f t="shared" si="15"/>
        <v>0</v>
      </c>
      <c r="AF231" s="43"/>
    </row>
    <row r="232" spans="1:32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42">
        <v>0</v>
      </c>
      <c r="N232" s="48">
        <f t="shared" si="12"/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f t="shared" si="13"/>
        <v>0</v>
      </c>
      <c r="AC232" s="61">
        <f>IFERROR(VLOOKUP(H232,'[1]Pending Recoveries'!$A$3:$D$316,4,0),0)</f>
        <v>0</v>
      </c>
      <c r="AD232" s="43">
        <f t="shared" si="14"/>
        <v>0</v>
      </c>
      <c r="AE232" s="43">
        <f t="shared" si="15"/>
        <v>0</v>
      </c>
      <c r="AF232" s="43"/>
    </row>
    <row r="233" spans="1:32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42">
        <v>0</v>
      </c>
      <c r="N233" s="48">
        <f t="shared" si="12"/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f t="shared" si="13"/>
        <v>0</v>
      </c>
      <c r="AC233" s="61">
        <f>IFERROR(VLOOKUP(H233,'[1]Pending Recoveries'!$A$3:$D$316,4,0),0)</f>
        <v>0</v>
      </c>
      <c r="AD233" s="43">
        <f t="shared" si="14"/>
        <v>0</v>
      </c>
      <c r="AE233" s="43">
        <f t="shared" si="15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491.64</v>
      </c>
      <c r="M234" s="42">
        <v>0</v>
      </c>
      <c r="N234" s="48">
        <f t="shared" si="12"/>
        <v>491.64</v>
      </c>
      <c r="O234" s="42">
        <v>0</v>
      </c>
      <c r="P234" s="42">
        <v>0</v>
      </c>
      <c r="Q234" s="42">
        <v>491.64</v>
      </c>
      <c r="R234" s="42">
        <v>0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f t="shared" si="13"/>
        <v>0</v>
      </c>
      <c r="AC234" s="61">
        <f>IFERROR(VLOOKUP(H234,'[1]Pending Recoveries'!$A$3:$D$316,4,0),0)</f>
        <v>0</v>
      </c>
      <c r="AD234" s="43">
        <f t="shared" si="14"/>
        <v>0</v>
      </c>
      <c r="AE234" s="43">
        <f t="shared" si="15"/>
        <v>0</v>
      </c>
      <c r="AF234" s="43"/>
    </row>
    <row r="235" spans="1:32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42">
        <v>0</v>
      </c>
      <c r="N235" s="48">
        <f t="shared" si="12"/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f t="shared" si="13"/>
        <v>0</v>
      </c>
      <c r="AC235" s="61">
        <f>IFERROR(VLOOKUP(H235,'[1]Pending Recoveries'!$A$3:$D$316,4,0),0)</f>
        <v>0</v>
      </c>
      <c r="AD235" s="43">
        <f t="shared" si="14"/>
        <v>0</v>
      </c>
      <c r="AE235" s="43">
        <f t="shared" si="15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469.41999999999996</v>
      </c>
      <c r="M236" s="42">
        <v>0</v>
      </c>
      <c r="N236" s="48">
        <f t="shared" si="12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f t="shared" si="13"/>
        <v>469.41999999999996</v>
      </c>
      <c r="AC236" s="61">
        <f>IFERROR(VLOOKUP(H236,'[1]Pending Recoveries'!$A$3:$D$316,4,0),0)</f>
        <v>0</v>
      </c>
      <c r="AD236" s="43">
        <f t="shared" si="14"/>
        <v>469.41999999999996</v>
      </c>
      <c r="AE236" s="43">
        <f t="shared" si="15"/>
        <v>0</v>
      </c>
      <c r="AF236" s="43"/>
    </row>
    <row r="237" spans="1:32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42">
        <v>0</v>
      </c>
      <c r="N237" s="48">
        <f t="shared" si="12"/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0</v>
      </c>
      <c r="T237" s="42">
        <v>0</v>
      </c>
      <c r="U237" s="42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f t="shared" si="13"/>
        <v>0</v>
      </c>
      <c r="AC237" s="61">
        <f>IFERROR(VLOOKUP(H237,'[1]Pending Recoveries'!$A$3:$D$316,4,0),0)</f>
        <v>0</v>
      </c>
      <c r="AD237" s="43">
        <f t="shared" si="14"/>
        <v>0</v>
      </c>
      <c r="AE237" s="43">
        <f t="shared" si="15"/>
        <v>0</v>
      </c>
      <c r="AF237" s="43"/>
    </row>
    <row r="238" spans="1:32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42">
        <v>0</v>
      </c>
      <c r="N238" s="48">
        <f t="shared" si="12"/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f t="shared" si="13"/>
        <v>0</v>
      </c>
      <c r="AC238" s="61">
        <f>IFERROR(VLOOKUP(H238,'[1]Pending Recoveries'!$A$3:$D$316,4,0),0)</f>
        <v>0</v>
      </c>
      <c r="AD238" s="43">
        <f t="shared" si="14"/>
        <v>0</v>
      </c>
      <c r="AE238" s="43">
        <f t="shared" si="15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42">
        <v>1389.59</v>
      </c>
      <c r="N239" s="48">
        <f t="shared" si="12"/>
        <v>1389.59</v>
      </c>
      <c r="O239" s="42">
        <v>0</v>
      </c>
      <c r="P239" s="42">
        <v>1208.9900000000002</v>
      </c>
      <c r="Q239" s="42">
        <v>180.59999999999968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f t="shared" si="13"/>
        <v>0</v>
      </c>
      <c r="AC239" s="61">
        <f>IFERROR(VLOOKUP(H239,'[1]Pending Recoveries'!$A$3:$D$316,4,0),0)</f>
        <v>1389.59</v>
      </c>
      <c r="AD239" s="43">
        <f t="shared" si="14"/>
        <v>-1389.59</v>
      </c>
      <c r="AE239" s="43">
        <f t="shared" si="15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643.02</v>
      </c>
      <c r="M240" s="42">
        <v>0</v>
      </c>
      <c r="N240" s="48">
        <f t="shared" si="12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f t="shared" si="13"/>
        <v>643.02</v>
      </c>
      <c r="AC240" s="61">
        <f>IFERROR(VLOOKUP(H240,'[1]Pending Recoveries'!$A$3:$D$316,4,0),0)</f>
        <v>0</v>
      </c>
      <c r="AD240" s="43">
        <f t="shared" si="14"/>
        <v>643.02</v>
      </c>
      <c r="AE240" s="43">
        <f t="shared" si="15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42">
        <v>626.37999999999988</v>
      </c>
      <c r="N241" s="48">
        <f t="shared" si="12"/>
        <v>626.37999999999988</v>
      </c>
      <c r="O241" s="42">
        <v>0</v>
      </c>
      <c r="P241" s="42">
        <v>404.53999999999996</v>
      </c>
      <c r="Q241" s="42">
        <v>221.83999999999992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f t="shared" si="13"/>
        <v>0</v>
      </c>
      <c r="AC241" s="61">
        <f>IFERROR(VLOOKUP(H241,'[1]Pending Recoveries'!$A$3:$D$316,4,0),0)</f>
        <v>626.37999999999988</v>
      </c>
      <c r="AD241" s="43">
        <f t="shared" si="14"/>
        <v>-626.37999999999988</v>
      </c>
      <c r="AE241" s="43">
        <f t="shared" si="15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1810.8099999999995</v>
      </c>
      <c r="M242" s="42">
        <v>0</v>
      </c>
      <c r="N242" s="48">
        <f t="shared" si="12"/>
        <v>1810.8099999999995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f t="shared" si="13"/>
        <v>1810.8099999999995</v>
      </c>
      <c r="AC242" s="61">
        <f>IFERROR(VLOOKUP(H242,'[1]Pending Recoveries'!$A$3:$D$316,4,0),0)</f>
        <v>0</v>
      </c>
      <c r="AD242" s="43">
        <f t="shared" si="14"/>
        <v>1810.8099999999995</v>
      </c>
      <c r="AE242" s="43">
        <f t="shared" si="15"/>
        <v>0</v>
      </c>
      <c r="AF242" s="43"/>
    </row>
    <row r="243" spans="1:32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42">
        <v>0</v>
      </c>
      <c r="N243" s="48">
        <f t="shared" si="12"/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f t="shared" si="13"/>
        <v>0</v>
      </c>
      <c r="AC243" s="61">
        <f>IFERROR(VLOOKUP(H243,'[1]Pending Recoveries'!$A$3:$D$316,4,0),0)</f>
        <v>0</v>
      </c>
      <c r="AD243" s="43">
        <f t="shared" si="14"/>
        <v>0</v>
      </c>
      <c r="AE243" s="43">
        <f t="shared" si="15"/>
        <v>0</v>
      </c>
      <c r="AF243" s="43"/>
    </row>
    <row r="244" spans="1:32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42">
        <v>348.52</v>
      </c>
      <c r="N244" s="48">
        <f t="shared" si="12"/>
        <v>348.52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f t="shared" si="13"/>
        <v>348.52</v>
      </c>
      <c r="AC244" s="61">
        <f>IFERROR(VLOOKUP(H244,'[1]Pending Recoveries'!$A$3:$D$316,4,0),0)</f>
        <v>348.52</v>
      </c>
      <c r="AD244" s="43">
        <f t="shared" si="14"/>
        <v>0</v>
      </c>
      <c r="AE244" s="43">
        <f t="shared" si="15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42">
        <v>955.25543080156103</v>
      </c>
      <c r="N245" s="48">
        <f t="shared" si="12"/>
        <v>955.25543080156103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f t="shared" si="13"/>
        <v>955.25543080156103</v>
      </c>
      <c r="AC245" s="61">
        <f>IFERROR(VLOOKUP(H245,'[1]Pending Recoveries'!$A$3:$D$316,4,0),0)</f>
        <v>955.25543080156103</v>
      </c>
      <c r="AD245" s="43">
        <f t="shared" si="14"/>
        <v>0</v>
      </c>
      <c r="AE245" s="43">
        <f t="shared" si="15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42">
        <v>11926.084423331626</v>
      </c>
      <c r="N246" s="48">
        <f t="shared" si="12"/>
        <v>11926.084423331626</v>
      </c>
      <c r="O246" s="42">
        <v>3634.9199999999996</v>
      </c>
      <c r="P246" s="42">
        <v>2920.4999999999995</v>
      </c>
      <c r="Q246" s="42">
        <v>189.72549019607868</v>
      </c>
      <c r="R246" s="42">
        <v>0</v>
      </c>
      <c r="S246" s="42">
        <v>0</v>
      </c>
      <c r="T246" s="42">
        <v>0</v>
      </c>
      <c r="U246" s="42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f t="shared" si="13"/>
        <v>5180.9389331355478</v>
      </c>
      <c r="AC246" s="61">
        <f>IFERROR(VLOOKUP(H246,'[1]Pending Recoveries'!$A$3:$D$316,4,0),0)</f>
        <v>11926.084423331626</v>
      </c>
      <c r="AD246" s="43">
        <f t="shared" si="14"/>
        <v>-6745.1454901960778</v>
      </c>
      <c r="AE246" s="43">
        <f t="shared" si="15"/>
        <v>0</v>
      </c>
      <c r="AF246" s="43"/>
    </row>
    <row r="247" spans="1:32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-257</v>
      </c>
      <c r="M247" s="42">
        <v>0</v>
      </c>
      <c r="N247" s="48">
        <f t="shared" si="12"/>
        <v>-257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9">
        <f t="shared" si="13"/>
        <v>-257</v>
      </c>
      <c r="AC247" s="61">
        <f>IFERROR(VLOOKUP(H247,'[1]Pending Recoveries'!$A$3:$D$316,4,0),0)</f>
        <v>0</v>
      </c>
      <c r="AD247" s="43">
        <f t="shared" si="14"/>
        <v>-257</v>
      </c>
      <c r="AE247" s="43">
        <f t="shared" si="15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330</v>
      </c>
      <c r="M248" s="42">
        <v>0</v>
      </c>
      <c r="N248" s="48">
        <f t="shared" si="12"/>
        <v>660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f t="shared" si="13"/>
        <v>660</v>
      </c>
      <c r="AC248" s="61">
        <f>IFERROR(VLOOKUP(H248,'[1]Pending Recoveries'!$A$3:$D$316,4,0),0)</f>
        <v>0</v>
      </c>
      <c r="AD248" s="43">
        <f t="shared" si="14"/>
        <v>660</v>
      </c>
      <c r="AE248" s="43">
        <f t="shared" si="15"/>
        <v>0</v>
      </c>
      <c r="AF248" s="43"/>
    </row>
    <row r="249" spans="1:32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42">
        <v>0</v>
      </c>
      <c r="N249" s="48">
        <f t="shared" si="12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f t="shared" si="13"/>
        <v>0</v>
      </c>
      <c r="AC249" s="61">
        <f>IFERROR(VLOOKUP(H249,'[1]Pending Recoveries'!$A$3:$D$316,4,0),0)</f>
        <v>0</v>
      </c>
      <c r="AD249" s="43">
        <f t="shared" si="14"/>
        <v>0</v>
      </c>
      <c r="AE249" s="43">
        <f t="shared" si="15"/>
        <v>0</v>
      </c>
      <c r="AF249" s="43"/>
    </row>
    <row r="250" spans="1:32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42">
        <v>0</v>
      </c>
      <c r="N250" s="48">
        <f t="shared" si="12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f t="shared" si="13"/>
        <v>0</v>
      </c>
      <c r="AC250" s="61">
        <f>IFERROR(VLOOKUP(H250,'[1]Pending Recoveries'!$A$3:$D$316,4,0),0)</f>
        <v>0</v>
      </c>
      <c r="AD250" s="43">
        <f t="shared" si="14"/>
        <v>0</v>
      </c>
      <c r="AE250" s="43">
        <f t="shared" si="15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96</v>
      </c>
      <c r="M251" s="42">
        <v>0</v>
      </c>
      <c r="N251" s="48">
        <f t="shared" si="12"/>
        <v>192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f t="shared" si="13"/>
        <v>192</v>
      </c>
      <c r="AC251" s="61">
        <f>IFERROR(VLOOKUP(H251,'[1]Pending Recoveries'!$A$3:$D$316,4,0),0)</f>
        <v>0</v>
      </c>
      <c r="AD251" s="43">
        <f t="shared" si="14"/>
        <v>192</v>
      </c>
      <c r="AE251" s="43">
        <f t="shared" si="15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204</v>
      </c>
      <c r="M252" s="42">
        <v>0</v>
      </c>
      <c r="N252" s="48">
        <f t="shared" si="12"/>
        <v>408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f t="shared" si="13"/>
        <v>408</v>
      </c>
      <c r="AC252" s="61">
        <f>IFERROR(VLOOKUP(H252,'[1]Pending Recoveries'!$A$3:$D$316,4,0),0)</f>
        <v>0</v>
      </c>
      <c r="AD252" s="43">
        <f t="shared" si="14"/>
        <v>408</v>
      </c>
      <c r="AE252" s="43">
        <f t="shared" si="15"/>
        <v>0</v>
      </c>
      <c r="AF252" s="43"/>
    </row>
    <row r="253" spans="1:32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42">
        <v>0</v>
      </c>
      <c r="N253" s="48">
        <f t="shared" si="12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f t="shared" si="13"/>
        <v>0</v>
      </c>
      <c r="AC253" s="61">
        <f>IFERROR(VLOOKUP(H253,'[1]Pending Recoveries'!$A$3:$D$316,4,0),0)</f>
        <v>0</v>
      </c>
      <c r="AD253" s="43">
        <f t="shared" si="14"/>
        <v>0</v>
      </c>
      <c r="AE253" s="43">
        <f t="shared" si="15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204</v>
      </c>
      <c r="M254" s="42">
        <v>0</v>
      </c>
      <c r="N254" s="48">
        <f t="shared" si="12"/>
        <v>408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f t="shared" si="13"/>
        <v>408</v>
      </c>
      <c r="AC254" s="61">
        <f>IFERROR(VLOOKUP(H254,'[1]Pending Recoveries'!$A$3:$D$316,4,0),0)</f>
        <v>0</v>
      </c>
      <c r="AD254" s="43">
        <f t="shared" si="14"/>
        <v>408</v>
      </c>
      <c r="AE254" s="43">
        <f t="shared" si="15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204</v>
      </c>
      <c r="M255" s="42">
        <v>0</v>
      </c>
      <c r="N255" s="48">
        <f t="shared" si="12"/>
        <v>408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f t="shared" si="13"/>
        <v>408</v>
      </c>
      <c r="AC255" s="61">
        <f>IFERROR(VLOOKUP(H255,'[1]Pending Recoveries'!$A$3:$D$316,4,0),0)</f>
        <v>0</v>
      </c>
      <c r="AD255" s="43">
        <f t="shared" si="14"/>
        <v>408</v>
      </c>
      <c r="AE255" s="43">
        <f t="shared" si="15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125</v>
      </c>
      <c r="M256" s="42">
        <v>0</v>
      </c>
      <c r="N256" s="48">
        <f t="shared" si="12"/>
        <v>250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f t="shared" si="13"/>
        <v>250</v>
      </c>
      <c r="AC256" s="61">
        <f>IFERROR(VLOOKUP(H256,'[1]Pending Recoveries'!$A$3:$D$316,4,0),0)</f>
        <v>0</v>
      </c>
      <c r="AD256" s="43">
        <f t="shared" si="14"/>
        <v>250</v>
      </c>
      <c r="AE256" s="43">
        <f t="shared" si="15"/>
        <v>0</v>
      </c>
      <c r="AF256" s="43"/>
    </row>
    <row r="257" spans="8:32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42">
        <v>0</v>
      </c>
      <c r="N257" s="48">
        <f t="shared" si="12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f t="shared" si="13"/>
        <v>0</v>
      </c>
      <c r="AC257" s="61">
        <f>IFERROR(VLOOKUP(H257,'[1]Pending Recoveries'!$A$3:$D$316,4,0),0)</f>
        <v>0</v>
      </c>
      <c r="AD257" s="43">
        <f t="shared" si="14"/>
        <v>0</v>
      </c>
      <c r="AE257" s="43">
        <f t="shared" si="15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204</v>
      </c>
      <c r="M258" s="42">
        <v>0</v>
      </c>
      <c r="N258" s="48">
        <f t="shared" si="12"/>
        <v>408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f t="shared" si="13"/>
        <v>408</v>
      </c>
      <c r="AC258" s="61">
        <f>IFERROR(VLOOKUP(H258,'[1]Pending Recoveries'!$A$3:$D$316,4,0),0)</f>
        <v>0</v>
      </c>
      <c r="AD258" s="43">
        <f t="shared" si="14"/>
        <v>408</v>
      </c>
      <c r="AE258" s="43">
        <f t="shared" si="15"/>
        <v>0</v>
      </c>
      <c r="AF258" s="43"/>
    </row>
    <row r="259" spans="8:32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42">
        <v>0</v>
      </c>
      <c r="N259" s="48">
        <f t="shared" si="12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f t="shared" si="13"/>
        <v>0</v>
      </c>
      <c r="AC259" s="61">
        <f>IFERROR(VLOOKUP(H259,'[1]Pending Recoveries'!$A$3:$D$316,4,0),0)</f>
        <v>0</v>
      </c>
      <c r="AD259" s="43">
        <f t="shared" si="14"/>
        <v>0</v>
      </c>
      <c r="AE259" s="43">
        <f t="shared" si="15"/>
        <v>0</v>
      </c>
      <c r="AF259" s="43"/>
    </row>
    <row r="260" spans="8:32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42">
        <v>0</v>
      </c>
      <c r="N260" s="48">
        <f t="shared" si="12"/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f t="shared" si="13"/>
        <v>0</v>
      </c>
      <c r="AC260" s="61">
        <f>IFERROR(VLOOKUP(H260,'[1]Pending Recoveries'!$A$3:$D$316,4,0),0)</f>
        <v>0</v>
      </c>
      <c r="AD260" s="43">
        <f t="shared" si="14"/>
        <v>0</v>
      </c>
      <c r="AE260" s="43">
        <f t="shared" si="15"/>
        <v>0</v>
      </c>
      <c r="AF260" s="43"/>
    </row>
    <row r="261" spans="8:32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42">
        <v>0</v>
      </c>
      <c r="N261" s="48">
        <f t="shared" ref="N261:N324" si="16">K261+M261+L261</f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f t="shared" ref="AA261:AA324" si="17">N261-SUM(O261:Z261)</f>
        <v>0</v>
      </c>
      <c r="AC261" s="61">
        <f>IFERROR(VLOOKUP(H261,'[1]Pending Recoveries'!$A$3:$D$316,4,0),0)</f>
        <v>0</v>
      </c>
      <c r="AD261" s="43">
        <f t="shared" ref="AD261:AD324" si="18">AA261-AC261</f>
        <v>0</v>
      </c>
      <c r="AE261" s="43">
        <f t="shared" ref="AE261:AE324" si="19">AC261-M261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254</v>
      </c>
      <c r="M262" s="42">
        <v>0</v>
      </c>
      <c r="N262" s="48">
        <f t="shared" si="16"/>
        <v>508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f t="shared" si="17"/>
        <v>508</v>
      </c>
      <c r="AC262" s="61">
        <f>IFERROR(VLOOKUP(H262,'[1]Pending Recoveries'!$A$3:$D$316,4,0),0)</f>
        <v>0</v>
      </c>
      <c r="AD262" s="43">
        <f t="shared" si="18"/>
        <v>508</v>
      </c>
      <c r="AE262" s="43">
        <f t="shared" si="19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204</v>
      </c>
      <c r="M263" s="42">
        <v>0</v>
      </c>
      <c r="N263" s="48">
        <f t="shared" si="16"/>
        <v>408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f t="shared" si="17"/>
        <v>408</v>
      </c>
      <c r="AC263" s="61">
        <f>IFERROR(VLOOKUP(H263,'[1]Pending Recoveries'!$A$3:$D$316,4,0),0)</f>
        <v>0</v>
      </c>
      <c r="AD263" s="43">
        <f t="shared" si="18"/>
        <v>408</v>
      </c>
      <c r="AE263" s="43">
        <f t="shared" si="19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230</v>
      </c>
      <c r="M264" s="42">
        <v>0</v>
      </c>
      <c r="N264" s="48">
        <f t="shared" si="16"/>
        <v>460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f t="shared" si="17"/>
        <v>460</v>
      </c>
      <c r="AC264" s="61">
        <f>IFERROR(VLOOKUP(H264,'[1]Pending Recoveries'!$A$3:$D$316,4,0),0)</f>
        <v>0</v>
      </c>
      <c r="AD264" s="43">
        <f t="shared" si="18"/>
        <v>460</v>
      </c>
      <c r="AE264" s="43">
        <f t="shared" si="19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10</v>
      </c>
      <c r="M265" s="42">
        <v>0</v>
      </c>
      <c r="N265" s="48">
        <f t="shared" si="16"/>
        <v>20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f t="shared" si="17"/>
        <v>20</v>
      </c>
      <c r="AC265" s="61">
        <f>IFERROR(VLOOKUP(H265,'[1]Pending Recoveries'!$A$3:$D$316,4,0),0)</f>
        <v>0</v>
      </c>
      <c r="AD265" s="43">
        <f t="shared" si="18"/>
        <v>20</v>
      </c>
      <c r="AE265" s="43">
        <f t="shared" si="19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304</v>
      </c>
      <c r="M266" s="42">
        <v>0</v>
      </c>
      <c r="N266" s="48">
        <f t="shared" si="16"/>
        <v>608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f t="shared" si="17"/>
        <v>608</v>
      </c>
      <c r="AC266" s="61">
        <f>IFERROR(VLOOKUP(H266,'[1]Pending Recoveries'!$A$3:$D$316,4,0),0)</f>
        <v>0</v>
      </c>
      <c r="AD266" s="43">
        <f t="shared" si="18"/>
        <v>608</v>
      </c>
      <c r="AE266" s="43">
        <f t="shared" si="19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230</v>
      </c>
      <c r="M267" s="42">
        <v>0</v>
      </c>
      <c r="N267" s="48">
        <f t="shared" si="16"/>
        <v>460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f t="shared" si="17"/>
        <v>460</v>
      </c>
      <c r="AC267" s="61">
        <f>IFERROR(VLOOKUP(H267,'[1]Pending Recoveries'!$A$3:$D$316,4,0),0)</f>
        <v>0</v>
      </c>
      <c r="AD267" s="43">
        <f t="shared" si="18"/>
        <v>460</v>
      </c>
      <c r="AE267" s="43">
        <f t="shared" si="19"/>
        <v>0</v>
      </c>
      <c r="AF267" s="43"/>
    </row>
    <row r="268" spans="8:32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42">
        <v>0</v>
      </c>
      <c r="N268" s="48">
        <f t="shared" si="16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f t="shared" si="17"/>
        <v>0</v>
      </c>
      <c r="AC268" s="61">
        <f>IFERROR(VLOOKUP(H268,'[1]Pending Recoveries'!$A$3:$D$316,4,0),0)</f>
        <v>0</v>
      </c>
      <c r="AD268" s="43">
        <f t="shared" si="18"/>
        <v>0</v>
      </c>
      <c r="AE268" s="43">
        <f t="shared" si="19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254</v>
      </c>
      <c r="M269" s="42">
        <v>0</v>
      </c>
      <c r="N269" s="48">
        <f t="shared" si="16"/>
        <v>508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f t="shared" si="17"/>
        <v>508</v>
      </c>
      <c r="AC269" s="61">
        <f>IFERROR(VLOOKUP(H269,'[1]Pending Recoveries'!$A$3:$D$316,4,0),0)</f>
        <v>0</v>
      </c>
      <c r="AD269" s="43">
        <f t="shared" si="18"/>
        <v>508</v>
      </c>
      <c r="AE269" s="43">
        <f t="shared" si="19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330</v>
      </c>
      <c r="M270" s="42">
        <v>0</v>
      </c>
      <c r="N270" s="48">
        <f t="shared" si="16"/>
        <v>660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f t="shared" si="17"/>
        <v>660</v>
      </c>
      <c r="AC270" s="61">
        <f>IFERROR(VLOOKUP(H270,'[1]Pending Recoveries'!$A$3:$D$316,4,0),0)</f>
        <v>0</v>
      </c>
      <c r="AD270" s="43">
        <f t="shared" si="18"/>
        <v>660</v>
      </c>
      <c r="AE270" s="43">
        <f t="shared" si="19"/>
        <v>0</v>
      </c>
      <c r="AF270" s="43"/>
    </row>
    <row r="271" spans="8:32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42">
        <v>0</v>
      </c>
      <c r="N271" s="48">
        <f t="shared" si="16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f t="shared" si="17"/>
        <v>0</v>
      </c>
      <c r="AC271" s="61">
        <f>IFERROR(VLOOKUP(H271,'[1]Pending Recoveries'!$A$3:$D$316,4,0),0)</f>
        <v>0</v>
      </c>
      <c r="AD271" s="43">
        <f t="shared" si="18"/>
        <v>0</v>
      </c>
      <c r="AE271" s="43">
        <f t="shared" si="19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204</v>
      </c>
      <c r="M272" s="42">
        <v>0</v>
      </c>
      <c r="N272" s="48">
        <f t="shared" si="16"/>
        <v>408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f t="shared" si="17"/>
        <v>408</v>
      </c>
      <c r="AC272" s="61">
        <f>IFERROR(VLOOKUP(H272,'[1]Pending Recoveries'!$A$3:$D$316,4,0),0)</f>
        <v>0</v>
      </c>
      <c r="AD272" s="43">
        <f t="shared" si="18"/>
        <v>408</v>
      </c>
      <c r="AE272" s="43">
        <f t="shared" si="19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204</v>
      </c>
      <c r="M273" s="42">
        <v>0</v>
      </c>
      <c r="N273" s="48">
        <f t="shared" si="16"/>
        <v>408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f t="shared" si="17"/>
        <v>408</v>
      </c>
      <c r="AC273" s="61">
        <f>IFERROR(VLOOKUP(H273,'[1]Pending Recoveries'!$A$3:$D$316,4,0),0)</f>
        <v>0</v>
      </c>
      <c r="AD273" s="43">
        <f t="shared" si="18"/>
        <v>408</v>
      </c>
      <c r="AE273" s="43">
        <f t="shared" si="19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204</v>
      </c>
      <c r="M274" s="42">
        <v>0</v>
      </c>
      <c r="N274" s="48">
        <f t="shared" si="16"/>
        <v>408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f t="shared" si="17"/>
        <v>408</v>
      </c>
      <c r="AC274" s="61">
        <f>IFERROR(VLOOKUP(H274,'[1]Pending Recoveries'!$A$3:$D$316,4,0),0)</f>
        <v>0</v>
      </c>
      <c r="AD274" s="43">
        <f t="shared" si="18"/>
        <v>408</v>
      </c>
      <c r="AE274" s="43">
        <f t="shared" si="19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204</v>
      </c>
      <c r="M275" s="42">
        <v>0</v>
      </c>
      <c r="N275" s="48">
        <f t="shared" si="16"/>
        <v>408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f t="shared" si="17"/>
        <v>408</v>
      </c>
      <c r="AC275" s="61">
        <f>IFERROR(VLOOKUP(H275,'[1]Pending Recoveries'!$A$3:$D$316,4,0),0)</f>
        <v>0</v>
      </c>
      <c r="AD275" s="43">
        <f t="shared" si="18"/>
        <v>408</v>
      </c>
      <c r="AE275" s="43">
        <f t="shared" si="19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280</v>
      </c>
      <c r="M276" s="42">
        <v>0</v>
      </c>
      <c r="N276" s="48">
        <f t="shared" si="16"/>
        <v>560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f t="shared" si="17"/>
        <v>560</v>
      </c>
      <c r="AC276" s="61">
        <f>IFERROR(VLOOKUP(H276,'[1]Pending Recoveries'!$A$3:$D$316,4,0),0)</f>
        <v>0</v>
      </c>
      <c r="AD276" s="43">
        <f t="shared" si="18"/>
        <v>560</v>
      </c>
      <c r="AE276" s="43">
        <f t="shared" si="19"/>
        <v>0</v>
      </c>
      <c r="AF276" s="43"/>
    </row>
    <row r="277" spans="8:32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42">
        <v>0</v>
      </c>
      <c r="N277" s="48">
        <f t="shared" si="16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f t="shared" si="17"/>
        <v>0</v>
      </c>
      <c r="AC277" s="61">
        <f>IFERROR(VLOOKUP(H277,'[1]Pending Recoveries'!$A$3:$D$316,4,0),0)</f>
        <v>0</v>
      </c>
      <c r="AD277" s="43">
        <f t="shared" si="18"/>
        <v>0</v>
      </c>
      <c r="AE277" s="43">
        <f t="shared" si="19"/>
        <v>0</v>
      </c>
      <c r="AF277" s="43"/>
    </row>
    <row r="278" spans="8:32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42">
        <v>0</v>
      </c>
      <c r="N278" s="48">
        <f t="shared" si="16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f t="shared" si="17"/>
        <v>0</v>
      </c>
      <c r="AC278" s="61">
        <f>IFERROR(VLOOKUP(H278,'[1]Pending Recoveries'!$A$3:$D$316,4,0),0)</f>
        <v>0</v>
      </c>
      <c r="AD278" s="43">
        <f t="shared" si="18"/>
        <v>0</v>
      </c>
      <c r="AE278" s="43">
        <f t="shared" si="19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230</v>
      </c>
      <c r="M279" s="42">
        <v>0</v>
      </c>
      <c r="N279" s="48">
        <f t="shared" si="16"/>
        <v>460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f t="shared" si="17"/>
        <v>460</v>
      </c>
      <c r="AC279" s="61">
        <f>IFERROR(VLOOKUP(H279,'[1]Pending Recoveries'!$A$3:$D$316,4,0),0)</f>
        <v>0</v>
      </c>
      <c r="AD279" s="43">
        <f t="shared" si="18"/>
        <v>460</v>
      </c>
      <c r="AE279" s="43">
        <f t="shared" si="19"/>
        <v>0</v>
      </c>
      <c r="AF279" s="43"/>
    </row>
    <row r="280" spans="8:32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42">
        <v>0</v>
      </c>
      <c r="N280" s="48">
        <f t="shared" si="16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f t="shared" si="17"/>
        <v>0</v>
      </c>
      <c r="AC280" s="61">
        <f>IFERROR(VLOOKUP(H280,'[1]Pending Recoveries'!$A$3:$D$316,4,0),0)</f>
        <v>0</v>
      </c>
      <c r="AD280" s="43">
        <f t="shared" si="18"/>
        <v>0</v>
      </c>
      <c r="AE280" s="43">
        <f t="shared" si="19"/>
        <v>0</v>
      </c>
      <c r="AF280" s="43"/>
    </row>
    <row r="281" spans="8:32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42">
        <v>0</v>
      </c>
      <c r="N281" s="48">
        <f t="shared" si="16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f t="shared" si="17"/>
        <v>0</v>
      </c>
      <c r="AC281" s="61">
        <f>IFERROR(VLOOKUP(H281,'[1]Pending Recoveries'!$A$3:$D$316,4,0),0)</f>
        <v>0</v>
      </c>
      <c r="AD281" s="43">
        <f t="shared" si="18"/>
        <v>0</v>
      </c>
      <c r="AE281" s="43">
        <f t="shared" si="19"/>
        <v>0</v>
      </c>
      <c r="AF281" s="43"/>
    </row>
    <row r="282" spans="8:32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42">
        <v>0</v>
      </c>
      <c r="N282" s="48">
        <f t="shared" si="16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f t="shared" si="17"/>
        <v>0</v>
      </c>
      <c r="AC282" s="61">
        <f>IFERROR(VLOOKUP(H282,'[1]Pending Recoveries'!$A$3:$D$316,4,0),0)</f>
        <v>0</v>
      </c>
      <c r="AD282" s="43">
        <f t="shared" si="18"/>
        <v>0</v>
      </c>
      <c r="AE282" s="43">
        <f t="shared" si="19"/>
        <v>0</v>
      </c>
      <c r="AF282" s="43"/>
    </row>
    <row r="283" spans="8:32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42">
        <v>0</v>
      </c>
      <c r="N283" s="48">
        <f t="shared" si="16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f t="shared" si="17"/>
        <v>0</v>
      </c>
      <c r="AC283" s="61">
        <f>IFERROR(VLOOKUP(H283,'[1]Pending Recoveries'!$A$3:$D$316,4,0),0)</f>
        <v>0</v>
      </c>
      <c r="AD283" s="43">
        <f t="shared" si="18"/>
        <v>0</v>
      </c>
      <c r="AE283" s="43">
        <f t="shared" si="19"/>
        <v>0</v>
      </c>
      <c r="AF283" s="43"/>
    </row>
    <row r="284" spans="8:32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42">
        <v>0</v>
      </c>
      <c r="N284" s="48">
        <f t="shared" si="16"/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f t="shared" si="17"/>
        <v>0</v>
      </c>
      <c r="AC284" s="61">
        <f>IFERROR(VLOOKUP(H284,'[1]Pending Recoveries'!$A$3:$D$316,4,0),0)</f>
        <v>0</v>
      </c>
      <c r="AD284" s="43">
        <f t="shared" si="18"/>
        <v>0</v>
      </c>
      <c r="AE284" s="43">
        <f t="shared" si="19"/>
        <v>0</v>
      </c>
      <c r="AF284" s="43"/>
    </row>
    <row r="285" spans="8:32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42">
        <v>0</v>
      </c>
      <c r="N285" s="48">
        <f t="shared" si="16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f t="shared" si="17"/>
        <v>0</v>
      </c>
      <c r="AC285" s="61">
        <f>IFERROR(VLOOKUP(H285,'[1]Pending Recoveries'!$A$3:$D$316,4,0),0)</f>
        <v>0</v>
      </c>
      <c r="AD285" s="43">
        <f t="shared" si="18"/>
        <v>0</v>
      </c>
      <c r="AE285" s="43">
        <f t="shared" si="19"/>
        <v>0</v>
      </c>
      <c r="AF285" s="43"/>
    </row>
    <row r="286" spans="8:32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42">
        <v>0</v>
      </c>
      <c r="N286" s="48">
        <f t="shared" si="16"/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9">
        <f t="shared" si="17"/>
        <v>0</v>
      </c>
      <c r="AC286" s="61">
        <f>IFERROR(VLOOKUP(H286,'[1]Pending Recoveries'!$A$3:$D$316,4,0),0)</f>
        <v>0</v>
      </c>
      <c r="AD286" s="43">
        <f t="shared" si="18"/>
        <v>0</v>
      </c>
      <c r="AE286" s="43">
        <f t="shared" si="19"/>
        <v>0</v>
      </c>
      <c r="AF286" s="43"/>
    </row>
    <row r="287" spans="8:32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42">
        <v>0</v>
      </c>
      <c r="N287" s="48">
        <f t="shared" si="16"/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9">
        <f t="shared" si="17"/>
        <v>0</v>
      </c>
      <c r="AC287" s="61">
        <f>IFERROR(VLOOKUP(H287,'[1]Pending Recoveries'!$A$3:$D$316,4,0),0)</f>
        <v>0</v>
      </c>
      <c r="AD287" s="43">
        <f t="shared" si="18"/>
        <v>0</v>
      </c>
      <c r="AE287" s="43">
        <f t="shared" si="19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1414.6399999999999</v>
      </c>
      <c r="M288" s="42">
        <v>0</v>
      </c>
      <c r="N288" s="48">
        <f t="shared" si="16"/>
        <v>2029.6399999999999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f t="shared" si="17"/>
        <v>2029.6399999999999</v>
      </c>
      <c r="AC288" s="61">
        <f>IFERROR(VLOOKUP(H288,'[1]Pending Recoveries'!$A$3:$D$316,4,0),0)</f>
        <v>0</v>
      </c>
      <c r="AD288" s="43">
        <f t="shared" si="18"/>
        <v>2029.6399999999999</v>
      </c>
      <c r="AE288" s="43">
        <f t="shared" si="19"/>
        <v>0</v>
      </c>
      <c r="AF288" s="43"/>
    </row>
    <row r="289" spans="8:32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42">
        <v>0</v>
      </c>
      <c r="N289" s="48">
        <f t="shared" si="16"/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9">
        <f t="shared" si="17"/>
        <v>0</v>
      </c>
      <c r="AC289" s="61">
        <f>IFERROR(VLOOKUP(H289,'[1]Pending Recoveries'!$A$3:$D$316,4,0),0)</f>
        <v>0</v>
      </c>
      <c r="AD289" s="43">
        <f t="shared" si="18"/>
        <v>0</v>
      </c>
      <c r="AE289" s="43">
        <f t="shared" si="19"/>
        <v>0</v>
      </c>
      <c r="AF289" s="43"/>
    </row>
    <row r="290" spans="8:32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42">
        <v>348.52</v>
      </c>
      <c r="N290" s="48">
        <f t="shared" si="16"/>
        <v>348.52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f t="shared" si="17"/>
        <v>348.52</v>
      </c>
      <c r="AC290" s="61">
        <f>IFERROR(VLOOKUP(H290,'[1]Pending Recoveries'!$A$3:$D$316,4,0),0)</f>
        <v>348.52</v>
      </c>
      <c r="AD290" s="43">
        <f t="shared" si="18"/>
        <v>0</v>
      </c>
      <c r="AE290" s="43">
        <f t="shared" si="19"/>
        <v>0</v>
      </c>
      <c r="AF290" s="43"/>
    </row>
    <row r="291" spans="8:32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42">
        <v>0</v>
      </c>
      <c r="N291" s="48">
        <f t="shared" si="16"/>
        <v>0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9">
        <f t="shared" si="17"/>
        <v>0</v>
      </c>
      <c r="AC291" s="61">
        <f>IFERROR(VLOOKUP(H291,'[1]Pending Recoveries'!$A$3:$D$316,4,0),0)</f>
        <v>0</v>
      </c>
      <c r="AD291" s="43">
        <f t="shared" si="18"/>
        <v>0</v>
      </c>
      <c r="AE291" s="43">
        <f t="shared" si="19"/>
        <v>0</v>
      </c>
      <c r="AF291" s="43"/>
    </row>
    <row r="292" spans="8:32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42">
        <v>0</v>
      </c>
      <c r="N292" s="48">
        <f t="shared" si="16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f t="shared" si="17"/>
        <v>0</v>
      </c>
      <c r="AC292" s="61">
        <f>IFERROR(VLOOKUP(H292,'[1]Pending Recoveries'!$A$3:$D$316,4,0),0)</f>
        <v>0</v>
      </c>
      <c r="AD292" s="43">
        <f t="shared" si="18"/>
        <v>0</v>
      </c>
      <c r="AE292" s="43">
        <f t="shared" si="19"/>
        <v>0</v>
      </c>
      <c r="AF292" s="43"/>
    </row>
    <row r="293" spans="8:32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42">
        <v>0</v>
      </c>
      <c r="N293" s="48">
        <f t="shared" si="16"/>
        <v>0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9">
        <f t="shared" si="17"/>
        <v>0</v>
      </c>
      <c r="AC293" s="61">
        <f>IFERROR(VLOOKUP(H293,'[1]Pending Recoveries'!$A$3:$D$316,4,0),0)</f>
        <v>0</v>
      </c>
      <c r="AD293" s="43">
        <f t="shared" si="18"/>
        <v>0</v>
      </c>
      <c r="AE293" s="43">
        <f t="shared" si="19"/>
        <v>0</v>
      </c>
      <c r="AF293" s="43"/>
    </row>
    <row r="294" spans="8:32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42">
        <v>0</v>
      </c>
      <c r="N294" s="48">
        <f t="shared" si="16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f t="shared" si="17"/>
        <v>0</v>
      </c>
      <c r="AC294" s="61">
        <f>IFERROR(VLOOKUP(H294,'[1]Pending Recoveries'!$A$3:$D$316,4,0),0)</f>
        <v>0</v>
      </c>
      <c r="AD294" s="43">
        <f t="shared" si="18"/>
        <v>0</v>
      </c>
      <c r="AE294" s="43">
        <f t="shared" si="19"/>
        <v>0</v>
      </c>
      <c r="AF294" s="43"/>
    </row>
    <row r="295" spans="8:32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42">
        <v>0</v>
      </c>
      <c r="N295" s="48">
        <f t="shared" si="16"/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f t="shared" si="17"/>
        <v>0</v>
      </c>
      <c r="AC295" s="61">
        <f>IFERROR(VLOOKUP(H295,'[1]Pending Recoveries'!$A$3:$D$316,4,0),0)</f>
        <v>0</v>
      </c>
      <c r="AD295" s="43">
        <f t="shared" si="18"/>
        <v>0</v>
      </c>
      <c r="AE295" s="43">
        <f t="shared" si="19"/>
        <v>0</v>
      </c>
      <c r="AF295" s="43"/>
    </row>
    <row r="296" spans="8:32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42">
        <v>0</v>
      </c>
      <c r="N296" s="48">
        <f t="shared" si="16"/>
        <v>0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f t="shared" si="17"/>
        <v>0</v>
      </c>
      <c r="AC296" s="61">
        <f>IFERROR(VLOOKUP(H296,'[1]Pending Recoveries'!$A$3:$D$316,4,0),0)</f>
        <v>0</v>
      </c>
      <c r="AD296" s="43">
        <f t="shared" si="18"/>
        <v>0</v>
      </c>
      <c r="AE296" s="43">
        <f t="shared" si="19"/>
        <v>0</v>
      </c>
      <c r="AF296" s="43"/>
    </row>
    <row r="297" spans="8:32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42">
        <v>0</v>
      </c>
      <c r="N297" s="48">
        <f t="shared" si="16"/>
        <v>0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9">
        <f t="shared" si="17"/>
        <v>0</v>
      </c>
      <c r="AC297" s="61">
        <f>IFERROR(VLOOKUP(H297,'[1]Pending Recoveries'!$A$3:$D$316,4,0),0)</f>
        <v>0</v>
      </c>
      <c r="AD297" s="43">
        <f t="shared" si="18"/>
        <v>0</v>
      </c>
      <c r="AE297" s="43">
        <f t="shared" si="19"/>
        <v>0</v>
      </c>
      <c r="AF297" s="43"/>
    </row>
    <row r="298" spans="8:32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42">
        <v>0</v>
      </c>
      <c r="N298" s="48">
        <f t="shared" si="16"/>
        <v>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9">
        <f t="shared" si="17"/>
        <v>0</v>
      </c>
      <c r="AC298" s="61">
        <f>IFERROR(VLOOKUP(H298,'[1]Pending Recoveries'!$A$3:$D$316,4,0),0)</f>
        <v>0</v>
      </c>
      <c r="AD298" s="43">
        <f t="shared" si="18"/>
        <v>0</v>
      </c>
      <c r="AE298" s="43">
        <f t="shared" si="19"/>
        <v>0</v>
      </c>
      <c r="AF298" s="43"/>
    </row>
    <row r="299" spans="8:32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42">
        <v>0</v>
      </c>
      <c r="N299" s="48">
        <f t="shared" si="16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f t="shared" si="17"/>
        <v>0</v>
      </c>
      <c r="AC299" s="61">
        <f>IFERROR(VLOOKUP(H299,'[1]Pending Recoveries'!$A$3:$D$316,4,0),0)</f>
        <v>0</v>
      </c>
      <c r="AD299" s="43">
        <f t="shared" si="18"/>
        <v>0</v>
      </c>
      <c r="AE299" s="43">
        <f t="shared" si="19"/>
        <v>0</v>
      </c>
      <c r="AF299" s="43"/>
    </row>
    <row r="300" spans="8:32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42">
        <v>0</v>
      </c>
      <c r="N300" s="48">
        <f t="shared" si="16"/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9">
        <f t="shared" si="17"/>
        <v>0</v>
      </c>
      <c r="AC300" s="61">
        <f>IFERROR(VLOOKUP(H300,'[1]Pending Recoveries'!$A$3:$D$316,4,0),0)</f>
        <v>0</v>
      </c>
      <c r="AD300" s="43">
        <f t="shared" si="18"/>
        <v>0</v>
      </c>
      <c r="AE300" s="43">
        <f t="shared" si="19"/>
        <v>0</v>
      </c>
      <c r="AF300" s="43"/>
    </row>
    <row r="301" spans="8:32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42">
        <v>0</v>
      </c>
      <c r="N301" s="48">
        <f t="shared" si="16"/>
        <v>0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f t="shared" si="17"/>
        <v>0</v>
      </c>
      <c r="AC301" s="61">
        <f>IFERROR(VLOOKUP(H301,'[1]Pending Recoveries'!$A$3:$D$316,4,0),0)</f>
        <v>0</v>
      </c>
      <c r="AD301" s="43">
        <f t="shared" si="18"/>
        <v>0</v>
      </c>
      <c r="AE301" s="43">
        <f t="shared" si="19"/>
        <v>0</v>
      </c>
      <c r="AF301" s="43"/>
    </row>
    <row r="302" spans="8:32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42">
        <v>0</v>
      </c>
      <c r="N302" s="48">
        <f t="shared" si="16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f t="shared" si="17"/>
        <v>0</v>
      </c>
      <c r="AC302" s="61">
        <f>IFERROR(VLOOKUP(H302,'[1]Pending Recoveries'!$A$3:$D$316,4,0),0)</f>
        <v>0</v>
      </c>
      <c r="AD302" s="43">
        <f t="shared" si="18"/>
        <v>0</v>
      </c>
      <c r="AE302" s="43">
        <f t="shared" si="19"/>
        <v>0</v>
      </c>
      <c r="AF302" s="43"/>
    </row>
    <row r="303" spans="8:32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42">
        <v>0</v>
      </c>
      <c r="N303" s="48">
        <f t="shared" si="16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f t="shared" si="17"/>
        <v>0</v>
      </c>
      <c r="AC303" s="61">
        <f>IFERROR(VLOOKUP(H303,'[1]Pending Recoveries'!$A$3:$D$316,4,0),0)</f>
        <v>0</v>
      </c>
      <c r="AD303" s="43">
        <f t="shared" si="18"/>
        <v>0</v>
      </c>
      <c r="AE303" s="43">
        <f t="shared" si="19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638</v>
      </c>
      <c r="M304" s="42">
        <v>0</v>
      </c>
      <c r="N304" s="48">
        <f t="shared" si="16"/>
        <v>1276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f t="shared" si="17"/>
        <v>1276</v>
      </c>
      <c r="AC304" s="61">
        <f>IFERROR(VLOOKUP(H304,'[1]Pending Recoveries'!$A$3:$D$316,4,0),0)</f>
        <v>0</v>
      </c>
      <c r="AD304" s="43">
        <f t="shared" si="18"/>
        <v>1276</v>
      </c>
      <c r="AE304" s="43">
        <f t="shared" si="19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638</v>
      </c>
      <c r="M305" s="42">
        <v>0</v>
      </c>
      <c r="N305" s="48">
        <f t="shared" si="16"/>
        <v>1276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f t="shared" si="17"/>
        <v>1276</v>
      </c>
      <c r="AC305" s="61">
        <f>IFERROR(VLOOKUP(H305,'[1]Pending Recoveries'!$A$3:$D$316,4,0),0)</f>
        <v>0</v>
      </c>
      <c r="AD305" s="43">
        <f t="shared" si="18"/>
        <v>1276</v>
      </c>
      <c r="AE305" s="43">
        <f t="shared" si="19"/>
        <v>0</v>
      </c>
      <c r="AF305" s="43"/>
    </row>
    <row r="306" spans="8:32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42">
        <v>0</v>
      </c>
      <c r="N306" s="48">
        <f t="shared" si="16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f t="shared" si="17"/>
        <v>0</v>
      </c>
      <c r="AC306" s="61">
        <f>IFERROR(VLOOKUP(H306,'[1]Pending Recoveries'!$A$3:$D$316,4,0),0)</f>
        <v>0</v>
      </c>
      <c r="AD306" s="43">
        <f t="shared" si="18"/>
        <v>0</v>
      </c>
      <c r="AE306" s="43">
        <f t="shared" si="19"/>
        <v>0</v>
      </c>
      <c r="AF306" s="43"/>
    </row>
    <row r="307" spans="8:32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42">
        <v>0</v>
      </c>
      <c r="N307" s="48">
        <f t="shared" si="16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f t="shared" si="17"/>
        <v>0</v>
      </c>
      <c r="AC307" s="61">
        <f>IFERROR(VLOOKUP(H307,'[1]Pending Recoveries'!$A$3:$D$316,4,0),0)</f>
        <v>0</v>
      </c>
      <c r="AD307" s="43">
        <f t="shared" si="18"/>
        <v>0</v>
      </c>
      <c r="AE307" s="43">
        <f t="shared" si="19"/>
        <v>0</v>
      </c>
      <c r="AF307" s="43"/>
    </row>
    <row r="308" spans="8:32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42">
        <v>0</v>
      </c>
      <c r="N308" s="48">
        <f t="shared" si="16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f t="shared" si="17"/>
        <v>0</v>
      </c>
      <c r="AC308" s="61">
        <f>IFERROR(VLOOKUP(H308,'[1]Pending Recoveries'!$A$3:$D$316,4,0),0)</f>
        <v>0</v>
      </c>
      <c r="AD308" s="43">
        <f t="shared" si="18"/>
        <v>0</v>
      </c>
      <c r="AE308" s="43">
        <f t="shared" si="19"/>
        <v>0</v>
      </c>
      <c r="AF308" s="43"/>
    </row>
    <row r="309" spans="8:32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42">
        <v>0</v>
      </c>
      <c r="N309" s="48">
        <f t="shared" si="16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f t="shared" si="17"/>
        <v>0</v>
      </c>
      <c r="AC309" s="61">
        <f>IFERROR(VLOOKUP(H309,'[1]Pending Recoveries'!$A$3:$D$316,4,0),0)</f>
        <v>0</v>
      </c>
      <c r="AD309" s="43">
        <f t="shared" si="18"/>
        <v>0</v>
      </c>
      <c r="AE309" s="43">
        <f t="shared" si="19"/>
        <v>0</v>
      </c>
      <c r="AF309" s="43"/>
    </row>
    <row r="310" spans="8:32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42">
        <v>0</v>
      </c>
      <c r="N310" s="48">
        <f t="shared" si="16"/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f t="shared" si="17"/>
        <v>0</v>
      </c>
      <c r="AC310" s="61">
        <f>IFERROR(VLOOKUP(H310,'[1]Pending Recoveries'!$A$3:$D$316,4,0),0)</f>
        <v>0</v>
      </c>
      <c r="AD310" s="43">
        <f t="shared" si="18"/>
        <v>0</v>
      </c>
      <c r="AE310" s="43">
        <f t="shared" si="19"/>
        <v>0</v>
      </c>
      <c r="AF310" s="43"/>
    </row>
    <row r="311" spans="8:32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42">
        <v>0</v>
      </c>
      <c r="N311" s="48">
        <f t="shared" si="16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f t="shared" si="17"/>
        <v>0</v>
      </c>
      <c r="AC311" s="61">
        <f>IFERROR(VLOOKUP(H311,'[1]Pending Recoveries'!$A$3:$D$316,4,0),0)</f>
        <v>0</v>
      </c>
      <c r="AD311" s="43">
        <f t="shared" si="18"/>
        <v>0</v>
      </c>
      <c r="AE311" s="43">
        <f t="shared" si="19"/>
        <v>0</v>
      </c>
      <c r="AF311" s="43"/>
    </row>
    <row r="312" spans="8:32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42">
        <v>0</v>
      </c>
      <c r="N312" s="48">
        <f t="shared" si="16"/>
        <v>0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f t="shared" si="17"/>
        <v>0</v>
      </c>
      <c r="AC312" s="61">
        <f>IFERROR(VLOOKUP(H312,'[1]Pending Recoveries'!$A$3:$D$316,4,0),0)</f>
        <v>0</v>
      </c>
      <c r="AD312" s="43">
        <f t="shared" si="18"/>
        <v>0</v>
      </c>
      <c r="AE312" s="43">
        <f t="shared" si="19"/>
        <v>0</v>
      </c>
      <c r="AF312" s="43"/>
    </row>
    <row r="313" spans="8:32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42">
        <v>0</v>
      </c>
      <c r="N313" s="48">
        <f t="shared" si="16"/>
        <v>0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f t="shared" si="17"/>
        <v>0</v>
      </c>
      <c r="AC313" s="61">
        <f>IFERROR(VLOOKUP(H313,'[1]Pending Recoveries'!$A$3:$D$316,4,0),0)</f>
        <v>0</v>
      </c>
      <c r="AD313" s="43">
        <f t="shared" si="18"/>
        <v>0</v>
      </c>
      <c r="AE313" s="43">
        <f t="shared" si="19"/>
        <v>0</v>
      </c>
      <c r="AF313" s="43"/>
    </row>
    <row r="314" spans="8:32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42">
        <v>0</v>
      </c>
      <c r="N314" s="48">
        <f t="shared" si="16"/>
        <v>0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f t="shared" si="17"/>
        <v>0</v>
      </c>
      <c r="AC314" s="61">
        <f>IFERROR(VLOOKUP(H314,'[1]Pending Recoveries'!$A$3:$D$316,4,0),0)</f>
        <v>0</v>
      </c>
      <c r="AD314" s="43">
        <f t="shared" si="18"/>
        <v>0</v>
      </c>
      <c r="AE314" s="43">
        <f t="shared" si="19"/>
        <v>0</v>
      </c>
      <c r="AF314" s="43"/>
    </row>
    <row r="315" spans="8:32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42">
        <v>0</v>
      </c>
      <c r="N315" s="48">
        <f t="shared" si="16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f t="shared" si="17"/>
        <v>0</v>
      </c>
      <c r="AC315" s="61">
        <f>IFERROR(VLOOKUP(H315,'[1]Pending Recoveries'!$A$3:$D$316,4,0),0)</f>
        <v>0</v>
      </c>
      <c r="AD315" s="43">
        <f t="shared" si="18"/>
        <v>0</v>
      </c>
      <c r="AE315" s="43">
        <f t="shared" si="19"/>
        <v>0</v>
      </c>
      <c r="AF315" s="43"/>
    </row>
    <row r="316" spans="8:32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42">
        <v>0</v>
      </c>
      <c r="N316" s="48">
        <f t="shared" si="16"/>
        <v>0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f t="shared" si="17"/>
        <v>0</v>
      </c>
      <c r="AC316" s="61">
        <f>IFERROR(VLOOKUP(H316,'[1]Pending Recoveries'!$A$3:$D$316,4,0),0)</f>
        <v>0</v>
      </c>
      <c r="AD316" s="43">
        <f t="shared" si="18"/>
        <v>0</v>
      </c>
      <c r="AE316" s="43">
        <f t="shared" si="19"/>
        <v>0</v>
      </c>
      <c r="AF316" s="43"/>
    </row>
    <row r="317" spans="8:32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42">
        <v>0</v>
      </c>
      <c r="N317" s="48">
        <f t="shared" si="16"/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f t="shared" si="17"/>
        <v>0</v>
      </c>
      <c r="AC317" s="61">
        <f>IFERROR(VLOOKUP(H317,'[1]Pending Recoveries'!$A$3:$D$316,4,0),0)</f>
        <v>0</v>
      </c>
      <c r="AD317" s="43">
        <f t="shared" si="18"/>
        <v>0</v>
      </c>
      <c r="AE317" s="43">
        <f t="shared" si="19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1304</v>
      </c>
      <c r="M318" s="42">
        <v>0</v>
      </c>
      <c r="N318" s="48">
        <f t="shared" si="16"/>
        <v>2608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f t="shared" si="17"/>
        <v>2608</v>
      </c>
      <c r="AC318" s="61">
        <f>IFERROR(VLOOKUP(H318,'[1]Pending Recoveries'!$A$3:$D$316,4,0),0)</f>
        <v>0</v>
      </c>
      <c r="AD318" s="43">
        <f t="shared" si="18"/>
        <v>2608</v>
      </c>
      <c r="AE318" s="43">
        <f t="shared" si="19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981.28</v>
      </c>
      <c r="M319" s="42">
        <v>0</v>
      </c>
      <c r="N319" s="48">
        <f t="shared" si="16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f t="shared" si="17"/>
        <v>981.28</v>
      </c>
      <c r="AC319" s="61">
        <f>IFERROR(VLOOKUP(H319,'[1]Pending Recoveries'!$A$3:$D$316,4,0),0)</f>
        <v>0</v>
      </c>
      <c r="AD319" s="43">
        <f t="shared" si="18"/>
        <v>981.28</v>
      </c>
      <c r="AE319" s="43">
        <f t="shared" si="19"/>
        <v>0</v>
      </c>
      <c r="AF319" s="43"/>
    </row>
    <row r="320" spans="8:32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42">
        <v>0</v>
      </c>
      <c r="N320" s="48">
        <f t="shared" si="16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f t="shared" si="17"/>
        <v>0</v>
      </c>
      <c r="AC320" s="61">
        <f>IFERROR(VLOOKUP(H320,'[1]Pending Recoveries'!$A$3:$D$316,4,0),0)</f>
        <v>0</v>
      </c>
      <c r="AD320" s="43">
        <f t="shared" si="18"/>
        <v>0</v>
      </c>
      <c r="AE320" s="43">
        <f t="shared" si="19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554</v>
      </c>
      <c r="M321" s="42">
        <v>0</v>
      </c>
      <c r="N321" s="48">
        <f t="shared" si="16"/>
        <v>1108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f t="shared" si="17"/>
        <v>1108</v>
      </c>
      <c r="AC321" s="61">
        <f>IFERROR(VLOOKUP(H321,'[1]Pending Recoveries'!$A$3:$D$316,4,0),0)</f>
        <v>0</v>
      </c>
      <c r="AD321" s="43">
        <f t="shared" si="18"/>
        <v>1108</v>
      </c>
      <c r="AE321" s="43">
        <f t="shared" si="19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1865</v>
      </c>
      <c r="M322" s="42">
        <v>0</v>
      </c>
      <c r="N322" s="48">
        <f t="shared" si="16"/>
        <v>3730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f t="shared" si="17"/>
        <v>3730</v>
      </c>
      <c r="AC322" s="61">
        <f>IFERROR(VLOOKUP(H322,'[1]Pending Recoveries'!$A$3:$D$316,4,0),0)</f>
        <v>0</v>
      </c>
      <c r="AD322" s="43">
        <f t="shared" si="18"/>
        <v>3730</v>
      </c>
      <c r="AE322" s="43">
        <f t="shared" si="19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52</v>
      </c>
      <c r="M323" s="42">
        <v>0</v>
      </c>
      <c r="N323" s="48">
        <f t="shared" si="16"/>
        <v>104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f t="shared" si="17"/>
        <v>104</v>
      </c>
      <c r="AC323" s="61">
        <f>IFERROR(VLOOKUP(H323,'[1]Pending Recoveries'!$A$3:$D$316,4,0),0)</f>
        <v>0</v>
      </c>
      <c r="AD323" s="43">
        <f t="shared" si="18"/>
        <v>104</v>
      </c>
      <c r="AE323" s="43">
        <f t="shared" si="19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1050</v>
      </c>
      <c r="M324" s="42">
        <v>0</v>
      </c>
      <c r="N324" s="48">
        <f t="shared" si="16"/>
        <v>2100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f t="shared" si="17"/>
        <v>2100</v>
      </c>
      <c r="AC324" s="61">
        <f>IFERROR(VLOOKUP(H324,'[1]Pending Recoveries'!$A$3:$D$316,4,0),0)</f>
        <v>0</v>
      </c>
      <c r="AD324" s="43">
        <f t="shared" si="18"/>
        <v>2100</v>
      </c>
      <c r="AE324" s="43">
        <f t="shared" si="19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52</v>
      </c>
      <c r="M325" s="42">
        <v>0</v>
      </c>
      <c r="N325" s="48">
        <f t="shared" ref="N325:N388" si="20">K325+M325+L325</f>
        <v>104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f t="shared" ref="AA325:AA388" si="21">N325-SUM(O325:Z325)</f>
        <v>104</v>
      </c>
      <c r="AC325" s="61">
        <f>IFERROR(VLOOKUP(H325,'[1]Pending Recoveries'!$A$3:$D$316,4,0),0)</f>
        <v>0</v>
      </c>
      <c r="AD325" s="43">
        <f t="shared" ref="AD325:AD388" si="22">AA325-AC325</f>
        <v>104</v>
      </c>
      <c r="AE325" s="43">
        <f t="shared" ref="AE325:AE388" si="23">AC325-M325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42">
        <v>0</v>
      </c>
      <c r="N326" s="48">
        <f t="shared" si="20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f t="shared" si="21"/>
        <v>1295</v>
      </c>
      <c r="AC326" s="61">
        <f>IFERROR(VLOOKUP(H326,'[1]Pending Recoveries'!$A$3:$D$316,4,0),0)</f>
        <v>0</v>
      </c>
      <c r="AD326" s="43">
        <f t="shared" si="22"/>
        <v>1295</v>
      </c>
      <c r="AE326" s="43">
        <f t="shared" si="23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52</v>
      </c>
      <c r="M327" s="42">
        <v>0</v>
      </c>
      <c r="N327" s="48">
        <f t="shared" si="20"/>
        <v>104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f t="shared" si="21"/>
        <v>104</v>
      </c>
      <c r="AC327" s="61">
        <f>IFERROR(VLOOKUP(H327,'[1]Pending Recoveries'!$A$3:$D$316,4,0),0)</f>
        <v>0</v>
      </c>
      <c r="AD327" s="43">
        <f t="shared" si="22"/>
        <v>104</v>
      </c>
      <c r="AE327" s="43">
        <f t="shared" si="23"/>
        <v>0</v>
      </c>
      <c r="AF327" s="43"/>
    </row>
    <row r="328" spans="8:32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42">
        <v>0</v>
      </c>
      <c r="N328" s="48">
        <f t="shared" si="20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f t="shared" si="21"/>
        <v>0</v>
      </c>
      <c r="AC328" s="61">
        <f>IFERROR(VLOOKUP(H328,'[1]Pending Recoveries'!$A$3:$D$316,4,0),0)</f>
        <v>0</v>
      </c>
      <c r="AD328" s="43">
        <f t="shared" si="22"/>
        <v>0</v>
      </c>
      <c r="AE328" s="43">
        <f t="shared" si="23"/>
        <v>0</v>
      </c>
      <c r="AF328" s="43"/>
    </row>
    <row r="329" spans="8:32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42">
        <v>0</v>
      </c>
      <c r="N329" s="48">
        <f t="shared" si="20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f t="shared" si="21"/>
        <v>0</v>
      </c>
      <c r="AC329" s="61">
        <f>IFERROR(VLOOKUP(H329,'[1]Pending Recoveries'!$A$3:$D$316,4,0),0)</f>
        <v>0</v>
      </c>
      <c r="AD329" s="43">
        <f t="shared" si="22"/>
        <v>0</v>
      </c>
      <c r="AE329" s="43">
        <f t="shared" si="23"/>
        <v>0</v>
      </c>
      <c r="AF329" s="43"/>
    </row>
    <row r="330" spans="8:32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42">
        <v>0</v>
      </c>
      <c r="N330" s="48">
        <f t="shared" si="20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f t="shared" si="21"/>
        <v>0</v>
      </c>
      <c r="AC330" s="61">
        <f>IFERROR(VLOOKUP(H330,'[1]Pending Recoveries'!$A$3:$D$316,4,0),0)</f>
        <v>0</v>
      </c>
      <c r="AD330" s="43">
        <f t="shared" si="22"/>
        <v>0</v>
      </c>
      <c r="AE330" s="43">
        <f t="shared" si="23"/>
        <v>0</v>
      </c>
      <c r="AF330" s="43"/>
    </row>
    <row r="331" spans="8:32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42">
        <v>0</v>
      </c>
      <c r="N331" s="48">
        <f t="shared" si="20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f t="shared" si="21"/>
        <v>0</v>
      </c>
      <c r="AC331" s="61">
        <f>IFERROR(VLOOKUP(H331,'[1]Pending Recoveries'!$A$3:$D$316,4,0),0)</f>
        <v>0</v>
      </c>
      <c r="AD331" s="43">
        <f t="shared" si="22"/>
        <v>0</v>
      </c>
      <c r="AE331" s="43">
        <f t="shared" si="23"/>
        <v>0</v>
      </c>
      <c r="AF331" s="43"/>
    </row>
    <row r="332" spans="8:32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42">
        <v>0</v>
      </c>
      <c r="N332" s="48">
        <f t="shared" si="20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f t="shared" si="21"/>
        <v>0</v>
      </c>
      <c r="AC332" s="61">
        <f>IFERROR(VLOOKUP(H332,'[1]Pending Recoveries'!$A$3:$D$316,4,0),0)</f>
        <v>0</v>
      </c>
      <c r="AD332" s="43">
        <f t="shared" si="22"/>
        <v>0</v>
      </c>
      <c r="AE332" s="43">
        <f t="shared" si="23"/>
        <v>0</v>
      </c>
      <c r="AF332" s="43"/>
    </row>
    <row r="333" spans="8:32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42">
        <v>0</v>
      </c>
      <c r="N333" s="48">
        <f t="shared" si="20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f t="shared" si="21"/>
        <v>0</v>
      </c>
      <c r="AC333" s="61">
        <f>IFERROR(VLOOKUP(H333,'[1]Pending Recoveries'!$A$3:$D$316,4,0),0)</f>
        <v>0</v>
      </c>
      <c r="AD333" s="43">
        <f t="shared" si="22"/>
        <v>0</v>
      </c>
      <c r="AE333" s="43">
        <f t="shared" si="23"/>
        <v>0</v>
      </c>
      <c r="AF333" s="43"/>
    </row>
    <row r="334" spans="8:32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42">
        <v>0</v>
      </c>
      <c r="N334" s="48">
        <f t="shared" si="20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f t="shared" si="21"/>
        <v>0</v>
      </c>
      <c r="AC334" s="61">
        <f>IFERROR(VLOOKUP(H334,'[1]Pending Recoveries'!$A$3:$D$316,4,0),0)</f>
        <v>0</v>
      </c>
      <c r="AD334" s="43">
        <f t="shared" si="22"/>
        <v>0</v>
      </c>
      <c r="AE334" s="43">
        <f t="shared" si="23"/>
        <v>0</v>
      </c>
      <c r="AF334" s="43"/>
    </row>
    <row r="335" spans="8:32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42">
        <v>0</v>
      </c>
      <c r="N335" s="48">
        <f t="shared" si="20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f t="shared" si="21"/>
        <v>0</v>
      </c>
      <c r="AC335" s="61">
        <f>IFERROR(VLOOKUP(H335,'[1]Pending Recoveries'!$A$3:$D$316,4,0),0)</f>
        <v>0</v>
      </c>
      <c r="AD335" s="43">
        <f t="shared" si="22"/>
        <v>0</v>
      </c>
      <c r="AE335" s="43">
        <f t="shared" si="23"/>
        <v>0</v>
      </c>
      <c r="AF335" s="43"/>
    </row>
    <row r="336" spans="8:32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42">
        <v>0</v>
      </c>
      <c r="N336" s="48">
        <f t="shared" si="20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f t="shared" si="21"/>
        <v>0</v>
      </c>
      <c r="AC336" s="61">
        <f>IFERROR(VLOOKUP(H336,'[1]Pending Recoveries'!$A$3:$D$316,4,0),0)</f>
        <v>0</v>
      </c>
      <c r="AD336" s="43">
        <f t="shared" si="22"/>
        <v>0</v>
      </c>
      <c r="AE336" s="43">
        <f t="shared" si="23"/>
        <v>0</v>
      </c>
      <c r="AF336" s="43"/>
    </row>
    <row r="337" spans="8:32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42">
        <v>0</v>
      </c>
      <c r="N337" s="48">
        <f t="shared" si="20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f t="shared" si="21"/>
        <v>0</v>
      </c>
      <c r="AC337" s="61">
        <f>IFERROR(VLOOKUP(H337,'[1]Pending Recoveries'!$A$3:$D$316,4,0),0)</f>
        <v>0</v>
      </c>
      <c r="AD337" s="43">
        <f t="shared" si="22"/>
        <v>0</v>
      </c>
      <c r="AE337" s="43">
        <f t="shared" si="23"/>
        <v>0</v>
      </c>
      <c r="AF337" s="43"/>
    </row>
    <row r="338" spans="8:32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42">
        <v>0</v>
      </c>
      <c r="N338" s="48">
        <f t="shared" si="20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f t="shared" si="21"/>
        <v>0</v>
      </c>
      <c r="AC338" s="61">
        <f>IFERROR(VLOOKUP(H338,'[1]Pending Recoveries'!$A$3:$D$316,4,0),0)</f>
        <v>0</v>
      </c>
      <c r="AD338" s="43">
        <f t="shared" si="22"/>
        <v>0</v>
      </c>
      <c r="AE338" s="43">
        <f t="shared" si="23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204</v>
      </c>
      <c r="M339" s="42">
        <v>0</v>
      </c>
      <c r="N339" s="48">
        <f t="shared" si="20"/>
        <v>408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f t="shared" si="21"/>
        <v>408</v>
      </c>
      <c r="AC339" s="61">
        <f>IFERROR(VLOOKUP(H339,'[1]Pending Recoveries'!$A$3:$D$316,4,0),0)</f>
        <v>0</v>
      </c>
      <c r="AD339" s="43">
        <f t="shared" si="22"/>
        <v>408</v>
      </c>
      <c r="AE339" s="43">
        <f t="shared" si="23"/>
        <v>0</v>
      </c>
      <c r="AF339" s="43"/>
    </row>
    <row r="340" spans="8:32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42">
        <v>0</v>
      </c>
      <c r="N340" s="48">
        <f t="shared" si="20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f t="shared" si="21"/>
        <v>0</v>
      </c>
      <c r="AC340" s="61">
        <f>IFERROR(VLOOKUP(H340,'[1]Pending Recoveries'!$A$3:$D$316,4,0),0)</f>
        <v>0</v>
      </c>
      <c r="AD340" s="43">
        <f t="shared" si="22"/>
        <v>0</v>
      </c>
      <c r="AE340" s="43">
        <f t="shared" si="23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128</v>
      </c>
      <c r="M341" s="42">
        <v>0</v>
      </c>
      <c r="N341" s="48">
        <f t="shared" si="20"/>
        <v>256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f t="shared" si="21"/>
        <v>256</v>
      </c>
      <c r="AC341" s="61">
        <f>IFERROR(VLOOKUP(H341,'[1]Pending Recoveries'!$A$3:$D$316,4,0),0)</f>
        <v>0</v>
      </c>
      <c r="AD341" s="43">
        <f t="shared" si="22"/>
        <v>256</v>
      </c>
      <c r="AE341" s="43">
        <f t="shared" si="23"/>
        <v>0</v>
      </c>
      <c r="AF341" s="43"/>
    </row>
    <row r="342" spans="8:32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42">
        <v>0</v>
      </c>
      <c r="N342" s="48">
        <f t="shared" si="20"/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f t="shared" si="21"/>
        <v>0</v>
      </c>
      <c r="AC342" s="61">
        <f>IFERROR(VLOOKUP(H342,'[1]Pending Recoveries'!$A$3:$D$316,4,0),0)</f>
        <v>0</v>
      </c>
      <c r="AD342" s="43">
        <f t="shared" si="22"/>
        <v>0</v>
      </c>
      <c r="AE342" s="43">
        <f t="shared" si="23"/>
        <v>0</v>
      </c>
      <c r="AF342" s="43"/>
    </row>
    <row r="343" spans="8:32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42">
        <v>0</v>
      </c>
      <c r="N343" s="48">
        <f t="shared" si="20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f t="shared" si="21"/>
        <v>0</v>
      </c>
      <c r="AC343" s="61">
        <f>IFERROR(VLOOKUP(H343,'[1]Pending Recoveries'!$A$3:$D$316,4,0),0)</f>
        <v>0</v>
      </c>
      <c r="AD343" s="43">
        <f t="shared" si="22"/>
        <v>0</v>
      </c>
      <c r="AE343" s="43">
        <f t="shared" si="23"/>
        <v>0</v>
      </c>
      <c r="AF343" s="43"/>
    </row>
    <row r="344" spans="8:32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42">
        <v>0</v>
      </c>
      <c r="N344" s="48">
        <f t="shared" si="20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f t="shared" si="21"/>
        <v>0</v>
      </c>
      <c r="AC344" s="61">
        <f>IFERROR(VLOOKUP(H344,'[1]Pending Recoveries'!$A$3:$D$316,4,0),0)</f>
        <v>0</v>
      </c>
      <c r="AD344" s="43">
        <f t="shared" si="22"/>
        <v>0</v>
      </c>
      <c r="AE344" s="43">
        <f t="shared" si="23"/>
        <v>0</v>
      </c>
      <c r="AF344" s="43"/>
    </row>
    <row r="345" spans="8:32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42">
        <v>0</v>
      </c>
      <c r="N345" s="48">
        <f t="shared" si="20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f t="shared" si="21"/>
        <v>0</v>
      </c>
      <c r="AC345" s="61">
        <f>IFERROR(VLOOKUP(H345,'[1]Pending Recoveries'!$A$3:$D$316,4,0),0)</f>
        <v>0</v>
      </c>
      <c r="AD345" s="43">
        <f t="shared" si="22"/>
        <v>0</v>
      </c>
      <c r="AE345" s="43">
        <f t="shared" si="23"/>
        <v>0</v>
      </c>
      <c r="AF345" s="43"/>
    </row>
    <row r="346" spans="8:32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42">
        <v>0</v>
      </c>
      <c r="N346" s="48">
        <f t="shared" si="20"/>
        <v>0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f t="shared" si="21"/>
        <v>0</v>
      </c>
      <c r="AC346" s="61">
        <f>IFERROR(VLOOKUP(H346,'[1]Pending Recoveries'!$A$3:$D$316,4,0),0)</f>
        <v>0</v>
      </c>
      <c r="AD346" s="43">
        <f t="shared" si="22"/>
        <v>0</v>
      </c>
      <c r="AE346" s="43">
        <f t="shared" si="23"/>
        <v>0</v>
      </c>
      <c r="AF346" s="43"/>
    </row>
    <row r="347" spans="8:32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42">
        <v>0</v>
      </c>
      <c r="N347" s="48">
        <f t="shared" si="20"/>
        <v>0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f t="shared" si="21"/>
        <v>0</v>
      </c>
      <c r="AC347" s="61">
        <f>IFERROR(VLOOKUP(H347,'[1]Pending Recoveries'!$A$3:$D$316,4,0),0)</f>
        <v>0</v>
      </c>
      <c r="AD347" s="43">
        <f t="shared" si="22"/>
        <v>0</v>
      </c>
      <c r="AE347" s="43">
        <f t="shared" si="23"/>
        <v>0</v>
      </c>
      <c r="AF347" s="43"/>
    </row>
    <row r="348" spans="8:32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42">
        <v>0</v>
      </c>
      <c r="N348" s="48">
        <f t="shared" si="20"/>
        <v>0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f t="shared" si="21"/>
        <v>0</v>
      </c>
      <c r="AC348" s="61">
        <f>IFERROR(VLOOKUP(H348,'[1]Pending Recoveries'!$A$3:$D$316,4,0),0)</f>
        <v>0</v>
      </c>
      <c r="AD348" s="43">
        <f t="shared" si="22"/>
        <v>0</v>
      </c>
      <c r="AE348" s="43">
        <f t="shared" si="23"/>
        <v>0</v>
      </c>
      <c r="AF348" s="43"/>
    </row>
    <row r="349" spans="8:32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42">
        <v>0</v>
      </c>
      <c r="N349" s="48">
        <f t="shared" si="20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f t="shared" si="21"/>
        <v>0</v>
      </c>
      <c r="AC349" s="61">
        <f>IFERROR(VLOOKUP(H349,'[1]Pending Recoveries'!$A$3:$D$316,4,0),0)</f>
        <v>0</v>
      </c>
      <c r="AD349" s="43">
        <f t="shared" si="22"/>
        <v>0</v>
      </c>
      <c r="AE349" s="43">
        <f t="shared" si="23"/>
        <v>0</v>
      </c>
      <c r="AF349" s="43"/>
    </row>
    <row r="350" spans="8:32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42">
        <v>0</v>
      </c>
      <c r="N350" s="48">
        <f t="shared" si="20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f t="shared" si="21"/>
        <v>0</v>
      </c>
      <c r="AC350" s="61">
        <f>IFERROR(VLOOKUP(H350,'[1]Pending Recoveries'!$A$3:$D$316,4,0),0)</f>
        <v>0</v>
      </c>
      <c r="AD350" s="43">
        <f t="shared" si="22"/>
        <v>0</v>
      </c>
      <c r="AE350" s="43">
        <f t="shared" si="23"/>
        <v>0</v>
      </c>
      <c r="AF350" s="43"/>
    </row>
    <row r="351" spans="8:32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42">
        <v>0</v>
      </c>
      <c r="N351" s="48">
        <f t="shared" si="20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f t="shared" si="21"/>
        <v>0</v>
      </c>
      <c r="AC351" s="61">
        <f>IFERROR(VLOOKUP(H351,'[1]Pending Recoveries'!$A$3:$D$316,4,0),0)</f>
        <v>0</v>
      </c>
      <c r="AD351" s="43">
        <f t="shared" si="22"/>
        <v>0</v>
      </c>
      <c r="AE351" s="43">
        <f t="shared" si="23"/>
        <v>0</v>
      </c>
      <c r="AF351" s="43"/>
    </row>
    <row r="352" spans="8:32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42">
        <v>0</v>
      </c>
      <c r="N352" s="48">
        <f t="shared" si="20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f t="shared" si="21"/>
        <v>0</v>
      </c>
      <c r="AC352" s="61">
        <f>IFERROR(VLOOKUP(H352,'[1]Pending Recoveries'!$A$3:$D$316,4,0),0)</f>
        <v>0</v>
      </c>
      <c r="AD352" s="43">
        <f t="shared" si="22"/>
        <v>0</v>
      </c>
      <c r="AE352" s="43">
        <f t="shared" si="23"/>
        <v>0</v>
      </c>
      <c r="AF352" s="43"/>
    </row>
    <row r="353" spans="8:32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42">
        <v>0</v>
      </c>
      <c r="N353" s="48">
        <f t="shared" si="20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f t="shared" si="21"/>
        <v>0</v>
      </c>
      <c r="AC353" s="61">
        <f>IFERROR(VLOOKUP(H353,'[1]Pending Recoveries'!$A$3:$D$316,4,0),0)</f>
        <v>0</v>
      </c>
      <c r="AD353" s="43">
        <f t="shared" si="22"/>
        <v>0</v>
      </c>
      <c r="AE353" s="43">
        <f t="shared" si="23"/>
        <v>0</v>
      </c>
      <c r="AF353" s="43"/>
    </row>
    <row r="354" spans="8:32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42">
        <v>0</v>
      </c>
      <c r="N354" s="48">
        <f t="shared" si="20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f t="shared" si="21"/>
        <v>0</v>
      </c>
      <c r="AC354" s="61">
        <f>IFERROR(VLOOKUP(H354,'[1]Pending Recoveries'!$A$3:$D$316,4,0),0)</f>
        <v>0</v>
      </c>
      <c r="AD354" s="43">
        <f t="shared" si="22"/>
        <v>0</v>
      </c>
      <c r="AE354" s="43">
        <f t="shared" si="23"/>
        <v>0</v>
      </c>
      <c r="AF354" s="43"/>
    </row>
    <row r="355" spans="8:32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42">
        <v>0</v>
      </c>
      <c r="N355" s="48">
        <f t="shared" si="20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f t="shared" si="21"/>
        <v>0</v>
      </c>
      <c r="AC355" s="61">
        <f>IFERROR(VLOOKUP(H355,'[1]Pending Recoveries'!$A$3:$D$316,4,0),0)</f>
        <v>0</v>
      </c>
      <c r="AD355" s="43">
        <f t="shared" si="22"/>
        <v>0</v>
      </c>
      <c r="AE355" s="43">
        <f t="shared" si="23"/>
        <v>0</v>
      </c>
      <c r="AF355" s="43"/>
    </row>
    <row r="356" spans="8:32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42">
        <v>0</v>
      </c>
      <c r="N356" s="48">
        <f t="shared" si="20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f t="shared" si="21"/>
        <v>0</v>
      </c>
      <c r="AC356" s="61">
        <f>IFERROR(VLOOKUP(H356,'[1]Pending Recoveries'!$A$3:$D$316,4,0),0)</f>
        <v>0</v>
      </c>
      <c r="AD356" s="43">
        <f t="shared" si="22"/>
        <v>0</v>
      </c>
      <c r="AE356" s="43">
        <f t="shared" si="23"/>
        <v>0</v>
      </c>
      <c r="AF356" s="43"/>
    </row>
    <row r="357" spans="8:32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42">
        <v>460.56</v>
      </c>
      <c r="N357" s="48">
        <f t="shared" si="20"/>
        <v>460.56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f t="shared" si="21"/>
        <v>460.56</v>
      </c>
      <c r="AC357" s="61">
        <f>IFERROR(VLOOKUP(H357,'[1]Pending Recoveries'!$A$3:$D$316,4,0),0)</f>
        <v>460.56</v>
      </c>
      <c r="AD357" s="43">
        <f t="shared" si="22"/>
        <v>0</v>
      </c>
      <c r="AE357" s="43">
        <f t="shared" si="23"/>
        <v>0</v>
      </c>
      <c r="AF357" s="43"/>
    </row>
    <row r="358" spans="8:32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42">
        <v>0</v>
      </c>
      <c r="N358" s="48">
        <f t="shared" si="20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f t="shared" si="21"/>
        <v>0</v>
      </c>
      <c r="AC358" s="61">
        <f>IFERROR(VLOOKUP(H358,'[1]Pending Recoveries'!$A$3:$D$316,4,0),0)</f>
        <v>0</v>
      </c>
      <c r="AD358" s="43">
        <f t="shared" si="22"/>
        <v>0</v>
      </c>
      <c r="AE358" s="43">
        <f t="shared" si="23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51.3</v>
      </c>
      <c r="M359" s="42">
        <v>0</v>
      </c>
      <c r="N359" s="48">
        <f t="shared" si="20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f t="shared" si="21"/>
        <v>51.3</v>
      </c>
      <c r="AC359" s="61">
        <f>IFERROR(VLOOKUP(H359,'[1]Pending Recoveries'!$A$3:$D$316,4,0),0)</f>
        <v>0</v>
      </c>
      <c r="AD359" s="43">
        <f t="shared" si="22"/>
        <v>51.3</v>
      </c>
      <c r="AE359" s="43">
        <f t="shared" si="23"/>
        <v>0</v>
      </c>
      <c r="AF359" s="43"/>
    </row>
    <row r="360" spans="8:32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42">
        <v>0</v>
      </c>
      <c r="N360" s="48">
        <f t="shared" si="20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f t="shared" si="21"/>
        <v>0</v>
      </c>
      <c r="AC360" s="61">
        <f>IFERROR(VLOOKUP(H360,'[1]Pending Recoveries'!$A$3:$D$316,4,0),0)</f>
        <v>0</v>
      </c>
      <c r="AD360" s="43">
        <f t="shared" si="22"/>
        <v>0</v>
      </c>
      <c r="AE360" s="43">
        <f t="shared" si="23"/>
        <v>0</v>
      </c>
      <c r="AF360" s="43"/>
    </row>
    <row r="361" spans="8:32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42">
        <v>0</v>
      </c>
      <c r="N361" s="48">
        <f t="shared" si="20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f t="shared" si="21"/>
        <v>0</v>
      </c>
      <c r="AC361" s="61">
        <f>IFERROR(VLOOKUP(H361,'[1]Pending Recoveries'!$A$3:$D$316,4,0),0)</f>
        <v>0</v>
      </c>
      <c r="AD361" s="43">
        <f t="shared" si="22"/>
        <v>0</v>
      </c>
      <c r="AE361" s="43">
        <f t="shared" si="23"/>
        <v>0</v>
      </c>
      <c r="AF361" s="43"/>
    </row>
    <row r="362" spans="8:32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42">
        <v>0</v>
      </c>
      <c r="N362" s="48">
        <f t="shared" si="20"/>
        <v>0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f t="shared" si="21"/>
        <v>0</v>
      </c>
      <c r="AC362" s="61">
        <f>IFERROR(VLOOKUP(H362,'[1]Pending Recoveries'!$A$3:$D$316,4,0),0)</f>
        <v>0</v>
      </c>
      <c r="AD362" s="43">
        <f t="shared" si="22"/>
        <v>0</v>
      </c>
      <c r="AE362" s="43">
        <f t="shared" si="23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1944</v>
      </c>
      <c r="M363" s="42">
        <v>0</v>
      </c>
      <c r="N363" s="48">
        <f t="shared" si="20"/>
        <v>3888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f t="shared" si="21"/>
        <v>3888</v>
      </c>
      <c r="AC363" s="61">
        <f>IFERROR(VLOOKUP(H363,'[1]Pending Recoveries'!$A$3:$D$316,4,0),0)</f>
        <v>0</v>
      </c>
      <c r="AD363" s="43">
        <f t="shared" si="22"/>
        <v>3888</v>
      </c>
      <c r="AE363" s="43">
        <f t="shared" si="23"/>
        <v>0</v>
      </c>
      <c r="AF363" s="43"/>
    </row>
    <row r="364" spans="8:32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42">
        <v>0</v>
      </c>
      <c r="N364" s="48">
        <f t="shared" si="20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f t="shared" si="21"/>
        <v>0</v>
      </c>
      <c r="AC364" s="61">
        <f>IFERROR(VLOOKUP(H364,'[1]Pending Recoveries'!$A$3:$D$316,4,0),0)</f>
        <v>0</v>
      </c>
      <c r="AD364" s="43">
        <f t="shared" si="22"/>
        <v>0</v>
      </c>
      <c r="AE364" s="43">
        <f t="shared" si="23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1621.3899999999999</v>
      </c>
      <c r="M365" s="42">
        <v>0</v>
      </c>
      <c r="N365" s="48">
        <f t="shared" si="20"/>
        <v>2397.39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f t="shared" si="21"/>
        <v>2397.39</v>
      </c>
      <c r="AC365" s="61">
        <f>IFERROR(VLOOKUP(H365,'[1]Pending Recoveries'!$A$3:$D$316,4,0),0)</f>
        <v>0</v>
      </c>
      <c r="AD365" s="43">
        <f t="shared" si="22"/>
        <v>2397.39</v>
      </c>
      <c r="AE365" s="43">
        <f t="shared" si="23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1249</v>
      </c>
      <c r="M366" s="42">
        <v>0</v>
      </c>
      <c r="N366" s="48">
        <f t="shared" si="20"/>
        <v>2498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f t="shared" si="21"/>
        <v>2498</v>
      </c>
      <c r="AC366" s="61">
        <f>IFERROR(VLOOKUP(H366,'[1]Pending Recoveries'!$A$3:$D$316,4,0),0)</f>
        <v>0</v>
      </c>
      <c r="AD366" s="43">
        <f t="shared" si="22"/>
        <v>2498</v>
      </c>
      <c r="AE366" s="43">
        <f t="shared" si="23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287.96000000000004</v>
      </c>
      <c r="M367" s="42">
        <v>5.66</v>
      </c>
      <c r="N367" s="48">
        <f t="shared" si="20"/>
        <v>293.62000000000006</v>
      </c>
      <c r="O367" s="42">
        <v>287.96000000000004</v>
      </c>
      <c r="P367" s="42">
        <v>0</v>
      </c>
      <c r="Q367" s="42">
        <v>5.660000000000025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f t="shared" si="21"/>
        <v>0</v>
      </c>
      <c r="AC367" s="61">
        <f>IFERROR(VLOOKUP(H367,'[1]Pending Recoveries'!$A$3:$D$316,4,0),0)</f>
        <v>5.66</v>
      </c>
      <c r="AD367" s="43">
        <f t="shared" si="22"/>
        <v>-5.66</v>
      </c>
      <c r="AE367" s="43">
        <f t="shared" si="23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52</v>
      </c>
      <c r="M368" s="42">
        <v>0</v>
      </c>
      <c r="N368" s="48">
        <f t="shared" si="20"/>
        <v>104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f t="shared" si="21"/>
        <v>104</v>
      </c>
      <c r="AC368" s="61">
        <f>IFERROR(VLOOKUP(H368,'[1]Pending Recoveries'!$A$3:$D$316,4,0),0)</f>
        <v>0</v>
      </c>
      <c r="AD368" s="43">
        <f t="shared" si="22"/>
        <v>104</v>
      </c>
      <c r="AE368" s="43">
        <f t="shared" si="23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2071</v>
      </c>
      <c r="M369" s="42">
        <v>0</v>
      </c>
      <c r="N369" s="48">
        <f t="shared" si="20"/>
        <v>4142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f t="shared" si="21"/>
        <v>4142</v>
      </c>
      <c r="AC369" s="61">
        <f>IFERROR(VLOOKUP(H369,'[1]Pending Recoveries'!$A$3:$D$316,4,0),0)</f>
        <v>0</v>
      </c>
      <c r="AD369" s="43">
        <f t="shared" si="22"/>
        <v>4142</v>
      </c>
      <c r="AE369" s="43">
        <f t="shared" si="23"/>
        <v>0</v>
      </c>
      <c r="AF369" s="43"/>
    </row>
    <row r="370" spans="8:32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42">
        <v>0</v>
      </c>
      <c r="N370" s="48">
        <f t="shared" si="20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f t="shared" si="21"/>
        <v>0</v>
      </c>
      <c r="AC370" s="61">
        <f>IFERROR(VLOOKUP(H370,'[1]Pending Recoveries'!$A$3:$D$316,4,0),0)</f>
        <v>0</v>
      </c>
      <c r="AD370" s="43">
        <f t="shared" si="22"/>
        <v>0</v>
      </c>
      <c r="AE370" s="43">
        <f t="shared" si="23"/>
        <v>0</v>
      </c>
      <c r="AF370" s="43"/>
    </row>
    <row r="371" spans="8:32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42">
        <v>0</v>
      </c>
      <c r="N371" s="48">
        <f t="shared" si="20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f t="shared" si="21"/>
        <v>0</v>
      </c>
      <c r="AC371" s="61">
        <f>IFERROR(VLOOKUP(H371,'[1]Pending Recoveries'!$A$3:$D$316,4,0),0)</f>
        <v>0</v>
      </c>
      <c r="AD371" s="43">
        <f t="shared" si="22"/>
        <v>0</v>
      </c>
      <c r="AE371" s="43">
        <f t="shared" si="23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952</v>
      </c>
      <c r="M372" s="42">
        <v>0</v>
      </c>
      <c r="N372" s="48">
        <f t="shared" si="20"/>
        <v>1904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f t="shared" si="21"/>
        <v>1904</v>
      </c>
      <c r="AC372" s="61">
        <f>IFERROR(VLOOKUP(H372,'[1]Pending Recoveries'!$A$3:$D$316,4,0),0)</f>
        <v>0</v>
      </c>
      <c r="AD372" s="43">
        <f t="shared" si="22"/>
        <v>1904</v>
      </c>
      <c r="AE372" s="43">
        <f t="shared" si="23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1290.96</v>
      </c>
      <c r="M373" s="42">
        <v>697.04</v>
      </c>
      <c r="N373" s="48">
        <f t="shared" si="20"/>
        <v>1988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f t="shared" si="21"/>
        <v>1988</v>
      </c>
      <c r="AC373" s="61">
        <f>IFERROR(VLOOKUP(H373,'[1]Pending Recoveries'!$A$3:$D$316,4,0),0)</f>
        <v>697.04</v>
      </c>
      <c r="AD373" s="43">
        <f t="shared" si="22"/>
        <v>1290.96</v>
      </c>
      <c r="AE373" s="43">
        <f t="shared" si="23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52</v>
      </c>
      <c r="M374" s="42">
        <v>0</v>
      </c>
      <c r="N374" s="48">
        <f t="shared" si="20"/>
        <v>104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f t="shared" si="21"/>
        <v>104</v>
      </c>
      <c r="AC374" s="61">
        <f>IFERROR(VLOOKUP(H374,'[1]Pending Recoveries'!$A$3:$D$316,4,0),0)</f>
        <v>0</v>
      </c>
      <c r="AD374" s="43">
        <f t="shared" si="22"/>
        <v>104</v>
      </c>
      <c r="AE374" s="43">
        <f t="shared" si="23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42">
        <v>697.04</v>
      </c>
      <c r="N375" s="48">
        <f t="shared" si="20"/>
        <v>1397.04</v>
      </c>
      <c r="O375" s="42">
        <v>700</v>
      </c>
      <c r="P375" s="42">
        <v>0</v>
      </c>
      <c r="Q375" s="42">
        <v>697.04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f t="shared" si="21"/>
        <v>0</v>
      </c>
      <c r="AC375" s="61">
        <f>IFERROR(VLOOKUP(H375,'[1]Pending Recoveries'!$A$3:$D$316,4,0),0)</f>
        <v>697.04</v>
      </c>
      <c r="AD375" s="43">
        <f t="shared" si="22"/>
        <v>-697.04</v>
      </c>
      <c r="AE375" s="43">
        <f t="shared" si="23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594</v>
      </c>
      <c r="M376" s="42">
        <v>0</v>
      </c>
      <c r="N376" s="48">
        <f t="shared" si="20"/>
        <v>1188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f t="shared" si="21"/>
        <v>1188</v>
      </c>
      <c r="AC376" s="61">
        <f>IFERROR(VLOOKUP(H376,'[1]Pending Recoveries'!$A$3:$D$316,4,0),0)</f>
        <v>0</v>
      </c>
      <c r="AD376" s="43">
        <f t="shared" si="22"/>
        <v>1188</v>
      </c>
      <c r="AE376" s="43">
        <f t="shared" si="23"/>
        <v>0</v>
      </c>
      <c r="AF376" s="43"/>
    </row>
    <row r="377" spans="8:32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42">
        <v>0</v>
      </c>
      <c r="N377" s="48">
        <f t="shared" si="20"/>
        <v>0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f t="shared" si="21"/>
        <v>0</v>
      </c>
      <c r="AC377" s="61">
        <f>IFERROR(VLOOKUP(H377,'[1]Pending Recoveries'!$A$3:$D$316,4,0),0)</f>
        <v>0</v>
      </c>
      <c r="AD377" s="43">
        <f t="shared" si="22"/>
        <v>0</v>
      </c>
      <c r="AE377" s="43">
        <f t="shared" si="23"/>
        <v>0</v>
      </c>
      <c r="AF377" s="43"/>
    </row>
    <row r="378" spans="8:32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42">
        <v>0</v>
      </c>
      <c r="N378" s="48">
        <f t="shared" si="20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f t="shared" si="21"/>
        <v>0</v>
      </c>
      <c r="AC378" s="61">
        <f>IFERROR(VLOOKUP(H378,'[1]Pending Recoveries'!$A$3:$D$316,4,0),0)</f>
        <v>0</v>
      </c>
      <c r="AD378" s="43">
        <f t="shared" si="22"/>
        <v>0</v>
      </c>
      <c r="AE378" s="43">
        <f t="shared" si="23"/>
        <v>0</v>
      </c>
      <c r="AF378" s="43"/>
    </row>
    <row r="379" spans="8:32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42">
        <v>109.80000000000001</v>
      </c>
      <c r="N379" s="48">
        <f t="shared" si="20"/>
        <v>109.80000000000001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f t="shared" si="21"/>
        <v>109.80000000000001</v>
      </c>
      <c r="AC379" s="61">
        <f>IFERROR(VLOOKUP(H379,'[1]Pending Recoveries'!$A$3:$D$316,4,0),0)</f>
        <v>109.80000000000001</v>
      </c>
      <c r="AD379" s="43">
        <f t="shared" si="22"/>
        <v>0</v>
      </c>
      <c r="AE379" s="43">
        <f t="shared" si="23"/>
        <v>0</v>
      </c>
      <c r="AF379" s="43"/>
    </row>
    <row r="380" spans="8:32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42">
        <v>0</v>
      </c>
      <c r="N380" s="48">
        <f t="shared" si="20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f t="shared" si="21"/>
        <v>0</v>
      </c>
      <c r="AC380" s="61">
        <f>IFERROR(VLOOKUP(H380,'[1]Pending Recoveries'!$A$3:$D$316,4,0),0)</f>
        <v>0</v>
      </c>
      <c r="AD380" s="43">
        <f t="shared" si="22"/>
        <v>0</v>
      </c>
      <c r="AE380" s="43">
        <f t="shared" si="23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1033</v>
      </c>
      <c r="M381" s="42">
        <v>0</v>
      </c>
      <c r="N381" s="48">
        <f t="shared" si="20"/>
        <v>2066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f t="shared" si="21"/>
        <v>2066</v>
      </c>
      <c r="AC381" s="61">
        <f>IFERROR(VLOOKUP(H381,'[1]Pending Recoveries'!$A$3:$D$316,4,0),0)</f>
        <v>0</v>
      </c>
      <c r="AD381" s="43">
        <f t="shared" si="22"/>
        <v>2066</v>
      </c>
      <c r="AE381" s="43">
        <f t="shared" si="23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1033</v>
      </c>
      <c r="M382" s="42">
        <v>0</v>
      </c>
      <c r="N382" s="48">
        <f t="shared" si="20"/>
        <v>2066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f t="shared" si="21"/>
        <v>2066</v>
      </c>
      <c r="AC382" s="61">
        <f>IFERROR(VLOOKUP(H382,'[1]Pending Recoveries'!$A$3:$D$316,4,0),0)</f>
        <v>0</v>
      </c>
      <c r="AD382" s="43">
        <f t="shared" si="22"/>
        <v>2066</v>
      </c>
      <c r="AE382" s="43">
        <f t="shared" si="23"/>
        <v>0</v>
      </c>
      <c r="AF382" s="43"/>
    </row>
    <row r="383" spans="8:32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42">
        <v>0</v>
      </c>
      <c r="N383" s="48">
        <f t="shared" si="20"/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f t="shared" si="21"/>
        <v>0</v>
      </c>
      <c r="AC383" s="61">
        <f>IFERROR(VLOOKUP(H383,'[1]Pending Recoveries'!$A$3:$D$316,4,0),0)</f>
        <v>0</v>
      </c>
      <c r="AD383" s="43">
        <f t="shared" si="22"/>
        <v>0</v>
      </c>
      <c r="AE383" s="43">
        <f t="shared" si="23"/>
        <v>0</v>
      </c>
      <c r="AF383" s="43"/>
    </row>
    <row r="384" spans="8:32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42">
        <v>0</v>
      </c>
      <c r="N384" s="48">
        <f t="shared" si="20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f t="shared" si="21"/>
        <v>0</v>
      </c>
      <c r="AC384" s="61">
        <f>IFERROR(VLOOKUP(H384,'[1]Pending Recoveries'!$A$3:$D$316,4,0),0)</f>
        <v>0</v>
      </c>
      <c r="AD384" s="43">
        <f t="shared" si="22"/>
        <v>0</v>
      </c>
      <c r="AE384" s="43">
        <f t="shared" si="23"/>
        <v>0</v>
      </c>
      <c r="AF384" s="43"/>
    </row>
    <row r="385" spans="8:32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42">
        <v>0</v>
      </c>
      <c r="N385" s="48">
        <f t="shared" si="20"/>
        <v>0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f t="shared" si="21"/>
        <v>0</v>
      </c>
      <c r="AC385" s="61">
        <f>IFERROR(VLOOKUP(H385,'[1]Pending Recoveries'!$A$3:$D$316,4,0),0)</f>
        <v>0</v>
      </c>
      <c r="AD385" s="43">
        <f t="shared" si="22"/>
        <v>0</v>
      </c>
      <c r="AE385" s="43">
        <f t="shared" si="23"/>
        <v>0</v>
      </c>
      <c r="AF385" s="43"/>
    </row>
    <row r="386" spans="8:32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42">
        <v>274.5</v>
      </c>
      <c r="N386" s="48">
        <f t="shared" si="20"/>
        <v>274.5</v>
      </c>
      <c r="O386" s="42">
        <v>0</v>
      </c>
      <c r="P386" s="42">
        <v>0</v>
      </c>
      <c r="Q386" s="42">
        <v>0</v>
      </c>
      <c r="R386" s="42">
        <v>0</v>
      </c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f t="shared" si="21"/>
        <v>274.5</v>
      </c>
      <c r="AC386" s="61">
        <f>IFERROR(VLOOKUP(H386,'[1]Pending Recoveries'!$A$3:$D$316,4,0),0)</f>
        <v>274.5</v>
      </c>
      <c r="AD386" s="43">
        <f t="shared" si="22"/>
        <v>0</v>
      </c>
      <c r="AE386" s="43">
        <f t="shared" si="23"/>
        <v>0</v>
      </c>
      <c r="AF386" s="43"/>
    </row>
    <row r="387" spans="8:32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42">
        <v>274.5</v>
      </c>
      <c r="N387" s="48">
        <f t="shared" si="20"/>
        <v>274.5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f t="shared" si="21"/>
        <v>274.5</v>
      </c>
      <c r="AC387" s="61">
        <f>IFERROR(VLOOKUP(H387,'[1]Pending Recoveries'!$A$3:$D$316,4,0),0)</f>
        <v>274.5</v>
      </c>
      <c r="AD387" s="43">
        <f t="shared" si="22"/>
        <v>0</v>
      </c>
      <c r="AE387" s="43">
        <f t="shared" si="23"/>
        <v>0</v>
      </c>
      <c r="AF387" s="43"/>
    </row>
    <row r="388" spans="8:32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42">
        <v>0</v>
      </c>
      <c r="N388" s="48">
        <f t="shared" si="20"/>
        <v>0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f t="shared" si="21"/>
        <v>0</v>
      </c>
      <c r="AC388" s="61">
        <f>IFERROR(VLOOKUP(H388,'[1]Pending Recoveries'!$A$3:$D$316,4,0),0)</f>
        <v>0</v>
      </c>
      <c r="AD388" s="43">
        <f t="shared" si="22"/>
        <v>0</v>
      </c>
      <c r="AE388" s="43">
        <f t="shared" si="23"/>
        <v>0</v>
      </c>
      <c r="AF388" s="43"/>
    </row>
    <row r="389" spans="8:32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42">
        <v>109.80000000000001</v>
      </c>
      <c r="N389" s="48">
        <f t="shared" ref="N389:N452" si="24">K389+M389+L389</f>
        <v>109.80000000000001</v>
      </c>
      <c r="O389" s="42">
        <v>0</v>
      </c>
      <c r="P389" s="42">
        <v>0</v>
      </c>
      <c r="Q389" s="42">
        <v>0</v>
      </c>
      <c r="R389" s="42">
        <v>0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f t="shared" ref="AA389:AA452" si="25">N389-SUM(O389:Z389)</f>
        <v>109.80000000000001</v>
      </c>
      <c r="AC389" s="61">
        <f>IFERROR(VLOOKUP(H389,'[1]Pending Recoveries'!$A$3:$D$316,4,0),0)</f>
        <v>109.80000000000001</v>
      </c>
      <c r="AD389" s="43">
        <f t="shared" ref="AD389:AD452" si="26">AA389-AC389</f>
        <v>0</v>
      </c>
      <c r="AE389" s="43">
        <f t="shared" ref="AE389:AE452" si="27">AC389-M389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535.27</v>
      </c>
      <c r="M390" s="42">
        <v>164.70000000000002</v>
      </c>
      <c r="N390" s="48">
        <f t="shared" si="24"/>
        <v>699.97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f t="shared" si="25"/>
        <v>699.97</v>
      </c>
      <c r="AC390" s="61">
        <f>IFERROR(VLOOKUP(H390,'[1]Pending Recoveries'!$A$3:$D$316,4,0),0)</f>
        <v>164.70000000000002</v>
      </c>
      <c r="AD390" s="43">
        <f t="shared" si="26"/>
        <v>535.27</v>
      </c>
      <c r="AE390" s="43">
        <f t="shared" si="27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32.519999999999982</v>
      </c>
      <c r="M391" s="42">
        <v>0</v>
      </c>
      <c r="N391" s="48">
        <f t="shared" si="24"/>
        <v>596.52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f t="shared" si="25"/>
        <v>596.52</v>
      </c>
      <c r="AC391" s="61">
        <f>IFERROR(VLOOKUP(H391,'[1]Pending Recoveries'!$A$3:$D$316,4,0),0)</f>
        <v>0</v>
      </c>
      <c r="AD391" s="43">
        <f t="shared" si="26"/>
        <v>596.52</v>
      </c>
      <c r="AE391" s="43">
        <f t="shared" si="27"/>
        <v>0</v>
      </c>
      <c r="AF391" s="43"/>
    </row>
    <row r="392" spans="8:32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42">
        <v>0</v>
      </c>
      <c r="N392" s="48">
        <f t="shared" si="24"/>
        <v>0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f t="shared" si="25"/>
        <v>0</v>
      </c>
      <c r="AC392" s="61">
        <f>IFERROR(VLOOKUP(H392,'[1]Pending Recoveries'!$A$3:$D$316,4,0),0)</f>
        <v>0</v>
      </c>
      <c r="AD392" s="43">
        <f t="shared" si="26"/>
        <v>0</v>
      </c>
      <c r="AE392" s="43">
        <f t="shared" si="27"/>
        <v>0</v>
      </c>
      <c r="AF392" s="43"/>
    </row>
    <row r="393" spans="8:32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42">
        <v>0</v>
      </c>
      <c r="N393" s="48">
        <f t="shared" si="24"/>
        <v>764</v>
      </c>
      <c r="O393" s="42">
        <v>764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f t="shared" si="25"/>
        <v>0</v>
      </c>
      <c r="AC393" s="61">
        <f>IFERROR(VLOOKUP(H393,'[1]Pending Recoveries'!$A$3:$D$316,4,0),0)</f>
        <v>0</v>
      </c>
      <c r="AD393" s="43">
        <f t="shared" si="26"/>
        <v>0</v>
      </c>
      <c r="AE393" s="43">
        <f t="shared" si="27"/>
        <v>0</v>
      </c>
      <c r="AF393" s="43"/>
    </row>
    <row r="394" spans="8:32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42">
        <v>549</v>
      </c>
      <c r="N394" s="48">
        <f t="shared" si="24"/>
        <v>549</v>
      </c>
      <c r="O394" s="42">
        <v>0</v>
      </c>
      <c r="P394" s="42">
        <v>0</v>
      </c>
      <c r="Q394" s="42">
        <v>0</v>
      </c>
      <c r="R394" s="42">
        <v>0</v>
      </c>
      <c r="S394" s="42">
        <v>0</v>
      </c>
      <c r="T394" s="42">
        <v>0</v>
      </c>
      <c r="U394" s="42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f t="shared" si="25"/>
        <v>549</v>
      </c>
      <c r="AC394" s="61">
        <f>IFERROR(VLOOKUP(H394,'[1]Pending Recoveries'!$A$3:$D$316,4,0),0)</f>
        <v>549</v>
      </c>
      <c r="AD394" s="43">
        <f t="shared" si="26"/>
        <v>0</v>
      </c>
      <c r="AE394" s="43">
        <f t="shared" si="27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1008</v>
      </c>
      <c r="M395" s="42">
        <v>0</v>
      </c>
      <c r="N395" s="48">
        <f t="shared" si="24"/>
        <v>2016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f t="shared" si="25"/>
        <v>2016</v>
      </c>
      <c r="AC395" s="61">
        <f>IFERROR(VLOOKUP(H395,'[1]Pending Recoveries'!$A$3:$D$316,4,0),0)</f>
        <v>0</v>
      </c>
      <c r="AD395" s="43">
        <f t="shared" si="26"/>
        <v>2016</v>
      </c>
      <c r="AE395" s="43">
        <f t="shared" si="27"/>
        <v>0</v>
      </c>
      <c r="AF395" s="43"/>
    </row>
    <row r="396" spans="8:32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42">
        <v>164.70000000000002</v>
      </c>
      <c r="N396" s="48">
        <f t="shared" si="24"/>
        <v>164.70000000000002</v>
      </c>
      <c r="O396" s="42">
        <v>0</v>
      </c>
      <c r="P396" s="42">
        <v>0</v>
      </c>
      <c r="Q396" s="42">
        <v>0</v>
      </c>
      <c r="R396" s="42">
        <v>0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f t="shared" si="25"/>
        <v>164.70000000000002</v>
      </c>
      <c r="AC396" s="61">
        <f>IFERROR(VLOOKUP(H396,'[1]Pending Recoveries'!$A$3:$D$316,4,0),0)</f>
        <v>164.70000000000002</v>
      </c>
      <c r="AD396" s="43">
        <f t="shared" si="26"/>
        <v>0</v>
      </c>
      <c r="AE396" s="43">
        <f t="shared" si="27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630.97</v>
      </c>
      <c r="M397" s="42">
        <v>0</v>
      </c>
      <c r="N397" s="48">
        <f t="shared" si="24"/>
        <v>630.97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f t="shared" si="25"/>
        <v>630.97</v>
      </c>
      <c r="AC397" s="61">
        <f>IFERROR(VLOOKUP(H397,'[1]Pending Recoveries'!$A$3:$D$316,4,0),0)</f>
        <v>0</v>
      </c>
      <c r="AD397" s="43">
        <f t="shared" si="26"/>
        <v>630.97</v>
      </c>
      <c r="AE397" s="43">
        <f t="shared" si="27"/>
        <v>0</v>
      </c>
      <c r="AF397" s="43"/>
    </row>
    <row r="398" spans="8:32" x14ac:dyDescent="0.25">
      <c r="H398">
        <v>10120031</v>
      </c>
      <c r="I398" s="30"/>
      <c r="J398" t="s">
        <v>154</v>
      </c>
      <c r="K398" s="42">
        <v>0</v>
      </c>
      <c r="L398" s="42">
        <v>549.00000000000011</v>
      </c>
      <c r="M398" s="42">
        <v>274.5</v>
      </c>
      <c r="N398" s="48">
        <f t="shared" si="24"/>
        <v>823.50000000000011</v>
      </c>
      <c r="O398" s="42">
        <v>481</v>
      </c>
      <c r="P398" s="42">
        <v>68.000000000000114</v>
      </c>
      <c r="Q398" s="42">
        <v>0</v>
      </c>
      <c r="R398" s="42">
        <v>0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f t="shared" si="25"/>
        <v>274.5</v>
      </c>
      <c r="AC398" s="61">
        <f>IFERROR(VLOOKUP(H398,'[1]Pending Recoveries'!$A$3:$D$316,4,0),0)</f>
        <v>274.5</v>
      </c>
      <c r="AD398" s="43">
        <f t="shared" si="26"/>
        <v>0</v>
      </c>
      <c r="AE398" s="43">
        <f t="shared" si="27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348.52</v>
      </c>
      <c r="M399" s="42">
        <v>54.900000000000006</v>
      </c>
      <c r="N399" s="48">
        <f t="shared" si="24"/>
        <v>403.41999999999996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f t="shared" si="25"/>
        <v>403.41999999999996</v>
      </c>
      <c r="AC399" s="61">
        <f>IFERROR(VLOOKUP(H399,'[1]Pending Recoveries'!$A$3:$D$316,4,0),0)</f>
        <v>54.900000000000006</v>
      </c>
      <c r="AD399" s="43">
        <f t="shared" si="26"/>
        <v>348.52</v>
      </c>
      <c r="AE399" s="43">
        <f t="shared" si="27"/>
        <v>0</v>
      </c>
      <c r="AF399" s="43"/>
    </row>
    <row r="400" spans="8:32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42">
        <v>0</v>
      </c>
      <c r="N400" s="48">
        <f t="shared" si="24"/>
        <v>0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f t="shared" si="25"/>
        <v>0</v>
      </c>
      <c r="AC400" s="61">
        <f>IFERROR(VLOOKUP(H400,'[1]Pending Recoveries'!$A$3:$D$316,4,0),0)</f>
        <v>0</v>
      </c>
      <c r="AD400" s="43">
        <f t="shared" si="26"/>
        <v>0</v>
      </c>
      <c r="AE400" s="43">
        <f t="shared" si="27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554</v>
      </c>
      <c r="M401" s="42">
        <v>0</v>
      </c>
      <c r="N401" s="48">
        <f t="shared" si="24"/>
        <v>1108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f t="shared" si="25"/>
        <v>1108</v>
      </c>
      <c r="AC401" s="61">
        <f>IFERROR(VLOOKUP(H401,'[1]Pending Recoveries'!$A$3:$D$316,4,0),0)</f>
        <v>0</v>
      </c>
      <c r="AD401" s="43">
        <f t="shared" si="26"/>
        <v>1108</v>
      </c>
      <c r="AE401" s="43">
        <f t="shared" si="27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1444.75</v>
      </c>
      <c r="M402" s="42">
        <v>0</v>
      </c>
      <c r="N402" s="48">
        <f t="shared" si="24"/>
        <v>2682.75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f t="shared" si="25"/>
        <v>2682.75</v>
      </c>
      <c r="AC402" s="61">
        <f>IFERROR(VLOOKUP(H402,'[1]Pending Recoveries'!$A$3:$D$316,4,0),0)</f>
        <v>0</v>
      </c>
      <c r="AD402" s="43">
        <f t="shared" si="26"/>
        <v>2682.75</v>
      </c>
      <c r="AE402" s="43">
        <f t="shared" si="27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554</v>
      </c>
      <c r="M403" s="42">
        <v>0</v>
      </c>
      <c r="N403" s="48">
        <f t="shared" si="24"/>
        <v>1108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f t="shared" si="25"/>
        <v>1108</v>
      </c>
      <c r="AC403" s="61">
        <f>IFERROR(VLOOKUP(H403,'[1]Pending Recoveries'!$A$3:$D$316,4,0),0)</f>
        <v>0</v>
      </c>
      <c r="AD403" s="43">
        <f t="shared" si="26"/>
        <v>1108</v>
      </c>
      <c r="AE403" s="43">
        <f t="shared" si="27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529</v>
      </c>
      <c r="M404" s="42">
        <v>0</v>
      </c>
      <c r="N404" s="48">
        <f t="shared" si="24"/>
        <v>1058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f t="shared" si="25"/>
        <v>1058</v>
      </c>
      <c r="AC404" s="61">
        <f>IFERROR(VLOOKUP(H404,'[1]Pending Recoveries'!$A$3:$D$316,4,0),0)</f>
        <v>0</v>
      </c>
      <c r="AD404" s="43">
        <f t="shared" si="26"/>
        <v>1058</v>
      </c>
      <c r="AE404" s="43">
        <f t="shared" si="27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954</v>
      </c>
      <c r="M405" s="42">
        <v>0</v>
      </c>
      <c r="N405" s="48">
        <f t="shared" si="24"/>
        <v>1908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f t="shared" si="25"/>
        <v>1908</v>
      </c>
      <c r="AC405" s="61">
        <f>IFERROR(VLOOKUP(H405,'[1]Pending Recoveries'!$A$3:$D$316,4,0),0)</f>
        <v>0</v>
      </c>
      <c r="AD405" s="43">
        <f t="shared" si="26"/>
        <v>1908</v>
      </c>
      <c r="AE405" s="43">
        <f t="shared" si="27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912.52</v>
      </c>
      <c r="M406" s="42">
        <v>0</v>
      </c>
      <c r="N406" s="48">
        <f t="shared" si="24"/>
        <v>1476.52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f t="shared" si="25"/>
        <v>1476.52</v>
      </c>
      <c r="AC406" s="61">
        <f>IFERROR(VLOOKUP(H406,'[1]Pending Recoveries'!$A$3:$D$316,4,0),0)</f>
        <v>0</v>
      </c>
      <c r="AD406" s="43">
        <f t="shared" si="26"/>
        <v>1476.52</v>
      </c>
      <c r="AE406" s="43">
        <f t="shared" si="27"/>
        <v>0</v>
      </c>
      <c r="AF406" s="43"/>
    </row>
    <row r="407" spans="8:32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42">
        <v>0</v>
      </c>
      <c r="N407" s="48">
        <f t="shared" si="24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f t="shared" si="25"/>
        <v>0</v>
      </c>
      <c r="AC407" s="61">
        <f>IFERROR(VLOOKUP(H407,'[1]Pending Recoveries'!$A$3:$D$316,4,0),0)</f>
        <v>0</v>
      </c>
      <c r="AD407" s="43">
        <f t="shared" si="26"/>
        <v>0</v>
      </c>
      <c r="AE407" s="43">
        <f t="shared" si="27"/>
        <v>0</v>
      </c>
      <c r="AF407" s="43"/>
    </row>
    <row r="408" spans="8:32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42">
        <v>0</v>
      </c>
      <c r="N408" s="48">
        <f t="shared" si="24"/>
        <v>0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f t="shared" si="25"/>
        <v>0</v>
      </c>
      <c r="AC408" s="61">
        <f>IFERROR(VLOOKUP(H408,'[1]Pending Recoveries'!$A$3:$D$316,4,0),0)</f>
        <v>0</v>
      </c>
      <c r="AD408" s="43">
        <f t="shared" si="26"/>
        <v>0</v>
      </c>
      <c r="AE408" s="43">
        <f t="shared" si="27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109.80000000000001</v>
      </c>
      <c r="M409" s="42">
        <v>54.900000000000006</v>
      </c>
      <c r="N409" s="48">
        <f t="shared" si="24"/>
        <v>164.70000000000002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f t="shared" si="25"/>
        <v>164.70000000000002</v>
      </c>
      <c r="AC409" s="61">
        <f>IFERROR(VLOOKUP(H409,'[1]Pending Recoveries'!$A$3:$D$316,4,0),0)</f>
        <v>54.900000000000006</v>
      </c>
      <c r="AD409" s="43">
        <f t="shared" si="26"/>
        <v>109.80000000000001</v>
      </c>
      <c r="AE409" s="43">
        <f t="shared" si="27"/>
        <v>0</v>
      </c>
      <c r="AF409" s="43"/>
    </row>
    <row r="410" spans="8:32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42">
        <v>274.5</v>
      </c>
      <c r="N410" s="48">
        <f t="shared" si="24"/>
        <v>274.5</v>
      </c>
      <c r="O410" s="42">
        <v>0</v>
      </c>
      <c r="P410" s="42">
        <v>0</v>
      </c>
      <c r="Q410" s="42">
        <v>0</v>
      </c>
      <c r="R410" s="42">
        <v>0</v>
      </c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f t="shared" si="25"/>
        <v>274.5</v>
      </c>
      <c r="AC410" s="61">
        <f>IFERROR(VLOOKUP(H410,'[1]Pending Recoveries'!$A$3:$D$316,4,0),0)</f>
        <v>274.5</v>
      </c>
      <c r="AD410" s="43">
        <f t="shared" si="26"/>
        <v>0</v>
      </c>
      <c r="AE410" s="43">
        <f t="shared" si="27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804.12</v>
      </c>
      <c r="M411" s="42">
        <v>109.80000000000001</v>
      </c>
      <c r="N411" s="48">
        <f t="shared" si="24"/>
        <v>913.92000000000007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f t="shared" si="25"/>
        <v>913.92000000000007</v>
      </c>
      <c r="AC411" s="61">
        <f>IFERROR(VLOOKUP(H411,'[1]Pending Recoveries'!$A$3:$D$316,4,0),0)</f>
        <v>109.80000000000001</v>
      </c>
      <c r="AD411" s="43">
        <f t="shared" si="26"/>
        <v>804.12000000000012</v>
      </c>
      <c r="AE411" s="43">
        <f t="shared" si="27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348.52</v>
      </c>
      <c r="M412" s="42">
        <v>0</v>
      </c>
      <c r="N412" s="48">
        <f t="shared" si="24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f t="shared" si="25"/>
        <v>348.52</v>
      </c>
      <c r="AC412" s="61">
        <f>IFERROR(VLOOKUP(H412,'[1]Pending Recoveries'!$A$3:$D$316,4,0),0)</f>
        <v>0</v>
      </c>
      <c r="AD412" s="43">
        <f t="shared" si="26"/>
        <v>348.52</v>
      </c>
      <c r="AE412" s="43">
        <f t="shared" si="27"/>
        <v>0</v>
      </c>
      <c r="AF412" s="43"/>
    </row>
    <row r="413" spans="8:32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42">
        <v>0</v>
      </c>
      <c r="N413" s="48">
        <f t="shared" si="24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f t="shared" si="25"/>
        <v>0</v>
      </c>
      <c r="AC413" s="61">
        <f>IFERROR(VLOOKUP(H413,'[1]Pending Recoveries'!$A$3:$D$316,4,0),0)</f>
        <v>0</v>
      </c>
      <c r="AD413" s="43">
        <f t="shared" si="26"/>
        <v>0</v>
      </c>
      <c r="AE413" s="43">
        <f t="shared" si="27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516.1</v>
      </c>
      <c r="M414" s="42">
        <v>0</v>
      </c>
      <c r="N414" s="48">
        <f t="shared" si="24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f t="shared" si="25"/>
        <v>516.1</v>
      </c>
      <c r="AC414" s="61">
        <f>IFERROR(VLOOKUP(H414,'[1]Pending Recoveries'!$A$3:$D$316,4,0),0)</f>
        <v>0</v>
      </c>
      <c r="AD414" s="43">
        <f t="shared" si="26"/>
        <v>516.1</v>
      </c>
      <c r="AE414" s="43">
        <f t="shared" si="27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506.90000000000003</v>
      </c>
      <c r="M415" s="42">
        <v>0</v>
      </c>
      <c r="N415" s="48">
        <f t="shared" si="24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f t="shared" si="25"/>
        <v>506.90000000000003</v>
      </c>
      <c r="AC415" s="61">
        <f>IFERROR(VLOOKUP(H415,'[1]Pending Recoveries'!$A$3:$D$316,4,0),0)</f>
        <v>0</v>
      </c>
      <c r="AD415" s="43">
        <f t="shared" si="26"/>
        <v>506.90000000000003</v>
      </c>
      <c r="AE415" s="43">
        <f t="shared" si="27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554</v>
      </c>
      <c r="M416" s="42">
        <v>0</v>
      </c>
      <c r="N416" s="48">
        <f t="shared" si="24"/>
        <v>1108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f t="shared" si="25"/>
        <v>1108</v>
      </c>
      <c r="AC416" s="61">
        <f>IFERROR(VLOOKUP(H416,'[1]Pending Recoveries'!$A$3:$D$316,4,0),0)</f>
        <v>0</v>
      </c>
      <c r="AD416" s="43">
        <f t="shared" si="26"/>
        <v>1108</v>
      </c>
      <c r="AE416" s="43">
        <f t="shared" si="27"/>
        <v>0</v>
      </c>
      <c r="AF416" s="43"/>
    </row>
    <row r="417" spans="8:32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42">
        <v>109.80000000000001</v>
      </c>
      <c r="N417" s="48">
        <f t="shared" si="24"/>
        <v>109.80000000000001</v>
      </c>
      <c r="O417" s="42">
        <v>0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f t="shared" si="25"/>
        <v>109.80000000000001</v>
      </c>
      <c r="AC417" s="61">
        <f>IFERROR(VLOOKUP(H417,'[1]Pending Recoveries'!$A$3:$D$316,4,0),0)</f>
        <v>109.80000000000001</v>
      </c>
      <c r="AD417" s="43">
        <f t="shared" si="26"/>
        <v>0</v>
      </c>
      <c r="AE417" s="43">
        <f t="shared" si="27"/>
        <v>0</v>
      </c>
      <c r="AF417" s="43"/>
    </row>
    <row r="418" spans="8:32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42">
        <v>0</v>
      </c>
      <c r="N418" s="48">
        <f t="shared" si="24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f t="shared" si="25"/>
        <v>0</v>
      </c>
      <c r="AC418" s="61">
        <f>IFERROR(VLOOKUP(H418,'[1]Pending Recoveries'!$A$3:$D$316,4,0),0)</f>
        <v>0</v>
      </c>
      <c r="AD418" s="43">
        <f t="shared" si="26"/>
        <v>0</v>
      </c>
      <c r="AE418" s="43">
        <f t="shared" si="27"/>
        <v>0</v>
      </c>
      <c r="AF418" s="43"/>
    </row>
    <row r="419" spans="8:32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42">
        <v>0</v>
      </c>
      <c r="N419" s="48">
        <f t="shared" si="24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f t="shared" si="25"/>
        <v>0</v>
      </c>
      <c r="AC419" s="61">
        <f>IFERROR(VLOOKUP(H419,'[1]Pending Recoveries'!$A$3:$D$316,4,0),0)</f>
        <v>0</v>
      </c>
      <c r="AD419" s="43">
        <f t="shared" si="26"/>
        <v>0</v>
      </c>
      <c r="AE419" s="43">
        <f t="shared" si="27"/>
        <v>0</v>
      </c>
      <c r="AF419" s="43"/>
    </row>
    <row r="420" spans="8:32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42">
        <v>0</v>
      </c>
      <c r="N420" s="48">
        <f t="shared" si="24"/>
        <v>0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f t="shared" si="25"/>
        <v>0</v>
      </c>
      <c r="AC420" s="61">
        <f>IFERROR(VLOOKUP(H420,'[1]Pending Recoveries'!$A$3:$D$316,4,0),0)</f>
        <v>0</v>
      </c>
      <c r="AD420" s="43">
        <f t="shared" si="26"/>
        <v>0</v>
      </c>
      <c r="AE420" s="43">
        <f t="shared" si="27"/>
        <v>0</v>
      </c>
      <c r="AF420" s="43"/>
    </row>
    <row r="421" spans="8:32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42">
        <v>0</v>
      </c>
      <c r="N421" s="48">
        <f t="shared" si="24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f t="shared" si="25"/>
        <v>0</v>
      </c>
      <c r="AC421" s="61">
        <f>IFERROR(VLOOKUP(H421,'[1]Pending Recoveries'!$A$3:$D$316,4,0),0)</f>
        <v>0</v>
      </c>
      <c r="AD421" s="43">
        <f t="shared" si="26"/>
        <v>0</v>
      </c>
      <c r="AE421" s="43">
        <f t="shared" si="27"/>
        <v>0</v>
      </c>
      <c r="AF421" s="43"/>
    </row>
    <row r="422" spans="8:32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42">
        <v>0</v>
      </c>
      <c r="N422" s="48">
        <f t="shared" si="24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f t="shared" si="25"/>
        <v>0</v>
      </c>
      <c r="AC422" s="61">
        <f>IFERROR(VLOOKUP(H422,'[1]Pending Recoveries'!$A$3:$D$316,4,0),0)</f>
        <v>0</v>
      </c>
      <c r="AD422" s="43">
        <f t="shared" si="26"/>
        <v>0</v>
      </c>
      <c r="AE422" s="43">
        <f t="shared" si="27"/>
        <v>0</v>
      </c>
      <c r="AF422" s="43"/>
    </row>
    <row r="423" spans="8:32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42">
        <v>0</v>
      </c>
      <c r="N423" s="48">
        <f t="shared" si="24"/>
        <v>0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f t="shared" si="25"/>
        <v>0</v>
      </c>
      <c r="AC423" s="61">
        <f>IFERROR(VLOOKUP(H423,'[1]Pending Recoveries'!$A$3:$D$316,4,0),0)</f>
        <v>0</v>
      </c>
      <c r="AD423" s="43">
        <f t="shared" si="26"/>
        <v>0</v>
      </c>
      <c r="AE423" s="43">
        <f t="shared" si="27"/>
        <v>0</v>
      </c>
      <c r="AF423" s="43"/>
    </row>
    <row r="424" spans="8:32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42">
        <v>0</v>
      </c>
      <c r="N424" s="48">
        <f t="shared" si="24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f t="shared" si="25"/>
        <v>0</v>
      </c>
      <c r="AC424" s="61">
        <f>IFERROR(VLOOKUP(H424,'[1]Pending Recoveries'!$A$3:$D$316,4,0),0)</f>
        <v>0</v>
      </c>
      <c r="AD424" s="43">
        <f t="shared" si="26"/>
        <v>0</v>
      </c>
      <c r="AE424" s="43">
        <f t="shared" si="27"/>
        <v>0</v>
      </c>
      <c r="AF424" s="43"/>
    </row>
    <row r="425" spans="8:32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42">
        <v>806.83999999999992</v>
      </c>
      <c r="N425" s="48">
        <f t="shared" si="24"/>
        <v>806.83999999999992</v>
      </c>
      <c r="O425" s="42">
        <v>0</v>
      </c>
      <c r="P425" s="42">
        <v>806.83999999999992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f t="shared" si="25"/>
        <v>0</v>
      </c>
      <c r="AC425" s="61">
        <f>IFERROR(VLOOKUP(H425,'[1]Pending Recoveries'!$A$3:$D$316,4,0),0)</f>
        <v>806.83999999999992</v>
      </c>
      <c r="AD425" s="43">
        <f t="shared" si="26"/>
        <v>-806.83999999999992</v>
      </c>
      <c r="AE425" s="43">
        <f t="shared" si="27"/>
        <v>0</v>
      </c>
      <c r="AF425" s="43"/>
    </row>
    <row r="426" spans="8:32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42">
        <v>0</v>
      </c>
      <c r="N426" s="48">
        <f t="shared" si="24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f t="shared" si="25"/>
        <v>0</v>
      </c>
      <c r="AC426" s="61">
        <f>IFERROR(VLOOKUP(H426,'[1]Pending Recoveries'!$A$3:$D$316,4,0),0)</f>
        <v>0</v>
      </c>
      <c r="AD426" s="43">
        <f t="shared" si="26"/>
        <v>0</v>
      </c>
      <c r="AE426" s="43">
        <f t="shared" si="27"/>
        <v>0</v>
      </c>
      <c r="AF426" s="43"/>
    </row>
    <row r="427" spans="8:32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42">
        <v>753.06</v>
      </c>
      <c r="N427" s="48">
        <f t="shared" si="24"/>
        <v>753.06</v>
      </c>
      <c r="O427" s="42">
        <v>0</v>
      </c>
      <c r="P427" s="42">
        <v>753.06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f t="shared" si="25"/>
        <v>0</v>
      </c>
      <c r="AC427" s="61">
        <f>IFERROR(VLOOKUP(H427,'[1]Pending Recoveries'!$A$3:$D$316,4,0),0)</f>
        <v>753.06</v>
      </c>
      <c r="AD427" s="43">
        <f t="shared" si="26"/>
        <v>-753.06</v>
      </c>
      <c r="AE427" s="43">
        <f t="shared" si="27"/>
        <v>0</v>
      </c>
      <c r="AF427" s="43"/>
    </row>
    <row r="428" spans="8:32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42">
        <v>0</v>
      </c>
      <c r="N428" s="48">
        <f t="shared" si="24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f t="shared" si="25"/>
        <v>0</v>
      </c>
      <c r="AC428" s="61">
        <f>IFERROR(VLOOKUP(H428,'[1]Pending Recoveries'!$A$3:$D$316,4,0),0)</f>
        <v>0</v>
      </c>
      <c r="AD428" s="43">
        <f t="shared" si="26"/>
        <v>0</v>
      </c>
      <c r="AE428" s="43">
        <f t="shared" si="27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29</v>
      </c>
      <c r="M429" s="42">
        <v>0</v>
      </c>
      <c r="N429" s="48">
        <f t="shared" si="24"/>
        <v>58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f t="shared" si="25"/>
        <v>58</v>
      </c>
      <c r="AC429" s="61">
        <f>IFERROR(VLOOKUP(H429,'[1]Pending Recoveries'!$A$3:$D$316,4,0),0)</f>
        <v>0</v>
      </c>
      <c r="AD429" s="43">
        <f t="shared" si="26"/>
        <v>58</v>
      </c>
      <c r="AE429" s="43">
        <f t="shared" si="27"/>
        <v>0</v>
      </c>
      <c r="AF429" s="43"/>
    </row>
    <row r="430" spans="8:32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42">
        <v>0</v>
      </c>
      <c r="N430" s="48">
        <f t="shared" si="24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f t="shared" si="25"/>
        <v>0</v>
      </c>
      <c r="AC430" s="61">
        <f>IFERROR(VLOOKUP(H430,'[1]Pending Recoveries'!$A$3:$D$316,4,0),0)</f>
        <v>0</v>
      </c>
      <c r="AD430" s="43">
        <f t="shared" si="26"/>
        <v>0</v>
      </c>
      <c r="AE430" s="43">
        <f t="shared" si="27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42">
        <v>2062.6999999999998</v>
      </c>
      <c r="N431" s="48">
        <f t="shared" si="24"/>
        <v>2062.6999999999998</v>
      </c>
      <c r="O431" s="42">
        <v>0</v>
      </c>
      <c r="P431" s="42">
        <v>9</v>
      </c>
      <c r="Q431" s="42">
        <v>2053.6999999999998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f t="shared" si="25"/>
        <v>0</v>
      </c>
      <c r="AC431" s="61">
        <f>IFERROR(VLOOKUP(H431,'[1]Pending Recoveries'!$A$3:$D$316,4,0),0)</f>
        <v>2062.6999999999998</v>
      </c>
      <c r="AD431" s="43">
        <f t="shared" si="26"/>
        <v>-2062.6999999999998</v>
      </c>
      <c r="AE431" s="43">
        <f t="shared" si="27"/>
        <v>0</v>
      </c>
      <c r="AF431" s="43"/>
    </row>
    <row r="432" spans="8:32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42">
        <v>0</v>
      </c>
      <c r="N432" s="48">
        <f t="shared" si="24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f t="shared" si="25"/>
        <v>0</v>
      </c>
      <c r="AC432" s="61">
        <f>IFERROR(VLOOKUP(H432,'[1]Pending Recoveries'!$A$3:$D$316,4,0),0)</f>
        <v>0</v>
      </c>
      <c r="AD432" s="43">
        <f t="shared" si="26"/>
        <v>0</v>
      </c>
      <c r="AE432" s="43">
        <f t="shared" si="27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582</v>
      </c>
      <c r="M433" s="42">
        <v>0</v>
      </c>
      <c r="N433" s="48">
        <f t="shared" si="24"/>
        <v>1164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f t="shared" si="25"/>
        <v>1164</v>
      </c>
      <c r="AC433" s="61">
        <f>IFERROR(VLOOKUP(H433,'[1]Pending Recoveries'!$A$3:$D$316,4,0),0)</f>
        <v>0</v>
      </c>
      <c r="AD433" s="43">
        <f t="shared" si="26"/>
        <v>1164</v>
      </c>
      <c r="AE433" s="43">
        <f t="shared" si="27"/>
        <v>0</v>
      </c>
      <c r="AF433" s="43"/>
    </row>
    <row r="434" spans="8:32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42">
        <v>0</v>
      </c>
      <c r="N434" s="48">
        <f t="shared" si="24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f t="shared" si="25"/>
        <v>0</v>
      </c>
      <c r="AC434" s="61">
        <f>IFERROR(VLOOKUP(H434,'[1]Pending Recoveries'!$A$3:$D$316,4,0),0)</f>
        <v>0</v>
      </c>
      <c r="AD434" s="43">
        <f t="shared" si="26"/>
        <v>0</v>
      </c>
      <c r="AE434" s="43">
        <f t="shared" si="27"/>
        <v>0</v>
      </c>
      <c r="AF434" s="43"/>
    </row>
    <row r="435" spans="8:32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42">
        <v>0</v>
      </c>
      <c r="N435" s="48">
        <f t="shared" si="24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f t="shared" si="25"/>
        <v>0</v>
      </c>
      <c r="AC435" s="61">
        <f>IFERROR(VLOOKUP(H435,'[1]Pending Recoveries'!$A$3:$D$316,4,0),0)</f>
        <v>0</v>
      </c>
      <c r="AD435" s="43">
        <f t="shared" si="26"/>
        <v>0</v>
      </c>
      <c r="AE435" s="43">
        <f t="shared" si="27"/>
        <v>0</v>
      </c>
      <c r="AF435" s="43"/>
    </row>
    <row r="436" spans="8:32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42">
        <v>0</v>
      </c>
      <c r="N436" s="48">
        <f t="shared" si="24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f t="shared" si="25"/>
        <v>0</v>
      </c>
      <c r="AC436" s="61">
        <f>IFERROR(VLOOKUP(H436,'[1]Pending Recoveries'!$A$3:$D$316,4,0),0)</f>
        <v>0</v>
      </c>
      <c r="AD436" s="43">
        <f t="shared" si="26"/>
        <v>0</v>
      </c>
      <c r="AE436" s="43">
        <f t="shared" si="27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29</v>
      </c>
      <c r="M437" s="42">
        <v>0</v>
      </c>
      <c r="N437" s="48">
        <f t="shared" si="24"/>
        <v>58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f t="shared" si="25"/>
        <v>58</v>
      </c>
      <c r="AC437" s="61">
        <f>IFERROR(VLOOKUP(H437,'[1]Pending Recoveries'!$A$3:$D$316,4,0),0)</f>
        <v>0</v>
      </c>
      <c r="AD437" s="43">
        <f t="shared" si="26"/>
        <v>58</v>
      </c>
      <c r="AE437" s="43">
        <f t="shared" si="27"/>
        <v>0</v>
      </c>
      <c r="AF437" s="43"/>
    </row>
    <row r="438" spans="8:32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42">
        <v>0</v>
      </c>
      <c r="N438" s="48">
        <f t="shared" si="24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f t="shared" si="25"/>
        <v>0</v>
      </c>
      <c r="AC438" s="61">
        <f>IFERROR(VLOOKUP(H438,'[1]Pending Recoveries'!$A$3:$D$316,4,0),0)</f>
        <v>0</v>
      </c>
      <c r="AD438" s="43">
        <f t="shared" si="26"/>
        <v>0</v>
      </c>
      <c r="AE438" s="43">
        <f t="shared" si="27"/>
        <v>0</v>
      </c>
      <c r="AF438" s="43"/>
    </row>
    <row r="439" spans="8:32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42">
        <v>0</v>
      </c>
      <c r="N439" s="48">
        <f t="shared" si="24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f t="shared" si="25"/>
        <v>0</v>
      </c>
      <c r="AC439" s="61">
        <f>IFERROR(VLOOKUP(H439,'[1]Pending Recoveries'!$A$3:$D$316,4,0),0)</f>
        <v>0</v>
      </c>
      <c r="AD439" s="43">
        <f t="shared" si="26"/>
        <v>0</v>
      </c>
      <c r="AE439" s="43">
        <f t="shared" si="27"/>
        <v>0</v>
      </c>
      <c r="AF439" s="43"/>
    </row>
    <row r="440" spans="8:32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42">
        <v>0</v>
      </c>
      <c r="N440" s="48">
        <f t="shared" si="24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f t="shared" si="25"/>
        <v>0</v>
      </c>
      <c r="AC440" s="61">
        <f>IFERROR(VLOOKUP(H440,'[1]Pending Recoveries'!$A$3:$D$316,4,0),0)</f>
        <v>0</v>
      </c>
      <c r="AD440" s="43">
        <f t="shared" si="26"/>
        <v>0</v>
      </c>
      <c r="AE440" s="43">
        <f t="shared" si="27"/>
        <v>0</v>
      </c>
      <c r="AF440" s="43"/>
    </row>
    <row r="441" spans="8:32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42">
        <v>539.99</v>
      </c>
      <c r="N441" s="48">
        <f t="shared" si="24"/>
        <v>539.99</v>
      </c>
      <c r="O441" s="42">
        <v>0</v>
      </c>
      <c r="P441" s="42">
        <v>539.99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f t="shared" si="25"/>
        <v>0</v>
      </c>
      <c r="AC441" s="61">
        <f>IFERROR(VLOOKUP(H441,'[1]Pending Recoveries'!$A$3:$D$316,4,0),0)</f>
        <v>539.99</v>
      </c>
      <c r="AD441" s="43">
        <f t="shared" si="26"/>
        <v>-539.99</v>
      </c>
      <c r="AE441" s="43">
        <f t="shared" si="27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166</v>
      </c>
      <c r="M442" s="42">
        <v>0</v>
      </c>
      <c r="N442" s="48">
        <f t="shared" si="24"/>
        <v>332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f t="shared" si="25"/>
        <v>332</v>
      </c>
      <c r="AC442" s="61">
        <f>IFERROR(VLOOKUP(H442,'[1]Pending Recoveries'!$A$3:$D$316,4,0),0)</f>
        <v>0</v>
      </c>
      <c r="AD442" s="43">
        <f t="shared" si="26"/>
        <v>332</v>
      </c>
      <c r="AE442" s="43">
        <f t="shared" si="27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344</v>
      </c>
      <c r="M443" s="42">
        <v>0</v>
      </c>
      <c r="N443" s="48">
        <f t="shared" si="24"/>
        <v>688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f t="shared" si="25"/>
        <v>688</v>
      </c>
      <c r="AC443" s="61">
        <f>IFERROR(VLOOKUP(H443,'[1]Pending Recoveries'!$A$3:$D$316,4,0),0)</f>
        <v>0</v>
      </c>
      <c r="AD443" s="43">
        <f t="shared" si="26"/>
        <v>688</v>
      </c>
      <c r="AE443" s="43">
        <f t="shared" si="27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348.52</v>
      </c>
      <c r="M444" s="42">
        <v>0</v>
      </c>
      <c r="N444" s="48">
        <f t="shared" si="24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f t="shared" si="25"/>
        <v>348.52</v>
      </c>
      <c r="AC444" s="61">
        <f>IFERROR(VLOOKUP(H444,'[1]Pending Recoveries'!$A$3:$D$316,4,0),0)</f>
        <v>0</v>
      </c>
      <c r="AD444" s="43">
        <f t="shared" si="26"/>
        <v>348.52</v>
      </c>
      <c r="AE444" s="43">
        <f t="shared" si="27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166</v>
      </c>
      <c r="M445" s="42">
        <v>0</v>
      </c>
      <c r="N445" s="48">
        <f t="shared" si="24"/>
        <v>332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f t="shared" si="25"/>
        <v>332</v>
      </c>
      <c r="AC445" s="61">
        <f>IFERROR(VLOOKUP(H445,'[1]Pending Recoveries'!$A$3:$D$316,4,0),0)</f>
        <v>0</v>
      </c>
      <c r="AD445" s="43">
        <f t="shared" si="26"/>
        <v>332</v>
      </c>
      <c r="AE445" s="43">
        <f t="shared" si="27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166</v>
      </c>
      <c r="M446" s="42">
        <v>0</v>
      </c>
      <c r="N446" s="48">
        <f t="shared" si="24"/>
        <v>332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f t="shared" si="25"/>
        <v>332</v>
      </c>
      <c r="AC446" s="61">
        <f>IFERROR(VLOOKUP(H446,'[1]Pending Recoveries'!$A$3:$D$316,4,0),0)</f>
        <v>0</v>
      </c>
      <c r="AD446" s="43">
        <f t="shared" si="26"/>
        <v>332</v>
      </c>
      <c r="AE446" s="43">
        <f t="shared" si="27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29</v>
      </c>
      <c r="M447" s="42">
        <v>0</v>
      </c>
      <c r="N447" s="48">
        <f t="shared" si="24"/>
        <v>58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f t="shared" si="25"/>
        <v>58</v>
      </c>
      <c r="AC447" s="61">
        <f>IFERROR(VLOOKUP(H447,'[1]Pending Recoveries'!$A$3:$D$316,4,0),0)</f>
        <v>0</v>
      </c>
      <c r="AD447" s="43">
        <f t="shared" si="26"/>
        <v>58</v>
      </c>
      <c r="AE447" s="43">
        <f t="shared" si="27"/>
        <v>0</v>
      </c>
      <c r="AF447" s="43"/>
    </row>
    <row r="448" spans="8:32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42">
        <v>0</v>
      </c>
      <c r="N448" s="48">
        <f t="shared" si="24"/>
        <v>0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f t="shared" si="25"/>
        <v>0</v>
      </c>
      <c r="AC448" s="61">
        <f>IFERROR(VLOOKUP(H448,'[1]Pending Recoveries'!$A$3:$D$316,4,0),0)</f>
        <v>0</v>
      </c>
      <c r="AD448" s="43">
        <f t="shared" si="26"/>
        <v>0</v>
      </c>
      <c r="AE448" s="43">
        <f t="shared" si="27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29</v>
      </c>
      <c r="M449" s="42">
        <v>0</v>
      </c>
      <c r="N449" s="48">
        <f t="shared" si="24"/>
        <v>58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f t="shared" si="25"/>
        <v>58</v>
      </c>
      <c r="AC449" s="61">
        <f>IFERROR(VLOOKUP(H449,'[1]Pending Recoveries'!$A$3:$D$316,4,0),0)</f>
        <v>0</v>
      </c>
      <c r="AD449" s="43">
        <f t="shared" si="26"/>
        <v>58</v>
      </c>
      <c r="AE449" s="43">
        <f t="shared" si="27"/>
        <v>0</v>
      </c>
      <c r="AF449" s="43"/>
    </row>
    <row r="450" spans="8:32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42">
        <v>0</v>
      </c>
      <c r="N450" s="48">
        <f t="shared" si="24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f t="shared" si="25"/>
        <v>0</v>
      </c>
      <c r="AC450" s="61">
        <f>IFERROR(VLOOKUP(H450,'[1]Pending Recoveries'!$A$3:$D$316,4,0),0)</f>
        <v>0</v>
      </c>
      <c r="AD450" s="43">
        <f t="shared" si="26"/>
        <v>0</v>
      </c>
      <c r="AE450" s="43">
        <f t="shared" si="27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156</v>
      </c>
      <c r="M451" s="42">
        <v>0</v>
      </c>
      <c r="N451" s="48">
        <f t="shared" si="24"/>
        <v>312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f t="shared" si="25"/>
        <v>312</v>
      </c>
      <c r="AC451" s="61">
        <f>IFERROR(VLOOKUP(H451,'[1]Pending Recoveries'!$A$3:$D$316,4,0),0)</f>
        <v>0</v>
      </c>
      <c r="AD451" s="43">
        <f t="shared" si="26"/>
        <v>312</v>
      </c>
      <c r="AE451" s="43">
        <f t="shared" si="27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29</v>
      </c>
      <c r="M452" s="42">
        <v>0</v>
      </c>
      <c r="N452" s="48">
        <f t="shared" si="24"/>
        <v>58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f t="shared" si="25"/>
        <v>58</v>
      </c>
      <c r="AC452" s="61">
        <f>IFERROR(VLOOKUP(H452,'[1]Pending Recoveries'!$A$3:$D$316,4,0),0)</f>
        <v>0</v>
      </c>
      <c r="AD452" s="43">
        <f t="shared" si="26"/>
        <v>58</v>
      </c>
      <c r="AE452" s="43">
        <f t="shared" si="27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29</v>
      </c>
      <c r="M453" s="42">
        <v>0</v>
      </c>
      <c r="N453" s="48">
        <f t="shared" ref="N453:N516" si="28">K453+M453+L453</f>
        <v>58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f t="shared" ref="AA453:AA516" si="29">N453-SUM(O453:Z453)</f>
        <v>58</v>
      </c>
      <c r="AC453" s="61">
        <f>IFERROR(VLOOKUP(H453,'[1]Pending Recoveries'!$A$3:$D$316,4,0),0)</f>
        <v>0</v>
      </c>
      <c r="AD453" s="43">
        <f t="shared" ref="AD453:AD516" si="30">AA453-AC453</f>
        <v>58</v>
      </c>
      <c r="AE453" s="43">
        <f t="shared" ref="AE453:AE516" si="31">AC453-M453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2058</v>
      </c>
      <c r="M454" s="42">
        <v>0</v>
      </c>
      <c r="N454" s="48">
        <f t="shared" si="28"/>
        <v>4116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f t="shared" si="29"/>
        <v>4116</v>
      </c>
      <c r="AC454" s="61">
        <f>IFERROR(VLOOKUP(H454,'[1]Pending Recoveries'!$A$3:$D$316,4,0),0)</f>
        <v>0</v>
      </c>
      <c r="AD454" s="43">
        <f t="shared" si="30"/>
        <v>4116</v>
      </c>
      <c r="AE454" s="43">
        <f t="shared" si="31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78</v>
      </c>
      <c r="M455" s="42">
        <v>0</v>
      </c>
      <c r="N455" s="48">
        <f t="shared" si="28"/>
        <v>156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f t="shared" si="29"/>
        <v>156</v>
      </c>
      <c r="AC455" s="61">
        <f>IFERROR(VLOOKUP(H455,'[1]Pending Recoveries'!$A$3:$D$316,4,0),0)</f>
        <v>0</v>
      </c>
      <c r="AD455" s="43">
        <f t="shared" si="30"/>
        <v>156</v>
      </c>
      <c r="AE455" s="43">
        <f t="shared" si="31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78</v>
      </c>
      <c r="M456" s="42">
        <v>0</v>
      </c>
      <c r="N456" s="48">
        <f t="shared" si="28"/>
        <v>156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f t="shared" si="29"/>
        <v>156</v>
      </c>
      <c r="AC456" s="61">
        <f>IFERROR(VLOOKUP(H456,'[1]Pending Recoveries'!$A$3:$D$316,4,0),0)</f>
        <v>0</v>
      </c>
      <c r="AD456" s="43">
        <f t="shared" si="30"/>
        <v>156</v>
      </c>
      <c r="AE456" s="43">
        <f t="shared" si="31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348.52</v>
      </c>
      <c r="M457" s="42">
        <v>0</v>
      </c>
      <c r="N457" s="48">
        <f t="shared" si="28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f t="shared" si="29"/>
        <v>348.52</v>
      </c>
      <c r="AC457" s="61">
        <f>IFERROR(VLOOKUP(H457,'[1]Pending Recoveries'!$A$3:$D$316,4,0),0)</f>
        <v>0</v>
      </c>
      <c r="AD457" s="43">
        <f t="shared" si="30"/>
        <v>348.52</v>
      </c>
      <c r="AE457" s="43">
        <f t="shared" si="31"/>
        <v>0</v>
      </c>
      <c r="AF457" s="43"/>
    </row>
    <row r="458" spans="8:32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42">
        <v>0</v>
      </c>
      <c r="N458" s="48">
        <f t="shared" si="28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f t="shared" si="29"/>
        <v>0</v>
      </c>
      <c r="AC458" s="61">
        <f>IFERROR(VLOOKUP(H458,'[1]Pending Recoveries'!$A$3:$D$316,4,0),0)</f>
        <v>0</v>
      </c>
      <c r="AD458" s="43">
        <f t="shared" si="30"/>
        <v>0</v>
      </c>
      <c r="AE458" s="43">
        <f t="shared" si="31"/>
        <v>0</v>
      </c>
      <c r="AF458" s="43"/>
    </row>
    <row r="459" spans="8:32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42">
        <v>697.04</v>
      </c>
      <c r="N459" s="48">
        <f t="shared" si="28"/>
        <v>697.04</v>
      </c>
      <c r="O459" s="42">
        <v>0</v>
      </c>
      <c r="P459" s="42">
        <v>697.04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f t="shared" si="29"/>
        <v>0</v>
      </c>
      <c r="AC459" s="61">
        <f>IFERROR(VLOOKUP(H459,'[1]Pending Recoveries'!$A$3:$D$316,4,0),0)</f>
        <v>697.04</v>
      </c>
      <c r="AD459" s="43">
        <f t="shared" si="30"/>
        <v>-697.04</v>
      </c>
      <c r="AE459" s="43">
        <f t="shared" si="31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848</v>
      </c>
      <c r="M460" s="42">
        <v>0</v>
      </c>
      <c r="N460" s="48">
        <f t="shared" si="28"/>
        <v>1696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f t="shared" si="29"/>
        <v>1696</v>
      </c>
      <c r="AC460" s="61">
        <f>IFERROR(VLOOKUP(H460,'[1]Pending Recoveries'!$A$3:$D$316,4,0),0)</f>
        <v>0</v>
      </c>
      <c r="AD460" s="43">
        <f t="shared" si="30"/>
        <v>1696</v>
      </c>
      <c r="AE460" s="43">
        <f t="shared" si="31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42">
        <v>348.52</v>
      </c>
      <c r="N461" s="48">
        <f t="shared" si="28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f t="shared" si="29"/>
        <v>348.52</v>
      </c>
      <c r="AC461" s="61">
        <f>IFERROR(VLOOKUP(H461,'[1]Pending Recoveries'!$A$3:$D$316,4,0),0)</f>
        <v>348.52</v>
      </c>
      <c r="AD461" s="43">
        <f t="shared" si="30"/>
        <v>0</v>
      </c>
      <c r="AE461" s="43">
        <f t="shared" si="31"/>
        <v>0</v>
      </c>
      <c r="AF461" s="43"/>
    </row>
    <row r="462" spans="8:32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42">
        <v>0</v>
      </c>
      <c r="N462" s="48">
        <f t="shared" si="28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f t="shared" si="29"/>
        <v>0</v>
      </c>
      <c r="AC462" s="61">
        <f>IFERROR(VLOOKUP(H462,'[1]Pending Recoveries'!$A$3:$D$316,4,0),0)</f>
        <v>0</v>
      </c>
      <c r="AD462" s="43">
        <f t="shared" si="30"/>
        <v>0</v>
      </c>
      <c r="AE462" s="43">
        <f t="shared" si="31"/>
        <v>0</v>
      </c>
      <c r="AF462" s="43"/>
    </row>
    <row r="463" spans="8:32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42">
        <v>0</v>
      </c>
      <c r="N463" s="48">
        <f t="shared" si="28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f t="shared" si="29"/>
        <v>0</v>
      </c>
      <c r="AC463" s="61">
        <f>IFERROR(VLOOKUP(H463,'[1]Pending Recoveries'!$A$3:$D$316,4,0),0)</f>
        <v>0</v>
      </c>
      <c r="AD463" s="43">
        <f t="shared" si="30"/>
        <v>0</v>
      </c>
      <c r="AE463" s="43">
        <f t="shared" si="31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2029</v>
      </c>
      <c r="M464" s="42">
        <v>0</v>
      </c>
      <c r="N464" s="48">
        <f t="shared" si="28"/>
        <v>4058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f t="shared" si="29"/>
        <v>4058</v>
      </c>
      <c r="AC464" s="61">
        <f>IFERROR(VLOOKUP(H464,'[1]Pending Recoveries'!$A$3:$D$316,4,0),0)</f>
        <v>0</v>
      </c>
      <c r="AD464" s="43">
        <f t="shared" si="30"/>
        <v>4058</v>
      </c>
      <c r="AE464" s="43">
        <f t="shared" si="31"/>
        <v>0</v>
      </c>
      <c r="AF464" s="43"/>
    </row>
    <row r="465" spans="8:32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42">
        <v>0</v>
      </c>
      <c r="N465" s="48">
        <f t="shared" si="28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f t="shared" si="29"/>
        <v>0</v>
      </c>
      <c r="AC465" s="61">
        <f>IFERROR(VLOOKUP(H465,'[1]Pending Recoveries'!$A$3:$D$316,4,0),0)</f>
        <v>0</v>
      </c>
      <c r="AD465" s="43">
        <f t="shared" si="30"/>
        <v>0</v>
      </c>
      <c r="AE465" s="43">
        <f t="shared" si="31"/>
        <v>0</v>
      </c>
      <c r="AF465" s="43"/>
    </row>
    <row r="466" spans="8:32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42">
        <v>0</v>
      </c>
      <c r="N466" s="48">
        <f t="shared" si="28"/>
        <v>0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f t="shared" si="29"/>
        <v>0</v>
      </c>
      <c r="AC466" s="61">
        <f>IFERROR(VLOOKUP(H466,'[1]Pending Recoveries'!$A$3:$D$316,4,0),0)</f>
        <v>0</v>
      </c>
      <c r="AD466" s="43">
        <f t="shared" si="30"/>
        <v>0</v>
      </c>
      <c r="AE466" s="43">
        <f t="shared" si="31"/>
        <v>0</v>
      </c>
      <c r="AF466" s="43"/>
    </row>
    <row r="467" spans="8:32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42">
        <v>0</v>
      </c>
      <c r="N467" s="48">
        <f t="shared" si="28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f t="shared" si="29"/>
        <v>0</v>
      </c>
      <c r="AC467" s="61">
        <f>IFERROR(VLOOKUP(H467,'[1]Pending Recoveries'!$A$3:$D$316,4,0),0)</f>
        <v>0</v>
      </c>
      <c r="AD467" s="43">
        <f t="shared" si="30"/>
        <v>0</v>
      </c>
      <c r="AE467" s="43">
        <f t="shared" si="31"/>
        <v>0</v>
      </c>
      <c r="AF467" s="43"/>
    </row>
    <row r="468" spans="8:32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42">
        <v>0</v>
      </c>
      <c r="N468" s="48">
        <f t="shared" si="28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f t="shared" si="29"/>
        <v>0</v>
      </c>
      <c r="AC468" s="61">
        <f>IFERROR(VLOOKUP(H468,'[1]Pending Recoveries'!$A$3:$D$316,4,0),0)</f>
        <v>0</v>
      </c>
      <c r="AD468" s="43">
        <f t="shared" si="30"/>
        <v>0</v>
      </c>
      <c r="AE468" s="43">
        <f t="shared" si="31"/>
        <v>0</v>
      </c>
      <c r="AF468" s="43"/>
    </row>
    <row r="469" spans="8:32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42">
        <v>0</v>
      </c>
      <c r="N469" s="48">
        <f t="shared" si="28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f t="shared" si="29"/>
        <v>0</v>
      </c>
      <c r="AC469" s="61">
        <f>IFERROR(VLOOKUP(H469,'[1]Pending Recoveries'!$A$3:$D$316,4,0),0)</f>
        <v>0</v>
      </c>
      <c r="AD469" s="43">
        <f t="shared" si="30"/>
        <v>0</v>
      </c>
      <c r="AE469" s="43">
        <f t="shared" si="31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42">
        <v>697.04</v>
      </c>
      <c r="N470" s="48">
        <f t="shared" si="28"/>
        <v>697.04</v>
      </c>
      <c r="O470" s="42">
        <v>0</v>
      </c>
      <c r="P470" s="42">
        <v>0</v>
      </c>
      <c r="Q470" s="42">
        <v>697.04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f t="shared" si="29"/>
        <v>0</v>
      </c>
      <c r="AC470" s="61">
        <f>IFERROR(VLOOKUP(H470,'[1]Pending Recoveries'!$A$3:$D$316,4,0),0)</f>
        <v>697.04</v>
      </c>
      <c r="AD470" s="43">
        <f t="shared" si="30"/>
        <v>-697.04</v>
      </c>
      <c r="AE470" s="43">
        <f t="shared" si="31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256.5</v>
      </c>
      <c r="M471" s="42">
        <v>0</v>
      </c>
      <c r="N471" s="48">
        <f t="shared" si="28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f t="shared" si="29"/>
        <v>256.5</v>
      </c>
      <c r="AC471" s="61">
        <f>IFERROR(VLOOKUP(H471,'[1]Pending Recoveries'!$A$3:$D$316,4,0),0)</f>
        <v>0</v>
      </c>
      <c r="AD471" s="43">
        <f t="shared" si="30"/>
        <v>256.5</v>
      </c>
      <c r="AE471" s="43">
        <f t="shared" si="31"/>
        <v>0</v>
      </c>
      <c r="AF471" s="43"/>
    </row>
    <row r="472" spans="8:32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42">
        <v>0</v>
      </c>
      <c r="N472" s="48">
        <f t="shared" si="28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f t="shared" si="29"/>
        <v>0</v>
      </c>
      <c r="AC472" s="61">
        <f>IFERROR(VLOOKUP(H472,'[1]Pending Recoveries'!$A$3:$D$316,4,0),0)</f>
        <v>0</v>
      </c>
      <c r="AD472" s="43">
        <f t="shared" si="30"/>
        <v>0</v>
      </c>
      <c r="AE472" s="43">
        <f t="shared" si="31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107</v>
      </c>
      <c r="M473" s="42">
        <v>0</v>
      </c>
      <c r="N473" s="48">
        <f t="shared" si="28"/>
        <v>214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f t="shared" si="29"/>
        <v>214</v>
      </c>
      <c r="AC473" s="61">
        <f>IFERROR(VLOOKUP(H473,'[1]Pending Recoveries'!$A$3:$D$316,4,0),0)</f>
        <v>0</v>
      </c>
      <c r="AD473" s="43">
        <f t="shared" si="30"/>
        <v>214</v>
      </c>
      <c r="AE473" s="43">
        <f t="shared" si="31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1021</v>
      </c>
      <c r="M474" s="42">
        <v>0</v>
      </c>
      <c r="N474" s="48">
        <f t="shared" si="28"/>
        <v>2042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f t="shared" si="29"/>
        <v>2042</v>
      </c>
      <c r="AC474" s="61">
        <f>IFERROR(VLOOKUP(H474,'[1]Pending Recoveries'!$A$3:$D$316,4,0),0)</f>
        <v>0</v>
      </c>
      <c r="AD474" s="43">
        <f t="shared" si="30"/>
        <v>2042</v>
      </c>
      <c r="AE474" s="43">
        <f t="shared" si="31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493</v>
      </c>
      <c r="M475" s="42">
        <v>0</v>
      </c>
      <c r="N475" s="48">
        <f t="shared" si="28"/>
        <v>986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f t="shared" si="29"/>
        <v>986</v>
      </c>
      <c r="AC475" s="61">
        <f>IFERROR(VLOOKUP(H475,'[1]Pending Recoveries'!$A$3:$D$316,4,0),0)</f>
        <v>0</v>
      </c>
      <c r="AD475" s="43">
        <f t="shared" si="30"/>
        <v>986</v>
      </c>
      <c r="AE475" s="43">
        <f t="shared" si="31"/>
        <v>0</v>
      </c>
      <c r="AF475" s="43"/>
    </row>
    <row r="476" spans="8:32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42">
        <v>570.36</v>
      </c>
      <c r="N476" s="48">
        <f t="shared" si="28"/>
        <v>570.36</v>
      </c>
      <c r="O476" s="42">
        <v>0</v>
      </c>
      <c r="P476" s="42">
        <v>570.36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f t="shared" si="29"/>
        <v>0</v>
      </c>
      <c r="AC476" s="61">
        <f>IFERROR(VLOOKUP(H476,'[1]Pending Recoveries'!$A$3:$D$316,4,0),0)</f>
        <v>570.36</v>
      </c>
      <c r="AD476" s="43">
        <f t="shared" si="30"/>
        <v>-570.36</v>
      </c>
      <c r="AE476" s="43">
        <f t="shared" si="31"/>
        <v>0</v>
      </c>
      <c r="AF476" s="43"/>
    </row>
    <row r="477" spans="8:32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42">
        <v>0</v>
      </c>
      <c r="N477" s="48">
        <f t="shared" si="28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f t="shared" si="29"/>
        <v>0</v>
      </c>
      <c r="AC477" s="61">
        <f>IFERROR(VLOOKUP(H477,'[1]Pending Recoveries'!$A$3:$D$316,4,0),0)</f>
        <v>0</v>
      </c>
      <c r="AD477" s="43">
        <f t="shared" si="30"/>
        <v>0</v>
      </c>
      <c r="AE477" s="43">
        <f t="shared" si="31"/>
        <v>0</v>
      </c>
      <c r="AF477" s="43"/>
    </row>
    <row r="478" spans="8:32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42">
        <v>0</v>
      </c>
      <c r="N478" s="48">
        <f t="shared" si="28"/>
        <v>0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9">
        <f t="shared" si="29"/>
        <v>0</v>
      </c>
      <c r="AC478" s="61">
        <f>IFERROR(VLOOKUP(H478,'[1]Pending Recoveries'!$A$3:$D$316,4,0),0)</f>
        <v>0</v>
      </c>
      <c r="AD478" s="43">
        <f t="shared" si="30"/>
        <v>0</v>
      </c>
      <c r="AE478" s="43">
        <f t="shared" si="31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164</v>
      </c>
      <c r="M479" s="42">
        <v>0</v>
      </c>
      <c r="N479" s="48">
        <f t="shared" si="28"/>
        <v>328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f t="shared" si="29"/>
        <v>328</v>
      </c>
      <c r="AC479" s="61">
        <f>IFERROR(VLOOKUP(H479,'[1]Pending Recoveries'!$A$3:$D$316,4,0),0)</f>
        <v>0</v>
      </c>
      <c r="AD479" s="43">
        <f t="shared" si="30"/>
        <v>328</v>
      </c>
      <c r="AE479" s="43">
        <f t="shared" si="31"/>
        <v>0</v>
      </c>
      <c r="AF479" s="43"/>
    </row>
    <row r="480" spans="8:32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42">
        <v>0</v>
      </c>
      <c r="N480" s="48">
        <f t="shared" si="28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f t="shared" si="29"/>
        <v>0</v>
      </c>
      <c r="AC480" s="61">
        <f>IFERROR(VLOOKUP(H480,'[1]Pending Recoveries'!$A$3:$D$316,4,0),0)</f>
        <v>0</v>
      </c>
      <c r="AD480" s="43">
        <f t="shared" si="30"/>
        <v>0</v>
      </c>
      <c r="AE480" s="43">
        <f t="shared" si="31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48</v>
      </c>
      <c r="M481" s="42">
        <v>0</v>
      </c>
      <c r="N481" s="48">
        <f t="shared" si="28"/>
        <v>96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f t="shared" si="29"/>
        <v>96</v>
      </c>
      <c r="AC481" s="61">
        <f>IFERROR(VLOOKUP(H481,'[1]Pending Recoveries'!$A$3:$D$316,4,0),0)</f>
        <v>0</v>
      </c>
      <c r="AD481" s="43">
        <f t="shared" si="30"/>
        <v>96</v>
      </c>
      <c r="AE481" s="43">
        <f t="shared" si="31"/>
        <v>0</v>
      </c>
      <c r="AF481" s="43"/>
    </row>
    <row r="482" spans="8:32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42">
        <v>0</v>
      </c>
      <c r="N482" s="48">
        <f t="shared" si="28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f t="shared" si="29"/>
        <v>0</v>
      </c>
      <c r="AC482" s="61">
        <f>IFERROR(VLOOKUP(H482,'[1]Pending Recoveries'!$A$3:$D$316,4,0),0)</f>
        <v>0</v>
      </c>
      <c r="AD482" s="43">
        <f t="shared" si="30"/>
        <v>0</v>
      </c>
      <c r="AE482" s="43">
        <f t="shared" si="31"/>
        <v>0</v>
      </c>
      <c r="AF482" s="43"/>
    </row>
    <row r="483" spans="8:32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42">
        <v>0</v>
      </c>
      <c r="N483" s="48">
        <f t="shared" si="28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f t="shared" si="29"/>
        <v>0</v>
      </c>
      <c r="AC483" s="61">
        <f>IFERROR(VLOOKUP(H483,'[1]Pending Recoveries'!$A$3:$D$316,4,0),0)</f>
        <v>0</v>
      </c>
      <c r="AD483" s="43">
        <f t="shared" si="30"/>
        <v>0</v>
      </c>
      <c r="AE483" s="43">
        <f t="shared" si="31"/>
        <v>0</v>
      </c>
      <c r="AF483" s="43"/>
    </row>
    <row r="484" spans="8:32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42">
        <v>0</v>
      </c>
      <c r="N484" s="48">
        <f t="shared" si="28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f t="shared" si="29"/>
        <v>0</v>
      </c>
      <c r="AC484" s="61">
        <f>IFERROR(VLOOKUP(H484,'[1]Pending Recoveries'!$A$3:$D$316,4,0),0)</f>
        <v>0</v>
      </c>
      <c r="AD484" s="43">
        <f t="shared" si="30"/>
        <v>0</v>
      </c>
      <c r="AE484" s="43">
        <f t="shared" si="31"/>
        <v>0</v>
      </c>
      <c r="AF484" s="43"/>
    </row>
    <row r="485" spans="8:32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42">
        <v>0</v>
      </c>
      <c r="N485" s="48">
        <f t="shared" si="28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f t="shared" si="29"/>
        <v>0</v>
      </c>
      <c r="AC485" s="61">
        <f>IFERROR(VLOOKUP(H485,'[1]Pending Recoveries'!$A$3:$D$316,4,0),0)</f>
        <v>0</v>
      </c>
      <c r="AD485" s="43">
        <f t="shared" si="30"/>
        <v>0</v>
      </c>
      <c r="AE485" s="43">
        <f t="shared" si="31"/>
        <v>0</v>
      </c>
      <c r="AF485" s="43"/>
    </row>
    <row r="486" spans="8:32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42">
        <v>0</v>
      </c>
      <c r="N486" s="48">
        <f t="shared" si="28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f t="shared" si="29"/>
        <v>0</v>
      </c>
      <c r="AC486" s="61">
        <f>IFERROR(VLOOKUP(H486,'[1]Pending Recoveries'!$A$3:$D$316,4,0),0)</f>
        <v>0</v>
      </c>
      <c r="AD486" s="43">
        <f t="shared" si="30"/>
        <v>0</v>
      </c>
      <c r="AE486" s="43">
        <f t="shared" si="31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30</v>
      </c>
      <c r="M487" s="42">
        <v>0</v>
      </c>
      <c r="N487" s="48">
        <f t="shared" si="28"/>
        <v>60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f t="shared" si="29"/>
        <v>60</v>
      </c>
      <c r="AC487" s="61">
        <f>IFERROR(VLOOKUP(H487,'[1]Pending Recoveries'!$A$3:$D$316,4,0),0)</f>
        <v>0</v>
      </c>
      <c r="AD487" s="43">
        <f t="shared" si="30"/>
        <v>60</v>
      </c>
      <c r="AE487" s="43">
        <f t="shared" si="31"/>
        <v>0</v>
      </c>
      <c r="AF487" s="43"/>
    </row>
    <row r="488" spans="8:32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42">
        <v>0</v>
      </c>
      <c r="N488" s="48">
        <f t="shared" si="28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f t="shared" si="29"/>
        <v>0</v>
      </c>
      <c r="AC488" s="61">
        <f>IFERROR(VLOOKUP(H488,'[1]Pending Recoveries'!$A$3:$D$316,4,0),0)</f>
        <v>0</v>
      </c>
      <c r="AD488" s="43">
        <f t="shared" si="30"/>
        <v>0</v>
      </c>
      <c r="AE488" s="43">
        <f t="shared" si="31"/>
        <v>0</v>
      </c>
      <c r="AF488" s="43"/>
    </row>
    <row r="489" spans="8:32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42">
        <v>0</v>
      </c>
      <c r="N489" s="48">
        <f t="shared" si="28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f t="shared" si="29"/>
        <v>0</v>
      </c>
      <c r="AC489" s="61">
        <f>IFERROR(VLOOKUP(H489,'[1]Pending Recoveries'!$A$3:$D$316,4,0),0)</f>
        <v>0</v>
      </c>
      <c r="AD489" s="43">
        <f t="shared" si="30"/>
        <v>0</v>
      </c>
      <c r="AE489" s="43">
        <f t="shared" si="31"/>
        <v>0</v>
      </c>
      <c r="AF489" s="43"/>
    </row>
    <row r="490" spans="8:32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42">
        <v>0</v>
      </c>
      <c r="N490" s="48">
        <f t="shared" si="28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f t="shared" si="29"/>
        <v>0</v>
      </c>
      <c r="AC490" s="61">
        <f>IFERROR(VLOOKUP(H490,'[1]Pending Recoveries'!$A$3:$D$316,4,0),0)</f>
        <v>0</v>
      </c>
      <c r="AD490" s="43">
        <f t="shared" si="30"/>
        <v>0</v>
      </c>
      <c r="AE490" s="43">
        <f t="shared" si="31"/>
        <v>0</v>
      </c>
      <c r="AF490" s="43"/>
    </row>
    <row r="491" spans="8:32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42">
        <v>0</v>
      </c>
      <c r="N491" s="48">
        <f t="shared" si="28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f t="shared" si="29"/>
        <v>0</v>
      </c>
      <c r="AC491" s="61">
        <f>IFERROR(VLOOKUP(H491,'[1]Pending Recoveries'!$A$3:$D$316,4,0),0)</f>
        <v>0</v>
      </c>
      <c r="AD491" s="43">
        <f t="shared" si="30"/>
        <v>0</v>
      </c>
      <c r="AE491" s="43">
        <f t="shared" si="31"/>
        <v>0</v>
      </c>
      <c r="AF491" s="43"/>
    </row>
    <row r="492" spans="8:32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42">
        <v>0</v>
      </c>
      <c r="N492" s="48">
        <f t="shared" si="28"/>
        <v>0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f t="shared" si="29"/>
        <v>0</v>
      </c>
      <c r="AC492" s="61">
        <f>IFERROR(VLOOKUP(H492,'[1]Pending Recoveries'!$A$3:$D$316,4,0),0)</f>
        <v>0</v>
      </c>
      <c r="AD492" s="43">
        <f t="shared" si="30"/>
        <v>0</v>
      </c>
      <c r="AE492" s="43">
        <f t="shared" si="31"/>
        <v>0</v>
      </c>
      <c r="AF492" s="43"/>
    </row>
    <row r="493" spans="8:32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42">
        <v>753.06</v>
      </c>
      <c r="N493" s="48">
        <f t="shared" si="28"/>
        <v>753.06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f t="shared" si="29"/>
        <v>753.06</v>
      </c>
      <c r="AC493" s="61">
        <f>IFERROR(VLOOKUP(H493,'[1]Pending Recoveries'!$A$3:$D$316,4,0),0)</f>
        <v>753.06</v>
      </c>
      <c r="AD493" s="43">
        <f t="shared" si="30"/>
        <v>0</v>
      </c>
      <c r="AE493" s="43">
        <f t="shared" si="31"/>
        <v>0</v>
      </c>
      <c r="AF493" s="43"/>
    </row>
    <row r="494" spans="8:32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42">
        <v>0</v>
      </c>
      <c r="N494" s="48">
        <f t="shared" si="28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f t="shared" si="29"/>
        <v>0</v>
      </c>
      <c r="AC494" s="61">
        <f>IFERROR(VLOOKUP(H494,'[1]Pending Recoveries'!$A$3:$D$316,4,0),0)</f>
        <v>0</v>
      </c>
      <c r="AD494" s="43">
        <f t="shared" si="30"/>
        <v>0</v>
      </c>
      <c r="AE494" s="43">
        <f t="shared" si="31"/>
        <v>0</v>
      </c>
      <c r="AF494" s="43"/>
    </row>
    <row r="495" spans="8:32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42">
        <v>0</v>
      </c>
      <c r="N495" s="48">
        <f t="shared" si="28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f t="shared" si="29"/>
        <v>0</v>
      </c>
      <c r="AC495" s="61">
        <f>IFERROR(VLOOKUP(H495,'[1]Pending Recoveries'!$A$3:$D$316,4,0),0)</f>
        <v>0</v>
      </c>
      <c r="AD495" s="43">
        <f t="shared" si="30"/>
        <v>0</v>
      </c>
      <c r="AE495" s="43">
        <f t="shared" si="31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32</v>
      </c>
      <c r="M496" s="42">
        <v>0</v>
      </c>
      <c r="N496" s="48">
        <f t="shared" si="28"/>
        <v>64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f t="shared" si="29"/>
        <v>64</v>
      </c>
      <c r="AC496" s="61">
        <f>IFERROR(VLOOKUP(H496,'[1]Pending Recoveries'!$A$3:$D$316,4,0),0)</f>
        <v>0</v>
      </c>
      <c r="AD496" s="43">
        <f t="shared" si="30"/>
        <v>64</v>
      </c>
      <c r="AE496" s="43">
        <f t="shared" si="31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32</v>
      </c>
      <c r="M497" s="42">
        <v>0</v>
      </c>
      <c r="N497" s="48">
        <f t="shared" si="28"/>
        <v>64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f t="shared" si="29"/>
        <v>64</v>
      </c>
      <c r="AC497" s="61">
        <f>IFERROR(VLOOKUP(H497,'[1]Pending Recoveries'!$A$3:$D$316,4,0),0)</f>
        <v>0</v>
      </c>
      <c r="AD497" s="43">
        <f t="shared" si="30"/>
        <v>64</v>
      </c>
      <c r="AE497" s="43">
        <f t="shared" si="31"/>
        <v>0</v>
      </c>
      <c r="AF497" s="43"/>
    </row>
    <row r="498" spans="8:32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42">
        <v>0</v>
      </c>
      <c r="N498" s="48">
        <f t="shared" si="28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f t="shared" si="29"/>
        <v>0</v>
      </c>
      <c r="AC498" s="61">
        <f>IFERROR(VLOOKUP(H498,'[1]Pending Recoveries'!$A$3:$D$316,4,0),0)</f>
        <v>0</v>
      </c>
      <c r="AD498" s="43">
        <f t="shared" si="30"/>
        <v>0</v>
      </c>
      <c r="AE498" s="43">
        <f t="shared" si="31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32</v>
      </c>
      <c r="M499" s="42">
        <v>0</v>
      </c>
      <c r="N499" s="48">
        <f t="shared" si="28"/>
        <v>64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f t="shared" si="29"/>
        <v>64</v>
      </c>
      <c r="AC499" s="61">
        <f>IFERROR(VLOOKUP(H499,'[1]Pending Recoveries'!$A$3:$D$316,4,0),0)</f>
        <v>0</v>
      </c>
      <c r="AD499" s="43">
        <f t="shared" si="30"/>
        <v>64</v>
      </c>
      <c r="AE499" s="43">
        <f t="shared" si="31"/>
        <v>0</v>
      </c>
      <c r="AF499" s="43"/>
    </row>
    <row r="500" spans="8:32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42">
        <v>0</v>
      </c>
      <c r="N500" s="48">
        <f t="shared" si="28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f t="shared" si="29"/>
        <v>0</v>
      </c>
      <c r="AC500" s="61">
        <f>IFERROR(VLOOKUP(H500,'[1]Pending Recoveries'!$A$3:$D$316,4,0),0)</f>
        <v>0</v>
      </c>
      <c r="AD500" s="43">
        <f t="shared" si="30"/>
        <v>0</v>
      </c>
      <c r="AE500" s="43">
        <f t="shared" si="31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32</v>
      </c>
      <c r="M501" s="42">
        <v>0</v>
      </c>
      <c r="N501" s="48">
        <f t="shared" si="28"/>
        <v>64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f t="shared" si="29"/>
        <v>64</v>
      </c>
      <c r="AC501" s="61">
        <f>IFERROR(VLOOKUP(H501,'[1]Pending Recoveries'!$A$3:$D$316,4,0),0)</f>
        <v>0</v>
      </c>
      <c r="AD501" s="43">
        <f t="shared" si="30"/>
        <v>64</v>
      </c>
      <c r="AE501" s="43">
        <f t="shared" si="31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32</v>
      </c>
      <c r="M502" s="42">
        <v>0</v>
      </c>
      <c r="N502" s="48">
        <f t="shared" si="28"/>
        <v>64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f t="shared" si="29"/>
        <v>64</v>
      </c>
      <c r="AC502" s="61">
        <f>IFERROR(VLOOKUP(H502,'[1]Pending Recoveries'!$A$3:$D$316,4,0),0)</f>
        <v>0</v>
      </c>
      <c r="AD502" s="43">
        <f t="shared" si="30"/>
        <v>64</v>
      </c>
      <c r="AE502" s="43">
        <f t="shared" si="31"/>
        <v>0</v>
      </c>
      <c r="AF502" s="43"/>
    </row>
    <row r="503" spans="8:32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42">
        <v>0</v>
      </c>
      <c r="N503" s="48">
        <f t="shared" si="28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f t="shared" si="29"/>
        <v>0</v>
      </c>
      <c r="AC503" s="61">
        <f>IFERROR(VLOOKUP(H503,'[1]Pending Recoveries'!$A$3:$D$316,4,0),0)</f>
        <v>0</v>
      </c>
      <c r="AD503" s="43">
        <f t="shared" si="30"/>
        <v>0</v>
      </c>
      <c r="AE503" s="43">
        <f t="shared" si="31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32</v>
      </c>
      <c r="M504" s="42">
        <v>0</v>
      </c>
      <c r="N504" s="48">
        <f t="shared" si="28"/>
        <v>64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f t="shared" si="29"/>
        <v>64</v>
      </c>
      <c r="AC504" s="61">
        <f>IFERROR(VLOOKUP(H504,'[1]Pending Recoveries'!$A$3:$D$316,4,0),0)</f>
        <v>0</v>
      </c>
      <c r="AD504" s="43">
        <f t="shared" si="30"/>
        <v>64</v>
      </c>
      <c r="AE504" s="43">
        <f t="shared" si="31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32</v>
      </c>
      <c r="M505" s="42">
        <v>0</v>
      </c>
      <c r="N505" s="48">
        <f t="shared" si="28"/>
        <v>64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f t="shared" si="29"/>
        <v>64</v>
      </c>
      <c r="AC505" s="61">
        <f>IFERROR(VLOOKUP(H505,'[1]Pending Recoveries'!$A$3:$D$316,4,0),0)</f>
        <v>0</v>
      </c>
      <c r="AD505" s="43">
        <f t="shared" si="30"/>
        <v>64</v>
      </c>
      <c r="AE505" s="43">
        <f t="shared" si="31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32</v>
      </c>
      <c r="M506" s="42">
        <v>0</v>
      </c>
      <c r="N506" s="48">
        <f t="shared" si="28"/>
        <v>64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f t="shared" si="29"/>
        <v>64</v>
      </c>
      <c r="AC506" s="61">
        <f>IFERROR(VLOOKUP(H506,'[1]Pending Recoveries'!$A$3:$D$316,4,0),0)</f>
        <v>0</v>
      </c>
      <c r="AD506" s="43">
        <f t="shared" si="30"/>
        <v>64</v>
      </c>
      <c r="AE506" s="43">
        <f t="shared" si="31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32</v>
      </c>
      <c r="M507" s="42">
        <v>0</v>
      </c>
      <c r="N507" s="48">
        <f t="shared" si="28"/>
        <v>64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f t="shared" si="29"/>
        <v>64</v>
      </c>
      <c r="AC507" s="61">
        <f>IFERROR(VLOOKUP(H507,'[1]Pending Recoveries'!$A$3:$D$316,4,0),0)</f>
        <v>0</v>
      </c>
      <c r="AD507" s="43">
        <f t="shared" si="30"/>
        <v>64</v>
      </c>
      <c r="AE507" s="43">
        <f t="shared" si="31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32</v>
      </c>
      <c r="M508" s="42">
        <v>0</v>
      </c>
      <c r="N508" s="48">
        <f t="shared" si="28"/>
        <v>64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f t="shared" si="29"/>
        <v>64</v>
      </c>
      <c r="AC508" s="61">
        <f>IFERROR(VLOOKUP(H508,'[1]Pending Recoveries'!$A$3:$D$316,4,0),0)</f>
        <v>0</v>
      </c>
      <c r="AD508" s="43">
        <f t="shared" si="30"/>
        <v>64</v>
      </c>
      <c r="AE508" s="43">
        <f t="shared" si="31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32</v>
      </c>
      <c r="M509" s="42">
        <v>0</v>
      </c>
      <c r="N509" s="48">
        <f t="shared" si="28"/>
        <v>64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f t="shared" si="29"/>
        <v>64</v>
      </c>
      <c r="AC509" s="61">
        <f>IFERROR(VLOOKUP(H509,'[1]Pending Recoveries'!$A$3:$D$316,4,0),0)</f>
        <v>0</v>
      </c>
      <c r="AD509" s="43">
        <f t="shared" si="30"/>
        <v>64</v>
      </c>
      <c r="AE509" s="43">
        <f t="shared" si="31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32</v>
      </c>
      <c r="M510" s="42">
        <v>0</v>
      </c>
      <c r="N510" s="48">
        <f t="shared" si="28"/>
        <v>64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f t="shared" si="29"/>
        <v>64</v>
      </c>
      <c r="AC510" s="61">
        <f>IFERROR(VLOOKUP(H510,'[1]Pending Recoveries'!$A$3:$D$316,4,0),0)</f>
        <v>0</v>
      </c>
      <c r="AD510" s="43">
        <f t="shared" si="30"/>
        <v>64</v>
      </c>
      <c r="AE510" s="43">
        <f t="shared" si="31"/>
        <v>0</v>
      </c>
      <c r="AF510" s="43"/>
    </row>
    <row r="511" spans="8:32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42">
        <v>0</v>
      </c>
      <c r="N511" s="48">
        <f t="shared" si="28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f t="shared" si="29"/>
        <v>0</v>
      </c>
      <c r="AC511" s="61">
        <f>IFERROR(VLOOKUP(H511,'[1]Pending Recoveries'!$A$3:$D$316,4,0),0)</f>
        <v>0</v>
      </c>
      <c r="AD511" s="43">
        <f t="shared" si="30"/>
        <v>0</v>
      </c>
      <c r="AE511" s="43">
        <f t="shared" si="31"/>
        <v>0</v>
      </c>
      <c r="AF511" s="43"/>
    </row>
    <row r="512" spans="8:32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42">
        <v>0</v>
      </c>
      <c r="N512" s="48">
        <f t="shared" si="28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f t="shared" si="29"/>
        <v>0</v>
      </c>
      <c r="AC512" s="61">
        <f>IFERROR(VLOOKUP(H512,'[1]Pending Recoveries'!$A$3:$D$316,4,0),0)</f>
        <v>0</v>
      </c>
      <c r="AD512" s="43">
        <f t="shared" si="30"/>
        <v>0</v>
      </c>
      <c r="AE512" s="43">
        <f t="shared" si="31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32</v>
      </c>
      <c r="M513" s="42">
        <v>0</v>
      </c>
      <c r="N513" s="48">
        <f t="shared" si="28"/>
        <v>64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f t="shared" si="29"/>
        <v>64</v>
      </c>
      <c r="AC513" s="61">
        <f>IFERROR(VLOOKUP(H513,'[1]Pending Recoveries'!$A$3:$D$316,4,0),0)</f>
        <v>0</v>
      </c>
      <c r="AD513" s="43">
        <f t="shared" si="30"/>
        <v>64</v>
      </c>
      <c r="AE513" s="43">
        <f t="shared" si="31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32</v>
      </c>
      <c r="M514" s="42">
        <v>0</v>
      </c>
      <c r="N514" s="48">
        <f t="shared" si="28"/>
        <v>64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f t="shared" si="29"/>
        <v>64</v>
      </c>
      <c r="AC514" s="61">
        <f>IFERROR(VLOOKUP(H514,'[1]Pending Recoveries'!$A$3:$D$316,4,0),0)</f>
        <v>0</v>
      </c>
      <c r="AD514" s="43">
        <f t="shared" si="30"/>
        <v>64</v>
      </c>
      <c r="AE514" s="43">
        <f t="shared" si="31"/>
        <v>0</v>
      </c>
      <c r="AF514" s="43"/>
    </row>
    <row r="515" spans="8:32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42">
        <v>0</v>
      </c>
      <c r="N515" s="48">
        <f t="shared" si="28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f t="shared" si="29"/>
        <v>0</v>
      </c>
      <c r="AC515" s="61">
        <f>IFERROR(VLOOKUP(H515,'[1]Pending Recoveries'!$A$3:$D$316,4,0),0)</f>
        <v>0</v>
      </c>
      <c r="AD515" s="43">
        <f t="shared" si="30"/>
        <v>0</v>
      </c>
      <c r="AE515" s="43">
        <f t="shared" si="31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32</v>
      </c>
      <c r="M516" s="42">
        <v>0</v>
      </c>
      <c r="N516" s="48">
        <f t="shared" si="28"/>
        <v>64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f t="shared" si="29"/>
        <v>64</v>
      </c>
      <c r="AC516" s="61">
        <f>IFERROR(VLOOKUP(H516,'[1]Pending Recoveries'!$A$3:$D$316,4,0),0)</f>
        <v>0</v>
      </c>
      <c r="AD516" s="43">
        <f t="shared" si="30"/>
        <v>64</v>
      </c>
      <c r="AE516" s="43">
        <f t="shared" si="31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32</v>
      </c>
      <c r="M517" s="42">
        <v>0</v>
      </c>
      <c r="N517" s="48">
        <f t="shared" ref="N517:N580" si="32">K517+M517+L517</f>
        <v>64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f t="shared" ref="AA517:AA580" si="33">N517-SUM(O517:Z517)</f>
        <v>64</v>
      </c>
      <c r="AC517" s="61">
        <f>IFERROR(VLOOKUP(H517,'[1]Pending Recoveries'!$A$3:$D$316,4,0),0)</f>
        <v>0</v>
      </c>
      <c r="AD517" s="43">
        <f t="shared" ref="AD517:AD580" si="34">AA517-AC517</f>
        <v>64</v>
      </c>
      <c r="AE517" s="43">
        <f t="shared" ref="AE517:AE580" si="35">AC517-M517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32</v>
      </c>
      <c r="M518" s="42">
        <v>0</v>
      </c>
      <c r="N518" s="48">
        <f t="shared" si="32"/>
        <v>64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f t="shared" si="33"/>
        <v>64</v>
      </c>
      <c r="AC518" s="61">
        <f>IFERROR(VLOOKUP(H518,'[1]Pending Recoveries'!$A$3:$D$316,4,0),0)</f>
        <v>0</v>
      </c>
      <c r="AD518" s="43">
        <f t="shared" si="34"/>
        <v>64</v>
      </c>
      <c r="AE518" s="43">
        <f t="shared" si="35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32</v>
      </c>
      <c r="M519" s="42">
        <v>0</v>
      </c>
      <c r="N519" s="48">
        <f t="shared" si="32"/>
        <v>64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f t="shared" si="33"/>
        <v>64</v>
      </c>
      <c r="AC519" s="61">
        <f>IFERROR(VLOOKUP(H519,'[1]Pending Recoveries'!$A$3:$D$316,4,0),0)</f>
        <v>0</v>
      </c>
      <c r="AD519" s="43">
        <f t="shared" si="34"/>
        <v>64</v>
      </c>
      <c r="AE519" s="43">
        <f t="shared" si="35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32</v>
      </c>
      <c r="M520" s="42">
        <v>0</v>
      </c>
      <c r="N520" s="48">
        <f t="shared" si="32"/>
        <v>64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f t="shared" si="33"/>
        <v>64</v>
      </c>
      <c r="AC520" s="61">
        <f>IFERROR(VLOOKUP(H520,'[1]Pending Recoveries'!$A$3:$D$316,4,0),0)</f>
        <v>0</v>
      </c>
      <c r="AD520" s="43">
        <f t="shared" si="34"/>
        <v>64</v>
      </c>
      <c r="AE520" s="43">
        <f t="shared" si="35"/>
        <v>0</v>
      </c>
      <c r="AF520" s="43"/>
    </row>
    <row r="521" spans="8:32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42">
        <v>0</v>
      </c>
      <c r="N521" s="48">
        <f t="shared" si="32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f t="shared" si="33"/>
        <v>0</v>
      </c>
      <c r="AC521" s="61">
        <f>IFERROR(VLOOKUP(H521,'[1]Pending Recoveries'!$A$3:$D$316,4,0),0)</f>
        <v>0</v>
      </c>
      <c r="AD521" s="43">
        <f t="shared" si="34"/>
        <v>0</v>
      </c>
      <c r="AE521" s="43">
        <f t="shared" si="35"/>
        <v>0</v>
      </c>
      <c r="AF521" s="43"/>
    </row>
    <row r="522" spans="8:32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42">
        <v>0</v>
      </c>
      <c r="N522" s="48">
        <f t="shared" si="32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f t="shared" si="33"/>
        <v>0</v>
      </c>
      <c r="AC522" s="61">
        <f>IFERROR(VLOOKUP(H522,'[1]Pending Recoveries'!$A$3:$D$316,4,0),0)</f>
        <v>0</v>
      </c>
      <c r="AD522" s="43">
        <f t="shared" si="34"/>
        <v>0</v>
      </c>
      <c r="AE522" s="43">
        <f t="shared" si="35"/>
        <v>0</v>
      </c>
      <c r="AF522" s="43"/>
    </row>
    <row r="523" spans="8:32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42">
        <v>0</v>
      </c>
      <c r="N523" s="48">
        <f t="shared" si="32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f t="shared" si="33"/>
        <v>0</v>
      </c>
      <c r="AC523" s="61">
        <f>IFERROR(VLOOKUP(H523,'[1]Pending Recoveries'!$A$3:$D$316,4,0),0)</f>
        <v>0</v>
      </c>
      <c r="AD523" s="43">
        <f t="shared" si="34"/>
        <v>0</v>
      </c>
      <c r="AE523" s="43">
        <f t="shared" si="35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32</v>
      </c>
      <c r="M524" s="42">
        <v>0</v>
      </c>
      <c r="N524" s="48">
        <f t="shared" si="32"/>
        <v>64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f t="shared" si="33"/>
        <v>64</v>
      </c>
      <c r="AC524" s="61">
        <f>IFERROR(VLOOKUP(H524,'[1]Pending Recoveries'!$A$3:$D$316,4,0),0)</f>
        <v>0</v>
      </c>
      <c r="AD524" s="43">
        <f t="shared" si="34"/>
        <v>64</v>
      </c>
      <c r="AE524" s="43">
        <f t="shared" si="35"/>
        <v>0</v>
      </c>
      <c r="AF524" s="43"/>
    </row>
    <row r="525" spans="8:32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42">
        <v>0</v>
      </c>
      <c r="N525" s="48">
        <f t="shared" si="32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f t="shared" si="33"/>
        <v>0</v>
      </c>
      <c r="AC525" s="61">
        <f>IFERROR(VLOOKUP(H525,'[1]Pending Recoveries'!$A$3:$D$316,4,0),0)</f>
        <v>0</v>
      </c>
      <c r="AD525" s="43">
        <f t="shared" si="34"/>
        <v>0</v>
      </c>
      <c r="AE525" s="43">
        <f t="shared" si="35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32</v>
      </c>
      <c r="M526" s="42">
        <v>0</v>
      </c>
      <c r="N526" s="48">
        <f t="shared" si="32"/>
        <v>64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f t="shared" si="33"/>
        <v>64</v>
      </c>
      <c r="AC526" s="61">
        <f>IFERROR(VLOOKUP(H526,'[1]Pending Recoveries'!$A$3:$D$316,4,0),0)</f>
        <v>0</v>
      </c>
      <c r="AD526" s="43">
        <f t="shared" si="34"/>
        <v>64</v>
      </c>
      <c r="AE526" s="43">
        <f t="shared" si="35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32</v>
      </c>
      <c r="M527" s="42">
        <v>0</v>
      </c>
      <c r="N527" s="48">
        <f t="shared" si="32"/>
        <v>64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f t="shared" si="33"/>
        <v>64</v>
      </c>
      <c r="AC527" s="61">
        <f>IFERROR(VLOOKUP(H527,'[1]Pending Recoveries'!$A$3:$D$316,4,0),0)</f>
        <v>0</v>
      </c>
      <c r="AD527" s="43">
        <f t="shared" si="34"/>
        <v>64</v>
      </c>
      <c r="AE527" s="43">
        <f t="shared" si="35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32</v>
      </c>
      <c r="M528" s="42">
        <v>0</v>
      </c>
      <c r="N528" s="48">
        <f t="shared" si="32"/>
        <v>64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f t="shared" si="33"/>
        <v>64</v>
      </c>
      <c r="AC528" s="61">
        <f>IFERROR(VLOOKUP(H528,'[1]Pending Recoveries'!$A$3:$D$316,4,0),0)</f>
        <v>0</v>
      </c>
      <c r="AD528" s="43">
        <f t="shared" si="34"/>
        <v>64</v>
      </c>
      <c r="AE528" s="43">
        <f t="shared" si="35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32</v>
      </c>
      <c r="M529" s="42">
        <v>0</v>
      </c>
      <c r="N529" s="48">
        <f t="shared" si="32"/>
        <v>64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f t="shared" si="33"/>
        <v>64</v>
      </c>
      <c r="AC529" s="61">
        <f>IFERROR(VLOOKUP(H529,'[1]Pending Recoveries'!$A$3:$D$316,4,0),0)</f>
        <v>0</v>
      </c>
      <c r="AD529" s="43">
        <f t="shared" si="34"/>
        <v>64</v>
      </c>
      <c r="AE529" s="43">
        <f t="shared" si="35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32</v>
      </c>
      <c r="M530" s="42">
        <v>0</v>
      </c>
      <c r="N530" s="48">
        <f t="shared" si="32"/>
        <v>64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f t="shared" si="33"/>
        <v>64</v>
      </c>
      <c r="AC530" s="61">
        <f>IFERROR(VLOOKUP(H530,'[1]Pending Recoveries'!$A$3:$D$316,4,0),0)</f>
        <v>0</v>
      </c>
      <c r="AD530" s="43">
        <f t="shared" si="34"/>
        <v>64</v>
      </c>
      <c r="AE530" s="43">
        <f t="shared" si="35"/>
        <v>0</v>
      </c>
      <c r="AF530" s="43"/>
    </row>
    <row r="531" spans="8:32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42">
        <v>0</v>
      </c>
      <c r="N531" s="48">
        <f t="shared" si="32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f t="shared" si="33"/>
        <v>0</v>
      </c>
      <c r="AC531" s="61">
        <f>IFERROR(VLOOKUP(H531,'[1]Pending Recoveries'!$A$3:$D$316,4,0),0)</f>
        <v>0</v>
      </c>
      <c r="AD531" s="43">
        <f t="shared" si="34"/>
        <v>0</v>
      </c>
      <c r="AE531" s="43">
        <f t="shared" si="35"/>
        <v>0</v>
      </c>
      <c r="AF531" s="43"/>
    </row>
    <row r="532" spans="8:32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42">
        <v>0</v>
      </c>
      <c r="N532" s="48">
        <f t="shared" si="32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f t="shared" si="33"/>
        <v>0</v>
      </c>
      <c r="AC532" s="61">
        <f>IFERROR(VLOOKUP(H532,'[1]Pending Recoveries'!$A$3:$D$316,4,0),0)</f>
        <v>0</v>
      </c>
      <c r="AD532" s="43">
        <f t="shared" si="34"/>
        <v>0</v>
      </c>
      <c r="AE532" s="43">
        <f t="shared" si="35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32</v>
      </c>
      <c r="M533" s="42">
        <v>0</v>
      </c>
      <c r="N533" s="48">
        <f t="shared" si="32"/>
        <v>64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f t="shared" si="33"/>
        <v>64</v>
      </c>
      <c r="AC533" s="61">
        <f>IFERROR(VLOOKUP(H533,'[1]Pending Recoveries'!$A$3:$D$316,4,0),0)</f>
        <v>0</v>
      </c>
      <c r="AD533" s="43">
        <f t="shared" si="34"/>
        <v>64</v>
      </c>
      <c r="AE533" s="43">
        <f t="shared" si="35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32</v>
      </c>
      <c r="M534" s="42">
        <v>0</v>
      </c>
      <c r="N534" s="48">
        <f t="shared" si="32"/>
        <v>64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f t="shared" si="33"/>
        <v>64</v>
      </c>
      <c r="AC534" s="61">
        <f>IFERROR(VLOOKUP(H534,'[1]Pending Recoveries'!$A$3:$D$316,4,0),0)</f>
        <v>0</v>
      </c>
      <c r="AD534" s="43">
        <f t="shared" si="34"/>
        <v>64</v>
      </c>
      <c r="AE534" s="43">
        <f t="shared" si="35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32</v>
      </c>
      <c r="M535" s="42">
        <v>0</v>
      </c>
      <c r="N535" s="48">
        <f t="shared" si="32"/>
        <v>64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f t="shared" si="33"/>
        <v>64</v>
      </c>
      <c r="AC535" s="61">
        <f>IFERROR(VLOOKUP(H535,'[1]Pending Recoveries'!$A$3:$D$316,4,0),0)</f>
        <v>0</v>
      </c>
      <c r="AD535" s="43">
        <f t="shared" si="34"/>
        <v>64</v>
      </c>
      <c r="AE535" s="43">
        <f t="shared" si="35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32</v>
      </c>
      <c r="M536" s="42">
        <v>0</v>
      </c>
      <c r="N536" s="48">
        <f t="shared" si="32"/>
        <v>64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f t="shared" si="33"/>
        <v>64</v>
      </c>
      <c r="AC536" s="61">
        <f>IFERROR(VLOOKUP(H536,'[1]Pending Recoveries'!$A$3:$D$316,4,0),0)</f>
        <v>0</v>
      </c>
      <c r="AD536" s="43">
        <f t="shared" si="34"/>
        <v>64</v>
      </c>
      <c r="AE536" s="43">
        <f t="shared" si="35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32</v>
      </c>
      <c r="M537" s="42">
        <v>0</v>
      </c>
      <c r="N537" s="48">
        <f t="shared" si="32"/>
        <v>64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f t="shared" si="33"/>
        <v>64</v>
      </c>
      <c r="AC537" s="61">
        <f>IFERROR(VLOOKUP(H537,'[1]Pending Recoveries'!$A$3:$D$316,4,0),0)</f>
        <v>0</v>
      </c>
      <c r="AD537" s="43">
        <f t="shared" si="34"/>
        <v>64</v>
      </c>
      <c r="AE537" s="43">
        <f t="shared" si="35"/>
        <v>0</v>
      </c>
      <c r="AF537" s="43"/>
    </row>
    <row r="538" spans="8:32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42">
        <v>0</v>
      </c>
      <c r="N538" s="48">
        <f t="shared" si="32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f t="shared" si="33"/>
        <v>0</v>
      </c>
      <c r="AC538" s="61">
        <f>IFERROR(VLOOKUP(H538,'[1]Pending Recoveries'!$A$3:$D$316,4,0),0)</f>
        <v>0</v>
      </c>
      <c r="AD538" s="43">
        <f t="shared" si="34"/>
        <v>0</v>
      </c>
      <c r="AE538" s="43">
        <f t="shared" si="35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32</v>
      </c>
      <c r="M539" s="42">
        <v>0</v>
      </c>
      <c r="N539" s="48">
        <f t="shared" si="32"/>
        <v>64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f t="shared" si="33"/>
        <v>64</v>
      </c>
      <c r="AC539" s="61">
        <f>IFERROR(VLOOKUP(H539,'[1]Pending Recoveries'!$A$3:$D$316,4,0),0)</f>
        <v>0</v>
      </c>
      <c r="AD539" s="43">
        <f t="shared" si="34"/>
        <v>64</v>
      </c>
      <c r="AE539" s="43">
        <f t="shared" si="35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32</v>
      </c>
      <c r="M540" s="42">
        <v>0</v>
      </c>
      <c r="N540" s="48">
        <f t="shared" si="32"/>
        <v>64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f t="shared" si="33"/>
        <v>64</v>
      </c>
      <c r="AC540" s="61">
        <f>IFERROR(VLOOKUP(H540,'[1]Pending Recoveries'!$A$3:$D$316,4,0),0)</f>
        <v>0</v>
      </c>
      <c r="AD540" s="43">
        <f t="shared" si="34"/>
        <v>64</v>
      </c>
      <c r="AE540" s="43">
        <f t="shared" si="35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32</v>
      </c>
      <c r="M541" s="42">
        <v>0</v>
      </c>
      <c r="N541" s="48">
        <f t="shared" si="32"/>
        <v>64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f t="shared" si="33"/>
        <v>64</v>
      </c>
      <c r="AC541" s="61">
        <f>IFERROR(VLOOKUP(H541,'[1]Pending Recoveries'!$A$3:$D$316,4,0),0)</f>
        <v>0</v>
      </c>
      <c r="AD541" s="43">
        <f t="shared" si="34"/>
        <v>64</v>
      </c>
      <c r="AE541" s="43">
        <f t="shared" si="35"/>
        <v>0</v>
      </c>
      <c r="AF541" s="43"/>
    </row>
    <row r="542" spans="8:32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42">
        <v>0</v>
      </c>
      <c r="N542" s="48">
        <f t="shared" si="32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f t="shared" si="33"/>
        <v>0</v>
      </c>
      <c r="AC542" s="61">
        <f>IFERROR(VLOOKUP(H542,'[1]Pending Recoveries'!$A$3:$D$316,4,0),0)</f>
        <v>0</v>
      </c>
      <c r="AD542" s="43">
        <f t="shared" si="34"/>
        <v>0</v>
      </c>
      <c r="AE542" s="43">
        <f t="shared" si="35"/>
        <v>0</v>
      </c>
      <c r="AF542" s="43"/>
    </row>
    <row r="543" spans="8:32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42">
        <v>0</v>
      </c>
      <c r="N543" s="48">
        <f t="shared" si="32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f t="shared" si="33"/>
        <v>0</v>
      </c>
      <c r="AC543" s="61">
        <f>IFERROR(VLOOKUP(H543,'[1]Pending Recoveries'!$A$3:$D$316,4,0),0)</f>
        <v>0</v>
      </c>
      <c r="AD543" s="43">
        <f t="shared" si="34"/>
        <v>0</v>
      </c>
      <c r="AE543" s="43">
        <f t="shared" si="35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32</v>
      </c>
      <c r="M544" s="42">
        <v>0</v>
      </c>
      <c r="N544" s="48">
        <f t="shared" si="32"/>
        <v>64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f t="shared" si="33"/>
        <v>64</v>
      </c>
      <c r="AC544" s="61">
        <f>IFERROR(VLOOKUP(H544,'[1]Pending Recoveries'!$A$3:$D$316,4,0),0)</f>
        <v>0</v>
      </c>
      <c r="AD544" s="43">
        <f t="shared" si="34"/>
        <v>64</v>
      </c>
      <c r="AE544" s="43">
        <f t="shared" si="35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32</v>
      </c>
      <c r="M545" s="42">
        <v>0</v>
      </c>
      <c r="N545" s="48">
        <f t="shared" si="32"/>
        <v>64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f t="shared" si="33"/>
        <v>64</v>
      </c>
      <c r="AC545" s="61">
        <f>IFERROR(VLOOKUP(H545,'[1]Pending Recoveries'!$A$3:$D$316,4,0),0)</f>
        <v>0</v>
      </c>
      <c r="AD545" s="43">
        <f t="shared" si="34"/>
        <v>64</v>
      </c>
      <c r="AE545" s="43">
        <f t="shared" si="35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32</v>
      </c>
      <c r="M546" s="42">
        <v>0</v>
      </c>
      <c r="N546" s="48">
        <f t="shared" si="32"/>
        <v>64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f t="shared" si="33"/>
        <v>64</v>
      </c>
      <c r="AC546" s="61">
        <f>IFERROR(VLOOKUP(H546,'[1]Pending Recoveries'!$A$3:$D$316,4,0),0)</f>
        <v>0</v>
      </c>
      <c r="AD546" s="43">
        <f t="shared" si="34"/>
        <v>64</v>
      </c>
      <c r="AE546" s="43">
        <f t="shared" si="35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32</v>
      </c>
      <c r="M547" s="42">
        <v>0</v>
      </c>
      <c r="N547" s="48">
        <f t="shared" si="32"/>
        <v>64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f t="shared" si="33"/>
        <v>64</v>
      </c>
      <c r="AC547" s="61">
        <f>IFERROR(VLOOKUP(H547,'[1]Pending Recoveries'!$A$3:$D$316,4,0),0)</f>
        <v>0</v>
      </c>
      <c r="AD547" s="43">
        <f t="shared" si="34"/>
        <v>64</v>
      </c>
      <c r="AE547" s="43">
        <f t="shared" si="35"/>
        <v>0</v>
      </c>
      <c r="AF547" s="43"/>
    </row>
    <row r="548" spans="8:32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42">
        <v>0</v>
      </c>
      <c r="N548" s="48">
        <f t="shared" si="32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f t="shared" si="33"/>
        <v>0</v>
      </c>
      <c r="AC548" s="61">
        <f>IFERROR(VLOOKUP(H548,'[1]Pending Recoveries'!$A$3:$D$316,4,0),0)</f>
        <v>0</v>
      </c>
      <c r="AD548" s="43">
        <f t="shared" si="34"/>
        <v>0</v>
      </c>
      <c r="AE548" s="43">
        <f t="shared" si="35"/>
        <v>0</v>
      </c>
      <c r="AF548" s="43"/>
    </row>
    <row r="549" spans="8:32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42">
        <v>0</v>
      </c>
      <c r="N549" s="48">
        <f t="shared" si="32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f t="shared" si="33"/>
        <v>0</v>
      </c>
      <c r="AC549" s="61">
        <f>IFERROR(VLOOKUP(H549,'[1]Pending Recoveries'!$A$3:$D$316,4,0),0)</f>
        <v>0</v>
      </c>
      <c r="AD549" s="43">
        <f t="shared" si="34"/>
        <v>0</v>
      </c>
      <c r="AE549" s="43">
        <f t="shared" si="35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42">
        <v>460.56</v>
      </c>
      <c r="N550" s="48">
        <f t="shared" si="32"/>
        <v>460.56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f t="shared" si="33"/>
        <v>460.56</v>
      </c>
      <c r="AC550" s="61">
        <f>IFERROR(VLOOKUP(H550,'[1]Pending Recoveries'!$A$3:$D$316,4,0),0)</f>
        <v>460.56</v>
      </c>
      <c r="AD550" s="43">
        <f t="shared" si="34"/>
        <v>0</v>
      </c>
      <c r="AE550" s="43">
        <f t="shared" si="35"/>
        <v>0</v>
      </c>
      <c r="AF550" s="43"/>
    </row>
    <row r="551" spans="8:32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42">
        <v>0</v>
      </c>
      <c r="N551" s="48">
        <f t="shared" si="32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f t="shared" si="33"/>
        <v>0</v>
      </c>
      <c r="AC551" s="61">
        <f>IFERROR(VLOOKUP(H551,'[1]Pending Recoveries'!$A$3:$D$316,4,0),0)</f>
        <v>0</v>
      </c>
      <c r="AD551" s="43">
        <f t="shared" si="34"/>
        <v>0</v>
      </c>
      <c r="AE551" s="43">
        <f t="shared" si="35"/>
        <v>0</v>
      </c>
      <c r="AF551" s="43"/>
    </row>
    <row r="552" spans="8:32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42">
        <v>0</v>
      </c>
      <c r="N552" s="48">
        <f t="shared" si="32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f t="shared" si="33"/>
        <v>0</v>
      </c>
      <c r="AC552" s="61">
        <f>IFERROR(VLOOKUP(H552,'[1]Pending Recoveries'!$A$3:$D$316,4,0),0)</f>
        <v>0</v>
      </c>
      <c r="AD552" s="43">
        <f t="shared" si="34"/>
        <v>0</v>
      </c>
      <c r="AE552" s="43">
        <f t="shared" si="35"/>
        <v>0</v>
      </c>
      <c r="AF552" s="43"/>
    </row>
    <row r="553" spans="8:32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42">
        <v>0</v>
      </c>
      <c r="N553" s="48">
        <f t="shared" si="32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f t="shared" si="33"/>
        <v>0</v>
      </c>
      <c r="AC553" s="61">
        <f>IFERROR(VLOOKUP(H553,'[1]Pending Recoveries'!$A$3:$D$316,4,0),0)</f>
        <v>0</v>
      </c>
      <c r="AD553" s="43">
        <f t="shared" si="34"/>
        <v>0</v>
      </c>
      <c r="AE553" s="43">
        <f t="shared" si="35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140</v>
      </c>
      <c r="M554" s="42">
        <v>0</v>
      </c>
      <c r="N554" s="48">
        <f t="shared" si="32"/>
        <v>280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f t="shared" si="33"/>
        <v>280</v>
      </c>
      <c r="AC554" s="61">
        <f>IFERROR(VLOOKUP(H554,'[1]Pending Recoveries'!$A$3:$D$316,4,0),0)</f>
        <v>0</v>
      </c>
      <c r="AD554" s="43">
        <f t="shared" si="34"/>
        <v>280</v>
      </c>
      <c r="AE554" s="43">
        <f t="shared" si="35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350</v>
      </c>
      <c r="M555" s="42">
        <v>0</v>
      </c>
      <c r="N555" s="48">
        <f t="shared" si="32"/>
        <v>700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f t="shared" si="33"/>
        <v>700</v>
      </c>
      <c r="AC555" s="61">
        <f>IFERROR(VLOOKUP(H555,'[1]Pending Recoveries'!$A$3:$D$316,4,0),0)</f>
        <v>0</v>
      </c>
      <c r="AD555" s="43">
        <f t="shared" si="34"/>
        <v>700</v>
      </c>
      <c r="AE555" s="43">
        <f t="shared" si="35"/>
        <v>0</v>
      </c>
      <c r="AF555" s="43"/>
    </row>
    <row r="556" spans="8:32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42">
        <v>348.52</v>
      </c>
      <c r="N556" s="48">
        <f t="shared" si="32"/>
        <v>698.52</v>
      </c>
      <c r="O556" s="42">
        <v>350</v>
      </c>
      <c r="P556" s="42">
        <v>348.52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f t="shared" si="33"/>
        <v>0</v>
      </c>
      <c r="AC556" s="61">
        <f>IFERROR(VLOOKUP(H556,'[1]Pending Recoveries'!$A$3:$D$316,4,0),0)</f>
        <v>348.52</v>
      </c>
      <c r="AD556" s="43">
        <f t="shared" si="34"/>
        <v>-348.52</v>
      </c>
      <c r="AE556" s="43">
        <f t="shared" si="35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428</v>
      </c>
      <c r="M557" s="42">
        <v>0</v>
      </c>
      <c r="N557" s="48">
        <f t="shared" si="32"/>
        <v>856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f t="shared" si="33"/>
        <v>856</v>
      </c>
      <c r="AC557" s="61">
        <f>IFERROR(VLOOKUP(H557,'[1]Pending Recoveries'!$A$3:$D$316,4,0),0)</f>
        <v>0</v>
      </c>
      <c r="AD557" s="43">
        <f t="shared" si="34"/>
        <v>856</v>
      </c>
      <c r="AE557" s="43">
        <f t="shared" si="35"/>
        <v>0</v>
      </c>
      <c r="AF557" s="43"/>
    </row>
    <row r="558" spans="8:32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42">
        <v>0</v>
      </c>
      <c r="N558" s="48">
        <f t="shared" si="32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f t="shared" si="33"/>
        <v>0</v>
      </c>
      <c r="AC558" s="61">
        <f>IFERROR(VLOOKUP(H558,'[1]Pending Recoveries'!$A$3:$D$316,4,0),0)</f>
        <v>0</v>
      </c>
      <c r="AD558" s="43">
        <f t="shared" si="34"/>
        <v>0</v>
      </c>
      <c r="AE558" s="43">
        <f t="shared" si="35"/>
        <v>0</v>
      </c>
      <c r="AF558" s="43"/>
    </row>
    <row r="559" spans="8:32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42">
        <v>0</v>
      </c>
      <c r="N559" s="48">
        <f t="shared" si="32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f t="shared" si="33"/>
        <v>0</v>
      </c>
      <c r="AC559" s="61">
        <f>IFERROR(VLOOKUP(H559,'[1]Pending Recoveries'!$A$3:$D$316,4,0),0)</f>
        <v>0</v>
      </c>
      <c r="AD559" s="43">
        <f t="shared" si="34"/>
        <v>0</v>
      </c>
      <c r="AE559" s="43">
        <f t="shared" si="35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42">
        <v>1060.48</v>
      </c>
      <c r="N560" s="48">
        <f t="shared" si="32"/>
        <v>1060.48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f t="shared" si="33"/>
        <v>1060.48</v>
      </c>
      <c r="AC560" s="61">
        <f>IFERROR(VLOOKUP(H560,'[1]Pending Recoveries'!$A$3:$D$316,4,0),0)</f>
        <v>1060.48</v>
      </c>
      <c r="AD560" s="43">
        <f t="shared" si="34"/>
        <v>0</v>
      </c>
      <c r="AE560" s="43">
        <f t="shared" si="35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1050</v>
      </c>
      <c r="M561" s="42">
        <v>0</v>
      </c>
      <c r="N561" s="48">
        <f t="shared" si="32"/>
        <v>2100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f t="shared" si="33"/>
        <v>2100</v>
      </c>
      <c r="AC561" s="61">
        <f>IFERROR(VLOOKUP(H561,'[1]Pending Recoveries'!$A$3:$D$316,4,0),0)</f>
        <v>0</v>
      </c>
      <c r="AD561" s="43">
        <f t="shared" si="34"/>
        <v>2100</v>
      </c>
      <c r="AE561" s="43">
        <f t="shared" si="35"/>
        <v>0</v>
      </c>
      <c r="AF561" s="43"/>
    </row>
    <row r="562" spans="8:32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42">
        <v>679.32854097868517</v>
      </c>
      <c r="N562" s="48">
        <f t="shared" si="32"/>
        <v>679.32854097868517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f t="shared" si="33"/>
        <v>679.32854097868517</v>
      </c>
      <c r="AC562" s="61">
        <f>IFERROR(VLOOKUP(H562,'[1]Pending Recoveries'!$A$3:$D$316,4,0),0)</f>
        <v>679.32854097868517</v>
      </c>
      <c r="AD562" s="43">
        <f t="shared" si="34"/>
        <v>0</v>
      </c>
      <c r="AE562" s="43">
        <f t="shared" si="35"/>
        <v>0</v>
      </c>
      <c r="AF562" s="43"/>
    </row>
    <row r="563" spans="8:32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42">
        <v>679.32854097868517</v>
      </c>
      <c r="N563" s="48">
        <f t="shared" si="32"/>
        <v>679.32854097868517</v>
      </c>
      <c r="O563" s="42">
        <v>0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f t="shared" si="33"/>
        <v>679.32854097868517</v>
      </c>
      <c r="AC563" s="61">
        <f>IFERROR(VLOOKUP(H563,'[1]Pending Recoveries'!$A$3:$D$316,4,0),0)</f>
        <v>679.32854097868517</v>
      </c>
      <c r="AD563" s="43">
        <f t="shared" si="34"/>
        <v>0</v>
      </c>
      <c r="AE563" s="43">
        <f t="shared" si="35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42">
        <v>697.04</v>
      </c>
      <c r="N564" s="48">
        <f t="shared" si="32"/>
        <v>697.04</v>
      </c>
      <c r="O564" s="42">
        <v>0</v>
      </c>
      <c r="P564" s="42">
        <v>0</v>
      </c>
      <c r="Q564" s="42">
        <v>697.04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f t="shared" si="33"/>
        <v>0</v>
      </c>
      <c r="AC564" s="61">
        <f>IFERROR(VLOOKUP(H564,'[1]Pending Recoveries'!$A$3:$D$316,4,0),0)</f>
        <v>697.04</v>
      </c>
      <c r="AD564" s="43">
        <f t="shared" si="34"/>
        <v>-697.04</v>
      </c>
      <c r="AE564" s="43">
        <f t="shared" si="35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1050</v>
      </c>
      <c r="M565" s="42">
        <v>0</v>
      </c>
      <c r="N565" s="48">
        <f t="shared" si="32"/>
        <v>2100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f t="shared" si="33"/>
        <v>2100</v>
      </c>
      <c r="AC565" s="61">
        <f>IFERROR(VLOOKUP(H565,'[1]Pending Recoveries'!$A$3:$D$316,4,0),0)</f>
        <v>0</v>
      </c>
      <c r="AD565" s="43">
        <f t="shared" si="34"/>
        <v>2100</v>
      </c>
      <c r="AE565" s="43">
        <f t="shared" si="35"/>
        <v>0</v>
      </c>
      <c r="AF565" s="43"/>
    </row>
    <row r="566" spans="8:32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42">
        <v>0</v>
      </c>
      <c r="N566" s="48">
        <f t="shared" si="32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f t="shared" si="33"/>
        <v>0</v>
      </c>
      <c r="AC566" s="61">
        <f>IFERROR(VLOOKUP(H566,'[1]Pending Recoveries'!$A$3:$D$316,4,0),0)</f>
        <v>0</v>
      </c>
      <c r="AD566" s="43">
        <f t="shared" si="34"/>
        <v>0</v>
      </c>
      <c r="AE566" s="43">
        <f t="shared" si="35"/>
        <v>0</v>
      </c>
      <c r="AF566" s="43"/>
    </row>
    <row r="567" spans="8:32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42">
        <v>0</v>
      </c>
      <c r="N567" s="48">
        <f t="shared" si="32"/>
        <v>0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0</v>
      </c>
      <c r="U567" s="42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9">
        <f t="shared" si="33"/>
        <v>0</v>
      </c>
      <c r="AC567" s="61">
        <f>IFERROR(VLOOKUP(H567,'[1]Pending Recoveries'!$A$3:$D$316,4,0),0)</f>
        <v>0</v>
      </c>
      <c r="AD567" s="43">
        <f t="shared" si="34"/>
        <v>0</v>
      </c>
      <c r="AE567" s="43">
        <f t="shared" si="35"/>
        <v>0</v>
      </c>
      <c r="AF567" s="43"/>
    </row>
    <row r="568" spans="8:32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42">
        <v>0</v>
      </c>
      <c r="N568" s="48">
        <f t="shared" si="32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f t="shared" si="33"/>
        <v>0</v>
      </c>
      <c r="AC568" s="61">
        <f>IFERROR(VLOOKUP(H568,'[1]Pending Recoveries'!$A$3:$D$316,4,0),0)</f>
        <v>0</v>
      </c>
      <c r="AD568" s="43">
        <f t="shared" si="34"/>
        <v>0</v>
      </c>
      <c r="AE568" s="43">
        <f t="shared" si="35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410</v>
      </c>
      <c r="M569" s="42">
        <v>0</v>
      </c>
      <c r="N569" s="48">
        <f t="shared" si="32"/>
        <v>820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f t="shared" si="33"/>
        <v>820</v>
      </c>
      <c r="AC569" s="61">
        <f>IFERROR(VLOOKUP(H569,'[1]Pending Recoveries'!$A$3:$D$316,4,0),0)</f>
        <v>0</v>
      </c>
      <c r="AD569" s="43">
        <f t="shared" si="34"/>
        <v>820</v>
      </c>
      <c r="AE569" s="43">
        <f t="shared" si="35"/>
        <v>0</v>
      </c>
      <c r="AF569" s="43"/>
    </row>
    <row r="570" spans="8:32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42">
        <v>0</v>
      </c>
      <c r="N570" s="48">
        <f t="shared" si="32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f t="shared" si="33"/>
        <v>0</v>
      </c>
      <c r="AC570" s="61">
        <f>IFERROR(VLOOKUP(H570,'[1]Pending Recoveries'!$A$3:$D$316,4,0),0)</f>
        <v>0</v>
      </c>
      <c r="AD570" s="43">
        <f t="shared" si="34"/>
        <v>0</v>
      </c>
      <c r="AE570" s="43">
        <f t="shared" si="35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486.21</v>
      </c>
      <c r="M571" s="42">
        <v>0</v>
      </c>
      <c r="N571" s="48">
        <f t="shared" si="32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f t="shared" si="33"/>
        <v>486.21</v>
      </c>
      <c r="AC571" s="61">
        <f>IFERROR(VLOOKUP(H571,'[1]Pending Recoveries'!$A$3:$D$316,4,0),0)</f>
        <v>0</v>
      </c>
      <c r="AD571" s="43">
        <f t="shared" si="34"/>
        <v>486.21</v>
      </c>
      <c r="AE571" s="43">
        <f t="shared" si="35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504.51</v>
      </c>
      <c r="M572" s="42">
        <v>0</v>
      </c>
      <c r="N572" s="48">
        <f t="shared" si="32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f t="shared" si="33"/>
        <v>504.51</v>
      </c>
      <c r="AC572" s="61">
        <f>IFERROR(VLOOKUP(H572,'[1]Pending Recoveries'!$A$3:$D$316,4,0),0)</f>
        <v>0</v>
      </c>
      <c r="AD572" s="43">
        <f t="shared" si="34"/>
        <v>504.51</v>
      </c>
      <c r="AE572" s="43">
        <f t="shared" si="35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638</v>
      </c>
      <c r="M573" s="42">
        <v>0</v>
      </c>
      <c r="N573" s="48">
        <f t="shared" si="32"/>
        <v>1276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f t="shared" si="33"/>
        <v>1276</v>
      </c>
      <c r="AC573" s="61">
        <f>IFERROR(VLOOKUP(H573,'[1]Pending Recoveries'!$A$3:$D$316,4,0),0)</f>
        <v>0</v>
      </c>
      <c r="AD573" s="43">
        <f t="shared" si="34"/>
        <v>1276</v>
      </c>
      <c r="AE573" s="43">
        <f t="shared" si="35"/>
        <v>0</v>
      </c>
      <c r="AF573" s="43"/>
    </row>
    <row r="574" spans="8:32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42">
        <v>1666.1</v>
      </c>
      <c r="N574" s="48">
        <f t="shared" si="32"/>
        <v>1666.1</v>
      </c>
      <c r="O574" s="42">
        <v>0</v>
      </c>
      <c r="P574" s="42">
        <v>1666.1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f t="shared" si="33"/>
        <v>0</v>
      </c>
      <c r="AC574" s="61">
        <f>IFERROR(VLOOKUP(H574,'[1]Pending Recoveries'!$A$3:$D$316,4,0),0)</f>
        <v>1666.1</v>
      </c>
      <c r="AD574" s="43">
        <f t="shared" si="34"/>
        <v>-1666.1</v>
      </c>
      <c r="AE574" s="43">
        <f t="shared" si="35"/>
        <v>0</v>
      </c>
      <c r="AF574" s="43"/>
    </row>
    <row r="575" spans="8:32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42">
        <v>0</v>
      </c>
      <c r="N575" s="48">
        <f t="shared" si="32"/>
        <v>0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9">
        <f t="shared" si="33"/>
        <v>0</v>
      </c>
      <c r="AC575" s="61">
        <f>IFERROR(VLOOKUP(H575,'[1]Pending Recoveries'!$A$3:$D$316,4,0),0)</f>
        <v>0</v>
      </c>
      <c r="AD575" s="43">
        <f t="shared" si="34"/>
        <v>0</v>
      </c>
      <c r="AE575" s="43">
        <f t="shared" si="35"/>
        <v>0</v>
      </c>
      <c r="AF575" s="43"/>
    </row>
    <row r="576" spans="8:32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42">
        <v>0</v>
      </c>
      <c r="N576" s="48">
        <f t="shared" si="32"/>
        <v>0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2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f t="shared" si="33"/>
        <v>0</v>
      </c>
      <c r="AC576" s="61">
        <f>IFERROR(VLOOKUP(H576,'[1]Pending Recoveries'!$A$3:$D$316,4,0),0)</f>
        <v>0</v>
      </c>
      <c r="AD576" s="43">
        <f t="shared" si="34"/>
        <v>0</v>
      </c>
      <c r="AE576" s="43">
        <f t="shared" si="35"/>
        <v>0</v>
      </c>
      <c r="AF576" s="43"/>
    </row>
    <row r="577" spans="8:32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42">
        <v>0</v>
      </c>
      <c r="N577" s="48">
        <f t="shared" si="32"/>
        <v>0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9">
        <f t="shared" si="33"/>
        <v>0</v>
      </c>
      <c r="AC577" s="61">
        <f>IFERROR(VLOOKUP(H577,'[1]Pending Recoveries'!$A$3:$D$316,4,0),0)</f>
        <v>0</v>
      </c>
      <c r="AD577" s="43">
        <f t="shared" si="34"/>
        <v>0</v>
      </c>
      <c r="AE577" s="43">
        <f t="shared" si="35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1047.04</v>
      </c>
      <c r="M578" s="42">
        <v>0</v>
      </c>
      <c r="N578" s="48">
        <f t="shared" si="32"/>
        <v>1397.04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f t="shared" si="33"/>
        <v>1397.04</v>
      </c>
      <c r="AC578" s="61">
        <f>IFERROR(VLOOKUP(H578,'[1]Pending Recoveries'!$A$3:$D$316,4,0),0)</f>
        <v>0</v>
      </c>
      <c r="AD578" s="43">
        <f t="shared" si="34"/>
        <v>1397.04</v>
      </c>
      <c r="AE578" s="43">
        <f t="shared" si="35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799.64</v>
      </c>
      <c r="M579" s="42">
        <v>0</v>
      </c>
      <c r="N579" s="48">
        <f t="shared" si="32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f t="shared" si="33"/>
        <v>799.64</v>
      </c>
      <c r="AC579" s="61">
        <f>IFERROR(VLOOKUP(H579,'[1]Pending Recoveries'!$A$3:$D$316,4,0),0)</f>
        <v>0</v>
      </c>
      <c r="AD579" s="43">
        <f t="shared" si="34"/>
        <v>799.64</v>
      </c>
      <c r="AE579" s="43">
        <f t="shared" si="35"/>
        <v>0</v>
      </c>
      <c r="AF579" s="43"/>
    </row>
    <row r="580" spans="8:32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42">
        <v>0</v>
      </c>
      <c r="N580" s="48">
        <f t="shared" si="32"/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9">
        <f t="shared" si="33"/>
        <v>0</v>
      </c>
      <c r="AC580" s="61">
        <f>IFERROR(VLOOKUP(H580,'[1]Pending Recoveries'!$A$3:$D$316,4,0),0)</f>
        <v>0</v>
      </c>
      <c r="AD580" s="43">
        <f t="shared" si="34"/>
        <v>0</v>
      </c>
      <c r="AE580" s="43">
        <f t="shared" si="35"/>
        <v>0</v>
      </c>
      <c r="AF580" s="43"/>
    </row>
    <row r="581" spans="8:32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42">
        <v>0</v>
      </c>
      <c r="N581" s="48">
        <f t="shared" ref="N581:N644" si="36">K581+M581+L581</f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f t="shared" ref="AA581:AA624" si="37">N581-SUM(O581:Z581)</f>
        <v>0</v>
      </c>
      <c r="AC581" s="61">
        <f>IFERROR(VLOOKUP(H581,'[1]Pending Recoveries'!$A$3:$D$316,4,0),0)</f>
        <v>0</v>
      </c>
      <c r="AD581" s="43">
        <f t="shared" ref="AD581:AD644" si="38">AA581-AC581</f>
        <v>0</v>
      </c>
      <c r="AE581" s="43">
        <f t="shared" ref="AE581:AE644" si="39">AC581-M581</f>
        <v>0</v>
      </c>
      <c r="AF581" s="43"/>
    </row>
    <row r="582" spans="8:32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42">
        <v>0</v>
      </c>
      <c r="N582" s="48">
        <f t="shared" si="36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f t="shared" si="37"/>
        <v>0</v>
      </c>
      <c r="AC582" s="61">
        <f>IFERROR(VLOOKUP(H582,'[1]Pending Recoveries'!$A$3:$D$316,4,0),0)</f>
        <v>0</v>
      </c>
      <c r="AD582" s="43">
        <f t="shared" si="38"/>
        <v>0</v>
      </c>
      <c r="AE582" s="43">
        <f t="shared" si="3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1046.22</v>
      </c>
      <c r="M583" s="42">
        <v>0</v>
      </c>
      <c r="N583" s="48">
        <f t="shared" si="36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f t="shared" si="37"/>
        <v>1046.22</v>
      </c>
      <c r="AC583" s="61">
        <f>IFERROR(VLOOKUP(H583,'[1]Pending Recoveries'!$A$3:$D$316,4,0),0)</f>
        <v>0</v>
      </c>
      <c r="AD583" s="43">
        <f t="shared" si="38"/>
        <v>1046.22</v>
      </c>
      <c r="AE583" s="43">
        <f t="shared" si="39"/>
        <v>0</v>
      </c>
      <c r="AF583" s="43"/>
    </row>
    <row r="584" spans="8:32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42">
        <v>0</v>
      </c>
      <c r="N584" s="48">
        <f t="shared" si="36"/>
        <v>0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f t="shared" si="37"/>
        <v>0</v>
      </c>
      <c r="AC584" s="61">
        <f>IFERROR(VLOOKUP(H584,'[1]Pending Recoveries'!$A$3:$D$316,4,0),0)</f>
        <v>0</v>
      </c>
      <c r="AD584" s="43">
        <f t="shared" si="38"/>
        <v>0</v>
      </c>
      <c r="AE584" s="43">
        <f t="shared" si="39"/>
        <v>0</v>
      </c>
      <c r="AF584" s="43"/>
    </row>
    <row r="585" spans="8:32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42">
        <v>0</v>
      </c>
      <c r="N585" s="48">
        <f t="shared" si="36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f t="shared" si="37"/>
        <v>0</v>
      </c>
      <c r="AC585" s="61">
        <f>IFERROR(VLOOKUP(H585,'[1]Pending Recoveries'!$A$3:$D$316,4,0),0)</f>
        <v>0</v>
      </c>
      <c r="AD585" s="43">
        <f t="shared" si="38"/>
        <v>0</v>
      </c>
      <c r="AE585" s="43">
        <f t="shared" si="3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564</v>
      </c>
      <c r="M586" s="42">
        <v>0</v>
      </c>
      <c r="N586" s="48">
        <f t="shared" si="36"/>
        <v>1128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f t="shared" si="37"/>
        <v>1128</v>
      </c>
      <c r="AC586" s="61">
        <f>IFERROR(VLOOKUP(H586,'[1]Pending Recoveries'!$A$3:$D$316,4,0),0)</f>
        <v>0</v>
      </c>
      <c r="AD586" s="43">
        <f t="shared" si="38"/>
        <v>1128</v>
      </c>
      <c r="AE586" s="43">
        <f t="shared" si="3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564</v>
      </c>
      <c r="M587" s="42">
        <v>0</v>
      </c>
      <c r="N587" s="48">
        <f t="shared" si="36"/>
        <v>1128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f t="shared" si="37"/>
        <v>1128</v>
      </c>
      <c r="AC587" s="61">
        <f>IFERROR(VLOOKUP(H587,'[1]Pending Recoveries'!$A$3:$D$316,4,0),0)</f>
        <v>0</v>
      </c>
      <c r="AD587" s="43">
        <f t="shared" si="38"/>
        <v>1128</v>
      </c>
      <c r="AE587" s="43">
        <f t="shared" si="3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533.22</v>
      </c>
      <c r="M588" s="42">
        <v>0</v>
      </c>
      <c r="N588" s="48">
        <f t="shared" si="36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f t="shared" si="37"/>
        <v>533.22</v>
      </c>
      <c r="AC588" s="61">
        <f>IFERROR(VLOOKUP(H588,'[1]Pending Recoveries'!$A$3:$D$316,4,0),0)</f>
        <v>0</v>
      </c>
      <c r="AD588" s="43">
        <f t="shared" si="38"/>
        <v>533.22</v>
      </c>
      <c r="AE588" s="43">
        <f t="shared" si="39"/>
        <v>0</v>
      </c>
      <c r="AF588" s="43"/>
    </row>
    <row r="589" spans="8:32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42">
        <v>0</v>
      </c>
      <c r="N589" s="48">
        <f t="shared" si="36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f t="shared" si="37"/>
        <v>0</v>
      </c>
      <c r="AC589" s="61">
        <f>IFERROR(VLOOKUP(H589,'[1]Pending Recoveries'!$A$3:$D$316,4,0),0)</f>
        <v>0</v>
      </c>
      <c r="AD589" s="43">
        <f t="shared" si="38"/>
        <v>0</v>
      </c>
      <c r="AE589" s="43">
        <f t="shared" si="39"/>
        <v>0</v>
      </c>
      <c r="AF589" s="43"/>
    </row>
    <row r="590" spans="8:32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42">
        <v>274.5</v>
      </c>
      <c r="N590" s="48">
        <f t="shared" si="36"/>
        <v>274.5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f t="shared" si="37"/>
        <v>274.5</v>
      </c>
      <c r="AC590" s="61">
        <f>IFERROR(VLOOKUP(H590,'[1]Pending Recoveries'!$A$3:$D$316,4,0),0)</f>
        <v>274.5</v>
      </c>
      <c r="AD590" s="43">
        <f t="shared" si="38"/>
        <v>0</v>
      </c>
      <c r="AE590" s="43">
        <f t="shared" si="39"/>
        <v>0</v>
      </c>
      <c r="AF590" s="43"/>
    </row>
    <row r="591" spans="8:32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42">
        <v>109.80000000000001</v>
      </c>
      <c r="N591" s="48">
        <f t="shared" si="36"/>
        <v>109.80000000000001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f t="shared" si="37"/>
        <v>109.80000000000001</v>
      </c>
      <c r="AC591" s="61">
        <f>IFERROR(VLOOKUP(H591,'[1]Pending Recoveries'!$A$3:$D$316,4,0),0)</f>
        <v>109.80000000000001</v>
      </c>
      <c r="AD591" s="43">
        <f t="shared" si="38"/>
        <v>0</v>
      </c>
      <c r="AE591" s="43">
        <f t="shared" si="3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564</v>
      </c>
      <c r="M592" s="42">
        <v>0</v>
      </c>
      <c r="N592" s="48">
        <f t="shared" si="36"/>
        <v>1128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f t="shared" si="37"/>
        <v>1128</v>
      </c>
      <c r="AC592" s="61">
        <f>IFERROR(VLOOKUP(H592,'[1]Pending Recoveries'!$A$3:$D$316,4,0),0)</f>
        <v>0</v>
      </c>
      <c r="AD592" s="43">
        <f t="shared" si="38"/>
        <v>1128</v>
      </c>
      <c r="AE592" s="43">
        <f t="shared" si="39"/>
        <v>0</v>
      </c>
      <c r="AF592" s="43"/>
    </row>
    <row r="593" spans="8:32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42">
        <v>0</v>
      </c>
      <c r="N593" s="48">
        <f t="shared" si="36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f t="shared" si="37"/>
        <v>0</v>
      </c>
      <c r="AC593" s="61">
        <f>IFERROR(VLOOKUP(H593,'[1]Pending Recoveries'!$A$3:$D$316,4,0),0)</f>
        <v>0</v>
      </c>
      <c r="AD593" s="43">
        <f t="shared" si="38"/>
        <v>0</v>
      </c>
      <c r="AE593" s="43">
        <f t="shared" si="39"/>
        <v>0</v>
      </c>
      <c r="AF593" s="43"/>
    </row>
    <row r="594" spans="8:32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42">
        <v>0</v>
      </c>
      <c r="N594" s="48">
        <f t="shared" si="36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f t="shared" si="37"/>
        <v>0</v>
      </c>
      <c r="AC594" s="61">
        <f>IFERROR(VLOOKUP(H594,'[1]Pending Recoveries'!$A$3:$D$316,4,0),0)</f>
        <v>0</v>
      </c>
      <c r="AD594" s="43">
        <f t="shared" si="38"/>
        <v>0</v>
      </c>
      <c r="AE594" s="43">
        <f t="shared" si="3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564</v>
      </c>
      <c r="M595" s="42">
        <v>0</v>
      </c>
      <c r="N595" s="48">
        <f t="shared" si="36"/>
        <v>1128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f t="shared" si="37"/>
        <v>1128</v>
      </c>
      <c r="AC595" s="61">
        <f>IFERROR(VLOOKUP(H595,'[1]Pending Recoveries'!$A$3:$D$316,4,0),0)</f>
        <v>0</v>
      </c>
      <c r="AD595" s="43">
        <f t="shared" si="38"/>
        <v>1128</v>
      </c>
      <c r="AE595" s="43">
        <f t="shared" si="3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564</v>
      </c>
      <c r="M596" s="42">
        <v>0</v>
      </c>
      <c r="N596" s="48">
        <f t="shared" si="36"/>
        <v>1128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f t="shared" si="37"/>
        <v>1128</v>
      </c>
      <c r="AC596" s="61">
        <f>IFERROR(VLOOKUP(H596,'[1]Pending Recoveries'!$A$3:$D$316,4,0),0)</f>
        <v>0</v>
      </c>
      <c r="AD596" s="43">
        <f t="shared" si="38"/>
        <v>1128</v>
      </c>
      <c r="AE596" s="43">
        <f t="shared" si="3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348.52</v>
      </c>
      <c r="M597" s="42">
        <v>0</v>
      </c>
      <c r="N597" s="48">
        <f t="shared" si="36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f t="shared" si="37"/>
        <v>348.52</v>
      </c>
      <c r="AC597" s="61">
        <f>IFERROR(VLOOKUP(H597,'[1]Pending Recoveries'!$A$3:$D$316,4,0),0)</f>
        <v>0</v>
      </c>
      <c r="AD597" s="43">
        <f t="shared" si="38"/>
        <v>348.52</v>
      </c>
      <c r="AE597" s="43">
        <f t="shared" si="3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348.52</v>
      </c>
      <c r="M598" s="42">
        <v>0</v>
      </c>
      <c r="N598" s="48">
        <f t="shared" si="36"/>
        <v>348.52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0</v>
      </c>
      <c r="U598" s="42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9">
        <f t="shared" si="37"/>
        <v>348.52</v>
      </c>
      <c r="AC598" s="61">
        <f>IFERROR(VLOOKUP(H598,'[1]Pending Recoveries'!$A$3:$D$316,4,0),0)</f>
        <v>0</v>
      </c>
      <c r="AD598" s="43">
        <f t="shared" si="38"/>
        <v>348.52</v>
      </c>
      <c r="AE598" s="43">
        <f t="shared" si="3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879.52</v>
      </c>
      <c r="M599" s="42">
        <v>0</v>
      </c>
      <c r="N599" s="48">
        <f t="shared" si="36"/>
        <v>1443.52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f t="shared" si="37"/>
        <v>1443.52</v>
      </c>
      <c r="AC599" s="61">
        <f>IFERROR(VLOOKUP(H599,'[1]Pending Recoveries'!$A$3:$D$316,4,0),0)</f>
        <v>0</v>
      </c>
      <c r="AD599" s="43">
        <f t="shared" si="38"/>
        <v>1443.52</v>
      </c>
      <c r="AE599" s="43">
        <f t="shared" si="3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912.52</v>
      </c>
      <c r="M600" s="42">
        <v>0</v>
      </c>
      <c r="N600" s="48">
        <f t="shared" si="36"/>
        <v>1476.52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f t="shared" si="37"/>
        <v>1476.52</v>
      </c>
      <c r="AC600" s="61">
        <f>IFERROR(VLOOKUP(H600,'[1]Pending Recoveries'!$A$3:$D$316,4,0),0)</f>
        <v>0</v>
      </c>
      <c r="AD600" s="43">
        <f t="shared" si="38"/>
        <v>1476.52</v>
      </c>
      <c r="AE600" s="43">
        <f t="shared" si="3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504</v>
      </c>
      <c r="M601" s="42">
        <v>0</v>
      </c>
      <c r="N601" s="48">
        <f t="shared" si="36"/>
        <v>1008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f t="shared" si="37"/>
        <v>1008</v>
      </c>
      <c r="AC601" s="61">
        <f>IFERROR(VLOOKUP(H601,'[1]Pending Recoveries'!$A$3:$D$316,4,0),0)</f>
        <v>0</v>
      </c>
      <c r="AD601" s="43">
        <f t="shared" si="38"/>
        <v>1008</v>
      </c>
      <c r="AE601" s="43">
        <f t="shared" si="39"/>
        <v>0</v>
      </c>
      <c r="AF601" s="43"/>
    </row>
    <row r="602" spans="8:32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42">
        <v>0</v>
      </c>
      <c r="N602" s="48">
        <f t="shared" si="36"/>
        <v>0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f t="shared" si="37"/>
        <v>0</v>
      </c>
      <c r="AC602" s="61">
        <f>IFERROR(VLOOKUP(H602,'[1]Pending Recoveries'!$A$3:$D$316,4,0),0)</f>
        <v>0</v>
      </c>
      <c r="AD602" s="43">
        <f t="shared" si="38"/>
        <v>0</v>
      </c>
      <c r="AE602" s="43">
        <f t="shared" si="39"/>
        <v>0</v>
      </c>
      <c r="AF602" s="43"/>
    </row>
    <row r="603" spans="8:32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42">
        <v>0</v>
      </c>
      <c r="N603" s="48">
        <f t="shared" si="36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f t="shared" si="37"/>
        <v>0</v>
      </c>
      <c r="AC603" s="61">
        <f>IFERROR(VLOOKUP(H603,'[1]Pending Recoveries'!$A$3:$D$316,4,0),0)</f>
        <v>0</v>
      </c>
      <c r="AD603" s="43">
        <f t="shared" si="38"/>
        <v>0</v>
      </c>
      <c r="AE603" s="43">
        <f t="shared" si="39"/>
        <v>0</v>
      </c>
      <c r="AF603" s="43"/>
    </row>
    <row r="604" spans="8:32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42">
        <v>0</v>
      </c>
      <c r="N604" s="48">
        <f t="shared" si="36"/>
        <v>0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f t="shared" si="37"/>
        <v>0</v>
      </c>
      <c r="AC604" s="61">
        <f>IFERROR(VLOOKUP(H604,'[1]Pending Recoveries'!$A$3:$D$316,4,0),0)</f>
        <v>0</v>
      </c>
      <c r="AD604" s="43">
        <f t="shared" si="38"/>
        <v>0</v>
      </c>
      <c r="AE604" s="43">
        <f t="shared" si="3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564</v>
      </c>
      <c r="M605" s="42">
        <v>0</v>
      </c>
      <c r="N605" s="48">
        <f t="shared" si="36"/>
        <v>1128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f t="shared" si="37"/>
        <v>1128</v>
      </c>
      <c r="AC605" s="61">
        <f>IFERROR(VLOOKUP(H605,'[1]Pending Recoveries'!$A$3:$D$316,4,0),0)</f>
        <v>0</v>
      </c>
      <c r="AD605" s="43">
        <f t="shared" si="38"/>
        <v>1128</v>
      </c>
      <c r="AE605" s="43">
        <f t="shared" si="3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504</v>
      </c>
      <c r="M606" s="42">
        <v>0</v>
      </c>
      <c r="N606" s="48">
        <f t="shared" si="36"/>
        <v>1008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f t="shared" si="37"/>
        <v>1008</v>
      </c>
      <c r="AC606" s="61">
        <f>IFERROR(VLOOKUP(H606,'[1]Pending Recoveries'!$A$3:$D$316,4,0),0)</f>
        <v>0</v>
      </c>
      <c r="AD606" s="43">
        <f t="shared" si="38"/>
        <v>1008</v>
      </c>
      <c r="AE606" s="43">
        <f t="shared" si="3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584.52</v>
      </c>
      <c r="M607" s="42">
        <v>0</v>
      </c>
      <c r="N607" s="48">
        <f t="shared" si="36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f t="shared" si="37"/>
        <v>584.52</v>
      </c>
      <c r="AC607" s="61">
        <f>IFERROR(VLOOKUP(H607,'[1]Pending Recoveries'!$A$3:$D$316,4,0),0)</f>
        <v>0</v>
      </c>
      <c r="AD607" s="43">
        <f t="shared" si="38"/>
        <v>584.52</v>
      </c>
      <c r="AE607" s="43">
        <f t="shared" si="3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129.80000000000001</v>
      </c>
      <c r="M608" s="42">
        <v>0</v>
      </c>
      <c r="N608" s="48">
        <f t="shared" si="36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f t="shared" si="37"/>
        <v>129.80000000000001</v>
      </c>
      <c r="AC608" s="61">
        <f>IFERROR(VLOOKUP(H608,'[1]Pending Recoveries'!$A$3:$D$316,4,0),0)</f>
        <v>0</v>
      </c>
      <c r="AD608" s="43">
        <f t="shared" si="38"/>
        <v>129.80000000000001</v>
      </c>
      <c r="AE608" s="43">
        <f t="shared" si="39"/>
        <v>0</v>
      </c>
      <c r="AF608" s="43"/>
    </row>
    <row r="609" spans="8:32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42">
        <v>0</v>
      </c>
      <c r="N609" s="48">
        <f t="shared" si="36"/>
        <v>0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f t="shared" si="37"/>
        <v>0</v>
      </c>
      <c r="AC609" s="61">
        <f>IFERROR(VLOOKUP(H609,'[1]Pending Recoveries'!$A$3:$D$316,4,0),0)</f>
        <v>0</v>
      </c>
      <c r="AD609" s="43">
        <f t="shared" si="38"/>
        <v>0</v>
      </c>
      <c r="AE609" s="43">
        <f t="shared" si="3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564</v>
      </c>
      <c r="M610" s="42">
        <v>0</v>
      </c>
      <c r="N610" s="48">
        <f t="shared" si="36"/>
        <v>1128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f t="shared" si="37"/>
        <v>1128</v>
      </c>
      <c r="AC610" s="61">
        <f>IFERROR(VLOOKUP(H610,'[1]Pending Recoveries'!$A$3:$D$316,4,0),0)</f>
        <v>0</v>
      </c>
      <c r="AD610" s="43">
        <f t="shared" si="38"/>
        <v>1128</v>
      </c>
      <c r="AE610" s="43">
        <f t="shared" si="3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564</v>
      </c>
      <c r="M611" s="42">
        <v>0</v>
      </c>
      <c r="N611" s="48">
        <f t="shared" si="36"/>
        <v>1128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f t="shared" si="37"/>
        <v>1128</v>
      </c>
      <c r="AC611" s="61">
        <f>IFERROR(VLOOKUP(H611,'[1]Pending Recoveries'!$A$3:$D$316,4,0),0)</f>
        <v>0</v>
      </c>
      <c r="AD611" s="43">
        <f t="shared" si="38"/>
        <v>1128</v>
      </c>
      <c r="AE611" s="43">
        <f t="shared" si="39"/>
        <v>0</v>
      </c>
      <c r="AF611" s="43"/>
    </row>
    <row r="612" spans="8:32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42">
        <v>0</v>
      </c>
      <c r="N612" s="48">
        <f t="shared" si="36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f t="shared" si="37"/>
        <v>0</v>
      </c>
      <c r="AC612" s="61">
        <f>IFERROR(VLOOKUP(H612,'[1]Pending Recoveries'!$A$3:$D$316,4,0),0)</f>
        <v>0</v>
      </c>
      <c r="AD612" s="43">
        <f t="shared" si="38"/>
        <v>0</v>
      </c>
      <c r="AE612" s="43">
        <f t="shared" si="3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245</v>
      </c>
      <c r="M613" s="42">
        <v>0</v>
      </c>
      <c r="N613" s="48">
        <f t="shared" si="36"/>
        <v>749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f t="shared" si="37"/>
        <v>749</v>
      </c>
      <c r="AC613" s="61">
        <f>IFERROR(VLOOKUP(H613,'[1]Pending Recoveries'!$A$3:$D$316,4,0),0)</f>
        <v>0</v>
      </c>
      <c r="AD613" s="43">
        <f t="shared" si="38"/>
        <v>749</v>
      </c>
      <c r="AE613" s="43">
        <f t="shared" si="39"/>
        <v>0</v>
      </c>
      <c r="AF613" s="43"/>
    </row>
    <row r="614" spans="8:32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42">
        <v>109.80000000000001</v>
      </c>
      <c r="N614" s="48">
        <f t="shared" si="36"/>
        <v>109.80000000000001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f t="shared" si="37"/>
        <v>109.80000000000001</v>
      </c>
      <c r="AC614" s="61">
        <f>IFERROR(VLOOKUP(H614,'[1]Pending Recoveries'!$A$3:$D$316,4,0),0)</f>
        <v>109.80000000000001</v>
      </c>
      <c r="AD614" s="43">
        <f t="shared" si="38"/>
        <v>0</v>
      </c>
      <c r="AE614" s="43">
        <f t="shared" si="3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564</v>
      </c>
      <c r="M615" s="42">
        <v>0</v>
      </c>
      <c r="N615" s="48">
        <f t="shared" si="36"/>
        <v>1128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f t="shared" si="37"/>
        <v>1128</v>
      </c>
      <c r="AC615" s="61">
        <f>IFERROR(VLOOKUP(H615,'[1]Pending Recoveries'!$A$3:$D$316,4,0),0)</f>
        <v>0</v>
      </c>
      <c r="AD615" s="43">
        <f t="shared" si="38"/>
        <v>1128</v>
      </c>
      <c r="AE615" s="43">
        <f t="shared" si="39"/>
        <v>0</v>
      </c>
      <c r="AF615" s="43"/>
    </row>
    <row r="616" spans="8:32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42">
        <v>0</v>
      </c>
      <c r="N616" s="48">
        <f t="shared" si="36"/>
        <v>0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f t="shared" si="37"/>
        <v>0</v>
      </c>
      <c r="AC616" s="61">
        <f>IFERROR(VLOOKUP(H616,'[1]Pending Recoveries'!$A$3:$D$316,4,0),0)</f>
        <v>0</v>
      </c>
      <c r="AD616" s="43">
        <f t="shared" si="38"/>
        <v>0</v>
      </c>
      <c r="AE616" s="43">
        <f t="shared" si="3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513.22</v>
      </c>
      <c r="M617" s="42">
        <v>109.80000000000001</v>
      </c>
      <c r="N617" s="48">
        <f t="shared" si="36"/>
        <v>623.02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f t="shared" si="37"/>
        <v>623.02</v>
      </c>
      <c r="AC617" s="61">
        <f>IFERROR(VLOOKUP(H617,'[1]Pending Recoveries'!$A$3:$D$316,4,0),0)</f>
        <v>109.80000000000001</v>
      </c>
      <c r="AD617" s="43">
        <f t="shared" si="38"/>
        <v>513.22</v>
      </c>
      <c r="AE617" s="43">
        <f t="shared" si="39"/>
        <v>0</v>
      </c>
      <c r="AF617" s="43"/>
    </row>
    <row r="618" spans="8:32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42">
        <v>0</v>
      </c>
      <c r="N618" s="48">
        <f t="shared" si="36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f t="shared" si="37"/>
        <v>0</v>
      </c>
      <c r="AC618" s="61">
        <f>IFERROR(VLOOKUP(H618,'[1]Pending Recoveries'!$A$3:$D$316,4,0),0)</f>
        <v>0</v>
      </c>
      <c r="AD618" s="43">
        <f t="shared" si="38"/>
        <v>0</v>
      </c>
      <c r="AE618" s="43">
        <f t="shared" si="39"/>
        <v>0</v>
      </c>
      <c r="AF618" s="43"/>
    </row>
    <row r="619" spans="8:32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42">
        <v>0</v>
      </c>
      <c r="N619" s="48">
        <f t="shared" si="36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f t="shared" si="37"/>
        <v>0</v>
      </c>
      <c r="AC619" s="61">
        <f>IFERROR(VLOOKUP(H619,'[1]Pending Recoveries'!$A$3:$D$316,4,0),0)</f>
        <v>0</v>
      </c>
      <c r="AD619" s="43">
        <f t="shared" si="38"/>
        <v>0</v>
      </c>
      <c r="AE619" s="43">
        <f t="shared" si="39"/>
        <v>0</v>
      </c>
      <c r="AF619" s="43"/>
    </row>
    <row r="620" spans="8:32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42">
        <v>0</v>
      </c>
      <c r="N620" s="48">
        <f t="shared" si="36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f t="shared" si="37"/>
        <v>0</v>
      </c>
      <c r="AC620" s="61">
        <f>IFERROR(VLOOKUP(H620,'[1]Pending Recoveries'!$A$3:$D$316,4,0),0)</f>
        <v>0</v>
      </c>
      <c r="AD620" s="43">
        <f t="shared" si="38"/>
        <v>0</v>
      </c>
      <c r="AE620" s="43">
        <f t="shared" si="3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504</v>
      </c>
      <c r="M621" s="42">
        <v>0</v>
      </c>
      <c r="N621" s="48">
        <f t="shared" si="36"/>
        <v>1008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f t="shared" si="37"/>
        <v>1008</v>
      </c>
      <c r="AC621" s="61">
        <f>IFERROR(VLOOKUP(H621,'[1]Pending Recoveries'!$A$3:$D$316,4,0),0)</f>
        <v>0</v>
      </c>
      <c r="AD621" s="43">
        <f t="shared" si="38"/>
        <v>1008</v>
      </c>
      <c r="AE621" s="43">
        <f t="shared" si="39"/>
        <v>0</v>
      </c>
      <c r="AF621" s="43"/>
    </row>
    <row r="622" spans="8:32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42">
        <v>0</v>
      </c>
      <c r="N622" s="48">
        <f t="shared" si="36"/>
        <v>0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f t="shared" si="37"/>
        <v>0</v>
      </c>
      <c r="AC622" s="61">
        <f>IFERROR(VLOOKUP(H622,'[1]Pending Recoveries'!$A$3:$D$316,4,0),0)</f>
        <v>0</v>
      </c>
      <c r="AD622" s="43">
        <f t="shared" si="38"/>
        <v>0</v>
      </c>
      <c r="AE622" s="43">
        <f t="shared" si="39"/>
        <v>0</v>
      </c>
      <c r="AF622" s="43"/>
    </row>
    <row r="623" spans="8:32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42">
        <v>0</v>
      </c>
      <c r="N623" s="48">
        <f t="shared" si="36"/>
        <v>126</v>
      </c>
      <c r="O623" s="42">
        <v>126</v>
      </c>
      <c r="P623" s="42">
        <v>0</v>
      </c>
      <c r="Q623" s="42">
        <v>0</v>
      </c>
      <c r="R623" s="42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f t="shared" si="37"/>
        <v>0</v>
      </c>
      <c r="AC623" s="61">
        <f>IFERROR(VLOOKUP(H623,'[1]Pending Recoveries'!$A$3:$D$316,4,0),0)</f>
        <v>0</v>
      </c>
      <c r="AD623" s="43">
        <f t="shared" si="38"/>
        <v>0</v>
      </c>
      <c r="AE623" s="43">
        <f t="shared" si="3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6">
        <v>784</v>
      </c>
      <c r="M624" s="42">
        <v>0</v>
      </c>
      <c r="N624" s="48">
        <f t="shared" si="36"/>
        <v>1568</v>
      </c>
      <c r="O624" s="42">
        <v>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6">
        <f t="shared" si="37"/>
        <v>1568</v>
      </c>
      <c r="AC624" s="61">
        <f>IFERROR(VLOOKUP(H624,'[1]Pending Recoveries'!$A$3:$D$316,4,0),0)</f>
        <v>0</v>
      </c>
      <c r="AD624" s="43">
        <f t="shared" si="38"/>
        <v>1568</v>
      </c>
      <c r="AE624" s="43">
        <f t="shared" si="3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399.82</v>
      </c>
      <c r="M625" s="42">
        <v>0</v>
      </c>
      <c r="N625" s="48">
        <f t="shared" si="36"/>
        <v>399.82</v>
      </c>
      <c r="O625" s="42">
        <v>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2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6">
        <f t="shared" ref="AA625:AA688" si="40">N625-SUM(O625:Z625)</f>
        <v>399.82</v>
      </c>
      <c r="AC625" s="61">
        <f>IFERROR(VLOOKUP(H625,'[1]Pending Recoveries'!$A$3:$D$316,4,0),0)</f>
        <v>0</v>
      </c>
      <c r="AD625" s="43">
        <f t="shared" si="38"/>
        <v>399.82</v>
      </c>
      <c r="AE625" s="43">
        <f t="shared" si="39"/>
        <v>0</v>
      </c>
      <c r="AF625" s="43"/>
    </row>
    <row r="626" spans="8:32" x14ac:dyDescent="0.25">
      <c r="H626" s="30">
        <v>10020081</v>
      </c>
      <c r="J626" t="s">
        <v>154</v>
      </c>
      <c r="K626" s="47">
        <v>0</v>
      </c>
      <c r="L626" s="42">
        <v>0</v>
      </c>
      <c r="M626" s="42">
        <v>0</v>
      </c>
      <c r="N626" s="48">
        <f t="shared" si="36"/>
        <v>0</v>
      </c>
      <c r="O626" s="42">
        <v>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2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50">
        <f t="shared" si="40"/>
        <v>0</v>
      </c>
      <c r="AC626" s="61">
        <f>IFERROR(VLOOKUP(H626,'[1]Pending Recoveries'!$A$3:$D$316,4,0),0)</f>
        <v>0</v>
      </c>
      <c r="AD626" s="43">
        <f t="shared" si="38"/>
        <v>0</v>
      </c>
      <c r="AE626" s="43">
        <f t="shared" si="39"/>
        <v>0</v>
      </c>
      <c r="AF626" s="43"/>
    </row>
    <row r="627" spans="8:32" x14ac:dyDescent="0.25">
      <c r="H627">
        <v>10060005</v>
      </c>
      <c r="J627" t="s">
        <v>154</v>
      </c>
      <c r="K627" s="47">
        <v>0</v>
      </c>
      <c r="L627" s="42">
        <v>0</v>
      </c>
      <c r="M627" s="42">
        <v>0</v>
      </c>
      <c r="N627" s="48">
        <f t="shared" si="36"/>
        <v>0</v>
      </c>
      <c r="O627" s="42">
        <v>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2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50">
        <f t="shared" si="40"/>
        <v>0</v>
      </c>
      <c r="AC627" s="61">
        <f>IFERROR(VLOOKUP(H627,'[1]Pending Recoveries'!$A$3:$D$316,4,0),0)</f>
        <v>0</v>
      </c>
      <c r="AD627" s="43">
        <f t="shared" si="38"/>
        <v>0</v>
      </c>
      <c r="AE627" s="43">
        <f t="shared" si="39"/>
        <v>0</v>
      </c>
      <c r="AF627" s="43"/>
    </row>
    <row r="628" spans="8:32" x14ac:dyDescent="0.25">
      <c r="H628">
        <v>10060020</v>
      </c>
      <c r="J628" t="s">
        <v>154</v>
      </c>
      <c r="K628" s="47">
        <v>0</v>
      </c>
      <c r="L628" s="42">
        <v>0</v>
      </c>
      <c r="M628" s="42">
        <v>0</v>
      </c>
      <c r="N628" s="48">
        <f t="shared" si="36"/>
        <v>0</v>
      </c>
      <c r="O628" s="42">
        <v>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50">
        <f t="shared" si="40"/>
        <v>0</v>
      </c>
      <c r="AC628" s="61">
        <f>IFERROR(VLOOKUP(H628,'[1]Pending Recoveries'!$A$3:$D$316,4,0),0)</f>
        <v>0</v>
      </c>
      <c r="AD628" s="43">
        <f t="shared" si="38"/>
        <v>0</v>
      </c>
      <c r="AE628" s="43">
        <f t="shared" si="39"/>
        <v>0</v>
      </c>
      <c r="AF628" s="43"/>
    </row>
    <row r="629" spans="8:32" x14ac:dyDescent="0.25">
      <c r="H629">
        <v>10060098</v>
      </c>
      <c r="J629" t="s">
        <v>154</v>
      </c>
      <c r="K629" s="47">
        <v>0</v>
      </c>
      <c r="L629" s="42">
        <v>0</v>
      </c>
      <c r="M629" s="42">
        <v>0</v>
      </c>
      <c r="N629" s="48">
        <f t="shared" si="36"/>
        <v>0</v>
      </c>
      <c r="O629" s="42">
        <v>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2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50">
        <f t="shared" si="40"/>
        <v>0</v>
      </c>
      <c r="AC629" s="61">
        <f>IFERROR(VLOOKUP(H629,'[1]Pending Recoveries'!$A$3:$D$316,4,0),0)</f>
        <v>0</v>
      </c>
      <c r="AD629" s="43">
        <f t="shared" si="38"/>
        <v>0</v>
      </c>
      <c r="AE629" s="43">
        <f t="shared" si="39"/>
        <v>0</v>
      </c>
      <c r="AF629" s="43"/>
    </row>
    <row r="630" spans="8:32" x14ac:dyDescent="0.25">
      <c r="H630">
        <v>10190001</v>
      </c>
      <c r="J630" t="s">
        <v>154</v>
      </c>
      <c r="K630" s="47">
        <v>0</v>
      </c>
      <c r="L630" s="42">
        <v>0</v>
      </c>
      <c r="M630" s="42">
        <v>0</v>
      </c>
      <c r="N630" s="48">
        <f t="shared" si="36"/>
        <v>0</v>
      </c>
      <c r="O630" s="42">
        <v>0</v>
      </c>
      <c r="P630" s="42">
        <v>0</v>
      </c>
      <c r="Q630" s="42">
        <v>0</v>
      </c>
      <c r="R630" s="42">
        <v>0</v>
      </c>
      <c r="S630" s="42">
        <v>0</v>
      </c>
      <c r="T630" s="42">
        <v>0</v>
      </c>
      <c r="U630" s="42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6">
        <f t="shared" si="40"/>
        <v>0</v>
      </c>
      <c r="AC630" s="61">
        <f>IFERROR(VLOOKUP(H630,'[1]Pending Recoveries'!$A$3:$D$316,4,0),0)</f>
        <v>0</v>
      </c>
      <c r="AD630" s="43">
        <f t="shared" si="38"/>
        <v>0</v>
      </c>
      <c r="AE630" s="43">
        <f t="shared" si="39"/>
        <v>0</v>
      </c>
      <c r="AF630" s="43"/>
    </row>
    <row r="631" spans="8:32" x14ac:dyDescent="0.25">
      <c r="H631">
        <v>10110123</v>
      </c>
      <c r="J631" t="s">
        <v>154</v>
      </c>
      <c r="K631" s="47">
        <v>0</v>
      </c>
      <c r="L631" s="42">
        <v>0</v>
      </c>
      <c r="M631" s="42">
        <v>0</v>
      </c>
      <c r="N631" s="48">
        <f t="shared" si="36"/>
        <v>0</v>
      </c>
      <c r="O631" s="42">
        <v>0</v>
      </c>
      <c r="P631" s="42">
        <v>0</v>
      </c>
      <c r="Q631" s="42">
        <v>0</v>
      </c>
      <c r="R631" s="42">
        <v>0</v>
      </c>
      <c r="S631" s="42">
        <v>0</v>
      </c>
      <c r="T631" s="42">
        <v>0</v>
      </c>
      <c r="U631" s="42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6">
        <f t="shared" si="40"/>
        <v>0</v>
      </c>
      <c r="AC631" s="61">
        <f>IFERROR(VLOOKUP(H631,'[1]Pending Recoveries'!$A$3:$D$316,4,0),0)</f>
        <v>0</v>
      </c>
      <c r="AD631" s="43">
        <f t="shared" si="38"/>
        <v>0</v>
      </c>
      <c r="AE631" s="43">
        <f t="shared" si="39"/>
        <v>0</v>
      </c>
      <c r="AF631" s="43"/>
    </row>
    <row r="632" spans="8:32" x14ac:dyDescent="0.25">
      <c r="H632">
        <v>10110124</v>
      </c>
      <c r="J632" t="s">
        <v>154</v>
      </c>
      <c r="K632" s="47">
        <v>0</v>
      </c>
      <c r="L632" s="42">
        <v>0</v>
      </c>
      <c r="M632" s="42">
        <v>0</v>
      </c>
      <c r="N632" s="48">
        <f t="shared" si="36"/>
        <v>0</v>
      </c>
      <c r="O632" s="42">
        <v>0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6">
        <f t="shared" si="40"/>
        <v>0</v>
      </c>
      <c r="AC632" s="61">
        <f>IFERROR(VLOOKUP(H632,'[1]Pending Recoveries'!$A$3:$D$316,4,0),0)</f>
        <v>0</v>
      </c>
      <c r="AD632" s="43">
        <f t="shared" si="38"/>
        <v>0</v>
      </c>
      <c r="AE632" s="43">
        <f t="shared" si="3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748.33999999999992</v>
      </c>
      <c r="M633" s="42">
        <v>0</v>
      </c>
      <c r="N633" s="48">
        <f t="shared" si="36"/>
        <v>748.33999999999992</v>
      </c>
      <c r="O633" s="42">
        <v>0</v>
      </c>
      <c r="P633" s="42">
        <v>0</v>
      </c>
      <c r="Q633" s="42">
        <v>0</v>
      </c>
      <c r="R633" s="42">
        <v>0</v>
      </c>
      <c r="S633" s="42">
        <v>0</v>
      </c>
      <c r="T633" s="42">
        <v>0</v>
      </c>
      <c r="U633" s="42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6">
        <f t="shared" si="40"/>
        <v>748.33999999999992</v>
      </c>
      <c r="AC633" s="61">
        <f>IFERROR(VLOOKUP(H633,'[1]Pending Recoveries'!$A$3:$D$316,4,0),0)</f>
        <v>0</v>
      </c>
      <c r="AD633" s="43">
        <f t="shared" si="38"/>
        <v>748.33999999999992</v>
      </c>
      <c r="AE633" s="43">
        <f t="shared" si="3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773.99</v>
      </c>
      <c r="M634" s="42">
        <v>0</v>
      </c>
      <c r="N634" s="48">
        <f t="shared" si="36"/>
        <v>773.99</v>
      </c>
      <c r="O634" s="42">
        <v>0</v>
      </c>
      <c r="P634" s="42">
        <v>0</v>
      </c>
      <c r="Q634" s="42">
        <v>0</v>
      </c>
      <c r="R634" s="42">
        <v>0</v>
      </c>
      <c r="S634" s="42">
        <v>0</v>
      </c>
      <c r="T634" s="42">
        <v>0</v>
      </c>
      <c r="U634" s="42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6">
        <f t="shared" si="40"/>
        <v>773.99</v>
      </c>
      <c r="AC634" s="61">
        <f>IFERROR(VLOOKUP(H634,'[1]Pending Recoveries'!$A$3:$D$316,4,0),0)</f>
        <v>0</v>
      </c>
      <c r="AD634" s="43">
        <f t="shared" si="38"/>
        <v>773.99</v>
      </c>
      <c r="AE634" s="43">
        <f t="shared" si="39"/>
        <v>0</v>
      </c>
      <c r="AF634" s="43"/>
    </row>
    <row r="635" spans="8:32" x14ac:dyDescent="0.25">
      <c r="H635">
        <v>10110128</v>
      </c>
      <c r="J635" t="s">
        <v>154</v>
      </c>
      <c r="K635" s="47">
        <v>0</v>
      </c>
      <c r="L635" s="42">
        <v>0</v>
      </c>
      <c r="M635" s="42">
        <v>0</v>
      </c>
      <c r="N635" s="48">
        <f t="shared" si="36"/>
        <v>0</v>
      </c>
      <c r="O635" s="42">
        <v>0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2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6">
        <f t="shared" si="40"/>
        <v>0</v>
      </c>
      <c r="AC635" s="61">
        <f>IFERROR(VLOOKUP(H635,'[1]Pending Recoveries'!$A$3:$D$316,4,0),0)</f>
        <v>0</v>
      </c>
      <c r="AD635" s="43">
        <f t="shared" si="38"/>
        <v>0</v>
      </c>
      <c r="AE635" s="43">
        <f t="shared" si="39"/>
        <v>0</v>
      </c>
      <c r="AF635" s="43"/>
    </row>
    <row r="636" spans="8:32" x14ac:dyDescent="0.25">
      <c r="H636">
        <v>10080086</v>
      </c>
      <c r="J636" t="s">
        <v>154</v>
      </c>
      <c r="K636" s="47">
        <v>0</v>
      </c>
      <c r="L636" s="42">
        <v>0</v>
      </c>
      <c r="M636" s="42">
        <v>0</v>
      </c>
      <c r="N636" s="48">
        <f t="shared" si="36"/>
        <v>0</v>
      </c>
      <c r="O636" s="42">
        <v>0</v>
      </c>
      <c r="P636" s="42">
        <v>0</v>
      </c>
      <c r="Q636" s="42">
        <v>0</v>
      </c>
      <c r="R636" s="42">
        <v>0</v>
      </c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6">
        <f t="shared" si="40"/>
        <v>0</v>
      </c>
      <c r="AC636" s="61">
        <f>IFERROR(VLOOKUP(H636,'[1]Pending Recoveries'!$A$3:$D$316,4,0),0)</f>
        <v>0</v>
      </c>
      <c r="AD636" s="43">
        <f t="shared" si="38"/>
        <v>0</v>
      </c>
      <c r="AE636" s="43">
        <f t="shared" si="39"/>
        <v>0</v>
      </c>
      <c r="AF636" s="43"/>
    </row>
    <row r="637" spans="8:32" x14ac:dyDescent="0.25">
      <c r="H637">
        <v>10080055</v>
      </c>
      <c r="J637" t="s">
        <v>154</v>
      </c>
      <c r="K637" s="47">
        <v>0</v>
      </c>
      <c r="L637" s="42">
        <v>0</v>
      </c>
      <c r="M637" s="42">
        <v>0</v>
      </c>
      <c r="N637" s="48">
        <f t="shared" si="36"/>
        <v>0</v>
      </c>
      <c r="O637" s="42">
        <v>0</v>
      </c>
      <c r="P637" s="42">
        <v>0</v>
      </c>
      <c r="Q637" s="42">
        <v>0</v>
      </c>
      <c r="R637" s="42">
        <v>0</v>
      </c>
      <c r="S637" s="42">
        <v>0</v>
      </c>
      <c r="T637" s="42">
        <v>0</v>
      </c>
      <c r="U637" s="42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6">
        <f t="shared" si="40"/>
        <v>0</v>
      </c>
      <c r="AC637" s="61">
        <f>IFERROR(VLOOKUP(H637,'[1]Pending Recoveries'!$A$3:$D$316,4,0),0)</f>
        <v>0</v>
      </c>
      <c r="AD637" s="43">
        <f t="shared" si="38"/>
        <v>0</v>
      </c>
      <c r="AE637" s="43">
        <f t="shared" si="39"/>
        <v>0</v>
      </c>
      <c r="AF637" s="43"/>
    </row>
    <row r="638" spans="8:32" x14ac:dyDescent="0.25">
      <c r="H638">
        <v>10080048</v>
      </c>
      <c r="J638" t="s">
        <v>154</v>
      </c>
      <c r="K638" s="47">
        <v>0</v>
      </c>
      <c r="L638" s="42">
        <v>0</v>
      </c>
      <c r="M638" s="42">
        <v>0</v>
      </c>
      <c r="N638" s="48">
        <f t="shared" si="36"/>
        <v>0</v>
      </c>
      <c r="O638" s="42">
        <v>0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6">
        <f t="shared" si="40"/>
        <v>0</v>
      </c>
      <c r="AC638" s="61">
        <f>IFERROR(VLOOKUP(H638,'[1]Pending Recoveries'!$A$3:$D$316,4,0),0)</f>
        <v>0</v>
      </c>
      <c r="AD638" s="43">
        <f t="shared" si="38"/>
        <v>0</v>
      </c>
      <c r="AE638" s="43">
        <f t="shared" si="39"/>
        <v>0</v>
      </c>
      <c r="AF638" s="43"/>
    </row>
    <row r="639" spans="8:32" x14ac:dyDescent="0.25">
      <c r="H639">
        <v>10080054</v>
      </c>
      <c r="J639" t="s">
        <v>154</v>
      </c>
      <c r="K639" s="47">
        <v>0</v>
      </c>
      <c r="L639" s="42">
        <v>0</v>
      </c>
      <c r="M639" s="42">
        <v>0</v>
      </c>
      <c r="N639" s="48">
        <f t="shared" si="36"/>
        <v>0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0</v>
      </c>
      <c r="U639" s="42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6">
        <f t="shared" si="40"/>
        <v>0</v>
      </c>
      <c r="AC639" s="61">
        <f>IFERROR(VLOOKUP(H639,'[1]Pending Recoveries'!$A$3:$D$316,4,0),0)</f>
        <v>0</v>
      </c>
      <c r="AD639" s="43">
        <f t="shared" si="38"/>
        <v>0</v>
      </c>
      <c r="AE639" s="43">
        <f t="shared" si="39"/>
        <v>0</v>
      </c>
      <c r="AF639" s="43"/>
    </row>
    <row r="640" spans="8:32" x14ac:dyDescent="0.25">
      <c r="H640">
        <v>10080053</v>
      </c>
      <c r="J640" t="s">
        <v>154</v>
      </c>
      <c r="K640" s="47">
        <v>0</v>
      </c>
      <c r="L640" s="42">
        <v>0</v>
      </c>
      <c r="M640" s="42">
        <v>0</v>
      </c>
      <c r="N640" s="48">
        <f t="shared" si="36"/>
        <v>0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0</v>
      </c>
      <c r="U640" s="42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6">
        <f t="shared" si="40"/>
        <v>0</v>
      </c>
      <c r="AC640" s="61">
        <f>IFERROR(VLOOKUP(H640,'[1]Pending Recoveries'!$A$3:$D$316,4,0),0)</f>
        <v>0</v>
      </c>
      <c r="AD640" s="43">
        <f t="shared" si="38"/>
        <v>0</v>
      </c>
      <c r="AE640" s="43">
        <f t="shared" si="39"/>
        <v>0</v>
      </c>
      <c r="AF640" s="43"/>
    </row>
    <row r="641" spans="8:32" x14ac:dyDescent="0.25">
      <c r="H641">
        <v>10530003</v>
      </c>
      <c r="J641" t="s">
        <v>154</v>
      </c>
      <c r="K641" s="47">
        <v>0</v>
      </c>
      <c r="L641" s="42">
        <v>520.79999999999995</v>
      </c>
      <c r="M641" s="42">
        <v>404.6154308015611</v>
      </c>
      <c r="N641" s="48">
        <f t="shared" si="36"/>
        <v>925.41543080156112</v>
      </c>
      <c r="O641" s="42">
        <v>520.79999999999995</v>
      </c>
      <c r="P641" s="42">
        <v>0</v>
      </c>
      <c r="Q641" s="42">
        <v>0</v>
      </c>
      <c r="R641" s="42">
        <v>0</v>
      </c>
      <c r="S641" s="42">
        <v>0</v>
      </c>
      <c r="T641" s="42">
        <v>0</v>
      </c>
      <c r="U641" s="42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6">
        <f t="shared" si="40"/>
        <v>404.61543080156116</v>
      </c>
      <c r="AC641" s="61">
        <f>IFERROR(VLOOKUP(H641,'[1]Pending Recoveries'!$A$3:$D$316,4,0),0)</f>
        <v>404.6154308015611</v>
      </c>
      <c r="AD641" s="43">
        <f t="shared" si="38"/>
        <v>0</v>
      </c>
      <c r="AE641" s="43">
        <f t="shared" si="39"/>
        <v>0</v>
      </c>
      <c r="AF641" s="43"/>
    </row>
    <row r="642" spans="8:32" x14ac:dyDescent="0.25">
      <c r="H642">
        <v>10530002</v>
      </c>
      <c r="J642" t="s">
        <v>154</v>
      </c>
      <c r="K642" s="47">
        <v>0</v>
      </c>
      <c r="L642" s="42">
        <v>0</v>
      </c>
      <c r="M642" s="42">
        <v>404.6154308015611</v>
      </c>
      <c r="N642" s="48">
        <f t="shared" si="36"/>
        <v>404.6154308015611</v>
      </c>
      <c r="O642" s="42">
        <v>0</v>
      </c>
      <c r="P642" s="42">
        <v>0</v>
      </c>
      <c r="Q642" s="42">
        <v>0</v>
      </c>
      <c r="R642" s="42">
        <v>0</v>
      </c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6">
        <f t="shared" si="40"/>
        <v>404.6154308015611</v>
      </c>
      <c r="AC642" s="61">
        <f>IFERROR(VLOOKUP(H642,'[1]Pending Recoveries'!$A$3:$D$316,4,0),0)</f>
        <v>404.6154308015611</v>
      </c>
      <c r="AD642" s="43">
        <f t="shared" si="38"/>
        <v>0</v>
      </c>
      <c r="AE642" s="43">
        <f t="shared" si="39"/>
        <v>0</v>
      </c>
      <c r="AF642" s="43"/>
    </row>
    <row r="643" spans="8:32" x14ac:dyDescent="0.25">
      <c r="H643">
        <v>10530007</v>
      </c>
      <c r="J643" t="s">
        <v>154</v>
      </c>
      <c r="K643" s="47">
        <v>0</v>
      </c>
      <c r="L643" s="42">
        <v>0</v>
      </c>
      <c r="M643" s="42">
        <v>294.81543080156109</v>
      </c>
      <c r="N643" s="48">
        <f t="shared" si="36"/>
        <v>294.81543080156109</v>
      </c>
      <c r="O643" s="42">
        <v>0</v>
      </c>
      <c r="P643" s="42">
        <v>0</v>
      </c>
      <c r="Q643" s="42">
        <v>0</v>
      </c>
      <c r="R643" s="42">
        <v>0</v>
      </c>
      <c r="S643" s="42">
        <v>0</v>
      </c>
      <c r="T643" s="42">
        <v>0</v>
      </c>
      <c r="U643" s="42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6">
        <f t="shared" si="40"/>
        <v>294.81543080156109</v>
      </c>
      <c r="AC643" s="61">
        <f>IFERROR(VLOOKUP(H643,'[1]Pending Recoveries'!$A$3:$D$316,4,0),0)</f>
        <v>294.81543080156109</v>
      </c>
      <c r="AD643" s="43">
        <f t="shared" si="38"/>
        <v>0</v>
      </c>
      <c r="AE643" s="43">
        <f t="shared" si="39"/>
        <v>0</v>
      </c>
      <c r="AF643" s="43"/>
    </row>
    <row r="644" spans="8:32" x14ac:dyDescent="0.25">
      <c r="H644">
        <v>10530032</v>
      </c>
      <c r="J644" t="s">
        <v>154</v>
      </c>
      <c r="K644" s="47">
        <v>0</v>
      </c>
      <c r="L644" s="42">
        <v>0</v>
      </c>
      <c r="M644" s="42">
        <v>294.81543080156109</v>
      </c>
      <c r="N644" s="48">
        <f t="shared" si="36"/>
        <v>294.81543080156109</v>
      </c>
      <c r="O644" s="42">
        <v>0</v>
      </c>
      <c r="P644" s="42">
        <v>0</v>
      </c>
      <c r="Q644" s="42">
        <v>0</v>
      </c>
      <c r="R644" s="42">
        <v>0</v>
      </c>
      <c r="S644" s="42">
        <v>0</v>
      </c>
      <c r="T644" s="42">
        <v>0</v>
      </c>
      <c r="U644" s="42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6">
        <f t="shared" si="40"/>
        <v>294.81543080156109</v>
      </c>
      <c r="AC644" s="61">
        <f>IFERROR(VLOOKUP(H644,'[1]Pending Recoveries'!$A$3:$D$316,4,0),0)</f>
        <v>294.81543080156109</v>
      </c>
      <c r="AD644" s="43">
        <f t="shared" si="38"/>
        <v>0</v>
      </c>
      <c r="AE644" s="43">
        <f t="shared" si="39"/>
        <v>0</v>
      </c>
      <c r="AF644" s="43"/>
    </row>
    <row r="645" spans="8:32" x14ac:dyDescent="0.25">
      <c r="H645">
        <v>10530005</v>
      </c>
      <c r="J645" t="s">
        <v>154</v>
      </c>
      <c r="K645" s="47">
        <v>0</v>
      </c>
      <c r="L645" s="42">
        <v>0</v>
      </c>
      <c r="M645" s="42">
        <v>294.81543080156109</v>
      </c>
      <c r="N645" s="48">
        <f t="shared" ref="N645:N708" si="41">K645+M645+L645</f>
        <v>294.81543080156109</v>
      </c>
      <c r="O645" s="42">
        <v>0</v>
      </c>
      <c r="P645" s="42">
        <v>0</v>
      </c>
      <c r="Q645" s="42">
        <v>0</v>
      </c>
      <c r="R645" s="42">
        <v>0</v>
      </c>
      <c r="S645" s="42">
        <v>0</v>
      </c>
      <c r="T645" s="42">
        <v>0</v>
      </c>
      <c r="U645" s="42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6">
        <f t="shared" si="40"/>
        <v>294.81543080156109</v>
      </c>
      <c r="AC645" s="61">
        <f>IFERROR(VLOOKUP(H645,'[1]Pending Recoveries'!$A$3:$D$316,4,0),0)</f>
        <v>294.81543080156109</v>
      </c>
      <c r="AD645" s="43">
        <f t="shared" ref="AD645:AD708" si="42">AA645-AC645</f>
        <v>0</v>
      </c>
      <c r="AE645" s="43">
        <f t="shared" ref="AE645:AE708" si="43">AC645-M645</f>
        <v>0</v>
      </c>
      <c r="AF645" s="43"/>
    </row>
    <row r="646" spans="8:32" x14ac:dyDescent="0.25">
      <c r="H646">
        <v>10530040</v>
      </c>
      <c r="J646" t="s">
        <v>154</v>
      </c>
      <c r="K646" s="47">
        <v>0</v>
      </c>
      <c r="L646" s="42">
        <v>0</v>
      </c>
      <c r="M646" s="42">
        <v>404.6154308015611</v>
      </c>
      <c r="N646" s="48">
        <f t="shared" si="41"/>
        <v>404.6154308015611</v>
      </c>
      <c r="O646" s="42">
        <v>0</v>
      </c>
      <c r="P646" s="42">
        <v>0</v>
      </c>
      <c r="Q646" s="42">
        <v>0</v>
      </c>
      <c r="R646" s="42">
        <v>0</v>
      </c>
      <c r="S646" s="42">
        <v>0</v>
      </c>
      <c r="T646" s="42">
        <v>0</v>
      </c>
      <c r="U646" s="42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6">
        <f t="shared" si="40"/>
        <v>404.6154308015611</v>
      </c>
      <c r="AC646" s="61">
        <f>IFERROR(VLOOKUP(H646,'[1]Pending Recoveries'!$A$3:$D$316,4,0),0)</f>
        <v>404.6154308015611</v>
      </c>
      <c r="AD646" s="43">
        <f t="shared" si="42"/>
        <v>0</v>
      </c>
      <c r="AE646" s="43">
        <f t="shared" si="43"/>
        <v>0</v>
      </c>
      <c r="AF646" s="43"/>
    </row>
    <row r="647" spans="8:32" x14ac:dyDescent="0.25">
      <c r="H647">
        <v>10530034</v>
      </c>
      <c r="J647" t="s">
        <v>154</v>
      </c>
      <c r="K647" s="47">
        <v>0</v>
      </c>
      <c r="L647" s="42">
        <v>658.8</v>
      </c>
      <c r="M647" s="42">
        <v>404.6154308015611</v>
      </c>
      <c r="N647" s="48">
        <f t="shared" si="41"/>
        <v>1063.4154308015611</v>
      </c>
      <c r="O647" s="42">
        <v>658.8</v>
      </c>
      <c r="P647" s="42">
        <v>0</v>
      </c>
      <c r="Q647" s="42">
        <v>0</v>
      </c>
      <c r="R647" s="42">
        <v>0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6">
        <f t="shared" si="40"/>
        <v>404.61543080156116</v>
      </c>
      <c r="AC647" s="61">
        <f>IFERROR(VLOOKUP(H647,'[1]Pending Recoveries'!$A$3:$D$316,4,0),0)</f>
        <v>404.6154308015611</v>
      </c>
      <c r="AD647" s="43">
        <f t="shared" si="42"/>
        <v>0</v>
      </c>
      <c r="AE647" s="43">
        <f t="shared" si="43"/>
        <v>0</v>
      </c>
      <c r="AF647" s="43"/>
    </row>
    <row r="648" spans="8:32" x14ac:dyDescent="0.25">
      <c r="H648">
        <v>10530006</v>
      </c>
      <c r="J648" t="s">
        <v>154</v>
      </c>
      <c r="K648" s="47">
        <v>0</v>
      </c>
      <c r="L648" s="42">
        <v>0</v>
      </c>
      <c r="M648" s="42">
        <v>75.215430801561084</v>
      </c>
      <c r="N648" s="48">
        <f t="shared" si="41"/>
        <v>75.215430801561084</v>
      </c>
      <c r="O648" s="42">
        <v>0</v>
      </c>
      <c r="P648" s="42">
        <v>0</v>
      </c>
      <c r="Q648" s="42">
        <v>0</v>
      </c>
      <c r="R648" s="42">
        <v>0</v>
      </c>
      <c r="S648" s="42">
        <v>0</v>
      </c>
      <c r="T648" s="42">
        <v>0</v>
      </c>
      <c r="U648" s="42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6">
        <f t="shared" si="40"/>
        <v>75.215430801561084</v>
      </c>
      <c r="AC648" s="61">
        <f>IFERROR(VLOOKUP(H648,'[1]Pending Recoveries'!$A$3:$D$316,4,0),0)</f>
        <v>75.215430801561084</v>
      </c>
      <c r="AD648" s="43">
        <f t="shared" si="42"/>
        <v>0</v>
      </c>
      <c r="AE648" s="43">
        <f t="shared" si="43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54.900000000000006</v>
      </c>
      <c r="M649" s="42">
        <v>0</v>
      </c>
      <c r="N649" s="48">
        <f t="shared" si="41"/>
        <v>54.900000000000006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2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6">
        <f t="shared" si="40"/>
        <v>54.900000000000006</v>
      </c>
      <c r="AC649" s="61">
        <f>IFERROR(VLOOKUP(H649,'[1]Pending Recoveries'!$A$3:$D$316,4,0),0)</f>
        <v>0</v>
      </c>
      <c r="AD649" s="43">
        <f t="shared" si="42"/>
        <v>54.900000000000006</v>
      </c>
      <c r="AE649" s="43">
        <f t="shared" si="43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329.40000000000009</v>
      </c>
      <c r="M650" s="42">
        <v>75.215430801561084</v>
      </c>
      <c r="N650" s="48">
        <f t="shared" si="41"/>
        <v>404.61543080156116</v>
      </c>
      <c r="O650" s="42">
        <v>0</v>
      </c>
      <c r="P650" s="42">
        <v>0</v>
      </c>
      <c r="Q650" s="42">
        <v>329.40000000000009</v>
      </c>
      <c r="R650" s="42">
        <v>0</v>
      </c>
      <c r="S650" s="42">
        <v>0</v>
      </c>
      <c r="T650" s="42">
        <v>0</v>
      </c>
      <c r="U650" s="42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6">
        <f t="shared" si="40"/>
        <v>75.21543080156107</v>
      </c>
      <c r="AC650" s="61">
        <f>IFERROR(VLOOKUP(H650,'[1]Pending Recoveries'!$A$3:$D$316,4,0),0)</f>
        <v>75.215430801561084</v>
      </c>
      <c r="AD650" s="43">
        <f t="shared" si="42"/>
        <v>0</v>
      </c>
      <c r="AE650" s="43">
        <f t="shared" si="43"/>
        <v>0</v>
      </c>
      <c r="AF650" s="43"/>
    </row>
    <row r="651" spans="8:32" x14ac:dyDescent="0.25">
      <c r="H651">
        <v>10530076</v>
      </c>
      <c r="J651" t="s">
        <v>154</v>
      </c>
      <c r="K651" s="47">
        <v>0</v>
      </c>
      <c r="L651" s="42">
        <v>0</v>
      </c>
      <c r="M651" s="42">
        <v>349.71543080156107</v>
      </c>
      <c r="N651" s="48">
        <f t="shared" si="41"/>
        <v>349.71543080156107</v>
      </c>
      <c r="O651" s="42">
        <v>0</v>
      </c>
      <c r="P651" s="42">
        <v>0</v>
      </c>
      <c r="Q651" s="42">
        <v>0</v>
      </c>
      <c r="R651" s="42">
        <v>0</v>
      </c>
      <c r="S651" s="42">
        <v>0</v>
      </c>
      <c r="T651" s="42">
        <v>0</v>
      </c>
      <c r="U651" s="42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6">
        <f t="shared" si="40"/>
        <v>349.71543080156107</v>
      </c>
      <c r="AC651" s="61">
        <f>IFERROR(VLOOKUP(H651,'[1]Pending Recoveries'!$A$3:$D$316,4,0),0)</f>
        <v>349.71543080156107</v>
      </c>
      <c r="AD651" s="43">
        <f t="shared" si="42"/>
        <v>0</v>
      </c>
      <c r="AE651" s="43">
        <f t="shared" si="43"/>
        <v>0</v>
      </c>
      <c r="AF651" s="43"/>
    </row>
    <row r="652" spans="8:32" x14ac:dyDescent="0.25">
      <c r="H652">
        <v>10530033</v>
      </c>
      <c r="J652" t="s">
        <v>154</v>
      </c>
      <c r="K652" s="47">
        <v>0</v>
      </c>
      <c r="L652" s="42">
        <v>0</v>
      </c>
      <c r="M652" s="42">
        <v>624.21543080156107</v>
      </c>
      <c r="N652" s="48">
        <f t="shared" si="41"/>
        <v>624.21543080156107</v>
      </c>
      <c r="O652" s="42">
        <v>0</v>
      </c>
      <c r="P652" s="42">
        <v>0</v>
      </c>
      <c r="Q652" s="42">
        <v>0</v>
      </c>
      <c r="R652" s="42">
        <v>0</v>
      </c>
      <c r="S652" s="42">
        <v>0</v>
      </c>
      <c r="T652" s="42">
        <v>0</v>
      </c>
      <c r="U652" s="42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6">
        <f t="shared" si="40"/>
        <v>624.21543080156107</v>
      </c>
      <c r="AC652" s="61">
        <f>IFERROR(VLOOKUP(H652,'[1]Pending Recoveries'!$A$3:$D$316,4,0),0)</f>
        <v>624.21543080156107</v>
      </c>
      <c r="AD652" s="43">
        <f t="shared" si="42"/>
        <v>0</v>
      </c>
      <c r="AE652" s="43">
        <f t="shared" si="43"/>
        <v>0</v>
      </c>
      <c r="AF652" s="43"/>
    </row>
    <row r="653" spans="8:32" x14ac:dyDescent="0.25">
      <c r="H653">
        <v>10530035</v>
      </c>
      <c r="J653" t="s">
        <v>154</v>
      </c>
      <c r="K653" s="47">
        <v>0</v>
      </c>
      <c r="L653" s="42">
        <v>0</v>
      </c>
      <c r="M653" s="42">
        <v>349.71543080156107</v>
      </c>
      <c r="N653" s="48">
        <f t="shared" si="41"/>
        <v>349.71543080156107</v>
      </c>
      <c r="O653" s="42">
        <v>0</v>
      </c>
      <c r="P653" s="42">
        <v>0</v>
      </c>
      <c r="Q653" s="42">
        <v>0</v>
      </c>
      <c r="R653" s="42">
        <v>0</v>
      </c>
      <c r="S653" s="42">
        <v>0</v>
      </c>
      <c r="T653" s="42">
        <v>0</v>
      </c>
      <c r="U653" s="42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6">
        <f t="shared" si="40"/>
        <v>349.71543080156107</v>
      </c>
      <c r="AC653" s="61">
        <f>IFERROR(VLOOKUP(H653,'[1]Pending Recoveries'!$A$3:$D$316,4,0),0)</f>
        <v>349.71543080156107</v>
      </c>
      <c r="AD653" s="43">
        <f t="shared" si="42"/>
        <v>0</v>
      </c>
      <c r="AE653" s="43">
        <f t="shared" si="43"/>
        <v>0</v>
      </c>
      <c r="AF653" s="43"/>
    </row>
    <row r="654" spans="8:32" x14ac:dyDescent="0.25">
      <c r="H654">
        <v>10530055</v>
      </c>
      <c r="J654" t="s">
        <v>154</v>
      </c>
      <c r="K654" s="47">
        <v>0</v>
      </c>
      <c r="L654" s="42">
        <v>0</v>
      </c>
      <c r="M654" s="42">
        <v>75.215430801561084</v>
      </c>
      <c r="N654" s="48">
        <f t="shared" si="41"/>
        <v>75.215430801561084</v>
      </c>
      <c r="O654" s="42">
        <v>0</v>
      </c>
      <c r="P654" s="42">
        <v>0</v>
      </c>
      <c r="Q654" s="42">
        <v>0</v>
      </c>
      <c r="R654" s="42">
        <v>0</v>
      </c>
      <c r="S654" s="42">
        <v>0</v>
      </c>
      <c r="T654" s="42">
        <v>0</v>
      </c>
      <c r="U654" s="42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6">
        <f t="shared" si="40"/>
        <v>75.215430801561084</v>
      </c>
      <c r="AC654" s="61">
        <f>IFERROR(VLOOKUP(H654,'[1]Pending Recoveries'!$A$3:$D$316,4,0),0)</f>
        <v>75.215430801561084</v>
      </c>
      <c r="AD654" s="43">
        <f t="shared" si="42"/>
        <v>0</v>
      </c>
      <c r="AE654" s="43">
        <f t="shared" si="43"/>
        <v>0</v>
      </c>
      <c r="AF654" s="43"/>
    </row>
    <row r="655" spans="8:32" x14ac:dyDescent="0.25">
      <c r="H655">
        <v>10530064</v>
      </c>
      <c r="J655" t="s">
        <v>154</v>
      </c>
      <c r="K655" s="47">
        <v>0</v>
      </c>
      <c r="L655" s="42">
        <v>0</v>
      </c>
      <c r="M655" s="42">
        <v>75.215430801561084</v>
      </c>
      <c r="N655" s="48">
        <f t="shared" si="41"/>
        <v>75.215430801561084</v>
      </c>
      <c r="O655" s="42">
        <v>0</v>
      </c>
      <c r="P655" s="42">
        <v>0</v>
      </c>
      <c r="Q655" s="42">
        <v>0</v>
      </c>
      <c r="R655" s="42">
        <v>0</v>
      </c>
      <c r="S655" s="42">
        <v>0</v>
      </c>
      <c r="T655" s="42">
        <v>0</v>
      </c>
      <c r="U655" s="42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6">
        <f t="shared" si="40"/>
        <v>75.215430801561084</v>
      </c>
      <c r="AC655" s="61">
        <f>IFERROR(VLOOKUP(H655,'[1]Pending Recoveries'!$A$3:$D$316,4,0),0)</f>
        <v>75.215430801561084</v>
      </c>
      <c r="AD655" s="43">
        <f t="shared" si="42"/>
        <v>0</v>
      </c>
      <c r="AE655" s="43">
        <f t="shared" si="43"/>
        <v>0</v>
      </c>
      <c r="AF655" s="43"/>
    </row>
    <row r="656" spans="8:32" x14ac:dyDescent="0.25">
      <c r="H656">
        <v>10530047</v>
      </c>
      <c r="J656" t="s">
        <v>154</v>
      </c>
      <c r="K656" s="47">
        <v>0</v>
      </c>
      <c r="L656" s="42">
        <v>0</v>
      </c>
      <c r="M656" s="42">
        <v>349.71543080156107</v>
      </c>
      <c r="N656" s="48">
        <f t="shared" si="41"/>
        <v>349.71543080156107</v>
      </c>
      <c r="O656" s="42">
        <v>0</v>
      </c>
      <c r="P656" s="42">
        <v>0</v>
      </c>
      <c r="Q656" s="42">
        <v>0</v>
      </c>
      <c r="R656" s="42">
        <v>0</v>
      </c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6">
        <f t="shared" si="40"/>
        <v>349.71543080156107</v>
      </c>
      <c r="AC656" s="61">
        <f>IFERROR(VLOOKUP(H656,'[1]Pending Recoveries'!$A$3:$D$316,4,0),0)</f>
        <v>349.71543080156107</v>
      </c>
      <c r="AD656" s="43">
        <f t="shared" si="42"/>
        <v>0</v>
      </c>
      <c r="AE656" s="43">
        <f t="shared" si="43"/>
        <v>0</v>
      </c>
      <c r="AF656" s="43"/>
    </row>
    <row r="657" spans="8:32" x14ac:dyDescent="0.25">
      <c r="H657">
        <v>10530044</v>
      </c>
      <c r="J657" t="s">
        <v>154</v>
      </c>
      <c r="K657" s="47">
        <v>0</v>
      </c>
      <c r="L657" s="42">
        <v>0</v>
      </c>
      <c r="M657" s="42">
        <v>349.71543080156107</v>
      </c>
      <c r="N657" s="48">
        <f t="shared" si="41"/>
        <v>349.71543080156107</v>
      </c>
      <c r="O657" s="42">
        <v>0</v>
      </c>
      <c r="P657" s="42">
        <v>0</v>
      </c>
      <c r="Q657" s="42">
        <v>0</v>
      </c>
      <c r="R657" s="42">
        <v>0</v>
      </c>
      <c r="S657" s="42">
        <v>0</v>
      </c>
      <c r="T657" s="42">
        <v>0</v>
      </c>
      <c r="U657" s="42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6">
        <f t="shared" si="40"/>
        <v>349.71543080156107</v>
      </c>
      <c r="AC657" s="61">
        <f>IFERROR(VLOOKUP(H657,'[1]Pending Recoveries'!$A$3:$D$316,4,0),0)</f>
        <v>349.71543080156107</v>
      </c>
      <c r="AD657" s="43">
        <f t="shared" si="42"/>
        <v>0</v>
      </c>
      <c r="AE657" s="43">
        <f t="shared" si="43"/>
        <v>0</v>
      </c>
      <c r="AF657" s="43"/>
    </row>
    <row r="658" spans="8:32" x14ac:dyDescent="0.25">
      <c r="H658">
        <v>10530065</v>
      </c>
      <c r="J658" t="s">
        <v>154</v>
      </c>
      <c r="K658" s="47">
        <v>0</v>
      </c>
      <c r="L658" s="42">
        <v>0</v>
      </c>
      <c r="M658" s="42">
        <v>349.71543080156107</v>
      </c>
      <c r="N658" s="48">
        <f t="shared" si="41"/>
        <v>349.71543080156107</v>
      </c>
      <c r="O658" s="42">
        <v>0</v>
      </c>
      <c r="P658" s="42">
        <v>0</v>
      </c>
      <c r="Q658" s="42">
        <v>0</v>
      </c>
      <c r="R658" s="42">
        <v>0</v>
      </c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6">
        <f t="shared" si="40"/>
        <v>349.71543080156107</v>
      </c>
      <c r="AC658" s="61">
        <f>IFERROR(VLOOKUP(H658,'[1]Pending Recoveries'!$A$3:$D$316,4,0),0)</f>
        <v>349.71543080156107</v>
      </c>
      <c r="AD658" s="43">
        <f t="shared" si="42"/>
        <v>0</v>
      </c>
      <c r="AE658" s="43">
        <f t="shared" si="43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329.40000000000003</v>
      </c>
      <c r="M659" s="42">
        <v>294.81543080156109</v>
      </c>
      <c r="N659" s="48">
        <f t="shared" si="41"/>
        <v>624.21543080156107</v>
      </c>
      <c r="O659" s="42">
        <v>0</v>
      </c>
      <c r="P659" s="42">
        <v>0</v>
      </c>
      <c r="Q659" s="42">
        <v>0</v>
      </c>
      <c r="R659" s="42">
        <v>0</v>
      </c>
      <c r="S659" s="42">
        <v>0</v>
      </c>
      <c r="T659" s="42">
        <v>0</v>
      </c>
      <c r="U659" s="42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6">
        <f t="shared" si="40"/>
        <v>624.21543080156107</v>
      </c>
      <c r="AC659" s="61">
        <f>IFERROR(VLOOKUP(H659,'[1]Pending Recoveries'!$A$3:$D$316,4,0),0)</f>
        <v>294.81543080156109</v>
      </c>
      <c r="AD659" s="43">
        <f t="shared" si="42"/>
        <v>329.4</v>
      </c>
      <c r="AE659" s="43">
        <f t="shared" si="43"/>
        <v>0</v>
      </c>
      <c r="AF659" s="43"/>
    </row>
    <row r="660" spans="8:32" x14ac:dyDescent="0.25">
      <c r="H660">
        <v>10530046</v>
      </c>
      <c r="J660" t="s">
        <v>154</v>
      </c>
      <c r="K660" s="47">
        <v>0</v>
      </c>
      <c r="L660" s="42">
        <v>0</v>
      </c>
      <c r="M660" s="42">
        <v>294.81543080156109</v>
      </c>
      <c r="N660" s="48">
        <f t="shared" si="41"/>
        <v>294.81543080156109</v>
      </c>
      <c r="O660" s="42">
        <v>0</v>
      </c>
      <c r="P660" s="42">
        <v>0</v>
      </c>
      <c r="Q660" s="42">
        <v>0</v>
      </c>
      <c r="R660" s="42">
        <v>0</v>
      </c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6">
        <f t="shared" si="40"/>
        <v>294.81543080156109</v>
      </c>
      <c r="AC660" s="61">
        <f>IFERROR(VLOOKUP(H660,'[1]Pending Recoveries'!$A$3:$D$316,4,0),0)</f>
        <v>294.81543080156109</v>
      </c>
      <c r="AD660" s="43">
        <f t="shared" si="42"/>
        <v>0</v>
      </c>
      <c r="AE660" s="43">
        <f t="shared" si="43"/>
        <v>0</v>
      </c>
      <c r="AF660" s="43"/>
    </row>
    <row r="661" spans="8:32" x14ac:dyDescent="0.25">
      <c r="H661">
        <v>10530001</v>
      </c>
      <c r="J661" t="s">
        <v>154</v>
      </c>
      <c r="K661" s="47">
        <v>0</v>
      </c>
      <c r="L661" s="42">
        <v>0</v>
      </c>
      <c r="M661" s="42">
        <v>404.6154308015611</v>
      </c>
      <c r="N661" s="48">
        <f t="shared" si="41"/>
        <v>404.6154308015611</v>
      </c>
      <c r="O661" s="42">
        <v>0</v>
      </c>
      <c r="P661" s="42">
        <v>0</v>
      </c>
      <c r="Q661" s="42">
        <v>0</v>
      </c>
      <c r="R661" s="42">
        <v>0</v>
      </c>
      <c r="S661" s="42">
        <v>0</v>
      </c>
      <c r="T661" s="42">
        <v>0</v>
      </c>
      <c r="U661" s="42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6">
        <f t="shared" si="40"/>
        <v>404.6154308015611</v>
      </c>
      <c r="AC661" s="61">
        <f>IFERROR(VLOOKUP(H661,'[1]Pending Recoveries'!$A$3:$D$316,4,0),0)</f>
        <v>404.6154308015611</v>
      </c>
      <c r="AD661" s="43">
        <f t="shared" si="42"/>
        <v>0</v>
      </c>
      <c r="AE661" s="43">
        <f t="shared" si="43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54.900000000000006</v>
      </c>
      <c r="M662" s="42">
        <v>0</v>
      </c>
      <c r="N662" s="48">
        <f t="shared" si="41"/>
        <v>54.900000000000006</v>
      </c>
      <c r="O662" s="42">
        <v>0</v>
      </c>
      <c r="P662" s="42">
        <v>0</v>
      </c>
      <c r="Q662" s="42">
        <v>0</v>
      </c>
      <c r="R662" s="42">
        <v>0</v>
      </c>
      <c r="S662" s="42">
        <v>0</v>
      </c>
      <c r="T662" s="42">
        <v>0</v>
      </c>
      <c r="U662" s="42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6">
        <f t="shared" si="40"/>
        <v>54.900000000000006</v>
      </c>
      <c r="AC662" s="61">
        <f>IFERROR(VLOOKUP(H662,'[1]Pending Recoveries'!$A$3:$D$316,4,0),0)</f>
        <v>0</v>
      </c>
      <c r="AD662" s="43">
        <f t="shared" si="42"/>
        <v>54.900000000000006</v>
      </c>
      <c r="AE662" s="43">
        <f t="shared" si="43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952.42000000000007</v>
      </c>
      <c r="M663" s="42">
        <v>0</v>
      </c>
      <c r="N663" s="48">
        <f t="shared" si="41"/>
        <v>952.42000000000007</v>
      </c>
      <c r="O663" s="42">
        <v>0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2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6">
        <f t="shared" si="40"/>
        <v>952.42000000000007</v>
      </c>
      <c r="AC663" s="61">
        <f>IFERROR(VLOOKUP(H663,'[1]Pending Recoveries'!$A$3:$D$316,4,0),0)</f>
        <v>0</v>
      </c>
      <c r="AD663" s="43">
        <f t="shared" si="42"/>
        <v>952.42000000000007</v>
      </c>
      <c r="AE663" s="43">
        <f t="shared" si="43"/>
        <v>0</v>
      </c>
      <c r="AF663" s="43"/>
    </row>
    <row r="664" spans="8:32" x14ac:dyDescent="0.25">
      <c r="H664">
        <v>10530067</v>
      </c>
      <c r="J664" t="s">
        <v>154</v>
      </c>
      <c r="K664" s="47">
        <v>0</v>
      </c>
      <c r="L664" s="42">
        <v>0</v>
      </c>
      <c r="M664" s="42">
        <v>294.81543080156109</v>
      </c>
      <c r="N664" s="48">
        <f t="shared" si="41"/>
        <v>294.81543080156109</v>
      </c>
      <c r="O664" s="42">
        <v>0</v>
      </c>
      <c r="P664" s="42">
        <v>0</v>
      </c>
      <c r="Q664" s="42">
        <v>0</v>
      </c>
      <c r="R664" s="42">
        <v>0</v>
      </c>
      <c r="S664" s="42">
        <v>0</v>
      </c>
      <c r="T664" s="42">
        <v>0</v>
      </c>
      <c r="U664" s="42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6">
        <f t="shared" si="40"/>
        <v>294.81543080156109</v>
      </c>
      <c r="AC664" s="61">
        <f>IFERROR(VLOOKUP(H664,'[1]Pending Recoveries'!$A$3:$D$316,4,0),0)</f>
        <v>294.81543080156109</v>
      </c>
      <c r="AD664" s="43">
        <f t="shared" si="42"/>
        <v>0</v>
      </c>
      <c r="AE664" s="43">
        <f t="shared" si="43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439.2000000000001</v>
      </c>
      <c r="M665" s="42">
        <v>294.81543080156109</v>
      </c>
      <c r="N665" s="48">
        <f t="shared" si="41"/>
        <v>734.01543080156125</v>
      </c>
      <c r="O665" s="42">
        <v>0</v>
      </c>
      <c r="P665" s="42">
        <v>0</v>
      </c>
      <c r="Q665" s="42">
        <v>439.2000000000001</v>
      </c>
      <c r="R665" s="42">
        <v>0</v>
      </c>
      <c r="S665" s="42">
        <v>0</v>
      </c>
      <c r="T665" s="42">
        <v>0</v>
      </c>
      <c r="U665" s="42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6">
        <f t="shared" si="40"/>
        <v>294.81543080156115</v>
      </c>
      <c r="AC665" s="61">
        <f>IFERROR(VLOOKUP(H665,'[1]Pending Recoveries'!$A$3:$D$316,4,0),0)</f>
        <v>294.81543080156109</v>
      </c>
      <c r="AD665" s="43">
        <f t="shared" si="42"/>
        <v>0</v>
      </c>
      <c r="AE665" s="43">
        <f t="shared" si="43"/>
        <v>0</v>
      </c>
      <c r="AF665" s="43"/>
    </row>
    <row r="666" spans="8:32" x14ac:dyDescent="0.25">
      <c r="H666">
        <v>10530058</v>
      </c>
      <c r="J666" t="s">
        <v>154</v>
      </c>
      <c r="K666" s="47">
        <v>0</v>
      </c>
      <c r="L666" s="42">
        <v>0</v>
      </c>
      <c r="M666" s="42">
        <v>75.215430801561084</v>
      </c>
      <c r="N666" s="48">
        <f t="shared" si="41"/>
        <v>75.215430801561084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0</v>
      </c>
      <c r="U666" s="42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6">
        <f t="shared" si="40"/>
        <v>75.215430801561084</v>
      </c>
      <c r="AC666" s="61">
        <f>IFERROR(VLOOKUP(H666,'[1]Pending Recoveries'!$A$3:$D$316,4,0),0)</f>
        <v>75.215430801561084</v>
      </c>
      <c r="AD666" s="43">
        <f t="shared" si="42"/>
        <v>0</v>
      </c>
      <c r="AE666" s="43">
        <f t="shared" si="43"/>
        <v>0</v>
      </c>
      <c r="AF666" s="43"/>
    </row>
    <row r="667" spans="8:32" x14ac:dyDescent="0.25">
      <c r="H667">
        <v>10530048</v>
      </c>
      <c r="J667" t="s">
        <v>154</v>
      </c>
      <c r="K667" s="47">
        <v>0</v>
      </c>
      <c r="L667" s="42">
        <v>219.60000000000002</v>
      </c>
      <c r="M667" s="42">
        <v>294.81543080156109</v>
      </c>
      <c r="N667" s="48">
        <f t="shared" si="41"/>
        <v>514.41543080156112</v>
      </c>
      <c r="O667" s="42">
        <v>219.60000000000002</v>
      </c>
      <c r="P667" s="42">
        <v>0</v>
      </c>
      <c r="Q667" s="42">
        <v>0</v>
      </c>
      <c r="R667" s="42">
        <v>0</v>
      </c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6">
        <f t="shared" si="40"/>
        <v>294.81543080156109</v>
      </c>
      <c r="AC667" s="61">
        <f>IFERROR(VLOOKUP(H667,'[1]Pending Recoveries'!$A$3:$D$316,4,0),0)</f>
        <v>294.81543080156109</v>
      </c>
      <c r="AD667" s="43">
        <f t="shared" si="42"/>
        <v>0</v>
      </c>
      <c r="AE667" s="43">
        <f t="shared" si="43"/>
        <v>0</v>
      </c>
      <c r="AF667" s="43"/>
    </row>
    <row r="668" spans="8:32" x14ac:dyDescent="0.25">
      <c r="H668">
        <v>10530062</v>
      </c>
      <c r="J668" t="s">
        <v>154</v>
      </c>
      <c r="K668" s="47">
        <v>0</v>
      </c>
      <c r="L668" s="42">
        <v>0</v>
      </c>
      <c r="M668" s="42">
        <v>294.81543080156109</v>
      </c>
      <c r="N668" s="48">
        <f t="shared" si="41"/>
        <v>294.81543080156109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0</v>
      </c>
      <c r="U668" s="42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6">
        <f t="shared" si="40"/>
        <v>294.81543080156109</v>
      </c>
      <c r="AC668" s="61">
        <f>IFERROR(VLOOKUP(H668,'[1]Pending Recoveries'!$A$3:$D$316,4,0),0)</f>
        <v>294.81543080156109</v>
      </c>
      <c r="AD668" s="43">
        <f t="shared" si="42"/>
        <v>0</v>
      </c>
      <c r="AE668" s="43">
        <f t="shared" si="43"/>
        <v>0</v>
      </c>
      <c r="AF668" s="43"/>
    </row>
    <row r="669" spans="8:32" x14ac:dyDescent="0.25">
      <c r="H669">
        <v>10530082</v>
      </c>
      <c r="J669" t="s">
        <v>154</v>
      </c>
      <c r="K669" s="47">
        <v>0</v>
      </c>
      <c r="L669" s="42">
        <v>0</v>
      </c>
      <c r="M669" s="42">
        <v>404.6154308015611</v>
      </c>
      <c r="N669" s="48">
        <f t="shared" si="41"/>
        <v>404.6154308015611</v>
      </c>
      <c r="O669" s="42">
        <v>0</v>
      </c>
      <c r="P669" s="42">
        <v>0</v>
      </c>
      <c r="Q669" s="42">
        <v>0</v>
      </c>
      <c r="R669" s="42">
        <v>0</v>
      </c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6">
        <f t="shared" si="40"/>
        <v>404.6154308015611</v>
      </c>
      <c r="AC669" s="61">
        <f>IFERROR(VLOOKUP(H669,'[1]Pending Recoveries'!$A$3:$D$316,4,0),0)</f>
        <v>404.6154308015611</v>
      </c>
      <c r="AD669" s="43">
        <f t="shared" si="42"/>
        <v>0</v>
      </c>
      <c r="AE669" s="43">
        <f t="shared" si="43"/>
        <v>0</v>
      </c>
      <c r="AF669" s="43"/>
    </row>
    <row r="670" spans="8:32" x14ac:dyDescent="0.25">
      <c r="H670">
        <v>10530078</v>
      </c>
      <c r="J670" t="s">
        <v>154</v>
      </c>
      <c r="K670" s="47">
        <v>0</v>
      </c>
      <c r="L670" s="42">
        <v>0</v>
      </c>
      <c r="M670" s="42">
        <v>294.81543080156109</v>
      </c>
      <c r="N670" s="48">
        <f t="shared" si="41"/>
        <v>294.81543080156109</v>
      </c>
      <c r="O670" s="42">
        <v>0</v>
      </c>
      <c r="P670" s="42">
        <v>0</v>
      </c>
      <c r="Q670" s="42">
        <v>0</v>
      </c>
      <c r="R670" s="42">
        <v>0</v>
      </c>
      <c r="S670" s="42">
        <v>0</v>
      </c>
      <c r="T670" s="42">
        <v>0</v>
      </c>
      <c r="U670" s="42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6">
        <f t="shared" si="40"/>
        <v>294.81543080156109</v>
      </c>
      <c r="AC670" s="61">
        <f>IFERROR(VLOOKUP(H670,'[1]Pending Recoveries'!$A$3:$D$316,4,0),0)</f>
        <v>294.81543080156109</v>
      </c>
      <c r="AD670" s="43">
        <f t="shared" si="42"/>
        <v>0</v>
      </c>
      <c r="AE670" s="43">
        <f t="shared" si="43"/>
        <v>0</v>
      </c>
      <c r="AF670" s="43"/>
    </row>
    <row r="671" spans="8:32" x14ac:dyDescent="0.25">
      <c r="H671">
        <v>10530074</v>
      </c>
      <c r="J671" t="s">
        <v>154</v>
      </c>
      <c r="K671" s="47">
        <v>0</v>
      </c>
      <c r="L671" s="42">
        <v>0</v>
      </c>
      <c r="M671" s="42">
        <v>349.71543080156107</v>
      </c>
      <c r="N671" s="48">
        <f t="shared" si="41"/>
        <v>349.71543080156107</v>
      </c>
      <c r="O671" s="42">
        <v>0</v>
      </c>
      <c r="P671" s="42">
        <v>0</v>
      </c>
      <c r="Q671" s="42">
        <v>0</v>
      </c>
      <c r="R671" s="42">
        <v>0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6">
        <f t="shared" si="40"/>
        <v>349.71543080156107</v>
      </c>
      <c r="AC671" s="61">
        <f>IFERROR(VLOOKUP(H671,'[1]Pending Recoveries'!$A$3:$D$316,4,0),0)</f>
        <v>349.71543080156107</v>
      </c>
      <c r="AD671" s="43">
        <f t="shared" si="42"/>
        <v>0</v>
      </c>
      <c r="AE671" s="43">
        <f t="shared" si="43"/>
        <v>0</v>
      </c>
      <c r="AF671" s="43"/>
    </row>
    <row r="672" spans="8:32" x14ac:dyDescent="0.25">
      <c r="H672">
        <v>10530085</v>
      </c>
      <c r="J672" t="s">
        <v>154</v>
      </c>
      <c r="K672" s="47">
        <v>0</v>
      </c>
      <c r="L672" s="42">
        <v>0</v>
      </c>
      <c r="M672" s="42">
        <v>294.81543080156109</v>
      </c>
      <c r="N672" s="48">
        <f t="shared" si="41"/>
        <v>294.81543080156109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0</v>
      </c>
      <c r="U672" s="42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6">
        <f t="shared" si="40"/>
        <v>294.81543080156109</v>
      </c>
      <c r="AC672" s="61">
        <f>IFERROR(VLOOKUP(H672,'[1]Pending Recoveries'!$A$3:$D$316,4,0),0)</f>
        <v>294.81543080156109</v>
      </c>
      <c r="AD672" s="43">
        <f t="shared" si="42"/>
        <v>0</v>
      </c>
      <c r="AE672" s="43">
        <f t="shared" si="43"/>
        <v>0</v>
      </c>
      <c r="AF672" s="43"/>
    </row>
    <row r="673" spans="8:32" x14ac:dyDescent="0.25">
      <c r="H673">
        <v>10530093</v>
      </c>
      <c r="J673" t="s">
        <v>154</v>
      </c>
      <c r="K673" s="47">
        <v>0</v>
      </c>
      <c r="L673" s="42">
        <v>0</v>
      </c>
      <c r="M673" s="42">
        <v>404.6154308015611</v>
      </c>
      <c r="N673" s="48">
        <f t="shared" si="41"/>
        <v>404.6154308015611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0</v>
      </c>
      <c r="U673" s="42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6">
        <f t="shared" si="40"/>
        <v>404.6154308015611</v>
      </c>
      <c r="AC673" s="61">
        <f>IFERROR(VLOOKUP(H673,'[1]Pending Recoveries'!$A$3:$D$316,4,0),0)</f>
        <v>404.6154308015611</v>
      </c>
      <c r="AD673" s="43">
        <f t="shared" si="42"/>
        <v>0</v>
      </c>
      <c r="AE673" s="43">
        <f t="shared" si="43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506.90000000000003</v>
      </c>
      <c r="M674" s="42">
        <v>0</v>
      </c>
      <c r="N674" s="48">
        <f t="shared" si="41"/>
        <v>506.90000000000003</v>
      </c>
      <c r="O674" s="42">
        <v>0</v>
      </c>
      <c r="P674" s="42">
        <v>0</v>
      </c>
      <c r="Q674" s="42">
        <v>0</v>
      </c>
      <c r="R674" s="42">
        <v>0</v>
      </c>
      <c r="S674" s="42">
        <v>0</v>
      </c>
      <c r="T674" s="42">
        <v>0</v>
      </c>
      <c r="U674" s="42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6">
        <f t="shared" si="40"/>
        <v>506.90000000000003</v>
      </c>
      <c r="AC674" s="61">
        <f>IFERROR(VLOOKUP(H674,'[1]Pending Recoveries'!$A$3:$D$316,4,0),0)</f>
        <v>0</v>
      </c>
      <c r="AD674" s="43">
        <f t="shared" si="42"/>
        <v>506.90000000000003</v>
      </c>
      <c r="AE674" s="43">
        <f t="shared" si="43"/>
        <v>0</v>
      </c>
      <c r="AF674" s="43"/>
    </row>
    <row r="675" spans="8:32" x14ac:dyDescent="0.25">
      <c r="H675">
        <v>10120089</v>
      </c>
      <c r="J675" t="s">
        <v>154</v>
      </c>
      <c r="K675" s="47">
        <v>0</v>
      </c>
      <c r="L675" s="42">
        <v>0</v>
      </c>
      <c r="M675" s="42">
        <v>274.5</v>
      </c>
      <c r="N675" s="48">
        <f t="shared" si="41"/>
        <v>274.5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0</v>
      </c>
      <c r="U675" s="42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6">
        <f t="shared" si="40"/>
        <v>274.5</v>
      </c>
      <c r="AC675" s="61">
        <f>IFERROR(VLOOKUP(H675,'[1]Pending Recoveries'!$A$3:$D$316,4,0),0)</f>
        <v>274.5</v>
      </c>
      <c r="AD675" s="43">
        <f t="shared" si="42"/>
        <v>0</v>
      </c>
      <c r="AE675" s="43">
        <f t="shared" si="43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161.10000000000002</v>
      </c>
      <c r="M676" s="42">
        <v>0</v>
      </c>
      <c r="N676" s="48">
        <f t="shared" si="41"/>
        <v>161.10000000000002</v>
      </c>
      <c r="O676" s="42">
        <v>0</v>
      </c>
      <c r="P676" s="42">
        <v>0</v>
      </c>
      <c r="Q676" s="42">
        <v>0</v>
      </c>
      <c r="R676" s="42">
        <v>0</v>
      </c>
      <c r="S676" s="42">
        <v>0</v>
      </c>
      <c r="T676" s="42">
        <v>0</v>
      </c>
      <c r="U676" s="42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6">
        <f t="shared" si="40"/>
        <v>161.10000000000002</v>
      </c>
      <c r="AC676" s="61">
        <f>IFERROR(VLOOKUP(H676,'[1]Pending Recoveries'!$A$3:$D$316,4,0),0)</f>
        <v>0</v>
      </c>
      <c r="AD676" s="43">
        <f t="shared" si="42"/>
        <v>161.10000000000002</v>
      </c>
      <c r="AE676" s="43">
        <f t="shared" si="43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599.81999999999994</v>
      </c>
      <c r="M677" s="42">
        <v>0</v>
      </c>
      <c r="N677" s="48">
        <f t="shared" si="41"/>
        <v>599.81999999999994</v>
      </c>
      <c r="O677" s="42">
        <v>0</v>
      </c>
      <c r="P677" s="42">
        <v>0</v>
      </c>
      <c r="Q677" s="42">
        <v>303</v>
      </c>
      <c r="R677" s="42">
        <v>0</v>
      </c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6">
        <f t="shared" si="40"/>
        <v>296.81999999999994</v>
      </c>
      <c r="AC677" s="61">
        <f>IFERROR(VLOOKUP(H677,'[1]Pending Recoveries'!$A$3:$D$316,4,0),0)</f>
        <v>0</v>
      </c>
      <c r="AD677" s="43">
        <f t="shared" si="42"/>
        <v>296.81999999999994</v>
      </c>
      <c r="AE677" s="43">
        <f t="shared" si="43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503.3</v>
      </c>
      <c r="M678" s="42">
        <v>0</v>
      </c>
      <c r="N678" s="48">
        <f t="shared" si="41"/>
        <v>503.3</v>
      </c>
      <c r="O678" s="42">
        <v>0</v>
      </c>
      <c r="P678" s="42">
        <v>0</v>
      </c>
      <c r="Q678" s="42">
        <v>0</v>
      </c>
      <c r="R678" s="42">
        <v>0</v>
      </c>
      <c r="S678" s="42">
        <v>0</v>
      </c>
      <c r="T678" s="42">
        <v>0</v>
      </c>
      <c r="U678" s="42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6">
        <f t="shared" si="40"/>
        <v>503.3</v>
      </c>
      <c r="AC678" s="61">
        <f>IFERROR(VLOOKUP(H678,'[1]Pending Recoveries'!$A$3:$D$316,4,0),0)</f>
        <v>0</v>
      </c>
      <c r="AD678" s="43">
        <f t="shared" si="42"/>
        <v>503.3</v>
      </c>
      <c r="AE678" s="43">
        <f t="shared" si="43"/>
        <v>0</v>
      </c>
      <c r="AF678" s="43"/>
    </row>
    <row r="679" spans="8:32" x14ac:dyDescent="0.25">
      <c r="H679">
        <v>10120107</v>
      </c>
      <c r="J679" t="s">
        <v>154</v>
      </c>
      <c r="K679" s="47">
        <v>0</v>
      </c>
      <c r="L679" s="42">
        <v>0</v>
      </c>
      <c r="M679" s="42">
        <v>0</v>
      </c>
      <c r="N679" s="48">
        <f t="shared" si="41"/>
        <v>0</v>
      </c>
      <c r="O679" s="42">
        <v>0</v>
      </c>
      <c r="P679" s="42">
        <v>0</v>
      </c>
      <c r="Q679" s="42">
        <v>0</v>
      </c>
      <c r="R679" s="42">
        <v>0</v>
      </c>
      <c r="S679" s="42">
        <v>0</v>
      </c>
      <c r="T679" s="42">
        <v>0</v>
      </c>
      <c r="U679" s="42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6">
        <f t="shared" si="40"/>
        <v>0</v>
      </c>
      <c r="AC679" s="61">
        <f>IFERROR(VLOOKUP(H679,'[1]Pending Recoveries'!$A$3:$D$316,4,0),0)</f>
        <v>0</v>
      </c>
      <c r="AD679" s="43">
        <f t="shared" si="42"/>
        <v>0</v>
      </c>
      <c r="AE679" s="43">
        <f t="shared" si="43"/>
        <v>0</v>
      </c>
      <c r="AF679" s="43"/>
    </row>
    <row r="680" spans="8:32" x14ac:dyDescent="0.25">
      <c r="H680">
        <v>10120084</v>
      </c>
      <c r="J680" t="s">
        <v>154</v>
      </c>
      <c r="K680" s="47">
        <v>0</v>
      </c>
      <c r="L680" s="42">
        <v>219.60000000000014</v>
      </c>
      <c r="M680" s="42">
        <v>274.5</v>
      </c>
      <c r="N680" s="48">
        <f t="shared" si="41"/>
        <v>494.10000000000014</v>
      </c>
      <c r="O680" s="42">
        <v>219.60000000000014</v>
      </c>
      <c r="P680" s="42">
        <v>0</v>
      </c>
      <c r="Q680" s="42">
        <v>0</v>
      </c>
      <c r="R680" s="42">
        <v>0</v>
      </c>
      <c r="S680" s="42">
        <v>0</v>
      </c>
      <c r="T680" s="42">
        <v>0</v>
      </c>
      <c r="U680" s="42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6">
        <f t="shared" si="40"/>
        <v>274.5</v>
      </c>
      <c r="AC680" s="61">
        <f>IFERROR(VLOOKUP(H680,'[1]Pending Recoveries'!$A$3:$D$316,4,0),0)</f>
        <v>274.5</v>
      </c>
      <c r="AD680" s="43">
        <f t="shared" si="42"/>
        <v>0</v>
      </c>
      <c r="AE680" s="43">
        <f t="shared" si="43"/>
        <v>0</v>
      </c>
      <c r="AF680" s="43"/>
    </row>
    <row r="681" spans="8:32" x14ac:dyDescent="0.25">
      <c r="H681">
        <v>10120094</v>
      </c>
      <c r="J681" t="s">
        <v>154</v>
      </c>
      <c r="K681" s="47">
        <v>0</v>
      </c>
      <c r="L681" s="42">
        <v>348.52</v>
      </c>
      <c r="M681" s="42">
        <v>109.80000000000001</v>
      </c>
      <c r="N681" s="48">
        <f t="shared" si="41"/>
        <v>458.32</v>
      </c>
      <c r="O681" s="42">
        <v>348.52</v>
      </c>
      <c r="P681" s="42">
        <v>0</v>
      </c>
      <c r="Q681" s="42">
        <v>0</v>
      </c>
      <c r="R681" s="42">
        <v>0</v>
      </c>
      <c r="S681" s="42">
        <v>0</v>
      </c>
      <c r="T681" s="42">
        <v>0</v>
      </c>
      <c r="U681" s="42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6">
        <f t="shared" si="40"/>
        <v>109.80000000000001</v>
      </c>
      <c r="AC681" s="61">
        <f>IFERROR(VLOOKUP(H681,'[1]Pending Recoveries'!$A$3:$D$316,4,0),0)</f>
        <v>109.80000000000001</v>
      </c>
      <c r="AD681" s="43">
        <f t="shared" si="42"/>
        <v>0</v>
      </c>
      <c r="AE681" s="43">
        <f t="shared" si="43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42">
        <v>348.52</v>
      </c>
      <c r="N682" s="48">
        <f t="shared" si="41"/>
        <v>348.52</v>
      </c>
      <c r="O682" s="42">
        <v>0</v>
      </c>
      <c r="P682" s="42">
        <v>0</v>
      </c>
      <c r="Q682" s="42">
        <v>0</v>
      </c>
      <c r="R682" s="42">
        <v>0</v>
      </c>
      <c r="S682" s="42">
        <v>0</v>
      </c>
      <c r="T682" s="42">
        <v>0</v>
      </c>
      <c r="U682" s="42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6">
        <f t="shared" si="40"/>
        <v>348.52</v>
      </c>
      <c r="AC682" s="61">
        <f>IFERROR(VLOOKUP(H682,'[1]Pending Recoveries'!$A$3:$D$316,4,0),0)</f>
        <v>348.52</v>
      </c>
      <c r="AD682" s="43">
        <f t="shared" si="42"/>
        <v>0</v>
      </c>
      <c r="AE682" s="43">
        <f t="shared" si="43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42">
        <v>2364.06</v>
      </c>
      <c r="N683" s="48">
        <f t="shared" si="41"/>
        <v>2364.06</v>
      </c>
      <c r="O683" s="42">
        <v>0</v>
      </c>
      <c r="P683" s="42">
        <v>2163.46</v>
      </c>
      <c r="Q683" s="42">
        <v>200.59999999999991</v>
      </c>
      <c r="R683" s="42">
        <v>0</v>
      </c>
      <c r="S683" s="42">
        <v>0</v>
      </c>
      <c r="T683" s="42">
        <v>0</v>
      </c>
      <c r="U683" s="42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6">
        <f t="shared" si="40"/>
        <v>0</v>
      </c>
      <c r="AC683" s="61">
        <f>IFERROR(VLOOKUP(H683,'[1]Pending Recoveries'!$A$3:$D$316,4,0),0)</f>
        <v>2364.06</v>
      </c>
      <c r="AD683" s="43">
        <f t="shared" si="42"/>
        <v>-2364.06</v>
      </c>
      <c r="AE683" s="43">
        <f t="shared" si="43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181.10000000000002</v>
      </c>
      <c r="M684" s="42">
        <v>599.91999999999996</v>
      </c>
      <c r="N684" s="48">
        <f t="shared" si="41"/>
        <v>781.02</v>
      </c>
      <c r="O684" s="42">
        <v>0</v>
      </c>
      <c r="P684" s="42">
        <v>0</v>
      </c>
      <c r="Q684" s="42">
        <v>0</v>
      </c>
      <c r="R684" s="42">
        <v>0</v>
      </c>
      <c r="S684" s="42">
        <v>0</v>
      </c>
      <c r="T684" s="42">
        <v>0</v>
      </c>
      <c r="U684" s="42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6">
        <f t="shared" si="40"/>
        <v>781.02</v>
      </c>
      <c r="AC684" s="61">
        <f>IFERROR(VLOOKUP(H684,'[1]Pending Recoveries'!$A$3:$D$316,4,0),0)</f>
        <v>599.91999999999996</v>
      </c>
      <c r="AD684" s="43">
        <f t="shared" si="42"/>
        <v>181.10000000000002</v>
      </c>
      <c r="AE684" s="43">
        <f t="shared" si="43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799.64</v>
      </c>
      <c r="M685" s="42">
        <v>0</v>
      </c>
      <c r="N685" s="48">
        <f t="shared" si="41"/>
        <v>799.64</v>
      </c>
      <c r="O685" s="42">
        <v>0</v>
      </c>
      <c r="P685" s="42">
        <v>0</v>
      </c>
      <c r="Q685" s="42">
        <v>0</v>
      </c>
      <c r="R685" s="42">
        <v>0</v>
      </c>
      <c r="S685" s="42">
        <v>0</v>
      </c>
      <c r="T685" s="42">
        <v>0</v>
      </c>
      <c r="U685" s="42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6">
        <f t="shared" si="40"/>
        <v>799.64</v>
      </c>
      <c r="AC685" s="61">
        <f>IFERROR(VLOOKUP(H685,'[1]Pending Recoveries'!$A$3:$D$316,4,0),0)</f>
        <v>0</v>
      </c>
      <c r="AD685" s="43">
        <f t="shared" si="42"/>
        <v>799.64</v>
      </c>
      <c r="AE685" s="43">
        <f t="shared" si="43"/>
        <v>0</v>
      </c>
      <c r="AF685" s="43"/>
    </row>
    <row r="686" spans="8:32" x14ac:dyDescent="0.25">
      <c r="H686">
        <v>10140167</v>
      </c>
      <c r="J686" t="s">
        <v>154</v>
      </c>
      <c r="K686" s="47">
        <v>0</v>
      </c>
      <c r="L686" s="42">
        <v>0</v>
      </c>
      <c r="M686" s="42">
        <v>969.25</v>
      </c>
      <c r="N686" s="48">
        <f t="shared" si="41"/>
        <v>969.25</v>
      </c>
      <c r="O686" s="42">
        <v>0</v>
      </c>
      <c r="P686" s="42">
        <v>969.25</v>
      </c>
      <c r="Q686" s="42">
        <v>0</v>
      </c>
      <c r="R686" s="42">
        <v>0</v>
      </c>
      <c r="S686" s="42">
        <v>0</v>
      </c>
      <c r="T686" s="42">
        <v>0</v>
      </c>
      <c r="U686" s="42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6">
        <f t="shared" si="40"/>
        <v>0</v>
      </c>
      <c r="AC686" s="61">
        <f>IFERROR(VLOOKUP(H686,'[1]Pending Recoveries'!$A$3:$D$316,4,0),0)</f>
        <v>969.25</v>
      </c>
      <c r="AD686" s="43">
        <f t="shared" si="42"/>
        <v>-969.25</v>
      </c>
      <c r="AE686" s="43">
        <f t="shared" si="43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42">
        <v>1219.8599999999999</v>
      </c>
      <c r="N687" s="48">
        <f t="shared" si="41"/>
        <v>1219.8599999999999</v>
      </c>
      <c r="O687" s="42">
        <v>0</v>
      </c>
      <c r="P687" s="42">
        <v>1196.26</v>
      </c>
      <c r="Q687" s="42">
        <v>23.599999999999909</v>
      </c>
      <c r="R687" s="42">
        <v>0</v>
      </c>
      <c r="S687" s="42">
        <v>0</v>
      </c>
      <c r="T687" s="42">
        <v>0</v>
      </c>
      <c r="U687" s="42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6">
        <f t="shared" si="40"/>
        <v>0</v>
      </c>
      <c r="AC687" s="61">
        <f>IFERROR(VLOOKUP(H687,'[1]Pending Recoveries'!$A$3:$D$316,4,0),0)</f>
        <v>1219.8599999999999</v>
      </c>
      <c r="AD687" s="43">
        <f t="shared" si="42"/>
        <v>-1219.8599999999999</v>
      </c>
      <c r="AE687" s="43">
        <f t="shared" si="43"/>
        <v>0</v>
      </c>
      <c r="AF687" s="43"/>
    </row>
    <row r="688" spans="8:32" x14ac:dyDescent="0.25">
      <c r="H688">
        <v>10060070</v>
      </c>
      <c r="J688" t="s">
        <v>154</v>
      </c>
      <c r="K688" s="47">
        <v>0</v>
      </c>
      <c r="L688" s="42">
        <v>0</v>
      </c>
      <c r="M688" s="42">
        <v>0</v>
      </c>
      <c r="N688" s="48">
        <f t="shared" si="41"/>
        <v>0</v>
      </c>
      <c r="O688" s="42">
        <v>0</v>
      </c>
      <c r="P688" s="42">
        <v>0</v>
      </c>
      <c r="Q688" s="42">
        <v>0</v>
      </c>
      <c r="R688" s="42">
        <v>0</v>
      </c>
      <c r="S688" s="42">
        <v>0</v>
      </c>
      <c r="T688" s="42">
        <v>0</v>
      </c>
      <c r="U688" s="42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6">
        <f t="shared" si="40"/>
        <v>0</v>
      </c>
      <c r="AC688" s="61">
        <f>IFERROR(VLOOKUP(H688,'[1]Pending Recoveries'!$A$3:$D$316,4,0),0)</f>
        <v>0</v>
      </c>
      <c r="AD688" s="43">
        <f t="shared" si="42"/>
        <v>0</v>
      </c>
      <c r="AE688" s="43">
        <f t="shared" si="43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522.80999999999995</v>
      </c>
      <c r="M689" s="42">
        <v>0</v>
      </c>
      <c r="N689" s="48">
        <f t="shared" si="41"/>
        <v>522.80999999999995</v>
      </c>
      <c r="O689" s="42">
        <v>0</v>
      </c>
      <c r="P689" s="42">
        <v>0</v>
      </c>
      <c r="Q689" s="42">
        <v>0</v>
      </c>
      <c r="R689" s="42">
        <v>0</v>
      </c>
      <c r="S689" s="42">
        <v>0</v>
      </c>
      <c r="T689" s="42">
        <v>0</v>
      </c>
      <c r="U689" s="42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6">
        <f t="shared" ref="AA689:AA726" si="44">N689-SUM(O689:Z689)</f>
        <v>522.80999999999995</v>
      </c>
      <c r="AC689" s="61">
        <f>IFERROR(VLOOKUP(H689,'[1]Pending Recoveries'!$A$3:$D$316,4,0),0)</f>
        <v>0</v>
      </c>
      <c r="AD689" s="43">
        <f t="shared" si="42"/>
        <v>522.80999999999995</v>
      </c>
      <c r="AE689" s="43">
        <f t="shared" si="43"/>
        <v>0</v>
      </c>
      <c r="AF689" s="43"/>
    </row>
    <row r="690" spans="8:32" x14ac:dyDescent="0.25">
      <c r="H690">
        <v>10060114</v>
      </c>
      <c r="J690" t="s">
        <v>154</v>
      </c>
      <c r="K690" s="47">
        <v>0</v>
      </c>
      <c r="L690" s="42">
        <v>0</v>
      </c>
      <c r="M690" s="42">
        <v>0</v>
      </c>
      <c r="N690" s="48">
        <f t="shared" si="41"/>
        <v>0</v>
      </c>
      <c r="O690" s="42">
        <v>0</v>
      </c>
      <c r="P690" s="42">
        <v>0</v>
      </c>
      <c r="Q690" s="42">
        <v>0</v>
      </c>
      <c r="R690" s="42">
        <v>0</v>
      </c>
      <c r="S690" s="42">
        <v>0</v>
      </c>
      <c r="T690" s="42">
        <v>0</v>
      </c>
      <c r="U690" s="42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6">
        <f t="shared" si="44"/>
        <v>0</v>
      </c>
      <c r="AC690" s="61">
        <f>IFERROR(VLOOKUP(H690,'[1]Pending Recoveries'!$A$3:$D$316,4,0),0)</f>
        <v>0</v>
      </c>
      <c r="AD690" s="43">
        <f t="shared" si="42"/>
        <v>0</v>
      </c>
      <c r="AE690" s="43">
        <f t="shared" si="43"/>
        <v>0</v>
      </c>
      <c r="AF690" s="43"/>
    </row>
    <row r="691" spans="8:32" x14ac:dyDescent="0.25">
      <c r="H691">
        <v>10060029</v>
      </c>
      <c r="J691" t="s">
        <v>154</v>
      </c>
      <c r="K691" s="47">
        <v>0</v>
      </c>
      <c r="L691" s="42">
        <v>0</v>
      </c>
      <c r="M691" s="42">
        <v>0</v>
      </c>
      <c r="N691" s="48">
        <f t="shared" si="41"/>
        <v>0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0</v>
      </c>
      <c r="U691" s="42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6">
        <f t="shared" si="44"/>
        <v>0</v>
      </c>
      <c r="AC691" s="61">
        <f>IFERROR(VLOOKUP(H691,'[1]Pending Recoveries'!$A$3:$D$316,4,0),0)</f>
        <v>0</v>
      </c>
      <c r="AD691" s="43">
        <f t="shared" si="42"/>
        <v>0</v>
      </c>
      <c r="AE691" s="43">
        <f t="shared" si="43"/>
        <v>0</v>
      </c>
      <c r="AF691" s="43"/>
    </row>
    <row r="692" spans="8:32" x14ac:dyDescent="0.25">
      <c r="H692">
        <v>10030068</v>
      </c>
      <c r="J692" t="s">
        <v>154</v>
      </c>
      <c r="K692" s="47">
        <v>0</v>
      </c>
      <c r="L692" s="42">
        <v>0</v>
      </c>
      <c r="M692" s="42">
        <v>0</v>
      </c>
      <c r="N692" s="48">
        <f t="shared" si="41"/>
        <v>0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0</v>
      </c>
      <c r="U692" s="42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6">
        <f t="shared" si="44"/>
        <v>0</v>
      </c>
      <c r="AC692" s="61">
        <f>IFERROR(VLOOKUP(H692,'[1]Pending Recoveries'!$A$3:$D$316,4,0),0)</f>
        <v>0</v>
      </c>
      <c r="AD692" s="43">
        <f t="shared" si="42"/>
        <v>0</v>
      </c>
      <c r="AE692" s="43">
        <f t="shared" si="43"/>
        <v>0</v>
      </c>
      <c r="AF692" s="43"/>
    </row>
    <row r="693" spans="8:32" x14ac:dyDescent="0.25">
      <c r="H693">
        <v>10030070</v>
      </c>
      <c r="J693" t="s">
        <v>154</v>
      </c>
      <c r="K693" s="47">
        <v>0</v>
      </c>
      <c r="L693" s="42">
        <v>0</v>
      </c>
      <c r="M693" s="42">
        <v>0</v>
      </c>
      <c r="N693" s="48">
        <f t="shared" si="41"/>
        <v>0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0</v>
      </c>
      <c r="U693" s="42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6">
        <f t="shared" si="44"/>
        <v>0</v>
      </c>
      <c r="AC693" s="61">
        <f>IFERROR(VLOOKUP(H693,'[1]Pending Recoveries'!$A$3:$D$316,4,0),0)</f>
        <v>0</v>
      </c>
      <c r="AD693" s="43">
        <f t="shared" si="42"/>
        <v>0</v>
      </c>
      <c r="AE693" s="43">
        <f t="shared" si="43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458.32</v>
      </c>
      <c r="M694" s="42">
        <v>0</v>
      </c>
      <c r="N694" s="48">
        <f t="shared" si="41"/>
        <v>458.32</v>
      </c>
      <c r="O694" s="42">
        <v>0</v>
      </c>
      <c r="P694" s="42">
        <v>0</v>
      </c>
      <c r="Q694" s="42">
        <v>169</v>
      </c>
      <c r="R694" s="42">
        <v>0</v>
      </c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6">
        <f t="shared" si="44"/>
        <v>289.32</v>
      </c>
      <c r="AC694" s="61">
        <f>IFERROR(VLOOKUP(H694,'[1]Pending Recoveries'!$A$3:$D$316,4,0),0)</f>
        <v>0</v>
      </c>
      <c r="AD694" s="43">
        <f t="shared" si="42"/>
        <v>289.32</v>
      </c>
      <c r="AE694" s="43">
        <f t="shared" si="43"/>
        <v>0</v>
      </c>
      <c r="AF694" s="43"/>
    </row>
    <row r="695" spans="8:32" x14ac:dyDescent="0.25">
      <c r="H695">
        <v>10030072</v>
      </c>
      <c r="J695" t="s">
        <v>154</v>
      </c>
      <c r="K695" s="47">
        <v>0</v>
      </c>
      <c r="L695" s="42">
        <v>0</v>
      </c>
      <c r="M695" s="42">
        <v>0</v>
      </c>
      <c r="N695" s="48">
        <f t="shared" si="41"/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6">
        <f t="shared" si="44"/>
        <v>0</v>
      </c>
      <c r="AC695" s="61">
        <f>IFERROR(VLOOKUP(H695,'[1]Pending Recoveries'!$A$3:$D$316,4,0),0)</f>
        <v>0</v>
      </c>
      <c r="AD695" s="43">
        <f t="shared" si="42"/>
        <v>0</v>
      </c>
      <c r="AE695" s="43">
        <f t="shared" si="43"/>
        <v>0</v>
      </c>
      <c r="AF695" s="43"/>
    </row>
    <row r="696" spans="8:32" x14ac:dyDescent="0.25">
      <c r="H696">
        <v>10030075</v>
      </c>
      <c r="J696" t="s">
        <v>154</v>
      </c>
      <c r="K696" s="47">
        <v>0</v>
      </c>
      <c r="L696" s="42">
        <v>0</v>
      </c>
      <c r="M696" s="42">
        <v>0</v>
      </c>
      <c r="N696" s="48">
        <f t="shared" si="41"/>
        <v>0</v>
      </c>
      <c r="O696" s="42">
        <v>0</v>
      </c>
      <c r="P696" s="42">
        <v>0</v>
      </c>
      <c r="Q696" s="42">
        <v>0</v>
      </c>
      <c r="R696" s="42">
        <v>0</v>
      </c>
      <c r="S696" s="42">
        <v>0</v>
      </c>
      <c r="T696" s="42">
        <v>0</v>
      </c>
      <c r="U696" s="42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6">
        <f t="shared" si="44"/>
        <v>0</v>
      </c>
      <c r="AC696" s="61">
        <f>IFERROR(VLOOKUP(H696,'[1]Pending Recoveries'!$A$3:$D$316,4,0),0)</f>
        <v>0</v>
      </c>
      <c r="AD696" s="43">
        <f t="shared" si="42"/>
        <v>0</v>
      </c>
      <c r="AE696" s="43">
        <f t="shared" si="43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102.6</v>
      </c>
      <c r="M697" s="42">
        <v>0</v>
      </c>
      <c r="N697" s="48">
        <f t="shared" si="41"/>
        <v>102.6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0</v>
      </c>
      <c r="U697" s="42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6">
        <f t="shared" si="44"/>
        <v>102.6</v>
      </c>
      <c r="AC697" s="61">
        <f>IFERROR(VLOOKUP(H697,'[1]Pending Recoveries'!$A$3:$D$316,4,0),0)</f>
        <v>0</v>
      </c>
      <c r="AD697" s="43">
        <f t="shared" si="42"/>
        <v>102.6</v>
      </c>
      <c r="AE697" s="43">
        <f t="shared" si="43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76.95</v>
      </c>
      <c r="M698" s="42">
        <v>0</v>
      </c>
      <c r="N698" s="48">
        <f t="shared" si="41"/>
        <v>76.95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0</v>
      </c>
      <c r="U698" s="42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6">
        <f t="shared" si="44"/>
        <v>76.95</v>
      </c>
      <c r="AC698" s="61">
        <f>IFERROR(VLOOKUP(H698,'[1]Pending Recoveries'!$A$3:$D$316,4,0),0)</f>
        <v>0</v>
      </c>
      <c r="AD698" s="43">
        <f t="shared" si="42"/>
        <v>76.95</v>
      </c>
      <c r="AE698" s="43">
        <f t="shared" si="43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102.6</v>
      </c>
      <c r="M699" s="42">
        <v>0</v>
      </c>
      <c r="N699" s="48">
        <f t="shared" si="41"/>
        <v>102.6</v>
      </c>
      <c r="O699" s="42">
        <v>0</v>
      </c>
      <c r="P699" s="42">
        <v>0</v>
      </c>
      <c r="Q699" s="42">
        <v>0</v>
      </c>
      <c r="R699" s="42">
        <v>0</v>
      </c>
      <c r="S699" s="42">
        <v>0</v>
      </c>
      <c r="T699" s="42">
        <v>0</v>
      </c>
      <c r="U699" s="42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6">
        <f t="shared" si="44"/>
        <v>102.6</v>
      </c>
      <c r="AC699" s="61">
        <f>IFERROR(VLOOKUP(H699,'[1]Pending Recoveries'!$A$3:$D$316,4,0),0)</f>
        <v>0</v>
      </c>
      <c r="AD699" s="43">
        <f t="shared" si="42"/>
        <v>102.6</v>
      </c>
      <c r="AE699" s="43">
        <f t="shared" si="43"/>
        <v>0</v>
      </c>
      <c r="AF699" s="43"/>
    </row>
    <row r="700" spans="8:32" x14ac:dyDescent="0.25">
      <c r="H700">
        <v>10090011</v>
      </c>
      <c r="J700" t="s">
        <v>154</v>
      </c>
      <c r="K700" s="47">
        <v>0</v>
      </c>
      <c r="L700" s="42">
        <v>0</v>
      </c>
      <c r="M700" s="42">
        <v>0</v>
      </c>
      <c r="N700" s="48">
        <f t="shared" si="41"/>
        <v>0</v>
      </c>
      <c r="O700" s="42">
        <v>0</v>
      </c>
      <c r="P700" s="42">
        <v>0</v>
      </c>
      <c r="Q700" s="42">
        <v>0</v>
      </c>
      <c r="R700" s="42">
        <v>0</v>
      </c>
      <c r="S700" s="42">
        <v>0</v>
      </c>
      <c r="T700" s="42">
        <v>0</v>
      </c>
      <c r="U700" s="42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6">
        <f t="shared" si="44"/>
        <v>0</v>
      </c>
      <c r="AC700" s="61">
        <f>IFERROR(VLOOKUP(H700,'[1]Pending Recoveries'!$A$3:$D$316,4,0),0)</f>
        <v>0</v>
      </c>
      <c r="AD700" s="43">
        <f t="shared" si="42"/>
        <v>0</v>
      </c>
      <c r="AE700" s="43">
        <f t="shared" si="43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3.8000000000000114</v>
      </c>
      <c r="M701" s="42">
        <v>141.6</v>
      </c>
      <c r="N701" s="48">
        <f t="shared" si="41"/>
        <v>145.4</v>
      </c>
      <c r="O701" s="42">
        <v>0</v>
      </c>
      <c r="P701" s="42">
        <v>0</v>
      </c>
      <c r="Q701" s="42">
        <v>0</v>
      </c>
      <c r="R701" s="42">
        <v>0</v>
      </c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6">
        <f t="shared" si="44"/>
        <v>145.4</v>
      </c>
      <c r="AC701" s="61">
        <f>IFERROR(VLOOKUP(H701,'[1]Pending Recoveries'!$A$3:$D$316,4,0),0)</f>
        <v>141.6</v>
      </c>
      <c r="AD701" s="43">
        <f t="shared" si="42"/>
        <v>3.8000000000000114</v>
      </c>
      <c r="AE701" s="43">
        <f t="shared" si="43"/>
        <v>0</v>
      </c>
      <c r="AF701" s="43"/>
    </row>
    <row r="702" spans="8:32" x14ac:dyDescent="0.25">
      <c r="H702">
        <v>10570004</v>
      </c>
      <c r="J702" t="s">
        <v>154</v>
      </c>
      <c r="K702" s="47">
        <v>0</v>
      </c>
      <c r="L702" s="42">
        <v>0</v>
      </c>
      <c r="M702" s="42">
        <v>0</v>
      </c>
      <c r="N702" s="48">
        <f t="shared" si="41"/>
        <v>0</v>
      </c>
      <c r="O702" s="42">
        <v>0</v>
      </c>
      <c r="P702" s="42">
        <v>0</v>
      </c>
      <c r="Q702" s="42">
        <v>0</v>
      </c>
      <c r="R702" s="42">
        <v>0</v>
      </c>
      <c r="S702" s="42">
        <v>0</v>
      </c>
      <c r="T702" s="42">
        <v>0</v>
      </c>
      <c r="U702" s="42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6">
        <f t="shared" si="44"/>
        <v>0</v>
      </c>
      <c r="AC702" s="61">
        <f>IFERROR(VLOOKUP(H702,'[1]Pending Recoveries'!$A$3:$D$316,4,0),0)</f>
        <v>0</v>
      </c>
      <c r="AD702" s="43">
        <f t="shared" si="42"/>
        <v>0</v>
      </c>
      <c r="AE702" s="43">
        <f t="shared" si="43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42">
        <v>1046.755430801561</v>
      </c>
      <c r="N703" s="48">
        <f t="shared" si="41"/>
        <v>1046.755430801561</v>
      </c>
      <c r="O703" s="42">
        <v>0</v>
      </c>
      <c r="P703" s="42">
        <v>0</v>
      </c>
      <c r="Q703" s="42">
        <v>623.02</v>
      </c>
      <c r="R703" s="42">
        <v>0</v>
      </c>
      <c r="S703" s="42">
        <v>0</v>
      </c>
      <c r="T703" s="42">
        <v>0</v>
      </c>
      <c r="U703" s="42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6">
        <f t="shared" si="44"/>
        <v>423.73543080156105</v>
      </c>
      <c r="AC703" s="61">
        <f>IFERROR(VLOOKUP(H703,'[1]Pending Recoveries'!$A$3:$D$316,4,0),0)</f>
        <v>1046.755430801561</v>
      </c>
      <c r="AD703" s="43">
        <f t="shared" si="42"/>
        <v>-623.02</v>
      </c>
      <c r="AE703" s="43">
        <f t="shared" si="43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42">
        <v>955.25543080156103</v>
      </c>
      <c r="N704" s="48">
        <f t="shared" si="41"/>
        <v>955.25543080156103</v>
      </c>
      <c r="O704" s="42">
        <v>0</v>
      </c>
      <c r="P704" s="42">
        <v>0</v>
      </c>
      <c r="Q704" s="42">
        <v>531.52</v>
      </c>
      <c r="R704" s="42">
        <v>0</v>
      </c>
      <c r="S704" s="42">
        <v>0</v>
      </c>
      <c r="T704" s="42">
        <v>0</v>
      </c>
      <c r="U704" s="42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6">
        <f t="shared" si="44"/>
        <v>423.73543080156105</v>
      </c>
      <c r="AC704" s="61">
        <f>IFERROR(VLOOKUP(H704,'[1]Pending Recoveries'!$A$3:$D$316,4,0),0)</f>
        <v>955.25543080156103</v>
      </c>
      <c r="AD704" s="43">
        <f t="shared" si="42"/>
        <v>-531.52</v>
      </c>
      <c r="AE704" s="43">
        <f t="shared" si="43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42">
        <v>1561.9908616031221</v>
      </c>
      <c r="N705" s="48">
        <f t="shared" si="41"/>
        <v>1561.9908616031221</v>
      </c>
      <c r="O705" s="42">
        <v>0</v>
      </c>
      <c r="P705" s="42">
        <v>0</v>
      </c>
      <c r="Q705" s="42">
        <v>1063.04</v>
      </c>
      <c r="R705" s="42">
        <v>0</v>
      </c>
      <c r="S705" s="42">
        <v>0</v>
      </c>
      <c r="T705" s="42">
        <v>0</v>
      </c>
      <c r="U705" s="42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6">
        <f t="shared" si="44"/>
        <v>498.95086160312212</v>
      </c>
      <c r="AC705" s="61">
        <f>IFERROR(VLOOKUP(H705,'[1]Pending Recoveries'!$A$3:$D$316,4,0),0)</f>
        <v>1561.9908616031221</v>
      </c>
      <c r="AD705" s="43">
        <f t="shared" si="42"/>
        <v>-1063.04</v>
      </c>
      <c r="AE705" s="43">
        <f t="shared" si="43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42">
        <v>1359.795430801561</v>
      </c>
      <c r="N706" s="48">
        <f t="shared" si="41"/>
        <v>1359.795430801561</v>
      </c>
      <c r="O706" s="42">
        <v>0</v>
      </c>
      <c r="P706" s="42">
        <v>0</v>
      </c>
      <c r="Q706" s="42">
        <v>531.52</v>
      </c>
      <c r="R706" s="42">
        <v>0</v>
      </c>
      <c r="S706" s="42">
        <v>0</v>
      </c>
      <c r="T706" s="42">
        <v>0</v>
      </c>
      <c r="U706" s="42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6">
        <f t="shared" si="44"/>
        <v>828.27543080156101</v>
      </c>
      <c r="AC706" s="61">
        <f>IFERROR(VLOOKUP(H706,'[1]Pending Recoveries'!$A$3:$D$316,4,0),0)</f>
        <v>1359.795430801561</v>
      </c>
      <c r="AD706" s="43">
        <f t="shared" si="42"/>
        <v>-531.52</v>
      </c>
      <c r="AE706" s="43">
        <f t="shared" si="43"/>
        <v>0</v>
      </c>
      <c r="AF706" s="43"/>
    </row>
    <row r="707" spans="8:32" x14ac:dyDescent="0.25">
      <c r="H707">
        <v>10110127</v>
      </c>
      <c r="J707" t="s">
        <v>154</v>
      </c>
      <c r="K707" s="47">
        <v>0</v>
      </c>
      <c r="L707" s="42">
        <v>0</v>
      </c>
      <c r="M707" s="42">
        <v>0</v>
      </c>
      <c r="N707" s="48">
        <f t="shared" si="41"/>
        <v>0</v>
      </c>
      <c r="O707" s="42">
        <v>0</v>
      </c>
      <c r="P707" s="42">
        <v>0</v>
      </c>
      <c r="Q707" s="42">
        <v>0</v>
      </c>
      <c r="R707" s="42">
        <v>0</v>
      </c>
      <c r="S707" s="42">
        <v>0</v>
      </c>
      <c r="T707" s="42">
        <v>0</v>
      </c>
      <c r="U707" s="42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6">
        <f t="shared" si="44"/>
        <v>0</v>
      </c>
      <c r="AC707" s="61">
        <f>IFERROR(VLOOKUP(H707,'[1]Pending Recoveries'!$A$3:$D$316,4,0),0)</f>
        <v>0</v>
      </c>
      <c r="AD707" s="43">
        <f t="shared" si="42"/>
        <v>0</v>
      </c>
      <c r="AE707" s="43">
        <f t="shared" si="43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42">
        <v>955.25543080156103</v>
      </c>
      <c r="N708" s="48">
        <f t="shared" si="41"/>
        <v>955.25543080156103</v>
      </c>
      <c r="O708" s="42">
        <v>0</v>
      </c>
      <c r="P708" s="42">
        <v>0</v>
      </c>
      <c r="Q708" s="42">
        <v>531.52</v>
      </c>
      <c r="R708" s="42">
        <v>0</v>
      </c>
      <c r="S708" s="42">
        <v>0</v>
      </c>
      <c r="T708" s="42">
        <v>0</v>
      </c>
      <c r="U708" s="42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6">
        <f t="shared" si="44"/>
        <v>423.73543080156105</v>
      </c>
      <c r="AC708" s="61">
        <f>IFERROR(VLOOKUP(H708,'[1]Pending Recoveries'!$A$3:$D$316,4,0),0)</f>
        <v>955.25543080156103</v>
      </c>
      <c r="AD708" s="43">
        <f t="shared" si="42"/>
        <v>-531.52</v>
      </c>
      <c r="AE708" s="43">
        <f t="shared" si="43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42">
        <v>955.25543080156103</v>
      </c>
      <c r="N709" s="48">
        <f t="shared" ref="N709:N772" si="45">K709+M709+L709</f>
        <v>955.25543080156103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6">
        <f t="shared" si="44"/>
        <v>955.25543080156103</v>
      </c>
      <c r="AC709" s="61">
        <f>IFERROR(VLOOKUP(H709,'[1]Pending Recoveries'!$A$3:$D$316,4,0),0)</f>
        <v>955.25543080156103</v>
      </c>
      <c r="AD709" s="43">
        <f t="shared" ref="AD709:AD772" si="46">AA709-AC709</f>
        <v>0</v>
      </c>
      <c r="AE709" s="43">
        <f t="shared" ref="AE709:AE772" si="47">AC709-M709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42">
        <v>5.66</v>
      </c>
      <c r="N710" s="48">
        <f t="shared" si="45"/>
        <v>5.66</v>
      </c>
      <c r="O710" s="42">
        <v>0</v>
      </c>
      <c r="P710" s="42">
        <v>0</v>
      </c>
      <c r="Q710" s="42">
        <v>0</v>
      </c>
      <c r="R710" s="42">
        <v>0</v>
      </c>
      <c r="S710" s="42">
        <v>0</v>
      </c>
      <c r="T710" s="42">
        <v>0</v>
      </c>
      <c r="U710" s="42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6">
        <f t="shared" si="44"/>
        <v>5.66</v>
      </c>
      <c r="AC710" s="61">
        <f>IFERROR(VLOOKUP(H710,'[1]Pending Recoveries'!$A$3:$D$316,4,0),0)</f>
        <v>5.66</v>
      </c>
      <c r="AD710" s="43">
        <f t="shared" si="46"/>
        <v>0</v>
      </c>
      <c r="AE710" s="43">
        <f t="shared" si="47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256.5</v>
      </c>
      <c r="M711" s="42">
        <v>0</v>
      </c>
      <c r="N711" s="48">
        <f t="shared" si="45"/>
        <v>256.5</v>
      </c>
      <c r="O711" s="42">
        <v>0</v>
      </c>
      <c r="P711" s="42">
        <v>0</v>
      </c>
      <c r="Q711" s="42">
        <v>255</v>
      </c>
      <c r="R711" s="42">
        <v>0</v>
      </c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6">
        <f t="shared" si="44"/>
        <v>1.5</v>
      </c>
      <c r="AC711" s="61">
        <f>IFERROR(VLOOKUP(H711,'[1]Pending Recoveries'!$A$3:$D$316,4,0),0)</f>
        <v>0</v>
      </c>
      <c r="AD711" s="43">
        <f t="shared" si="46"/>
        <v>1.5</v>
      </c>
      <c r="AE711" s="43">
        <f t="shared" si="47"/>
        <v>0</v>
      </c>
      <c r="AF711" s="43"/>
    </row>
    <row r="712" spans="8:32" x14ac:dyDescent="0.25">
      <c r="H712">
        <v>10070076</v>
      </c>
      <c r="J712" t="s">
        <v>154</v>
      </c>
      <c r="K712" s="47">
        <v>0</v>
      </c>
      <c r="L712" s="42">
        <v>0</v>
      </c>
      <c r="M712" s="42">
        <v>0</v>
      </c>
      <c r="N712" s="48">
        <f t="shared" si="45"/>
        <v>0</v>
      </c>
      <c r="O712" s="42">
        <v>0</v>
      </c>
      <c r="P712" s="42">
        <v>0</v>
      </c>
      <c r="Q712" s="42">
        <v>0</v>
      </c>
      <c r="R712" s="42">
        <v>0</v>
      </c>
      <c r="S712" s="42">
        <v>0</v>
      </c>
      <c r="T712" s="42">
        <v>0</v>
      </c>
      <c r="U712" s="42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6">
        <f t="shared" si="44"/>
        <v>0</v>
      </c>
      <c r="AC712" s="61">
        <f>IFERROR(VLOOKUP(H712,'[1]Pending Recoveries'!$A$3:$D$316,4,0),0)</f>
        <v>0</v>
      </c>
      <c r="AD712" s="43">
        <f t="shared" si="46"/>
        <v>0</v>
      </c>
      <c r="AE712" s="43">
        <f t="shared" si="47"/>
        <v>0</v>
      </c>
      <c r="AF712" s="43"/>
    </row>
    <row r="713" spans="8:32" x14ac:dyDescent="0.25">
      <c r="H713">
        <v>10070003</v>
      </c>
      <c r="J713" t="s">
        <v>154</v>
      </c>
      <c r="K713" s="47">
        <v>0</v>
      </c>
      <c r="L713" s="42">
        <v>0</v>
      </c>
      <c r="M713" s="42">
        <v>0</v>
      </c>
      <c r="N713" s="48">
        <f t="shared" si="45"/>
        <v>0</v>
      </c>
      <c r="O713" s="42">
        <v>0</v>
      </c>
      <c r="P713" s="42">
        <v>0</v>
      </c>
      <c r="Q713" s="42">
        <v>0</v>
      </c>
      <c r="R713" s="42">
        <v>0</v>
      </c>
      <c r="S713" s="42">
        <v>0</v>
      </c>
      <c r="T713" s="42">
        <v>0</v>
      </c>
      <c r="U713" s="42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6">
        <f t="shared" si="44"/>
        <v>0</v>
      </c>
      <c r="AC713" s="61">
        <f>IFERROR(VLOOKUP(H713,'[1]Pending Recoveries'!$A$3:$D$316,4,0),0)</f>
        <v>0</v>
      </c>
      <c r="AD713" s="43">
        <f t="shared" si="46"/>
        <v>0</v>
      </c>
      <c r="AE713" s="43">
        <f t="shared" si="47"/>
        <v>0</v>
      </c>
      <c r="AF713" s="43"/>
    </row>
    <row r="714" spans="8:32" x14ac:dyDescent="0.25">
      <c r="H714">
        <v>10070044</v>
      </c>
      <c r="J714" t="s">
        <v>154</v>
      </c>
      <c r="K714" s="47">
        <v>0</v>
      </c>
      <c r="L714" s="42">
        <v>0</v>
      </c>
      <c r="M714" s="42">
        <v>0</v>
      </c>
      <c r="N714" s="48">
        <f t="shared" si="45"/>
        <v>0</v>
      </c>
      <c r="O714" s="42">
        <v>0</v>
      </c>
      <c r="P714" s="42">
        <v>0</v>
      </c>
      <c r="Q714" s="42">
        <v>0</v>
      </c>
      <c r="R714" s="42">
        <v>0</v>
      </c>
      <c r="S714" s="42">
        <v>0</v>
      </c>
      <c r="T714" s="42">
        <v>0</v>
      </c>
      <c r="U714" s="42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6">
        <f t="shared" si="44"/>
        <v>0</v>
      </c>
      <c r="AC714" s="61">
        <f>IFERROR(VLOOKUP(H714,'[1]Pending Recoveries'!$A$3:$D$316,4,0),0)</f>
        <v>0</v>
      </c>
      <c r="AD714" s="43">
        <f t="shared" si="46"/>
        <v>0</v>
      </c>
      <c r="AE714" s="43">
        <f t="shared" si="47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953.54</v>
      </c>
      <c r="M715" s="42">
        <v>679.32854097868517</v>
      </c>
      <c r="N715" s="48">
        <f t="shared" si="45"/>
        <v>1632.8685409786851</v>
      </c>
      <c r="O715" s="42">
        <v>0</v>
      </c>
      <c r="P715" s="42">
        <v>0</v>
      </c>
      <c r="Q715" s="42">
        <v>635</v>
      </c>
      <c r="R715" s="42">
        <v>0</v>
      </c>
      <c r="S715" s="42">
        <v>0</v>
      </c>
      <c r="T715" s="42">
        <v>0</v>
      </c>
      <c r="U715" s="42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6">
        <f t="shared" si="44"/>
        <v>997.86854097868513</v>
      </c>
      <c r="AC715" s="61">
        <f>IFERROR(VLOOKUP(H715,'[1]Pending Recoveries'!$A$3:$D$316,4,0),0)</f>
        <v>679.32854097868517</v>
      </c>
      <c r="AD715" s="43">
        <f t="shared" si="46"/>
        <v>318.53999999999996</v>
      </c>
      <c r="AE715" s="43">
        <f t="shared" si="47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2071.56</v>
      </c>
      <c r="M716" s="42">
        <v>0</v>
      </c>
      <c r="N716" s="48">
        <f t="shared" si="45"/>
        <v>2071.56</v>
      </c>
      <c r="O716" s="42">
        <v>0</v>
      </c>
      <c r="P716" s="42">
        <v>0</v>
      </c>
      <c r="Q716" s="42">
        <v>0</v>
      </c>
      <c r="R716" s="42">
        <v>0</v>
      </c>
      <c r="S716" s="42">
        <v>0</v>
      </c>
      <c r="T716" s="42">
        <v>0</v>
      </c>
      <c r="U716" s="42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6">
        <f t="shared" si="44"/>
        <v>2071.56</v>
      </c>
      <c r="AC716" s="61">
        <f>IFERROR(VLOOKUP(H716,'[1]Pending Recoveries'!$A$3:$D$316,4,0),0)</f>
        <v>0</v>
      </c>
      <c r="AD716" s="43">
        <f t="shared" si="46"/>
        <v>2071.56</v>
      </c>
      <c r="AE716" s="43">
        <f t="shared" si="47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1138.1799999999998</v>
      </c>
      <c r="M717" s="42">
        <v>1046.755430801561</v>
      </c>
      <c r="N717" s="48">
        <f t="shared" si="45"/>
        <v>2184.9354308015609</v>
      </c>
      <c r="O717" s="42">
        <v>0</v>
      </c>
      <c r="P717" s="42">
        <v>0</v>
      </c>
      <c r="Q717" s="42">
        <v>426</v>
      </c>
      <c r="R717" s="42">
        <v>0</v>
      </c>
      <c r="S717" s="42">
        <v>0</v>
      </c>
      <c r="T717" s="42">
        <v>0</v>
      </c>
      <c r="U717" s="42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6">
        <f t="shared" si="44"/>
        <v>1758.9354308015609</v>
      </c>
      <c r="AC717" s="61">
        <f>IFERROR(VLOOKUP(H717,'[1]Pending Recoveries'!$A$3:$D$316,4,0),0)</f>
        <v>1046.755430801561</v>
      </c>
      <c r="AD717" s="43">
        <f t="shared" si="46"/>
        <v>712.17999999999984</v>
      </c>
      <c r="AE717" s="43">
        <f t="shared" si="47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42">
        <v>955.25543080156103</v>
      </c>
      <c r="N718" s="48">
        <f t="shared" si="45"/>
        <v>955.25543080156103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0</v>
      </c>
      <c r="U718" s="42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6">
        <f t="shared" si="44"/>
        <v>955.25543080156103</v>
      </c>
      <c r="AC718" s="61">
        <f>IFERROR(VLOOKUP(H718,'[1]Pending Recoveries'!$A$3:$D$316,4,0),0)</f>
        <v>955.25543080156103</v>
      </c>
      <c r="AD718" s="43">
        <f t="shared" si="46"/>
        <v>0</v>
      </c>
      <c r="AE718" s="43">
        <f t="shared" si="47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1101.58</v>
      </c>
      <c r="M719" s="42">
        <v>0</v>
      </c>
      <c r="N719" s="48">
        <f t="shared" si="45"/>
        <v>1101.58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6">
        <f t="shared" si="44"/>
        <v>1101.58</v>
      </c>
      <c r="AC719" s="61">
        <f>IFERROR(VLOOKUP(H719,'[1]Pending Recoveries'!$A$3:$D$316,4,0),0)</f>
        <v>0</v>
      </c>
      <c r="AD719" s="43">
        <f t="shared" si="46"/>
        <v>1101.58</v>
      </c>
      <c r="AE719" s="43">
        <f t="shared" si="47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42">
        <v>1303.775430801561</v>
      </c>
      <c r="N720" s="48">
        <f t="shared" si="45"/>
        <v>1303.775430801561</v>
      </c>
      <c r="O720" s="42">
        <v>0</v>
      </c>
      <c r="P720" s="42">
        <v>0</v>
      </c>
      <c r="Q720" s="42">
        <v>189</v>
      </c>
      <c r="R720" s="42">
        <v>0</v>
      </c>
      <c r="S720" s="42">
        <v>0</v>
      </c>
      <c r="T720" s="42">
        <v>0</v>
      </c>
      <c r="U720" s="42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6">
        <f t="shared" si="44"/>
        <v>1114.775430801561</v>
      </c>
      <c r="AC720" s="61">
        <f>IFERROR(VLOOKUP(H720,'[1]Pending Recoveries'!$A$3:$D$316,4,0),0)</f>
        <v>1303.775430801561</v>
      </c>
      <c r="AD720" s="43">
        <f t="shared" si="46"/>
        <v>-189</v>
      </c>
      <c r="AE720" s="43">
        <f t="shared" si="47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1119.8799999999999</v>
      </c>
      <c r="M721" s="42">
        <v>0</v>
      </c>
      <c r="N721" s="48">
        <f t="shared" si="45"/>
        <v>1119.8799999999999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6">
        <f t="shared" si="44"/>
        <v>1119.8799999999999</v>
      </c>
      <c r="AC721" s="61">
        <f>IFERROR(VLOOKUP(H721,'[1]Pending Recoveries'!$A$3:$D$316,4,0),0)</f>
        <v>0</v>
      </c>
      <c r="AD721" s="43">
        <f t="shared" si="46"/>
        <v>1119.8799999999999</v>
      </c>
      <c r="AE721" s="43">
        <f t="shared" si="47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42">
        <v>955.25543080156103</v>
      </c>
      <c r="N722" s="48">
        <f t="shared" si="45"/>
        <v>955.25543080156103</v>
      </c>
      <c r="O722" s="42">
        <v>0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6">
        <f t="shared" si="44"/>
        <v>955.25543080156103</v>
      </c>
      <c r="AC722" s="61">
        <f>IFERROR(VLOOKUP(H722,'[1]Pending Recoveries'!$A$3:$D$316,4,0),0)</f>
        <v>955.25543080156103</v>
      </c>
      <c r="AD722" s="43">
        <f t="shared" si="46"/>
        <v>0</v>
      </c>
      <c r="AE722" s="43">
        <f t="shared" si="47"/>
        <v>0</v>
      </c>
      <c r="AF722" s="43"/>
    </row>
    <row r="723" spans="8:32" x14ac:dyDescent="0.25">
      <c r="H723">
        <v>10540034</v>
      </c>
      <c r="J723" t="s">
        <v>154</v>
      </c>
      <c r="K723" s="47">
        <v>0</v>
      </c>
      <c r="L723" s="42">
        <v>0</v>
      </c>
      <c r="M723" s="42">
        <v>0</v>
      </c>
      <c r="N723" s="48">
        <f t="shared" si="45"/>
        <v>0</v>
      </c>
      <c r="O723" s="42">
        <v>0</v>
      </c>
      <c r="P723" s="42">
        <v>0</v>
      </c>
      <c r="Q723" s="42">
        <v>0</v>
      </c>
      <c r="R723" s="42">
        <v>0</v>
      </c>
      <c r="S723" s="42">
        <v>0</v>
      </c>
      <c r="T723" s="42">
        <v>0</v>
      </c>
      <c r="U723" s="42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6">
        <f t="shared" si="44"/>
        <v>0</v>
      </c>
      <c r="AC723" s="61">
        <f>IFERROR(VLOOKUP(H723,'[1]Pending Recoveries'!$A$3:$D$316,4,0),0)</f>
        <v>0</v>
      </c>
      <c r="AD723" s="43">
        <f t="shared" si="46"/>
        <v>0</v>
      </c>
      <c r="AE723" s="43">
        <f t="shared" si="47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42">
        <v>955.25543080156103</v>
      </c>
      <c r="N724" s="48">
        <f t="shared" si="45"/>
        <v>955.25543080156103</v>
      </c>
      <c r="O724" s="42">
        <v>0</v>
      </c>
      <c r="P724" s="42">
        <v>0</v>
      </c>
      <c r="Q724" s="42">
        <v>531.52</v>
      </c>
      <c r="R724" s="42">
        <v>0</v>
      </c>
      <c r="S724" s="42">
        <v>0</v>
      </c>
      <c r="T724" s="42">
        <v>0</v>
      </c>
      <c r="U724" s="42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6">
        <f t="shared" si="44"/>
        <v>423.73543080156105</v>
      </c>
      <c r="AC724" s="61">
        <f>IFERROR(VLOOKUP(H724,'[1]Pending Recoveries'!$A$3:$D$316,4,0),0)</f>
        <v>955.25543080156103</v>
      </c>
      <c r="AD724" s="43">
        <f t="shared" si="46"/>
        <v>-531.52</v>
      </c>
      <c r="AE724" s="43">
        <f t="shared" si="47"/>
        <v>0</v>
      </c>
      <c r="AF724" s="43"/>
    </row>
    <row r="725" spans="8:32" x14ac:dyDescent="0.25">
      <c r="H725">
        <v>10540037</v>
      </c>
      <c r="J725" t="s">
        <v>154</v>
      </c>
      <c r="K725" s="47">
        <v>0</v>
      </c>
      <c r="L725" s="42">
        <v>0</v>
      </c>
      <c r="M725" s="42">
        <v>0</v>
      </c>
      <c r="N725" s="48">
        <f t="shared" si="45"/>
        <v>0</v>
      </c>
      <c r="O725" s="42">
        <v>0</v>
      </c>
      <c r="P725" s="42">
        <v>0</v>
      </c>
      <c r="Q725" s="42">
        <v>0</v>
      </c>
      <c r="R725" s="42">
        <v>0</v>
      </c>
      <c r="S725" s="42">
        <v>0</v>
      </c>
      <c r="T725" s="42">
        <v>0</v>
      </c>
      <c r="U725" s="42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6">
        <f t="shared" si="44"/>
        <v>0</v>
      </c>
      <c r="AC725" s="61">
        <f>IFERROR(VLOOKUP(H725,'[1]Pending Recoveries'!$A$3:$D$316,4,0),0)</f>
        <v>0</v>
      </c>
      <c r="AD725" s="43">
        <f t="shared" si="46"/>
        <v>0</v>
      </c>
      <c r="AE725" s="43">
        <f t="shared" si="47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1082.1599999999999</v>
      </c>
      <c r="M726" s="42">
        <v>0</v>
      </c>
      <c r="N726" s="48">
        <f t="shared" si="45"/>
        <v>1082.1599999999999</v>
      </c>
      <c r="O726" s="42">
        <v>0</v>
      </c>
      <c r="P726" s="42">
        <v>0</v>
      </c>
      <c r="Q726" s="42">
        <v>0</v>
      </c>
      <c r="R726" s="42">
        <v>0</v>
      </c>
      <c r="S726" s="42">
        <v>0</v>
      </c>
      <c r="T726" s="42">
        <v>0</v>
      </c>
      <c r="U726" s="42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6">
        <f t="shared" si="44"/>
        <v>1082.1599999999999</v>
      </c>
      <c r="AC726" s="61">
        <f>IFERROR(VLOOKUP(H726,'[1]Pending Recoveries'!$A$3:$D$316,4,0),0)</f>
        <v>0</v>
      </c>
      <c r="AD726" s="43">
        <f t="shared" si="46"/>
        <v>1082.1599999999999</v>
      </c>
      <c r="AE726" s="43">
        <f t="shared" si="47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209.15999999999985</v>
      </c>
      <c r="M727" s="42">
        <v>1653.4908616031221</v>
      </c>
      <c r="N727" s="48">
        <f t="shared" si="45"/>
        <v>1862.6508616031219</v>
      </c>
      <c r="O727" s="42">
        <v>0</v>
      </c>
      <c r="P727" s="42">
        <v>0</v>
      </c>
      <c r="Q727" s="42">
        <v>0</v>
      </c>
      <c r="R727" s="42">
        <v>0</v>
      </c>
      <c r="S727" s="42">
        <v>0</v>
      </c>
      <c r="T727" s="42">
        <v>0</v>
      </c>
      <c r="U727" s="42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6">
        <f t="shared" ref="AA727:AA790" si="48">N727-SUM(O727:Z727)</f>
        <v>1862.6508616031219</v>
      </c>
      <c r="AC727" s="61">
        <f>IFERROR(VLOOKUP(H727,'[1]Pending Recoveries'!$A$3:$D$316,4,0),0)</f>
        <v>1653.4908616031221</v>
      </c>
      <c r="AD727" s="43">
        <f t="shared" si="46"/>
        <v>209.15999999999985</v>
      </c>
      <c r="AE727" s="43">
        <f t="shared" si="47"/>
        <v>0</v>
      </c>
      <c r="AF727" s="43"/>
    </row>
    <row r="728" spans="8:32" x14ac:dyDescent="0.25">
      <c r="H728">
        <v>10120091</v>
      </c>
      <c r="I728" t="s">
        <v>1149</v>
      </c>
      <c r="J728" t="s">
        <v>154</v>
      </c>
      <c r="K728" s="47">
        <v>0</v>
      </c>
      <c r="L728" s="42">
        <v>0</v>
      </c>
      <c r="M728" s="42">
        <v>274.5</v>
      </c>
      <c r="N728" s="48">
        <f t="shared" si="45"/>
        <v>274.5</v>
      </c>
      <c r="O728" s="42">
        <v>0</v>
      </c>
      <c r="P728" s="42">
        <v>0</v>
      </c>
      <c r="Q728" s="42">
        <v>0</v>
      </c>
      <c r="R728" s="42">
        <v>0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6">
        <f t="shared" si="48"/>
        <v>274.5</v>
      </c>
      <c r="AC728" s="61">
        <f>IFERROR(VLOOKUP(H728,'[1]Pending Recoveries'!$A$3:$D$316,4,0),0)</f>
        <v>274.5</v>
      </c>
      <c r="AD728" s="43">
        <f t="shared" si="46"/>
        <v>0</v>
      </c>
      <c r="AE728" s="43">
        <f t="shared" si="47"/>
        <v>0</v>
      </c>
      <c r="AF728" s="43"/>
    </row>
    <row r="729" spans="8:32" x14ac:dyDescent="0.25">
      <c r="H729">
        <v>10120104</v>
      </c>
      <c r="I729" t="s">
        <v>1150</v>
      </c>
      <c r="J729" t="s">
        <v>154</v>
      </c>
      <c r="K729" s="47">
        <v>0</v>
      </c>
      <c r="L729" s="42">
        <v>0</v>
      </c>
      <c r="M729" s="42">
        <v>164.70000000000002</v>
      </c>
      <c r="N729" s="48">
        <f t="shared" si="45"/>
        <v>164.70000000000002</v>
      </c>
      <c r="O729" s="42">
        <v>0</v>
      </c>
      <c r="P729" s="42">
        <v>0</v>
      </c>
      <c r="Q729" s="42">
        <v>0</v>
      </c>
      <c r="R729" s="42">
        <v>0</v>
      </c>
      <c r="S729" s="42">
        <v>0</v>
      </c>
      <c r="T729" s="42">
        <v>0</v>
      </c>
      <c r="U729" s="42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6">
        <f t="shared" si="48"/>
        <v>164.70000000000002</v>
      </c>
      <c r="AC729" s="61">
        <f>IFERROR(VLOOKUP(H729,'[1]Pending Recoveries'!$A$3:$D$316,4,0),0)</f>
        <v>164.70000000000002</v>
      </c>
      <c r="AD729" s="43">
        <f t="shared" si="46"/>
        <v>0</v>
      </c>
      <c r="AE729" s="43">
        <f t="shared" si="47"/>
        <v>0</v>
      </c>
      <c r="AF729" s="43"/>
    </row>
    <row r="730" spans="8:32" x14ac:dyDescent="0.25">
      <c r="H730">
        <v>10120108</v>
      </c>
      <c r="I730" t="s">
        <v>1151</v>
      </c>
      <c r="J730" t="s">
        <v>154</v>
      </c>
      <c r="K730" s="47">
        <v>0</v>
      </c>
      <c r="L730" s="42">
        <v>0</v>
      </c>
      <c r="M730" s="42">
        <v>274.5</v>
      </c>
      <c r="N730" s="48">
        <f t="shared" si="45"/>
        <v>274.5</v>
      </c>
      <c r="O730" s="42">
        <v>0</v>
      </c>
      <c r="P730" s="42">
        <v>0</v>
      </c>
      <c r="Q730" s="42">
        <v>0</v>
      </c>
      <c r="R730" s="42">
        <v>0</v>
      </c>
      <c r="S730" s="42">
        <v>0</v>
      </c>
      <c r="T730" s="42">
        <v>0</v>
      </c>
      <c r="U730" s="42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6">
        <f t="shared" si="48"/>
        <v>274.5</v>
      </c>
      <c r="AC730" s="61">
        <f>IFERROR(VLOOKUP(H730,'[1]Pending Recoveries'!$A$3:$D$316,4,0),0)</f>
        <v>274.5</v>
      </c>
      <c r="AD730" s="43">
        <f t="shared" si="46"/>
        <v>0</v>
      </c>
      <c r="AE730" s="43">
        <f t="shared" si="47"/>
        <v>0</v>
      </c>
      <c r="AF730" s="43"/>
    </row>
    <row r="731" spans="8:32" x14ac:dyDescent="0.25">
      <c r="H731">
        <v>10120111</v>
      </c>
      <c r="I731" t="s">
        <v>1152</v>
      </c>
      <c r="J731" t="s">
        <v>154</v>
      </c>
      <c r="K731" s="47">
        <v>0</v>
      </c>
      <c r="L731" s="42">
        <v>0</v>
      </c>
      <c r="M731" s="42">
        <v>274.5</v>
      </c>
      <c r="N731" s="48">
        <f t="shared" si="45"/>
        <v>274.5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0</v>
      </c>
      <c r="U731" s="42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6">
        <f t="shared" si="48"/>
        <v>274.5</v>
      </c>
      <c r="AC731" s="61">
        <f>IFERROR(VLOOKUP(H731,'[1]Pending Recoveries'!$A$3:$D$316,4,0),0)</f>
        <v>274.5</v>
      </c>
      <c r="AD731" s="43">
        <f t="shared" si="46"/>
        <v>0</v>
      </c>
      <c r="AE731" s="43">
        <f t="shared" si="47"/>
        <v>0</v>
      </c>
      <c r="AF731" s="43"/>
    </row>
    <row r="732" spans="8:32" x14ac:dyDescent="0.25">
      <c r="H732">
        <v>10120114</v>
      </c>
      <c r="I732" t="s">
        <v>1153</v>
      </c>
      <c r="J732" t="s">
        <v>154</v>
      </c>
      <c r="K732" s="47">
        <v>0</v>
      </c>
      <c r="L732" s="42">
        <v>458.32</v>
      </c>
      <c r="M732" s="42">
        <v>109.80000000000001</v>
      </c>
      <c r="N732" s="48">
        <f t="shared" si="45"/>
        <v>568.12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6">
        <f t="shared" si="48"/>
        <v>568.12</v>
      </c>
      <c r="AC732" s="61">
        <f>IFERROR(VLOOKUP(H732,'[1]Pending Recoveries'!$A$3:$D$316,4,0),0)</f>
        <v>109.80000000000001</v>
      </c>
      <c r="AD732" s="43">
        <f t="shared" si="46"/>
        <v>458.32</v>
      </c>
      <c r="AE732" s="43">
        <f t="shared" si="47"/>
        <v>0</v>
      </c>
      <c r="AF732" s="43"/>
    </row>
    <row r="733" spans="8:32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42">
        <v>0</v>
      </c>
      <c r="N733" s="48">
        <f t="shared" si="45"/>
        <v>0</v>
      </c>
      <c r="O733" s="42">
        <v>0</v>
      </c>
      <c r="P733" s="42">
        <v>0</v>
      </c>
      <c r="Q733" s="42">
        <v>0</v>
      </c>
      <c r="R733" s="42">
        <v>0</v>
      </c>
      <c r="S733" s="42">
        <v>0</v>
      </c>
      <c r="T733" s="42">
        <v>0</v>
      </c>
      <c r="U733" s="42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6">
        <f t="shared" si="48"/>
        <v>0</v>
      </c>
      <c r="AC733" s="61">
        <f>IFERROR(VLOOKUP(H733,'[1]Pending Recoveries'!$A$3:$D$316,4,0),0)</f>
        <v>0</v>
      </c>
      <c r="AD733" s="43">
        <f t="shared" si="46"/>
        <v>0</v>
      </c>
      <c r="AE733" s="43">
        <f t="shared" si="47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109.80000000000001</v>
      </c>
      <c r="M734" s="42">
        <v>109.80000000000001</v>
      </c>
      <c r="N734" s="48">
        <f t="shared" si="45"/>
        <v>219.60000000000002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0</v>
      </c>
      <c r="U734" s="42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6">
        <f t="shared" si="48"/>
        <v>219.60000000000002</v>
      </c>
      <c r="AC734" s="61">
        <f>IFERROR(VLOOKUP(H734,'[1]Pending Recoveries'!$A$3:$D$316,4,0),0)</f>
        <v>109.80000000000001</v>
      </c>
      <c r="AD734" s="43">
        <f t="shared" si="46"/>
        <v>109.80000000000001</v>
      </c>
      <c r="AE734" s="43">
        <f t="shared" si="47"/>
        <v>0</v>
      </c>
      <c r="AF734" s="43"/>
    </row>
    <row r="735" spans="8:32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42">
        <v>109.80000000000001</v>
      </c>
      <c r="N735" s="48">
        <f t="shared" si="45"/>
        <v>109.80000000000001</v>
      </c>
      <c r="O735" s="42">
        <v>0</v>
      </c>
      <c r="P735" s="42">
        <v>0</v>
      </c>
      <c r="Q735" s="42">
        <v>0</v>
      </c>
      <c r="R735" s="42">
        <v>0</v>
      </c>
      <c r="S735" s="42">
        <v>0</v>
      </c>
      <c r="T735" s="42">
        <v>0</v>
      </c>
      <c r="U735" s="42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6">
        <f t="shared" si="48"/>
        <v>109.80000000000001</v>
      </c>
      <c r="AC735" s="61">
        <f>IFERROR(VLOOKUP(H735,'[1]Pending Recoveries'!$A$3:$D$316,4,0),0)</f>
        <v>109.80000000000001</v>
      </c>
      <c r="AD735" s="43">
        <f t="shared" si="46"/>
        <v>0</v>
      </c>
      <c r="AE735" s="43">
        <f t="shared" si="47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15.519999999999982</v>
      </c>
      <c r="M736" s="42">
        <v>0</v>
      </c>
      <c r="N736" s="48">
        <f t="shared" si="45"/>
        <v>15.519999999999982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6">
        <f t="shared" si="48"/>
        <v>15.519999999999982</v>
      </c>
      <c r="AC736" s="61">
        <f>IFERROR(VLOOKUP(H736,'[1]Pending Recoveries'!$A$3:$D$316,4,0),0)</f>
        <v>0</v>
      </c>
      <c r="AD736" s="43">
        <f t="shared" si="46"/>
        <v>15.519999999999982</v>
      </c>
      <c r="AE736" s="43">
        <f t="shared" si="47"/>
        <v>0</v>
      </c>
      <c r="AF736" s="43"/>
    </row>
    <row r="737" spans="8:32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42">
        <v>0</v>
      </c>
      <c r="N737" s="48">
        <f t="shared" si="45"/>
        <v>0</v>
      </c>
      <c r="O737" s="42">
        <v>0</v>
      </c>
      <c r="P737" s="42">
        <v>0</v>
      </c>
      <c r="Q737" s="42">
        <v>0</v>
      </c>
      <c r="R737" s="42">
        <v>0</v>
      </c>
      <c r="S737" s="42">
        <v>0</v>
      </c>
      <c r="T737" s="42">
        <v>0</v>
      </c>
      <c r="U737" s="42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6">
        <f t="shared" si="48"/>
        <v>0</v>
      </c>
      <c r="AC737" s="61">
        <f>IFERROR(VLOOKUP(H737,'[1]Pending Recoveries'!$A$3:$D$316,4,0),0)</f>
        <v>0</v>
      </c>
      <c r="AD737" s="43">
        <f t="shared" si="46"/>
        <v>0</v>
      </c>
      <c r="AE737" s="43">
        <f t="shared" si="47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45.800000000000011</v>
      </c>
      <c r="M738" s="42">
        <v>0</v>
      </c>
      <c r="N738" s="48">
        <f t="shared" si="45"/>
        <v>45.800000000000011</v>
      </c>
      <c r="O738" s="42">
        <v>0</v>
      </c>
      <c r="P738" s="42">
        <v>0</v>
      </c>
      <c r="Q738" s="42">
        <v>0</v>
      </c>
      <c r="R738" s="42">
        <v>0</v>
      </c>
      <c r="S738" s="42">
        <v>0</v>
      </c>
      <c r="T738" s="42">
        <v>0</v>
      </c>
      <c r="U738" s="42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6">
        <f t="shared" si="48"/>
        <v>45.800000000000011</v>
      </c>
      <c r="AC738" s="61">
        <f>IFERROR(VLOOKUP(H738,'[1]Pending Recoveries'!$A$3:$D$316,4,0),0)</f>
        <v>0</v>
      </c>
      <c r="AD738" s="43">
        <f t="shared" si="46"/>
        <v>45.800000000000011</v>
      </c>
      <c r="AE738" s="43">
        <f t="shared" si="47"/>
        <v>0</v>
      </c>
      <c r="AF738" s="43"/>
    </row>
    <row r="739" spans="8:32" x14ac:dyDescent="0.25">
      <c r="H739">
        <v>10130097</v>
      </c>
      <c r="I739" t="s">
        <v>1154</v>
      </c>
      <c r="J739" t="s">
        <v>154</v>
      </c>
      <c r="K739" s="47">
        <v>0</v>
      </c>
      <c r="L739" s="42">
        <v>348.52</v>
      </c>
      <c r="M739" s="42">
        <v>0</v>
      </c>
      <c r="N739" s="48">
        <f t="shared" si="45"/>
        <v>348.52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6">
        <f t="shared" si="48"/>
        <v>348.52</v>
      </c>
      <c r="AC739" s="61">
        <f>IFERROR(VLOOKUP(H739,'[1]Pending Recoveries'!$A$3:$D$316,4,0),0)</f>
        <v>0</v>
      </c>
      <c r="AD739" s="43">
        <f t="shared" si="46"/>
        <v>348.52</v>
      </c>
      <c r="AE739" s="43">
        <f t="shared" si="47"/>
        <v>0</v>
      </c>
      <c r="AF739" s="43"/>
    </row>
    <row r="740" spans="8:32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42">
        <v>0</v>
      </c>
      <c r="N740" s="48">
        <f t="shared" si="45"/>
        <v>0</v>
      </c>
      <c r="O740" s="42">
        <v>0</v>
      </c>
      <c r="P740" s="42">
        <v>0</v>
      </c>
      <c r="Q740" s="42">
        <v>0</v>
      </c>
      <c r="R740" s="42">
        <v>0</v>
      </c>
      <c r="S740" s="42">
        <v>0</v>
      </c>
      <c r="T740" s="42">
        <v>0</v>
      </c>
      <c r="U740" s="42">
        <v>0</v>
      </c>
      <c r="V740" s="42">
        <v>0</v>
      </c>
      <c r="W740" s="42">
        <v>0</v>
      </c>
      <c r="X740" s="42">
        <v>0</v>
      </c>
      <c r="Y740" s="42">
        <v>0</v>
      </c>
      <c r="Z740" s="42">
        <v>0</v>
      </c>
      <c r="AA740" s="46">
        <f t="shared" si="48"/>
        <v>0</v>
      </c>
      <c r="AC740" s="61">
        <f>IFERROR(VLOOKUP(H740,'[1]Pending Recoveries'!$A$3:$D$316,4,0),0)</f>
        <v>0</v>
      </c>
      <c r="AD740" s="43">
        <f t="shared" si="46"/>
        <v>0</v>
      </c>
      <c r="AE740" s="43">
        <f t="shared" si="47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348.52</v>
      </c>
      <c r="M741" s="42">
        <v>0</v>
      </c>
      <c r="N741" s="48">
        <f t="shared" si="45"/>
        <v>348.52</v>
      </c>
      <c r="O741" s="42">
        <v>0</v>
      </c>
      <c r="P741" s="42">
        <v>0</v>
      </c>
      <c r="Q741" s="42">
        <v>0</v>
      </c>
      <c r="R741" s="42">
        <v>0</v>
      </c>
      <c r="S741" s="42">
        <v>0</v>
      </c>
      <c r="T741" s="42">
        <v>0</v>
      </c>
      <c r="U741" s="42">
        <v>0</v>
      </c>
      <c r="V741" s="42">
        <v>0</v>
      </c>
      <c r="W741" s="42">
        <v>0</v>
      </c>
      <c r="X741" s="42">
        <v>0</v>
      </c>
      <c r="Y741" s="42">
        <v>0</v>
      </c>
      <c r="Z741" s="42">
        <v>0</v>
      </c>
      <c r="AA741" s="46">
        <f t="shared" si="48"/>
        <v>348.52</v>
      </c>
      <c r="AC741" s="61">
        <f>IFERROR(VLOOKUP(H741,'[1]Pending Recoveries'!$A$3:$D$316,4,0),0)</f>
        <v>0</v>
      </c>
      <c r="AD741" s="43">
        <f t="shared" si="46"/>
        <v>348.52</v>
      </c>
      <c r="AE741" s="43">
        <f t="shared" si="47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184.70000000000002</v>
      </c>
      <c r="M742" s="42">
        <v>0</v>
      </c>
      <c r="N742" s="48">
        <f t="shared" si="45"/>
        <v>184.70000000000002</v>
      </c>
      <c r="O742" s="42">
        <v>0</v>
      </c>
      <c r="P742" s="42">
        <v>0</v>
      </c>
      <c r="Q742" s="42">
        <v>0</v>
      </c>
      <c r="R742" s="42">
        <v>0</v>
      </c>
      <c r="S742" s="42">
        <v>0</v>
      </c>
      <c r="T742" s="42">
        <v>0</v>
      </c>
      <c r="U742" s="42">
        <v>0</v>
      </c>
      <c r="V742" s="42">
        <v>0</v>
      </c>
      <c r="W742" s="42">
        <v>0</v>
      </c>
      <c r="X742" s="42">
        <v>0</v>
      </c>
      <c r="Y742" s="42">
        <v>0</v>
      </c>
      <c r="Z742" s="42">
        <v>0</v>
      </c>
      <c r="AA742" s="46">
        <f t="shared" si="48"/>
        <v>184.70000000000002</v>
      </c>
      <c r="AC742" s="61">
        <f>IFERROR(VLOOKUP(H742,'[1]Pending Recoveries'!$A$3:$D$316,4,0),0)</f>
        <v>0</v>
      </c>
      <c r="AD742" s="43">
        <f t="shared" si="46"/>
        <v>184.70000000000002</v>
      </c>
      <c r="AE742" s="43">
        <f t="shared" si="47"/>
        <v>0</v>
      </c>
      <c r="AF742" s="43"/>
    </row>
    <row r="743" spans="8:32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42">
        <v>0</v>
      </c>
      <c r="N743" s="48">
        <f t="shared" si="45"/>
        <v>0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42">
        <v>0</v>
      </c>
      <c r="Y743" s="42">
        <v>0</v>
      </c>
      <c r="Z743" s="42">
        <v>0</v>
      </c>
      <c r="AA743" s="46">
        <f t="shared" si="48"/>
        <v>0</v>
      </c>
      <c r="AC743" s="61">
        <f>IFERROR(VLOOKUP(H743,'[1]Pending Recoveries'!$A$3:$D$316,4,0),0)</f>
        <v>0</v>
      </c>
      <c r="AD743" s="43">
        <f t="shared" si="46"/>
        <v>0</v>
      </c>
      <c r="AE743" s="43">
        <f t="shared" si="47"/>
        <v>0</v>
      </c>
      <c r="AF743" s="43"/>
    </row>
    <row r="744" spans="8:32" x14ac:dyDescent="0.25">
      <c r="H744">
        <v>10530083</v>
      </c>
      <c r="I744" t="s">
        <v>1155</v>
      </c>
      <c r="J744" t="s">
        <v>154</v>
      </c>
      <c r="K744" s="47">
        <v>0</v>
      </c>
      <c r="L744" s="42">
        <v>274.5</v>
      </c>
      <c r="M744" s="42">
        <v>0</v>
      </c>
      <c r="N744" s="48">
        <f t="shared" si="45"/>
        <v>274.5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0</v>
      </c>
      <c r="U744" s="42">
        <v>0</v>
      </c>
      <c r="V744" s="42">
        <v>0</v>
      </c>
      <c r="W744" s="42">
        <v>0</v>
      </c>
      <c r="X744" s="42">
        <v>0</v>
      </c>
      <c r="Y744" s="42">
        <v>0</v>
      </c>
      <c r="Z744" s="42">
        <v>0</v>
      </c>
      <c r="AA744" s="46">
        <f t="shared" si="48"/>
        <v>274.5</v>
      </c>
      <c r="AC744" s="61">
        <f>IFERROR(VLOOKUP(H744,'[1]Pending Recoveries'!$A$3:$D$316,4,0),0)</f>
        <v>0</v>
      </c>
      <c r="AD744" s="43">
        <f t="shared" si="46"/>
        <v>274.5</v>
      </c>
      <c r="AE744" s="43">
        <f t="shared" si="47"/>
        <v>0</v>
      </c>
      <c r="AF744" s="43"/>
    </row>
    <row r="745" spans="8:32" x14ac:dyDescent="0.25">
      <c r="H745">
        <v>1010</v>
      </c>
      <c r="I745" t="s">
        <v>1156</v>
      </c>
      <c r="J745" t="s">
        <v>154</v>
      </c>
      <c r="K745" s="47">
        <v>0</v>
      </c>
      <c r="L745" s="42">
        <v>1298</v>
      </c>
      <c r="M745" s="42">
        <v>9218.9866666666676</v>
      </c>
      <c r="N745" s="48">
        <f t="shared" si="45"/>
        <v>10516.986666666668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0</v>
      </c>
      <c r="U745" s="42">
        <v>0</v>
      </c>
      <c r="V745" s="42">
        <v>0</v>
      </c>
      <c r="W745" s="42">
        <v>0</v>
      </c>
      <c r="X745" s="42">
        <v>0</v>
      </c>
      <c r="Y745" s="42">
        <v>0</v>
      </c>
      <c r="Z745" s="42">
        <v>0</v>
      </c>
      <c r="AA745" s="46">
        <f t="shared" si="48"/>
        <v>10516.986666666668</v>
      </c>
      <c r="AC745" s="61">
        <f>IFERROR(VLOOKUP(H745,'[1]Pending Recoveries'!$A$3:$D$316,4,0),0)</f>
        <v>9218.9866666666676</v>
      </c>
      <c r="AD745" s="43">
        <f t="shared" si="46"/>
        <v>1298</v>
      </c>
      <c r="AE745" s="43">
        <f t="shared" si="47"/>
        <v>0</v>
      </c>
      <c r="AF745" s="43"/>
    </row>
    <row r="746" spans="8:32" x14ac:dyDescent="0.25">
      <c r="H746">
        <v>1059</v>
      </c>
      <c r="I746" t="s">
        <v>1157</v>
      </c>
      <c r="J746" t="s">
        <v>154</v>
      </c>
      <c r="K746" s="47">
        <v>0</v>
      </c>
      <c r="L746" s="42">
        <v>2507.2999999999993</v>
      </c>
      <c r="M746" s="42">
        <v>0</v>
      </c>
      <c r="N746" s="48">
        <f t="shared" si="45"/>
        <v>2507.2999999999993</v>
      </c>
      <c r="O746" s="42">
        <v>0</v>
      </c>
      <c r="P746" s="42">
        <v>0</v>
      </c>
      <c r="Q746" s="42">
        <v>0</v>
      </c>
      <c r="R746" s="42">
        <v>0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>
        <v>0</v>
      </c>
      <c r="Y746" s="42">
        <v>0</v>
      </c>
      <c r="Z746" s="42">
        <v>0</v>
      </c>
      <c r="AA746" s="46">
        <f t="shared" si="48"/>
        <v>2507.2999999999993</v>
      </c>
      <c r="AC746" s="61">
        <f>IFERROR(VLOOKUP(H746,'[1]Pending Recoveries'!$A$3:$D$316,4,0),0)</f>
        <v>0</v>
      </c>
      <c r="AD746" s="43">
        <f t="shared" si="46"/>
        <v>2507.2999999999993</v>
      </c>
      <c r="AE746" s="43">
        <f t="shared" si="47"/>
        <v>0</v>
      </c>
      <c r="AF746" s="43"/>
    </row>
    <row r="747" spans="8:32" x14ac:dyDescent="0.25">
      <c r="H747">
        <v>10020076</v>
      </c>
      <c r="I747" t="s">
        <v>1158</v>
      </c>
      <c r="J747" t="s">
        <v>154</v>
      </c>
      <c r="K747" s="47">
        <v>0</v>
      </c>
      <c r="L747" s="42">
        <v>0</v>
      </c>
      <c r="M747" s="42">
        <v>0</v>
      </c>
      <c r="N747" s="48">
        <f t="shared" si="45"/>
        <v>0</v>
      </c>
      <c r="O747" s="42">
        <v>0</v>
      </c>
      <c r="P747" s="42">
        <v>0</v>
      </c>
      <c r="Q747" s="42">
        <v>0</v>
      </c>
      <c r="R747" s="42">
        <v>0</v>
      </c>
      <c r="S747" s="42">
        <v>0</v>
      </c>
      <c r="T747" s="42">
        <v>0</v>
      </c>
      <c r="U747" s="42">
        <v>0</v>
      </c>
      <c r="V747" s="42">
        <v>0</v>
      </c>
      <c r="W747" s="42">
        <v>0</v>
      </c>
      <c r="X747" s="42">
        <v>0</v>
      </c>
      <c r="Y747" s="42">
        <v>0</v>
      </c>
      <c r="Z747" s="42">
        <v>0</v>
      </c>
      <c r="AA747" s="46">
        <f t="shared" si="48"/>
        <v>0</v>
      </c>
      <c r="AC747" s="61">
        <f>IFERROR(VLOOKUP(H747,'[1]Pending Recoveries'!$A$3:$D$316,4,0),0)</f>
        <v>0</v>
      </c>
      <c r="AD747" s="43">
        <f t="shared" si="46"/>
        <v>0</v>
      </c>
      <c r="AE747" s="43">
        <f t="shared" si="47"/>
        <v>0</v>
      </c>
      <c r="AF747" s="43"/>
    </row>
    <row r="748" spans="8:32" x14ac:dyDescent="0.25">
      <c r="H748">
        <v>10020079</v>
      </c>
      <c r="I748" t="s">
        <v>1159</v>
      </c>
      <c r="J748" t="s">
        <v>154</v>
      </c>
      <c r="K748" s="47">
        <v>0</v>
      </c>
      <c r="L748" s="42">
        <v>348.52</v>
      </c>
      <c r="M748" s="42">
        <v>0</v>
      </c>
      <c r="N748" s="48">
        <f t="shared" si="45"/>
        <v>348.52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42">
        <v>0</v>
      </c>
      <c r="W748" s="42">
        <v>0</v>
      </c>
      <c r="X748" s="42">
        <v>0</v>
      </c>
      <c r="Y748" s="42">
        <v>0</v>
      </c>
      <c r="Z748" s="42">
        <v>0</v>
      </c>
      <c r="AA748" s="46">
        <f t="shared" si="48"/>
        <v>348.52</v>
      </c>
      <c r="AC748" s="61">
        <f>IFERROR(VLOOKUP(H748,'[1]Pending Recoveries'!$A$3:$D$316,4,0),0)</f>
        <v>0</v>
      </c>
      <c r="AD748" s="43">
        <f t="shared" si="46"/>
        <v>348.52</v>
      </c>
      <c r="AE748" s="43">
        <f t="shared" si="47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348.52</v>
      </c>
      <c r="M749" s="42">
        <v>0</v>
      </c>
      <c r="N749" s="48">
        <f t="shared" si="45"/>
        <v>348.52</v>
      </c>
      <c r="O749" s="42">
        <v>0</v>
      </c>
      <c r="P749" s="42">
        <v>0</v>
      </c>
      <c r="Q749" s="42">
        <v>0</v>
      </c>
      <c r="R749" s="42">
        <v>0</v>
      </c>
      <c r="S749" s="42">
        <v>0</v>
      </c>
      <c r="T749" s="42">
        <v>0</v>
      </c>
      <c r="U749" s="42">
        <v>0</v>
      </c>
      <c r="V749" s="42">
        <v>0</v>
      </c>
      <c r="W749" s="42">
        <v>0</v>
      </c>
      <c r="X749" s="42">
        <v>0</v>
      </c>
      <c r="Y749" s="42">
        <v>0</v>
      </c>
      <c r="Z749" s="42">
        <v>0</v>
      </c>
      <c r="AA749" s="46">
        <f t="shared" si="48"/>
        <v>348.52</v>
      </c>
      <c r="AC749" s="61">
        <f>IFERROR(VLOOKUP(H749,'[1]Pending Recoveries'!$A$3:$D$316,4,0),0)</f>
        <v>0</v>
      </c>
      <c r="AD749" s="43">
        <f t="shared" si="46"/>
        <v>348.52</v>
      </c>
      <c r="AE749" s="43">
        <f t="shared" si="47"/>
        <v>0</v>
      </c>
      <c r="AF749" s="43"/>
    </row>
    <row r="750" spans="8:32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42">
        <v>0</v>
      </c>
      <c r="N750" s="48">
        <f t="shared" si="45"/>
        <v>0</v>
      </c>
      <c r="O750" s="42">
        <v>0</v>
      </c>
      <c r="P750" s="42">
        <v>0</v>
      </c>
      <c r="Q750" s="42">
        <v>0</v>
      </c>
      <c r="R750" s="42">
        <v>0</v>
      </c>
      <c r="S750" s="42">
        <v>0</v>
      </c>
      <c r="T750" s="42">
        <v>0</v>
      </c>
      <c r="U750" s="42">
        <v>0</v>
      </c>
      <c r="V750" s="42">
        <v>0</v>
      </c>
      <c r="W750" s="42">
        <v>0</v>
      </c>
      <c r="X750" s="42">
        <v>0</v>
      </c>
      <c r="Y750" s="42">
        <v>0</v>
      </c>
      <c r="Z750" s="42">
        <v>0</v>
      </c>
      <c r="AA750" s="46">
        <f t="shared" si="48"/>
        <v>0</v>
      </c>
      <c r="AC750" s="61">
        <f>IFERROR(VLOOKUP(H750,'[1]Pending Recoveries'!$A$3:$D$316,4,0),0)</f>
        <v>0</v>
      </c>
      <c r="AD750" s="43">
        <f t="shared" si="46"/>
        <v>0</v>
      </c>
      <c r="AE750" s="43">
        <f t="shared" si="47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2542</v>
      </c>
      <c r="M751" s="42">
        <v>0</v>
      </c>
      <c r="N751" s="48">
        <f t="shared" si="45"/>
        <v>2542</v>
      </c>
      <c r="O751" s="42">
        <v>0</v>
      </c>
      <c r="P751" s="42">
        <v>0</v>
      </c>
      <c r="Q751" s="42">
        <v>0</v>
      </c>
      <c r="R751" s="42">
        <v>0</v>
      </c>
      <c r="S751" s="42">
        <v>0</v>
      </c>
      <c r="T751" s="42">
        <v>0</v>
      </c>
      <c r="U751" s="42">
        <v>0</v>
      </c>
      <c r="V751" s="42">
        <v>0</v>
      </c>
      <c r="W751" s="42">
        <v>0</v>
      </c>
      <c r="X751" s="42">
        <v>0</v>
      </c>
      <c r="Y751" s="42">
        <v>0</v>
      </c>
      <c r="Z751" s="42">
        <v>0</v>
      </c>
      <c r="AA751" s="46">
        <f t="shared" ref="AA751:AA758" si="49">N751-SUM(O751:Z751)</f>
        <v>2542</v>
      </c>
      <c r="AC751" s="61">
        <f>IFERROR(VLOOKUP(H751,'[1]Pending Recoveries'!$A$3:$D$316,4,0),0)</f>
        <v>0</v>
      </c>
      <c r="AD751" s="43">
        <f t="shared" si="46"/>
        <v>2542</v>
      </c>
      <c r="AE751" s="43">
        <f t="shared" si="47"/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366</v>
      </c>
      <c r="M752" s="42">
        <v>955.25543080156103</v>
      </c>
      <c r="N752" s="48">
        <f t="shared" si="45"/>
        <v>1321.255430801561</v>
      </c>
      <c r="O752" s="42">
        <v>0</v>
      </c>
      <c r="P752" s="42">
        <v>0</v>
      </c>
      <c r="Q752" s="42">
        <v>0</v>
      </c>
      <c r="R752" s="42">
        <v>0</v>
      </c>
      <c r="S752" s="42">
        <v>0</v>
      </c>
      <c r="T752" s="42">
        <v>0</v>
      </c>
      <c r="U752" s="42">
        <v>0</v>
      </c>
      <c r="V752" s="42">
        <v>0</v>
      </c>
      <c r="W752" s="42">
        <v>0</v>
      </c>
      <c r="X752" s="42">
        <v>0</v>
      </c>
      <c r="Y752" s="42">
        <v>0</v>
      </c>
      <c r="Z752" s="42">
        <v>0</v>
      </c>
      <c r="AA752" s="46">
        <f t="shared" si="49"/>
        <v>1321.255430801561</v>
      </c>
      <c r="AC752" s="61">
        <f>IFERROR(VLOOKUP(H752,'[1]Pending Recoveries'!$A$3:$D$316,4,0),0)</f>
        <v>955.25543080156103</v>
      </c>
      <c r="AD752" s="43">
        <f t="shared" si="46"/>
        <v>366</v>
      </c>
      <c r="AE752" s="43">
        <f t="shared" si="47"/>
        <v>0</v>
      </c>
      <c r="AF752" s="43"/>
    </row>
    <row r="753" spans="8:32" x14ac:dyDescent="0.25">
      <c r="H753">
        <v>10540032</v>
      </c>
      <c r="I753" t="s">
        <v>1160</v>
      </c>
      <c r="J753" t="s">
        <v>154</v>
      </c>
      <c r="K753" s="47">
        <v>0</v>
      </c>
      <c r="L753" s="42">
        <v>183</v>
      </c>
      <c r="M753" s="42">
        <v>955.25543080156103</v>
      </c>
      <c r="N753" s="48">
        <f t="shared" si="45"/>
        <v>1138.255430801561</v>
      </c>
      <c r="O753" s="42">
        <v>0</v>
      </c>
      <c r="P753" s="42">
        <v>0</v>
      </c>
      <c r="Q753" s="42">
        <v>0</v>
      </c>
      <c r="R753" s="42">
        <v>0</v>
      </c>
      <c r="S753" s="42">
        <v>0</v>
      </c>
      <c r="T753" s="42">
        <v>0</v>
      </c>
      <c r="U753" s="42">
        <v>0</v>
      </c>
      <c r="V753" s="42">
        <v>0</v>
      </c>
      <c r="W753" s="42">
        <v>0</v>
      </c>
      <c r="X753" s="42">
        <v>0</v>
      </c>
      <c r="Y753" s="42">
        <v>0</v>
      </c>
      <c r="Z753" s="42">
        <v>0</v>
      </c>
      <c r="AA753" s="46">
        <f t="shared" si="49"/>
        <v>1138.255430801561</v>
      </c>
      <c r="AC753" s="61">
        <f>IFERROR(VLOOKUP(H753,'[1]Pending Recoveries'!$A$3:$D$316,4,0),0)</f>
        <v>955.25543080156103</v>
      </c>
      <c r="AD753" s="43">
        <f t="shared" si="46"/>
        <v>183</v>
      </c>
      <c r="AE753" s="43">
        <f t="shared" si="47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183</v>
      </c>
      <c r="M754" s="42">
        <v>955.25543080156103</v>
      </c>
      <c r="N754" s="48">
        <f t="shared" si="45"/>
        <v>1138.255430801561</v>
      </c>
      <c r="O754" s="42">
        <v>0</v>
      </c>
      <c r="P754" s="42">
        <v>0</v>
      </c>
      <c r="Q754" s="42">
        <v>714.52</v>
      </c>
      <c r="R754" s="42">
        <v>0</v>
      </c>
      <c r="S754" s="42">
        <v>0</v>
      </c>
      <c r="T754" s="42">
        <v>0</v>
      </c>
      <c r="U754" s="42">
        <v>0</v>
      </c>
      <c r="V754" s="42">
        <v>0</v>
      </c>
      <c r="W754" s="42">
        <v>0</v>
      </c>
      <c r="X754" s="42">
        <v>0</v>
      </c>
      <c r="Y754" s="42">
        <v>0</v>
      </c>
      <c r="Z754" s="42">
        <v>0</v>
      </c>
      <c r="AA754" s="46">
        <f t="shared" si="49"/>
        <v>423.73543080156105</v>
      </c>
      <c r="AC754" s="61">
        <f>IFERROR(VLOOKUP(H754,'[1]Pending Recoveries'!$A$3:$D$316,4,0),0)</f>
        <v>955.25543080156103</v>
      </c>
      <c r="AD754" s="43">
        <f t="shared" si="46"/>
        <v>-531.52</v>
      </c>
      <c r="AE754" s="43">
        <f t="shared" si="47"/>
        <v>0</v>
      </c>
      <c r="AF754" s="43"/>
    </row>
    <row r="755" spans="8:32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42">
        <v>0</v>
      </c>
      <c r="N755" s="48">
        <f t="shared" si="45"/>
        <v>0</v>
      </c>
      <c r="O755" s="42">
        <v>0</v>
      </c>
      <c r="P755" s="42">
        <v>0</v>
      </c>
      <c r="Q755" s="42">
        <v>0</v>
      </c>
      <c r="R755" s="42">
        <v>0</v>
      </c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42">
        <v>0</v>
      </c>
      <c r="Y755" s="42">
        <v>0</v>
      </c>
      <c r="Z755" s="42">
        <v>0</v>
      </c>
      <c r="AA755" s="46">
        <f t="shared" si="49"/>
        <v>0</v>
      </c>
      <c r="AC755" s="61">
        <f>IFERROR(VLOOKUP(H755,'[1]Pending Recoveries'!$A$3:$D$316,4,0),0)</f>
        <v>0</v>
      </c>
      <c r="AD755" s="43">
        <f t="shared" si="46"/>
        <v>0</v>
      </c>
      <c r="AE755" s="43">
        <f t="shared" si="47"/>
        <v>0</v>
      </c>
      <c r="AF755" s="43"/>
    </row>
    <row r="756" spans="8:32" x14ac:dyDescent="0.25">
      <c r="H756">
        <v>10110112</v>
      </c>
      <c r="I756" t="s">
        <v>1161</v>
      </c>
      <c r="J756" t="s">
        <v>154</v>
      </c>
      <c r="K756" s="47">
        <v>0</v>
      </c>
      <c r="L756" s="42">
        <v>274.5</v>
      </c>
      <c r="M756" s="42">
        <v>0</v>
      </c>
      <c r="N756" s="48">
        <f t="shared" si="45"/>
        <v>274.5</v>
      </c>
      <c r="O756" s="42">
        <v>0</v>
      </c>
      <c r="P756" s="42">
        <v>0</v>
      </c>
      <c r="Q756" s="42">
        <v>0</v>
      </c>
      <c r="R756" s="42">
        <v>0</v>
      </c>
      <c r="S756" s="42">
        <v>0</v>
      </c>
      <c r="T756" s="42">
        <v>0</v>
      </c>
      <c r="U756" s="42">
        <v>0</v>
      </c>
      <c r="V756" s="42">
        <v>0</v>
      </c>
      <c r="W756" s="42">
        <v>0</v>
      </c>
      <c r="X756" s="42">
        <v>0</v>
      </c>
      <c r="Y756" s="42">
        <v>0</v>
      </c>
      <c r="Z756" s="42">
        <v>0</v>
      </c>
      <c r="AA756" s="46">
        <f t="shared" si="49"/>
        <v>274.5</v>
      </c>
      <c r="AC756" s="61">
        <f>IFERROR(VLOOKUP(H756,'[1]Pending Recoveries'!$A$3:$D$316,4,0),0)</f>
        <v>0</v>
      </c>
      <c r="AD756" s="43">
        <f t="shared" si="46"/>
        <v>274.5</v>
      </c>
      <c r="AE756" s="43">
        <f t="shared" si="47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42">
        <v>955.25543080156103</v>
      </c>
      <c r="N757" s="48">
        <f t="shared" si="45"/>
        <v>955.25543080156103</v>
      </c>
      <c r="O757" s="42">
        <v>0</v>
      </c>
      <c r="P757" s="42">
        <v>0</v>
      </c>
      <c r="Q757" s="42">
        <v>531.52</v>
      </c>
      <c r="R757" s="42">
        <v>0</v>
      </c>
      <c r="S757" s="42">
        <v>0</v>
      </c>
      <c r="T757" s="42">
        <v>0</v>
      </c>
      <c r="U757" s="42">
        <v>0</v>
      </c>
      <c r="V757" s="42">
        <v>0</v>
      </c>
      <c r="W757" s="42">
        <v>0</v>
      </c>
      <c r="X757" s="42">
        <v>0</v>
      </c>
      <c r="Y757" s="42">
        <v>0</v>
      </c>
      <c r="Z757" s="42">
        <v>0</v>
      </c>
      <c r="AA757" s="46">
        <f t="shared" si="49"/>
        <v>423.73543080156105</v>
      </c>
      <c r="AC757" s="61">
        <f>IFERROR(VLOOKUP(H757,'[1]Pending Recoveries'!$A$3:$D$316,4,0),0)</f>
        <v>955.25543080156103</v>
      </c>
      <c r="AD757" s="43">
        <f t="shared" si="46"/>
        <v>-531.52</v>
      </c>
      <c r="AE757" s="43">
        <f t="shared" si="47"/>
        <v>0</v>
      </c>
      <c r="AF757" s="43"/>
    </row>
    <row r="758" spans="8:32" x14ac:dyDescent="0.25">
      <c r="H758">
        <v>10540044</v>
      </c>
      <c r="I758" t="s">
        <v>1162</v>
      </c>
      <c r="J758" t="s">
        <v>154</v>
      </c>
      <c r="K758" s="47">
        <v>0</v>
      </c>
      <c r="L758" s="42">
        <v>0</v>
      </c>
      <c r="M758" s="42">
        <v>1011.275430801561</v>
      </c>
      <c r="N758" s="48">
        <f t="shared" si="45"/>
        <v>1011.275430801561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0</v>
      </c>
      <c r="U758" s="42">
        <v>0</v>
      </c>
      <c r="V758" s="42">
        <v>0</v>
      </c>
      <c r="W758" s="42">
        <v>0</v>
      </c>
      <c r="X758" s="42">
        <v>0</v>
      </c>
      <c r="Y758" s="42">
        <v>0</v>
      </c>
      <c r="Z758" s="42">
        <v>0</v>
      </c>
      <c r="AA758" s="46">
        <f t="shared" si="49"/>
        <v>1011.275430801561</v>
      </c>
      <c r="AC758" s="61">
        <f>IFERROR(VLOOKUP(H758,'[1]Pending Recoveries'!$A$3:$D$316,4,0),0)</f>
        <v>1011.275430801561</v>
      </c>
      <c r="AD758" s="43">
        <f t="shared" si="46"/>
        <v>0</v>
      </c>
      <c r="AE758" s="43">
        <f t="shared" si="47"/>
        <v>0</v>
      </c>
      <c r="AF758" s="43"/>
    </row>
    <row r="759" spans="8:32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635.04</v>
      </c>
      <c r="M759" s="42">
        <v>0</v>
      </c>
      <c r="N759" s="48">
        <f t="shared" si="45"/>
        <v>635.04</v>
      </c>
      <c r="O759" s="42">
        <v>635.04</v>
      </c>
      <c r="P759" s="42">
        <v>0</v>
      </c>
      <c r="Q759" s="42">
        <v>0</v>
      </c>
      <c r="R759" s="42">
        <v>0</v>
      </c>
      <c r="S759" s="42">
        <v>0</v>
      </c>
      <c r="T759" s="42">
        <v>0</v>
      </c>
      <c r="U759" s="42">
        <v>0</v>
      </c>
      <c r="V759" s="42">
        <v>0</v>
      </c>
      <c r="W759" s="42">
        <v>0</v>
      </c>
      <c r="X759" s="42">
        <v>0</v>
      </c>
      <c r="Y759" s="42">
        <v>0</v>
      </c>
      <c r="Z759" s="42">
        <v>0</v>
      </c>
      <c r="AA759" s="46">
        <f t="shared" si="48"/>
        <v>0</v>
      </c>
      <c r="AC759" s="61">
        <f>IFERROR(VLOOKUP(H759,'[1]Pending Recoveries'!$A$3:$D$316,4,0),0)</f>
        <v>0</v>
      </c>
      <c r="AD759" s="43">
        <f t="shared" si="46"/>
        <v>0</v>
      </c>
      <c r="AE759" s="43">
        <f t="shared" si="47"/>
        <v>0</v>
      </c>
      <c r="AF759" s="43"/>
    </row>
    <row r="760" spans="8:32" x14ac:dyDescent="0.25">
      <c r="H760">
        <v>10120116</v>
      </c>
      <c r="J760" t="s">
        <v>154</v>
      </c>
      <c r="K760" s="47">
        <v>0</v>
      </c>
      <c r="L760" s="42">
        <v>0</v>
      </c>
      <c r="M760" s="42">
        <v>549</v>
      </c>
      <c r="N760" s="48">
        <f t="shared" si="45"/>
        <v>549</v>
      </c>
      <c r="O760" s="42">
        <v>0</v>
      </c>
      <c r="P760" s="42">
        <v>0</v>
      </c>
      <c r="Q760" s="42">
        <v>0</v>
      </c>
      <c r="R760" s="42">
        <v>0</v>
      </c>
      <c r="S760" s="42">
        <v>0</v>
      </c>
      <c r="T760" s="42">
        <v>0</v>
      </c>
      <c r="U760" s="42">
        <v>0</v>
      </c>
      <c r="V760" s="42">
        <v>0</v>
      </c>
      <c r="W760" s="42">
        <v>0</v>
      </c>
      <c r="X760" s="42">
        <v>0</v>
      </c>
      <c r="Y760" s="42">
        <v>0</v>
      </c>
      <c r="Z760" s="42">
        <v>0</v>
      </c>
      <c r="AA760" s="46">
        <f t="shared" si="48"/>
        <v>549</v>
      </c>
      <c r="AC760" s="61">
        <f>IFERROR(VLOOKUP(H760,'[1]Pending Recoveries'!$A$3:$D$316,4,0),0)</f>
        <v>549</v>
      </c>
      <c r="AD760" s="43">
        <f t="shared" si="46"/>
        <v>0</v>
      </c>
      <c r="AE760" s="43">
        <f t="shared" si="47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109.80000000000001</v>
      </c>
      <c r="M761" s="42">
        <v>109.80000000000001</v>
      </c>
      <c r="N761" s="48">
        <f t="shared" si="45"/>
        <v>219.60000000000002</v>
      </c>
      <c r="O761" s="42">
        <v>0</v>
      </c>
      <c r="P761" s="42">
        <v>0</v>
      </c>
      <c r="Q761" s="42">
        <v>0</v>
      </c>
      <c r="R761" s="42">
        <v>0</v>
      </c>
      <c r="S761" s="42">
        <v>0</v>
      </c>
      <c r="T761" s="42">
        <v>0</v>
      </c>
      <c r="U761" s="42">
        <v>0</v>
      </c>
      <c r="V761" s="42">
        <v>0</v>
      </c>
      <c r="W761" s="42">
        <v>0</v>
      </c>
      <c r="X761" s="42">
        <v>0</v>
      </c>
      <c r="Y761" s="42">
        <v>0</v>
      </c>
      <c r="Z761" s="42">
        <v>0</v>
      </c>
      <c r="AA761" s="46">
        <f t="shared" si="48"/>
        <v>219.60000000000002</v>
      </c>
      <c r="AC761" s="61">
        <f>IFERROR(VLOOKUP(H761,'[1]Pending Recoveries'!$A$3:$D$316,4,0),0)</f>
        <v>109.80000000000001</v>
      </c>
      <c r="AD761" s="43">
        <f t="shared" si="46"/>
        <v>109.80000000000001</v>
      </c>
      <c r="AE761" s="43">
        <f t="shared" si="47"/>
        <v>0</v>
      </c>
      <c r="AF761" s="43"/>
    </row>
    <row r="762" spans="8:32" x14ac:dyDescent="0.25">
      <c r="H762">
        <v>10530084</v>
      </c>
      <c r="J762" t="s">
        <v>154</v>
      </c>
      <c r="K762" s="47">
        <v>0</v>
      </c>
      <c r="L762" s="42">
        <v>0</v>
      </c>
      <c r="M762" s="42">
        <v>404.6154308015611</v>
      </c>
      <c r="N762" s="48">
        <f t="shared" si="45"/>
        <v>404.6154308015611</v>
      </c>
      <c r="O762" s="42">
        <v>0</v>
      </c>
      <c r="P762" s="42">
        <v>0</v>
      </c>
      <c r="Q762" s="42">
        <v>0</v>
      </c>
      <c r="R762" s="42">
        <v>0</v>
      </c>
      <c r="S762" s="42">
        <v>0</v>
      </c>
      <c r="T762" s="42">
        <v>0</v>
      </c>
      <c r="U762" s="42">
        <v>0</v>
      </c>
      <c r="V762" s="42">
        <v>0</v>
      </c>
      <c r="W762" s="42">
        <v>0</v>
      </c>
      <c r="X762" s="42">
        <v>0</v>
      </c>
      <c r="Y762" s="42">
        <v>0</v>
      </c>
      <c r="Z762" s="42">
        <v>0</v>
      </c>
      <c r="AA762" s="46">
        <f t="shared" si="48"/>
        <v>404.6154308015611</v>
      </c>
      <c r="AC762" s="61">
        <f>IFERROR(VLOOKUP(H762,'[1]Pending Recoveries'!$A$3:$D$316,4,0),0)</f>
        <v>404.6154308015611</v>
      </c>
      <c r="AD762" s="43">
        <f t="shared" si="46"/>
        <v>0</v>
      </c>
      <c r="AE762" s="43">
        <f t="shared" si="47"/>
        <v>0</v>
      </c>
      <c r="AF762" s="43"/>
    </row>
    <row r="763" spans="8:32" x14ac:dyDescent="0.25">
      <c r="H763">
        <v>10530091</v>
      </c>
      <c r="J763" t="s">
        <v>154</v>
      </c>
      <c r="K763" s="47">
        <v>0</v>
      </c>
      <c r="L763" s="42">
        <v>0</v>
      </c>
      <c r="M763" s="42">
        <v>294.81543080156109</v>
      </c>
      <c r="N763" s="48">
        <f t="shared" si="45"/>
        <v>294.81543080156109</v>
      </c>
      <c r="O763" s="42">
        <v>0</v>
      </c>
      <c r="P763" s="42">
        <v>0</v>
      </c>
      <c r="Q763" s="42">
        <v>0</v>
      </c>
      <c r="R763" s="42">
        <v>0</v>
      </c>
      <c r="S763" s="42">
        <v>0</v>
      </c>
      <c r="T763" s="42">
        <v>0</v>
      </c>
      <c r="U763" s="42">
        <v>0</v>
      </c>
      <c r="V763" s="42">
        <v>0</v>
      </c>
      <c r="W763" s="42">
        <v>0</v>
      </c>
      <c r="X763" s="42">
        <v>0</v>
      </c>
      <c r="Y763" s="42">
        <v>0</v>
      </c>
      <c r="Z763" s="42">
        <v>0</v>
      </c>
      <c r="AA763" s="46">
        <f t="shared" si="48"/>
        <v>294.81543080156109</v>
      </c>
      <c r="AC763" s="61">
        <f>IFERROR(VLOOKUP(H763,'[1]Pending Recoveries'!$A$3:$D$316,4,0),0)</f>
        <v>294.81543080156109</v>
      </c>
      <c r="AD763" s="43">
        <f t="shared" si="46"/>
        <v>0</v>
      </c>
      <c r="AE763" s="43">
        <f t="shared" si="47"/>
        <v>0</v>
      </c>
      <c r="AF763" s="43"/>
    </row>
    <row r="764" spans="8:32" x14ac:dyDescent="0.25">
      <c r="H764">
        <v>10530092</v>
      </c>
      <c r="J764" t="s">
        <v>154</v>
      </c>
      <c r="K764" s="47">
        <v>0</v>
      </c>
      <c r="L764" s="42">
        <v>0</v>
      </c>
      <c r="M764" s="42">
        <v>294.81543080156109</v>
      </c>
      <c r="N764" s="48">
        <f t="shared" si="45"/>
        <v>294.81543080156109</v>
      </c>
      <c r="O764" s="42">
        <v>0</v>
      </c>
      <c r="P764" s="42">
        <v>0</v>
      </c>
      <c r="Q764" s="42">
        <v>0</v>
      </c>
      <c r="R764" s="42">
        <v>0</v>
      </c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42">
        <v>0</v>
      </c>
      <c r="Y764" s="42">
        <v>0</v>
      </c>
      <c r="Z764" s="42">
        <v>0</v>
      </c>
      <c r="AA764" s="46">
        <f t="shared" si="48"/>
        <v>294.81543080156109</v>
      </c>
      <c r="AC764" s="61">
        <f>IFERROR(VLOOKUP(H764,'[1]Pending Recoveries'!$A$3:$D$316,4,0),0)</f>
        <v>294.81543080156109</v>
      </c>
      <c r="AD764" s="43">
        <f t="shared" si="46"/>
        <v>0</v>
      </c>
      <c r="AE764" s="43">
        <f t="shared" si="47"/>
        <v>0</v>
      </c>
      <c r="AF764" s="43"/>
    </row>
    <row r="765" spans="8:32" x14ac:dyDescent="0.25">
      <c r="H765">
        <v>10530097</v>
      </c>
      <c r="J765" t="s">
        <v>154</v>
      </c>
      <c r="K765" s="47">
        <v>0</v>
      </c>
      <c r="L765" s="42">
        <v>0</v>
      </c>
      <c r="M765" s="42">
        <v>294.81543080156109</v>
      </c>
      <c r="N765" s="48">
        <f t="shared" si="45"/>
        <v>294.81543080156109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0</v>
      </c>
      <c r="U765" s="42">
        <v>0</v>
      </c>
      <c r="V765" s="42">
        <v>0</v>
      </c>
      <c r="W765" s="42">
        <v>0</v>
      </c>
      <c r="X765" s="42">
        <v>0</v>
      </c>
      <c r="Y765" s="42">
        <v>0</v>
      </c>
      <c r="Z765" s="42">
        <v>0</v>
      </c>
      <c r="AA765" s="46">
        <f t="shared" si="48"/>
        <v>294.81543080156109</v>
      </c>
      <c r="AC765" s="61">
        <f>IFERROR(VLOOKUP(H765,'[1]Pending Recoveries'!$A$3:$D$316,4,0),0)</f>
        <v>294.81543080156109</v>
      </c>
      <c r="AD765" s="43">
        <f t="shared" si="46"/>
        <v>0</v>
      </c>
      <c r="AE765" s="43">
        <f t="shared" si="47"/>
        <v>0</v>
      </c>
      <c r="AF765" s="43"/>
    </row>
    <row r="766" spans="8:32" x14ac:dyDescent="0.25">
      <c r="H766">
        <v>10560012</v>
      </c>
      <c r="I766" t="s">
        <v>1164</v>
      </c>
      <c r="J766" t="s">
        <v>154</v>
      </c>
      <c r="K766" s="47">
        <v>0</v>
      </c>
      <c r="L766" s="42">
        <v>0</v>
      </c>
      <c r="M766" s="42">
        <v>1137.6485409786851</v>
      </c>
      <c r="N766" s="48">
        <f t="shared" si="45"/>
        <v>1137.6485409786851</v>
      </c>
      <c r="O766" s="42">
        <v>458.32</v>
      </c>
      <c r="P766" s="42">
        <v>0</v>
      </c>
      <c r="Q766" s="42">
        <v>0</v>
      </c>
      <c r="R766" s="42">
        <v>0</v>
      </c>
      <c r="S766" s="42">
        <v>0</v>
      </c>
      <c r="T766" s="42">
        <v>0</v>
      </c>
      <c r="U766" s="42">
        <v>0</v>
      </c>
      <c r="V766" s="42">
        <v>0</v>
      </c>
      <c r="W766" s="42">
        <v>0</v>
      </c>
      <c r="X766" s="42">
        <v>0</v>
      </c>
      <c r="Y766" s="42">
        <v>0</v>
      </c>
      <c r="Z766" s="42">
        <v>0</v>
      </c>
      <c r="AA766" s="46">
        <f t="shared" ref="AA766:AA787" si="50">N766-SUM(O766:Z766)</f>
        <v>679.32854097868517</v>
      </c>
      <c r="AC766" s="61">
        <f>IFERROR(VLOOKUP(H766,'[1]Pending Recoveries'!$A$3:$D$316,4,0),0)</f>
        <v>1137.6485409786851</v>
      </c>
      <c r="AD766" s="43">
        <f t="shared" si="46"/>
        <v>-458.31999999999994</v>
      </c>
      <c r="AE766" s="43">
        <f t="shared" si="47"/>
        <v>0</v>
      </c>
      <c r="AF766" s="43"/>
    </row>
    <row r="767" spans="8:32" x14ac:dyDescent="0.25">
      <c r="H767">
        <v>10560004</v>
      </c>
      <c r="I767" t="s">
        <v>1109</v>
      </c>
      <c r="J767" t="s">
        <v>154</v>
      </c>
      <c r="K767" s="47">
        <v>0</v>
      </c>
      <c r="L767" s="42">
        <v>0</v>
      </c>
      <c r="M767" s="42">
        <v>1376.3685409786851</v>
      </c>
      <c r="N767" s="48">
        <f t="shared" si="45"/>
        <v>1376.3685409786851</v>
      </c>
      <c r="O767" s="42">
        <v>697.04</v>
      </c>
      <c r="P767" s="42">
        <v>0</v>
      </c>
      <c r="Q767" s="42">
        <v>0</v>
      </c>
      <c r="R767" s="42">
        <v>0</v>
      </c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42">
        <v>0</v>
      </c>
      <c r="Y767" s="42">
        <v>0</v>
      </c>
      <c r="Z767" s="42">
        <v>0</v>
      </c>
      <c r="AA767" s="46">
        <f t="shared" si="50"/>
        <v>679.32854097868517</v>
      </c>
      <c r="AC767" s="61">
        <f>IFERROR(VLOOKUP(H767,'[1]Pending Recoveries'!$A$3:$D$316,4,0),0)</f>
        <v>1376.3685409786851</v>
      </c>
      <c r="AD767" s="43">
        <f t="shared" si="46"/>
        <v>-697.04</v>
      </c>
      <c r="AE767" s="43">
        <f t="shared" si="47"/>
        <v>0</v>
      </c>
      <c r="AF767" s="43"/>
    </row>
    <row r="768" spans="8:32" x14ac:dyDescent="0.25">
      <c r="H768">
        <v>10560017</v>
      </c>
      <c r="I768" t="s">
        <v>1165</v>
      </c>
      <c r="J768" t="s">
        <v>154</v>
      </c>
      <c r="K768" s="47">
        <v>0</v>
      </c>
      <c r="L768" s="42">
        <v>0</v>
      </c>
      <c r="M768" s="42">
        <v>898.92854097868508</v>
      </c>
      <c r="N768" s="48">
        <f t="shared" si="45"/>
        <v>898.92854097868508</v>
      </c>
      <c r="O768" s="42">
        <v>219.60000000000002</v>
      </c>
      <c r="P768" s="42">
        <v>0</v>
      </c>
      <c r="Q768" s="42">
        <v>0</v>
      </c>
      <c r="R768" s="42">
        <v>0</v>
      </c>
      <c r="S768" s="42">
        <v>0</v>
      </c>
      <c r="T768" s="42">
        <v>0</v>
      </c>
      <c r="U768" s="42">
        <v>0</v>
      </c>
      <c r="V768" s="42">
        <v>0</v>
      </c>
      <c r="W768" s="42">
        <v>0</v>
      </c>
      <c r="X768" s="42">
        <v>0</v>
      </c>
      <c r="Y768" s="42">
        <v>0</v>
      </c>
      <c r="Z768" s="42">
        <v>0</v>
      </c>
      <c r="AA768" s="46">
        <f t="shared" si="50"/>
        <v>679.32854097868506</v>
      </c>
      <c r="AC768" s="61">
        <f>IFERROR(VLOOKUP(H768,'[1]Pending Recoveries'!$A$3:$D$316,4,0),0)</f>
        <v>898.92854097868508</v>
      </c>
      <c r="AD768" s="43">
        <f t="shared" si="46"/>
        <v>-219.60000000000002</v>
      </c>
      <c r="AE768" s="43">
        <f t="shared" si="47"/>
        <v>0</v>
      </c>
      <c r="AF768" s="43"/>
    </row>
    <row r="769" spans="8:32" x14ac:dyDescent="0.25">
      <c r="H769">
        <v>10520005</v>
      </c>
      <c r="I769" t="s">
        <v>1166</v>
      </c>
      <c r="J769" t="s">
        <v>154</v>
      </c>
      <c r="K769" s="47">
        <v>0</v>
      </c>
      <c r="L769" s="42">
        <v>0</v>
      </c>
      <c r="M769" s="42">
        <v>3486</v>
      </c>
      <c r="N769" s="48">
        <f t="shared" si="45"/>
        <v>3486</v>
      </c>
      <c r="O769" s="42">
        <v>0</v>
      </c>
      <c r="P769" s="42">
        <v>0</v>
      </c>
      <c r="Q769" s="42">
        <v>0</v>
      </c>
      <c r="R769" s="42">
        <v>0</v>
      </c>
      <c r="S769" s="42">
        <v>0</v>
      </c>
      <c r="T769" s="42">
        <v>0</v>
      </c>
      <c r="U769" s="42">
        <v>0</v>
      </c>
      <c r="V769" s="42">
        <v>0</v>
      </c>
      <c r="W769" s="42">
        <v>0</v>
      </c>
      <c r="X769" s="42">
        <v>0</v>
      </c>
      <c r="Y769" s="42">
        <v>0</v>
      </c>
      <c r="Z769" s="42">
        <v>0</v>
      </c>
      <c r="AA769" s="46">
        <f t="shared" si="50"/>
        <v>3486</v>
      </c>
      <c r="AC769" s="61">
        <f>IFERROR(VLOOKUP(H769,'[1]Pending Recoveries'!$A$3:$D$316,4,0),0)</f>
        <v>3486</v>
      </c>
      <c r="AD769" s="43">
        <f t="shared" si="46"/>
        <v>0</v>
      </c>
      <c r="AE769" s="43">
        <f t="shared" si="47"/>
        <v>0</v>
      </c>
      <c r="AF769" s="43"/>
    </row>
    <row r="770" spans="8:32" x14ac:dyDescent="0.25">
      <c r="H770">
        <v>10570001</v>
      </c>
      <c r="I770" t="s">
        <v>1167</v>
      </c>
      <c r="J770" t="s">
        <v>154</v>
      </c>
      <c r="K770" s="47">
        <v>0</v>
      </c>
      <c r="L770" s="42">
        <v>0</v>
      </c>
      <c r="M770" s="42">
        <v>159.9</v>
      </c>
      <c r="N770" s="48">
        <f t="shared" si="45"/>
        <v>159.9</v>
      </c>
      <c r="O770" s="42">
        <v>0</v>
      </c>
      <c r="P770" s="42">
        <v>0</v>
      </c>
      <c r="Q770" s="42">
        <v>0</v>
      </c>
      <c r="R770" s="42">
        <v>0</v>
      </c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42">
        <v>0</v>
      </c>
      <c r="Y770" s="42">
        <v>0</v>
      </c>
      <c r="Z770" s="42">
        <v>0</v>
      </c>
      <c r="AA770" s="46">
        <f t="shared" si="50"/>
        <v>159.9</v>
      </c>
      <c r="AC770" s="61">
        <f>IFERROR(VLOOKUP(H770,'[1]Pending Recoveries'!$A$3:$D$316,4,0),0)</f>
        <v>159.9</v>
      </c>
      <c r="AD770" s="43">
        <f t="shared" si="46"/>
        <v>0</v>
      </c>
      <c r="AE770" s="43">
        <f t="shared" si="47"/>
        <v>0</v>
      </c>
      <c r="AF770" s="43"/>
    </row>
    <row r="771" spans="8:32" x14ac:dyDescent="0.25">
      <c r="H771">
        <v>10570003</v>
      </c>
      <c r="I771" t="s">
        <v>1168</v>
      </c>
      <c r="J771" t="s">
        <v>154</v>
      </c>
      <c r="K771" s="47">
        <v>0</v>
      </c>
      <c r="L771" s="42">
        <v>0</v>
      </c>
      <c r="M771" s="42">
        <v>288</v>
      </c>
      <c r="N771" s="48">
        <f t="shared" si="45"/>
        <v>288</v>
      </c>
      <c r="O771" s="42">
        <v>0</v>
      </c>
      <c r="P771" s="42">
        <v>0</v>
      </c>
      <c r="Q771" s="42">
        <v>178.2</v>
      </c>
      <c r="R771" s="42">
        <v>0</v>
      </c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42">
        <v>0</v>
      </c>
      <c r="Y771" s="42">
        <v>0</v>
      </c>
      <c r="Z771" s="42">
        <v>0</v>
      </c>
      <c r="AA771" s="46">
        <f t="shared" si="50"/>
        <v>109.80000000000001</v>
      </c>
      <c r="AC771" s="61">
        <f>IFERROR(VLOOKUP(H771,'[1]Pending Recoveries'!$A$3:$D$316,4,0),0)</f>
        <v>288</v>
      </c>
      <c r="AD771" s="43">
        <f t="shared" si="46"/>
        <v>-178.2</v>
      </c>
      <c r="AE771" s="43">
        <f t="shared" si="47"/>
        <v>0</v>
      </c>
      <c r="AF771" s="43"/>
    </row>
    <row r="772" spans="8:32" x14ac:dyDescent="0.25">
      <c r="H772">
        <v>10570007</v>
      </c>
      <c r="I772" t="s">
        <v>1169</v>
      </c>
      <c r="J772" t="s">
        <v>154</v>
      </c>
      <c r="K772" s="47">
        <v>0</v>
      </c>
      <c r="L772" s="42">
        <v>0</v>
      </c>
      <c r="M772" s="42">
        <v>141.6</v>
      </c>
      <c r="N772" s="48">
        <f t="shared" si="45"/>
        <v>141.6</v>
      </c>
      <c r="O772" s="42">
        <v>129.80000000000001</v>
      </c>
      <c r="P772" s="42">
        <v>0</v>
      </c>
      <c r="Q772" s="42">
        <v>11.799999999999983</v>
      </c>
      <c r="R772" s="42">
        <v>0</v>
      </c>
      <c r="S772" s="42">
        <v>0</v>
      </c>
      <c r="T772" s="42">
        <v>0</v>
      </c>
      <c r="U772" s="42">
        <v>0</v>
      </c>
      <c r="V772" s="42">
        <v>0</v>
      </c>
      <c r="W772" s="42">
        <v>0</v>
      </c>
      <c r="X772" s="42">
        <v>0</v>
      </c>
      <c r="Y772" s="42">
        <v>0</v>
      </c>
      <c r="Z772" s="42">
        <v>0</v>
      </c>
      <c r="AA772" s="46">
        <f t="shared" si="50"/>
        <v>0</v>
      </c>
      <c r="AC772" s="61">
        <f>IFERROR(VLOOKUP(H772,'[1]Pending Recoveries'!$A$3:$D$316,4,0),0)</f>
        <v>141.6</v>
      </c>
      <c r="AD772" s="43">
        <f t="shared" si="46"/>
        <v>-141.6</v>
      </c>
      <c r="AE772" s="43">
        <f t="shared" si="47"/>
        <v>0</v>
      </c>
      <c r="AF772" s="43"/>
    </row>
    <row r="773" spans="8:32" x14ac:dyDescent="0.25">
      <c r="H773">
        <v>10570008</v>
      </c>
      <c r="I773" t="s">
        <v>1170</v>
      </c>
      <c r="J773" t="s">
        <v>154</v>
      </c>
      <c r="K773" s="47">
        <v>0</v>
      </c>
      <c r="L773" s="42">
        <v>0</v>
      </c>
      <c r="M773" s="42">
        <v>461.85</v>
      </c>
      <c r="N773" s="48">
        <f t="shared" ref="N773:N836" si="51">K773+M773+L773</f>
        <v>461.85</v>
      </c>
      <c r="O773" s="42">
        <v>129.80000000000001</v>
      </c>
      <c r="P773" s="42">
        <v>0</v>
      </c>
      <c r="Q773" s="42">
        <v>57.549999999999983</v>
      </c>
      <c r="R773" s="42">
        <v>0</v>
      </c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42">
        <v>0</v>
      </c>
      <c r="Y773" s="42">
        <v>0</v>
      </c>
      <c r="Z773" s="42">
        <v>0</v>
      </c>
      <c r="AA773" s="46">
        <f t="shared" si="50"/>
        <v>274.5</v>
      </c>
      <c r="AC773" s="61">
        <f>IFERROR(VLOOKUP(H773,'[1]Pending Recoveries'!$A$3:$D$316,4,0),0)</f>
        <v>461.85</v>
      </c>
      <c r="AD773" s="43">
        <f t="shared" ref="AD773:AD809" si="52">AA773-AC773</f>
        <v>-187.35000000000002</v>
      </c>
      <c r="AE773" s="43">
        <f t="shared" ref="AE773:AE810" si="53">AC773-M773</f>
        <v>0</v>
      </c>
      <c r="AF773" s="43"/>
    </row>
    <row r="774" spans="8:32" x14ac:dyDescent="0.25">
      <c r="H774">
        <v>10570009</v>
      </c>
      <c r="I774" t="s">
        <v>1171</v>
      </c>
      <c r="J774" t="s">
        <v>154</v>
      </c>
      <c r="K774" s="47">
        <v>0</v>
      </c>
      <c r="L774" s="42">
        <v>0</v>
      </c>
      <c r="M774" s="42">
        <v>233.1</v>
      </c>
      <c r="N774" s="48">
        <f t="shared" si="51"/>
        <v>233.1</v>
      </c>
      <c r="O774" s="42">
        <v>129.80000000000001</v>
      </c>
      <c r="P774" s="42">
        <v>0</v>
      </c>
      <c r="Q774" s="42">
        <v>103.29999999999998</v>
      </c>
      <c r="R774" s="42">
        <v>0</v>
      </c>
      <c r="S774" s="42">
        <v>0</v>
      </c>
      <c r="T774" s="42">
        <v>0</v>
      </c>
      <c r="U774" s="42">
        <v>0</v>
      </c>
      <c r="V774" s="42">
        <v>0</v>
      </c>
      <c r="W774" s="42">
        <v>0</v>
      </c>
      <c r="X774" s="42">
        <v>0</v>
      </c>
      <c r="Y774" s="42">
        <v>0</v>
      </c>
      <c r="Z774" s="42">
        <v>0</v>
      </c>
      <c r="AA774" s="46">
        <f t="shared" si="50"/>
        <v>0</v>
      </c>
      <c r="AC774" s="61">
        <f>IFERROR(VLOOKUP(H774,'[1]Pending Recoveries'!$A$3:$D$316,4,0),0)</f>
        <v>233.1</v>
      </c>
      <c r="AD774" s="43">
        <f t="shared" si="52"/>
        <v>-233.1</v>
      </c>
      <c r="AE774" s="43">
        <f t="shared" si="53"/>
        <v>0</v>
      </c>
      <c r="AF774" s="43"/>
    </row>
    <row r="775" spans="8:32" x14ac:dyDescent="0.25">
      <c r="H775">
        <v>10570017</v>
      </c>
      <c r="I775" t="s">
        <v>1172</v>
      </c>
      <c r="J775" t="s">
        <v>154</v>
      </c>
      <c r="K775" s="47">
        <v>0</v>
      </c>
      <c r="L775" s="42">
        <v>0</v>
      </c>
      <c r="M775" s="42">
        <v>352.05</v>
      </c>
      <c r="N775" s="48">
        <f t="shared" si="51"/>
        <v>352.05</v>
      </c>
      <c r="O775" s="42">
        <v>0</v>
      </c>
      <c r="P775" s="42">
        <v>0</v>
      </c>
      <c r="Q775" s="42">
        <v>0</v>
      </c>
      <c r="R775" s="42">
        <v>0</v>
      </c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42">
        <v>0</v>
      </c>
      <c r="Y775" s="42">
        <v>0</v>
      </c>
      <c r="Z775" s="42">
        <v>0</v>
      </c>
      <c r="AA775" s="46">
        <f t="shared" si="50"/>
        <v>352.05</v>
      </c>
      <c r="AC775" s="61">
        <f>IFERROR(VLOOKUP(H775,'[1]Pending Recoveries'!$A$3:$D$316,4,0),0)</f>
        <v>352.05</v>
      </c>
      <c r="AD775" s="43">
        <f t="shared" si="52"/>
        <v>0</v>
      </c>
      <c r="AE775" s="43">
        <f t="shared" si="53"/>
        <v>0</v>
      </c>
      <c r="AF775" s="43"/>
    </row>
    <row r="776" spans="8:32" x14ac:dyDescent="0.25">
      <c r="H776">
        <v>10570018</v>
      </c>
      <c r="I776" t="s">
        <v>1173</v>
      </c>
      <c r="J776" t="s">
        <v>154</v>
      </c>
      <c r="K776" s="47">
        <v>0</v>
      </c>
      <c r="L776" s="42">
        <v>0</v>
      </c>
      <c r="M776" s="42">
        <v>278.85000000000002</v>
      </c>
      <c r="N776" s="48">
        <f t="shared" si="51"/>
        <v>278.85000000000002</v>
      </c>
      <c r="O776" s="42">
        <v>129.80000000000001</v>
      </c>
      <c r="P776" s="42">
        <v>0</v>
      </c>
      <c r="Q776" s="42">
        <v>39.25</v>
      </c>
      <c r="R776" s="42">
        <v>0</v>
      </c>
      <c r="S776" s="42">
        <v>0</v>
      </c>
      <c r="T776" s="42">
        <v>0</v>
      </c>
      <c r="U776" s="42">
        <v>0</v>
      </c>
      <c r="V776" s="42">
        <v>0</v>
      </c>
      <c r="W776" s="42">
        <v>0</v>
      </c>
      <c r="X776" s="42">
        <v>0</v>
      </c>
      <c r="Y776" s="42">
        <v>0</v>
      </c>
      <c r="Z776" s="42">
        <v>0</v>
      </c>
      <c r="AA776" s="46">
        <f t="shared" si="50"/>
        <v>109.80000000000001</v>
      </c>
      <c r="AC776" s="61">
        <f>IFERROR(VLOOKUP(H776,'[1]Pending Recoveries'!$A$3:$D$316,4,0),0)</f>
        <v>278.85000000000002</v>
      </c>
      <c r="AD776" s="43">
        <f t="shared" si="52"/>
        <v>-169.05</v>
      </c>
      <c r="AE776" s="43">
        <f t="shared" si="53"/>
        <v>0</v>
      </c>
      <c r="AF776" s="43"/>
    </row>
    <row r="777" spans="8:32" x14ac:dyDescent="0.25">
      <c r="H777">
        <v>10570019</v>
      </c>
      <c r="I777" t="s">
        <v>1174</v>
      </c>
      <c r="J777" t="s">
        <v>154</v>
      </c>
      <c r="K777" s="47">
        <v>0</v>
      </c>
      <c r="L777" s="42">
        <v>0</v>
      </c>
      <c r="M777" s="42">
        <v>242.25</v>
      </c>
      <c r="N777" s="48">
        <f t="shared" si="51"/>
        <v>242.25</v>
      </c>
      <c r="O777" s="42">
        <v>129.80000000000001</v>
      </c>
      <c r="P777" s="42">
        <v>0</v>
      </c>
      <c r="Q777" s="42">
        <v>57.549999999999983</v>
      </c>
      <c r="R777" s="42">
        <v>0</v>
      </c>
      <c r="S777" s="42">
        <v>0</v>
      </c>
      <c r="T777" s="42">
        <v>0</v>
      </c>
      <c r="U777" s="42">
        <v>0</v>
      </c>
      <c r="V777" s="42">
        <v>0</v>
      </c>
      <c r="W777" s="42">
        <v>0</v>
      </c>
      <c r="X777" s="42">
        <v>0</v>
      </c>
      <c r="Y777" s="42">
        <v>0</v>
      </c>
      <c r="Z777" s="42">
        <v>0</v>
      </c>
      <c r="AA777" s="46">
        <f t="shared" si="50"/>
        <v>54.900000000000006</v>
      </c>
      <c r="AC777" s="61">
        <f>IFERROR(VLOOKUP(H777,'[1]Pending Recoveries'!$A$3:$D$316,4,0),0)</f>
        <v>242.25</v>
      </c>
      <c r="AD777" s="43">
        <f t="shared" si="52"/>
        <v>-187.35</v>
      </c>
      <c r="AE777" s="43">
        <f t="shared" si="53"/>
        <v>0</v>
      </c>
      <c r="AF777" s="43"/>
    </row>
    <row r="778" spans="8:32" x14ac:dyDescent="0.25">
      <c r="H778">
        <v>10570020</v>
      </c>
      <c r="I778" t="s">
        <v>1175</v>
      </c>
      <c r="J778" t="s">
        <v>154</v>
      </c>
      <c r="K778" s="47">
        <v>0</v>
      </c>
      <c r="L778" s="42">
        <v>0</v>
      </c>
      <c r="M778" s="42">
        <v>599.1</v>
      </c>
      <c r="N778" s="48">
        <f t="shared" si="51"/>
        <v>599.1</v>
      </c>
      <c r="O778" s="42">
        <v>129.80000000000001</v>
      </c>
      <c r="P778" s="42">
        <v>0</v>
      </c>
      <c r="Q778" s="42">
        <v>139.89999999999998</v>
      </c>
      <c r="R778" s="42">
        <v>0</v>
      </c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42">
        <v>0</v>
      </c>
      <c r="Y778" s="42">
        <v>0</v>
      </c>
      <c r="Z778" s="42">
        <v>0</v>
      </c>
      <c r="AA778" s="46">
        <f t="shared" si="50"/>
        <v>329.40000000000003</v>
      </c>
      <c r="AC778" s="61">
        <f>IFERROR(VLOOKUP(H778,'[1]Pending Recoveries'!$A$3:$D$316,4,0),0)</f>
        <v>599.1</v>
      </c>
      <c r="AD778" s="43">
        <f t="shared" si="52"/>
        <v>-269.7</v>
      </c>
      <c r="AE778" s="43">
        <f t="shared" si="53"/>
        <v>0</v>
      </c>
      <c r="AF778" s="43"/>
    </row>
    <row r="779" spans="8:32" x14ac:dyDescent="0.25">
      <c r="H779">
        <v>10570021</v>
      </c>
      <c r="I779" t="s">
        <v>1176</v>
      </c>
      <c r="J779" t="s">
        <v>154</v>
      </c>
      <c r="K779" s="47">
        <v>0</v>
      </c>
      <c r="L779" s="42">
        <v>0</v>
      </c>
      <c r="M779" s="42">
        <v>214.8</v>
      </c>
      <c r="N779" s="48">
        <f t="shared" si="51"/>
        <v>214.8</v>
      </c>
      <c r="O779" s="42">
        <v>129.80000000000001</v>
      </c>
      <c r="P779" s="42">
        <v>0</v>
      </c>
      <c r="Q779" s="42">
        <v>30.099999999999994</v>
      </c>
      <c r="R779" s="42">
        <v>0</v>
      </c>
      <c r="S779" s="42">
        <v>0</v>
      </c>
      <c r="T779" s="42">
        <v>0</v>
      </c>
      <c r="U779" s="42">
        <v>0</v>
      </c>
      <c r="V779" s="42">
        <v>0</v>
      </c>
      <c r="W779" s="42">
        <v>0</v>
      </c>
      <c r="X779" s="42">
        <v>0</v>
      </c>
      <c r="Y779" s="42">
        <v>0</v>
      </c>
      <c r="Z779" s="42">
        <v>0</v>
      </c>
      <c r="AA779" s="46">
        <f t="shared" si="50"/>
        <v>54.900000000000006</v>
      </c>
      <c r="AC779" s="61">
        <f>IFERROR(VLOOKUP(H779,'[1]Pending Recoveries'!$A$3:$D$316,4,0),0)</f>
        <v>214.8</v>
      </c>
      <c r="AD779" s="43">
        <f t="shared" si="52"/>
        <v>-159.9</v>
      </c>
      <c r="AE779" s="43">
        <f t="shared" si="53"/>
        <v>0</v>
      </c>
      <c r="AF779" s="43"/>
    </row>
    <row r="780" spans="8:32" x14ac:dyDescent="0.25">
      <c r="H780">
        <v>10570028</v>
      </c>
      <c r="I780" t="s">
        <v>1177</v>
      </c>
      <c r="J780" t="s">
        <v>154</v>
      </c>
      <c r="K780" s="47">
        <v>0</v>
      </c>
      <c r="L780" s="42">
        <v>0</v>
      </c>
      <c r="M780" s="42">
        <v>178.2</v>
      </c>
      <c r="N780" s="48">
        <f t="shared" si="51"/>
        <v>178.2</v>
      </c>
      <c r="O780" s="42">
        <v>0</v>
      </c>
      <c r="P780" s="42">
        <v>0</v>
      </c>
      <c r="Q780" s="42">
        <v>0</v>
      </c>
      <c r="R780" s="42">
        <v>0</v>
      </c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42">
        <v>0</v>
      </c>
      <c r="Y780" s="42">
        <v>0</v>
      </c>
      <c r="Z780" s="42">
        <v>0</v>
      </c>
      <c r="AA780" s="46">
        <f t="shared" si="50"/>
        <v>178.2</v>
      </c>
      <c r="AC780" s="61">
        <f>IFERROR(VLOOKUP(H780,'[1]Pending Recoveries'!$A$3:$D$316,4,0),0)</f>
        <v>178.2</v>
      </c>
      <c r="AD780" s="43">
        <f t="shared" si="52"/>
        <v>0</v>
      </c>
      <c r="AE780" s="43">
        <f t="shared" si="53"/>
        <v>0</v>
      </c>
      <c r="AF780" s="43"/>
    </row>
    <row r="781" spans="8:32" x14ac:dyDescent="0.25">
      <c r="H781">
        <v>10570029</v>
      </c>
      <c r="I781" t="s">
        <v>1178</v>
      </c>
      <c r="J781" t="s">
        <v>154</v>
      </c>
      <c r="K781" s="47">
        <v>0</v>
      </c>
      <c r="L781" s="42">
        <v>0</v>
      </c>
      <c r="M781" s="42">
        <v>141.6</v>
      </c>
      <c r="N781" s="48">
        <f t="shared" si="51"/>
        <v>141.6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42">
        <v>0</v>
      </c>
      <c r="W781" s="42">
        <v>0</v>
      </c>
      <c r="X781" s="42">
        <v>0</v>
      </c>
      <c r="Y781" s="42">
        <v>0</v>
      </c>
      <c r="Z781" s="42">
        <v>0</v>
      </c>
      <c r="AA781" s="46">
        <f t="shared" si="50"/>
        <v>141.6</v>
      </c>
      <c r="AC781" s="61">
        <f>IFERROR(VLOOKUP(H781,'[1]Pending Recoveries'!$A$3:$D$316,4,0),0)</f>
        <v>141.6</v>
      </c>
      <c r="AD781" s="43">
        <f t="shared" si="52"/>
        <v>0</v>
      </c>
      <c r="AE781" s="43">
        <f t="shared" si="53"/>
        <v>0</v>
      </c>
      <c r="AF781" s="43"/>
    </row>
    <row r="782" spans="8:32" x14ac:dyDescent="0.25">
      <c r="H782">
        <v>10570030</v>
      </c>
      <c r="I782" t="s">
        <v>1179</v>
      </c>
      <c r="J782" t="s">
        <v>154</v>
      </c>
      <c r="K782" s="47">
        <v>0</v>
      </c>
      <c r="L782" s="42">
        <v>0</v>
      </c>
      <c r="M782" s="42">
        <v>205.65</v>
      </c>
      <c r="N782" s="48">
        <f t="shared" si="51"/>
        <v>205.65</v>
      </c>
      <c r="O782" s="42">
        <v>0</v>
      </c>
      <c r="P782" s="42">
        <v>0</v>
      </c>
      <c r="Q782" s="42">
        <v>0</v>
      </c>
      <c r="R782" s="42">
        <v>0</v>
      </c>
      <c r="S782" s="42">
        <v>0</v>
      </c>
      <c r="T782" s="42">
        <v>0</v>
      </c>
      <c r="U782" s="42">
        <v>0</v>
      </c>
      <c r="V782" s="42">
        <v>0</v>
      </c>
      <c r="W782" s="42">
        <v>0</v>
      </c>
      <c r="X782" s="42">
        <v>0</v>
      </c>
      <c r="Y782" s="42">
        <v>0</v>
      </c>
      <c r="Z782" s="42">
        <v>0</v>
      </c>
      <c r="AA782" s="46">
        <f t="shared" si="50"/>
        <v>205.65</v>
      </c>
      <c r="AC782" s="61">
        <f>IFERROR(VLOOKUP(H782,'[1]Pending Recoveries'!$A$3:$D$316,4,0),0)</f>
        <v>205.65</v>
      </c>
      <c r="AD782" s="43">
        <f t="shared" si="52"/>
        <v>0</v>
      </c>
      <c r="AE782" s="43">
        <f t="shared" si="53"/>
        <v>0</v>
      </c>
      <c r="AF782" s="43"/>
    </row>
    <row r="783" spans="8:32" x14ac:dyDescent="0.25">
      <c r="H783">
        <v>10570031</v>
      </c>
      <c r="I783" t="s">
        <v>1180</v>
      </c>
      <c r="J783" t="s">
        <v>154</v>
      </c>
      <c r="K783" s="47">
        <v>0</v>
      </c>
      <c r="L783" s="42">
        <v>0</v>
      </c>
      <c r="M783" s="42">
        <v>297.14999999999998</v>
      </c>
      <c r="N783" s="48">
        <f t="shared" si="51"/>
        <v>297.14999999999998</v>
      </c>
      <c r="O783" s="42">
        <v>0</v>
      </c>
      <c r="P783" s="42">
        <v>0</v>
      </c>
      <c r="Q783" s="42">
        <v>0</v>
      </c>
      <c r="R783" s="42">
        <v>0</v>
      </c>
      <c r="S783" s="42">
        <v>0</v>
      </c>
      <c r="T783" s="42">
        <v>0</v>
      </c>
      <c r="U783" s="42">
        <v>0</v>
      </c>
      <c r="V783" s="42">
        <v>0</v>
      </c>
      <c r="W783" s="42">
        <v>0</v>
      </c>
      <c r="X783" s="42">
        <v>0</v>
      </c>
      <c r="Y783" s="42">
        <v>0</v>
      </c>
      <c r="Z783" s="42">
        <v>0</v>
      </c>
      <c r="AA783" s="46">
        <f t="shared" si="50"/>
        <v>297.14999999999998</v>
      </c>
      <c r="AC783" s="61">
        <f>IFERROR(VLOOKUP(H783,'[1]Pending Recoveries'!$A$3:$D$316,4,0),0)</f>
        <v>297.14999999999998</v>
      </c>
      <c r="AD783" s="43">
        <f t="shared" si="52"/>
        <v>0</v>
      </c>
      <c r="AE783" s="43">
        <f t="shared" si="53"/>
        <v>0</v>
      </c>
      <c r="AF783" s="43"/>
    </row>
    <row r="784" spans="8:32" x14ac:dyDescent="0.25">
      <c r="H784">
        <v>10570036</v>
      </c>
      <c r="I784" t="s">
        <v>1181</v>
      </c>
      <c r="J784" t="s">
        <v>154</v>
      </c>
      <c r="K784" s="47">
        <v>0</v>
      </c>
      <c r="L784" s="42">
        <v>0</v>
      </c>
      <c r="M784" s="42">
        <v>159.9</v>
      </c>
      <c r="N784" s="48">
        <f t="shared" si="51"/>
        <v>159.9</v>
      </c>
      <c r="O784" s="42">
        <v>129.80000000000001</v>
      </c>
      <c r="P784" s="42">
        <v>0</v>
      </c>
      <c r="Q784" s="42">
        <v>0</v>
      </c>
      <c r="R784" s="42">
        <v>0</v>
      </c>
      <c r="S784" s="42">
        <v>0</v>
      </c>
      <c r="T784" s="42">
        <v>0</v>
      </c>
      <c r="U784" s="42">
        <v>0</v>
      </c>
      <c r="V784" s="42">
        <v>0</v>
      </c>
      <c r="W784" s="42">
        <v>0</v>
      </c>
      <c r="X784" s="42">
        <v>0</v>
      </c>
      <c r="Y784" s="42">
        <v>0</v>
      </c>
      <c r="Z784" s="42">
        <v>0</v>
      </c>
      <c r="AA784" s="46">
        <f t="shared" si="50"/>
        <v>30.099999999999994</v>
      </c>
      <c r="AC784" s="61">
        <f>IFERROR(VLOOKUP(H784,'[1]Pending Recoveries'!$A$3:$D$316,4,0),0)</f>
        <v>159.9</v>
      </c>
      <c r="AD784" s="43">
        <f t="shared" si="52"/>
        <v>-129.80000000000001</v>
      </c>
      <c r="AE784" s="43">
        <f t="shared" si="53"/>
        <v>0</v>
      </c>
      <c r="AF784" s="43"/>
    </row>
    <row r="785" spans="8:32" x14ac:dyDescent="0.25">
      <c r="H785">
        <v>10570042</v>
      </c>
      <c r="I785" t="s">
        <v>1182</v>
      </c>
      <c r="J785" t="s">
        <v>154</v>
      </c>
      <c r="K785" s="47">
        <v>0</v>
      </c>
      <c r="L785" s="42">
        <v>0</v>
      </c>
      <c r="M785" s="42">
        <v>141.6</v>
      </c>
      <c r="N785" s="48">
        <f t="shared" si="51"/>
        <v>141.6</v>
      </c>
      <c r="O785" s="42">
        <v>129.80000000000001</v>
      </c>
      <c r="P785" s="42">
        <v>0</v>
      </c>
      <c r="Q785" s="42">
        <v>11.799999999999983</v>
      </c>
      <c r="R785" s="42">
        <v>0</v>
      </c>
      <c r="S785" s="42">
        <v>0</v>
      </c>
      <c r="T785" s="42">
        <v>0</v>
      </c>
      <c r="U785" s="42">
        <v>0</v>
      </c>
      <c r="V785" s="42">
        <v>0</v>
      </c>
      <c r="W785" s="42">
        <v>0</v>
      </c>
      <c r="X785" s="42">
        <v>0</v>
      </c>
      <c r="Y785" s="42">
        <v>0</v>
      </c>
      <c r="Z785" s="42">
        <v>0</v>
      </c>
      <c r="AA785" s="46">
        <f t="shared" si="50"/>
        <v>0</v>
      </c>
      <c r="AC785" s="61">
        <f>IFERROR(VLOOKUP(H785,'[1]Pending Recoveries'!$A$3:$D$316,4,0),0)</f>
        <v>141.6</v>
      </c>
      <c r="AD785" s="43">
        <f t="shared" si="52"/>
        <v>-141.6</v>
      </c>
      <c r="AE785" s="43">
        <f t="shared" si="53"/>
        <v>0</v>
      </c>
      <c r="AF785" s="43"/>
    </row>
    <row r="786" spans="8:32" x14ac:dyDescent="0.25">
      <c r="H786">
        <v>10570044</v>
      </c>
      <c r="I786" t="s">
        <v>1183</v>
      </c>
      <c r="J786" t="s">
        <v>154</v>
      </c>
      <c r="K786" s="47">
        <v>0</v>
      </c>
      <c r="L786" s="42">
        <v>0</v>
      </c>
      <c r="M786" s="42">
        <v>141.6</v>
      </c>
      <c r="N786" s="48">
        <f t="shared" si="51"/>
        <v>141.6</v>
      </c>
      <c r="O786" s="42">
        <v>129.80000000000001</v>
      </c>
      <c r="P786" s="42">
        <v>0</v>
      </c>
      <c r="Q786" s="42">
        <v>0</v>
      </c>
      <c r="R786" s="42">
        <v>0</v>
      </c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42">
        <v>0</v>
      </c>
      <c r="Y786" s="42">
        <v>0</v>
      </c>
      <c r="Z786" s="42">
        <v>0</v>
      </c>
      <c r="AA786" s="46">
        <f t="shared" si="50"/>
        <v>11.799999999999983</v>
      </c>
      <c r="AC786" s="61">
        <f>IFERROR(VLOOKUP(H786,'[1]Pending Recoveries'!$A$3:$D$316,4,0),0)</f>
        <v>141.6</v>
      </c>
      <c r="AD786" s="43">
        <f t="shared" si="52"/>
        <v>-129.80000000000001</v>
      </c>
      <c r="AE786" s="43">
        <f t="shared" si="53"/>
        <v>0</v>
      </c>
      <c r="AF786" s="43"/>
    </row>
    <row r="787" spans="8:32" x14ac:dyDescent="0.25">
      <c r="H787">
        <v>10570045</v>
      </c>
      <c r="I787" t="s">
        <v>1184</v>
      </c>
      <c r="J787" t="s">
        <v>154</v>
      </c>
      <c r="K787" s="47">
        <v>0</v>
      </c>
      <c r="L787" s="42">
        <v>0</v>
      </c>
      <c r="M787" s="42">
        <v>288</v>
      </c>
      <c r="N787" s="48">
        <f t="shared" si="51"/>
        <v>288</v>
      </c>
      <c r="O787" s="42">
        <v>129.80000000000001</v>
      </c>
      <c r="P787" s="42">
        <v>0</v>
      </c>
      <c r="Q787" s="42">
        <v>103.29999999999998</v>
      </c>
      <c r="R787" s="42">
        <v>0</v>
      </c>
      <c r="S787" s="42">
        <v>0</v>
      </c>
      <c r="T787" s="42">
        <v>0</v>
      </c>
      <c r="U787" s="42">
        <v>0</v>
      </c>
      <c r="V787" s="42">
        <v>0</v>
      </c>
      <c r="W787" s="42">
        <v>0</v>
      </c>
      <c r="X787" s="42">
        <v>0</v>
      </c>
      <c r="Y787" s="42">
        <v>0</v>
      </c>
      <c r="Z787" s="42">
        <v>0</v>
      </c>
      <c r="AA787" s="46">
        <f t="shared" si="50"/>
        <v>54.900000000000006</v>
      </c>
      <c r="AC787" s="61">
        <f>IFERROR(VLOOKUP(H787,'[1]Pending Recoveries'!$A$3:$D$316,4,0),0)</f>
        <v>288</v>
      </c>
      <c r="AD787" s="43">
        <f t="shared" si="52"/>
        <v>-233.1</v>
      </c>
      <c r="AE787" s="43">
        <f t="shared" si="53"/>
        <v>0</v>
      </c>
      <c r="AF787" s="43"/>
    </row>
    <row r="788" spans="8:32" x14ac:dyDescent="0.25">
      <c r="H788">
        <v>10530099</v>
      </c>
      <c r="J788" t="s">
        <v>154</v>
      </c>
      <c r="K788" s="47">
        <v>0</v>
      </c>
      <c r="L788" s="42">
        <v>329.40000000000003</v>
      </c>
      <c r="M788" s="42">
        <v>0</v>
      </c>
      <c r="N788" s="48">
        <f t="shared" si="51"/>
        <v>329.40000000000003</v>
      </c>
      <c r="O788" s="42">
        <v>0</v>
      </c>
      <c r="P788" s="42">
        <v>0</v>
      </c>
      <c r="Q788" s="42">
        <v>0</v>
      </c>
      <c r="R788" s="42">
        <v>0</v>
      </c>
      <c r="S788" s="42">
        <v>0</v>
      </c>
      <c r="T788" s="42">
        <v>0</v>
      </c>
      <c r="U788" s="42">
        <v>0</v>
      </c>
      <c r="V788" s="42">
        <v>0</v>
      </c>
      <c r="W788" s="42">
        <v>0</v>
      </c>
      <c r="X788" s="42">
        <v>0</v>
      </c>
      <c r="Y788" s="42">
        <v>0</v>
      </c>
      <c r="Z788" s="42">
        <v>0</v>
      </c>
      <c r="AA788" s="46">
        <f t="shared" si="48"/>
        <v>329.40000000000003</v>
      </c>
      <c r="AC788" s="61">
        <f>IFERROR(VLOOKUP(H788,'[1]Pending Recoveries'!$A$3:$D$316,4,0),0)</f>
        <v>0</v>
      </c>
      <c r="AD788" s="43">
        <f t="shared" si="52"/>
        <v>329.40000000000003</v>
      </c>
      <c r="AE788" s="43">
        <f t="shared" si="53"/>
        <v>0</v>
      </c>
      <c r="AF788" s="43"/>
    </row>
    <row r="789" spans="8:32" x14ac:dyDescent="0.25">
      <c r="H789">
        <v>10520011</v>
      </c>
      <c r="I789" t="s">
        <v>1186</v>
      </c>
      <c r="J789" t="s">
        <v>154</v>
      </c>
      <c r="K789" s="47">
        <v>0</v>
      </c>
      <c r="L789" s="42">
        <v>0</v>
      </c>
      <c r="M789" s="42">
        <v>2787.5599999999995</v>
      </c>
      <c r="N789" s="48">
        <f t="shared" si="51"/>
        <v>2787.5599999999995</v>
      </c>
      <c r="O789" s="42">
        <v>0</v>
      </c>
      <c r="P789" s="42">
        <v>2781.8999999999996</v>
      </c>
      <c r="Q789" s="42">
        <v>5.6599999999998545</v>
      </c>
      <c r="R789" s="42">
        <v>0</v>
      </c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42">
        <v>0</v>
      </c>
      <c r="Y789" s="42">
        <v>0</v>
      </c>
      <c r="Z789" s="42">
        <v>0</v>
      </c>
      <c r="AA789" s="46">
        <f t="shared" si="48"/>
        <v>0</v>
      </c>
      <c r="AC789" s="61">
        <f>IFERROR(VLOOKUP(H789,'[1]Pending Recoveries'!$A$3:$D$316,4,0),0)</f>
        <v>2787.5599999999995</v>
      </c>
      <c r="AD789" s="43">
        <f>AA789-AC789</f>
        <v>-2787.5599999999995</v>
      </c>
      <c r="AE789" s="43">
        <f t="shared" si="53"/>
        <v>0</v>
      </c>
      <c r="AF789" s="43"/>
    </row>
    <row r="790" spans="8:32" x14ac:dyDescent="0.25">
      <c r="H790">
        <v>10140201</v>
      </c>
      <c r="I790" t="s">
        <v>1187</v>
      </c>
      <c r="J790" t="s">
        <v>154</v>
      </c>
      <c r="K790" s="47">
        <v>0</v>
      </c>
      <c r="L790" s="42">
        <v>0</v>
      </c>
      <c r="M790" s="42">
        <v>54.900000000000006</v>
      </c>
      <c r="N790" s="48">
        <f t="shared" si="51"/>
        <v>54.900000000000006</v>
      </c>
      <c r="O790" s="42">
        <v>0</v>
      </c>
      <c r="P790" s="42">
        <v>54.900000000000006</v>
      </c>
      <c r="Q790" s="42">
        <v>0</v>
      </c>
      <c r="R790" s="42">
        <v>0</v>
      </c>
      <c r="S790" s="42">
        <v>0</v>
      </c>
      <c r="T790" s="42">
        <v>0</v>
      </c>
      <c r="U790" s="42">
        <v>0</v>
      </c>
      <c r="V790" s="42">
        <v>0</v>
      </c>
      <c r="W790" s="42">
        <v>0</v>
      </c>
      <c r="X790" s="42">
        <v>0</v>
      </c>
      <c r="Y790" s="42">
        <v>0</v>
      </c>
      <c r="Z790" s="42">
        <v>0</v>
      </c>
      <c r="AA790" s="46">
        <f t="shared" si="48"/>
        <v>0</v>
      </c>
      <c r="AC790" s="61">
        <f>IFERROR(VLOOKUP(H790,'[1]Pending Recoveries'!$A$3:$D$316,4,0),0)</f>
        <v>54.900000000000006</v>
      </c>
      <c r="AD790" s="43">
        <f t="shared" si="52"/>
        <v>-54.900000000000006</v>
      </c>
      <c r="AE790" s="43">
        <f t="shared" si="53"/>
        <v>0</v>
      </c>
      <c r="AF790" s="43"/>
    </row>
    <row r="791" spans="8:32" x14ac:dyDescent="0.25">
      <c r="H791">
        <v>10140176</v>
      </c>
      <c r="I791" t="s">
        <v>1049</v>
      </c>
      <c r="J791" t="s">
        <v>154</v>
      </c>
      <c r="K791" s="47">
        <v>0</v>
      </c>
      <c r="L791" s="42">
        <v>0</v>
      </c>
      <c r="M791" s="42">
        <v>54.900000000000006</v>
      </c>
      <c r="N791" s="48">
        <f t="shared" si="51"/>
        <v>54.900000000000006</v>
      </c>
      <c r="O791" s="42">
        <v>0</v>
      </c>
      <c r="P791" s="42">
        <v>0</v>
      </c>
      <c r="Q791" s="42">
        <v>0</v>
      </c>
      <c r="R791" s="42">
        <v>0</v>
      </c>
      <c r="S791" s="42">
        <v>0</v>
      </c>
      <c r="T791" s="42">
        <v>0</v>
      </c>
      <c r="U791" s="42">
        <v>0</v>
      </c>
      <c r="V791" s="42">
        <v>0</v>
      </c>
      <c r="W791" s="42">
        <v>0</v>
      </c>
      <c r="X791" s="42">
        <v>0</v>
      </c>
      <c r="Y791" s="42">
        <v>0</v>
      </c>
      <c r="Z791" s="42">
        <v>0</v>
      </c>
      <c r="AA791" s="46">
        <f t="shared" ref="AA791:AA810" si="54">N791-SUM(O791:Z791)</f>
        <v>54.900000000000006</v>
      </c>
      <c r="AC791" s="61">
        <f>IFERROR(VLOOKUP(H791,'[1]Pending Recoveries'!$A$3:$D$316,4,0),0)</f>
        <v>54.900000000000006</v>
      </c>
      <c r="AD791" s="43">
        <f t="shared" si="52"/>
        <v>0</v>
      </c>
      <c r="AE791" s="43">
        <f t="shared" si="53"/>
        <v>0</v>
      </c>
      <c r="AF791" s="43"/>
    </row>
    <row r="792" spans="8:32" x14ac:dyDescent="0.25">
      <c r="H792">
        <v>10140197</v>
      </c>
      <c r="I792" t="s">
        <v>1188</v>
      </c>
      <c r="J792" t="s">
        <v>154</v>
      </c>
      <c r="K792" s="47">
        <v>0</v>
      </c>
      <c r="L792" s="42">
        <v>0</v>
      </c>
      <c r="M792" s="42">
        <v>961.12</v>
      </c>
      <c r="N792" s="48">
        <f t="shared" si="51"/>
        <v>961.12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42">
        <v>0</v>
      </c>
      <c r="W792" s="42">
        <v>0</v>
      </c>
      <c r="X792" s="42">
        <v>0</v>
      </c>
      <c r="Y792" s="42">
        <v>0</v>
      </c>
      <c r="Z792" s="42">
        <v>0</v>
      </c>
      <c r="AA792" s="46">
        <f t="shared" si="54"/>
        <v>961.12</v>
      </c>
      <c r="AC792" s="61">
        <f>IFERROR(VLOOKUP(H792,'[1]Pending Recoveries'!$A$3:$D$316,4,0),0)</f>
        <v>961.12</v>
      </c>
      <c r="AD792" s="43">
        <f t="shared" si="52"/>
        <v>0</v>
      </c>
      <c r="AE792" s="43">
        <f t="shared" si="53"/>
        <v>0</v>
      </c>
      <c r="AF792" s="43"/>
    </row>
    <row r="793" spans="8:32" x14ac:dyDescent="0.25">
      <c r="H793">
        <v>10140194</v>
      </c>
      <c r="I793" t="s">
        <v>1189</v>
      </c>
      <c r="J793" t="s">
        <v>154</v>
      </c>
      <c r="K793" s="47">
        <v>0</v>
      </c>
      <c r="L793" s="42">
        <v>0</v>
      </c>
      <c r="M793" s="42">
        <v>567.65086160312217</v>
      </c>
      <c r="N793" s="48">
        <f t="shared" si="51"/>
        <v>567.65086160312217</v>
      </c>
      <c r="O793" s="42">
        <v>0</v>
      </c>
      <c r="P793" s="42">
        <v>459</v>
      </c>
      <c r="Q793" s="42">
        <v>108.65086160312217</v>
      </c>
      <c r="R793" s="42">
        <v>0</v>
      </c>
      <c r="S793" s="42">
        <v>0</v>
      </c>
      <c r="T793" s="42">
        <v>0</v>
      </c>
      <c r="U793" s="42">
        <v>0</v>
      </c>
      <c r="V793" s="42">
        <v>0</v>
      </c>
      <c r="W793" s="42">
        <v>0</v>
      </c>
      <c r="X793" s="42">
        <v>0</v>
      </c>
      <c r="Y793" s="42">
        <v>0</v>
      </c>
      <c r="Z793" s="42">
        <v>0</v>
      </c>
      <c r="AA793" s="46">
        <f t="shared" si="54"/>
        <v>0</v>
      </c>
      <c r="AC793" s="61">
        <f>IFERROR(VLOOKUP(H793,'[1]Pending Recoveries'!$A$3:$D$316,4,0),0)</f>
        <v>567.65086160312217</v>
      </c>
      <c r="AD793" s="43">
        <f t="shared" si="52"/>
        <v>-567.65086160312217</v>
      </c>
      <c r="AE793" s="43">
        <f t="shared" si="53"/>
        <v>0</v>
      </c>
      <c r="AF793" s="43"/>
    </row>
    <row r="794" spans="8:32" x14ac:dyDescent="0.25">
      <c r="H794">
        <v>10140205</v>
      </c>
      <c r="I794" t="s">
        <v>1190</v>
      </c>
      <c r="J794" t="s">
        <v>154</v>
      </c>
      <c r="K794" s="47">
        <v>0</v>
      </c>
      <c r="L794" s="42">
        <v>0</v>
      </c>
      <c r="M794" s="42">
        <v>602.16</v>
      </c>
      <c r="N794" s="48">
        <f t="shared" si="51"/>
        <v>602.16</v>
      </c>
      <c r="O794" s="42">
        <v>0</v>
      </c>
      <c r="P794" s="42">
        <v>590.36</v>
      </c>
      <c r="Q794" s="42">
        <v>0</v>
      </c>
      <c r="R794" s="42">
        <v>0</v>
      </c>
      <c r="S794" s="42">
        <v>0</v>
      </c>
      <c r="T794" s="42">
        <v>0</v>
      </c>
      <c r="U794" s="42">
        <v>0</v>
      </c>
      <c r="V794" s="42">
        <v>0</v>
      </c>
      <c r="W794" s="42">
        <v>0</v>
      </c>
      <c r="X794" s="42">
        <v>0</v>
      </c>
      <c r="Y794" s="42">
        <v>0</v>
      </c>
      <c r="Z794" s="42">
        <v>0</v>
      </c>
      <c r="AA794" s="46">
        <f t="shared" si="54"/>
        <v>11.799999999999955</v>
      </c>
      <c r="AC794" s="61">
        <f>IFERROR(VLOOKUP(H794,'[1]Pending Recoveries'!$A$3:$D$316,4,0),0)</f>
        <v>602.16</v>
      </c>
      <c r="AD794" s="43">
        <f t="shared" si="52"/>
        <v>-590.36</v>
      </c>
      <c r="AE794" s="43">
        <f t="shared" si="53"/>
        <v>0</v>
      </c>
      <c r="AF794" s="43"/>
    </row>
    <row r="795" spans="8:32" x14ac:dyDescent="0.25">
      <c r="H795">
        <v>10140181</v>
      </c>
      <c r="I795" t="s">
        <v>1054</v>
      </c>
      <c r="J795" t="s">
        <v>154</v>
      </c>
      <c r="K795" s="47">
        <v>0</v>
      </c>
      <c r="L795" s="42">
        <v>0</v>
      </c>
      <c r="M795" s="42">
        <v>838.64</v>
      </c>
      <c r="N795" s="48">
        <f t="shared" si="51"/>
        <v>838.64</v>
      </c>
      <c r="O795" s="42">
        <v>0</v>
      </c>
      <c r="P795" s="42">
        <v>0</v>
      </c>
      <c r="Q795" s="42">
        <v>0</v>
      </c>
      <c r="R795" s="42">
        <v>0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42">
        <v>0</v>
      </c>
      <c r="Y795" s="42">
        <v>0</v>
      </c>
      <c r="Z795" s="42">
        <v>0</v>
      </c>
      <c r="AA795" s="46">
        <f t="shared" si="54"/>
        <v>838.64</v>
      </c>
      <c r="AC795" s="61">
        <f>IFERROR(VLOOKUP(H795,'[1]Pending Recoveries'!$A$3:$D$316,4,0),0)</f>
        <v>838.64</v>
      </c>
      <c r="AD795" s="43">
        <f t="shared" si="52"/>
        <v>0</v>
      </c>
      <c r="AE795" s="43">
        <f t="shared" si="53"/>
        <v>0</v>
      </c>
      <c r="AF795" s="43"/>
    </row>
    <row r="796" spans="8:32" x14ac:dyDescent="0.25">
      <c r="H796">
        <v>10140141</v>
      </c>
      <c r="I796" t="s">
        <v>1191</v>
      </c>
      <c r="J796" t="s">
        <v>154</v>
      </c>
      <c r="K796" s="47">
        <v>0</v>
      </c>
      <c r="L796" s="42">
        <v>0</v>
      </c>
      <c r="M796" s="42">
        <v>141.6</v>
      </c>
      <c r="N796" s="48">
        <f t="shared" si="51"/>
        <v>141.6</v>
      </c>
      <c r="O796" s="42">
        <v>0</v>
      </c>
      <c r="P796" s="42">
        <v>129.80000000000001</v>
      </c>
      <c r="Q796" s="42">
        <v>11.799999999999983</v>
      </c>
      <c r="R796" s="42">
        <v>0</v>
      </c>
      <c r="S796" s="42">
        <v>0</v>
      </c>
      <c r="T796" s="42">
        <v>0</v>
      </c>
      <c r="U796" s="42">
        <v>0</v>
      </c>
      <c r="V796" s="42">
        <v>0</v>
      </c>
      <c r="W796" s="42">
        <v>0</v>
      </c>
      <c r="X796" s="42">
        <v>0</v>
      </c>
      <c r="Y796" s="42">
        <v>0</v>
      </c>
      <c r="Z796" s="42">
        <v>0</v>
      </c>
      <c r="AA796" s="46">
        <f t="shared" si="54"/>
        <v>0</v>
      </c>
      <c r="AC796" s="61">
        <f>IFERROR(VLOOKUP(H796,'[1]Pending Recoveries'!$A$3:$D$316,4,0),0)</f>
        <v>141.6</v>
      </c>
      <c r="AD796" s="43">
        <f t="shared" si="52"/>
        <v>-141.6</v>
      </c>
      <c r="AE796" s="43">
        <f t="shared" si="53"/>
        <v>0</v>
      </c>
      <c r="AF796" s="43"/>
    </row>
    <row r="797" spans="8:32" x14ac:dyDescent="0.25">
      <c r="H797">
        <v>10140198</v>
      </c>
      <c r="I797" t="s">
        <v>1192</v>
      </c>
      <c r="J797" t="s">
        <v>154</v>
      </c>
      <c r="K797" s="47">
        <v>0</v>
      </c>
      <c r="L797" s="42">
        <v>0</v>
      </c>
      <c r="M797" s="42">
        <v>102.6</v>
      </c>
      <c r="N797" s="48">
        <f t="shared" si="51"/>
        <v>102.6</v>
      </c>
      <c r="O797" s="42">
        <v>0</v>
      </c>
      <c r="P797" s="42">
        <v>102.6</v>
      </c>
      <c r="Q797" s="42">
        <v>0</v>
      </c>
      <c r="R797" s="42">
        <v>0</v>
      </c>
      <c r="S797" s="42">
        <v>0</v>
      </c>
      <c r="T797" s="42">
        <v>0</v>
      </c>
      <c r="U797" s="42">
        <v>0</v>
      </c>
      <c r="V797" s="42">
        <v>0</v>
      </c>
      <c r="W797" s="42">
        <v>0</v>
      </c>
      <c r="X797" s="42">
        <v>0</v>
      </c>
      <c r="Y797" s="42">
        <v>0</v>
      </c>
      <c r="Z797" s="42">
        <v>0</v>
      </c>
      <c r="AA797" s="46">
        <f t="shared" si="54"/>
        <v>0</v>
      </c>
      <c r="AC797" s="61">
        <f>IFERROR(VLOOKUP(H797,'[1]Pending Recoveries'!$A$3:$D$316,4,0),0)</f>
        <v>102.6</v>
      </c>
      <c r="AD797" s="43">
        <f t="shared" si="52"/>
        <v>-102.6</v>
      </c>
      <c r="AE797" s="43">
        <f t="shared" si="53"/>
        <v>0</v>
      </c>
      <c r="AF797" s="43"/>
    </row>
    <row r="798" spans="8:32" x14ac:dyDescent="0.25">
      <c r="H798">
        <v>10140175</v>
      </c>
      <c r="I798" t="s">
        <v>1048</v>
      </c>
      <c r="J798" t="s">
        <v>154</v>
      </c>
      <c r="K798" s="47">
        <v>0</v>
      </c>
      <c r="L798" s="42">
        <v>0</v>
      </c>
      <c r="M798" s="42">
        <v>513</v>
      </c>
      <c r="N798" s="48">
        <f t="shared" si="51"/>
        <v>513</v>
      </c>
      <c r="O798" s="42">
        <v>0</v>
      </c>
      <c r="P798" s="42">
        <v>0</v>
      </c>
      <c r="Q798" s="42">
        <v>0</v>
      </c>
      <c r="R798" s="42">
        <v>0</v>
      </c>
      <c r="S798" s="42">
        <v>0</v>
      </c>
      <c r="T798" s="42">
        <v>0</v>
      </c>
      <c r="U798" s="42">
        <v>0</v>
      </c>
      <c r="V798" s="42">
        <v>0</v>
      </c>
      <c r="W798" s="42">
        <v>0</v>
      </c>
      <c r="X798" s="42">
        <v>0</v>
      </c>
      <c r="Y798" s="42">
        <v>0</v>
      </c>
      <c r="Z798" s="42">
        <v>0</v>
      </c>
      <c r="AA798" s="46">
        <f t="shared" si="54"/>
        <v>513</v>
      </c>
      <c r="AC798" s="61">
        <f>IFERROR(VLOOKUP(H798,'[1]Pending Recoveries'!$A$3:$D$316,4,0),0)</f>
        <v>513</v>
      </c>
      <c r="AD798" s="43">
        <f t="shared" si="52"/>
        <v>0</v>
      </c>
      <c r="AE798" s="43">
        <f t="shared" si="53"/>
        <v>0</v>
      </c>
      <c r="AF798" s="43"/>
    </row>
    <row r="799" spans="8:32" x14ac:dyDescent="0.25">
      <c r="H799">
        <v>10140191</v>
      </c>
      <c r="I799" t="s">
        <v>1193</v>
      </c>
      <c r="J799" t="s">
        <v>154</v>
      </c>
      <c r="K799" s="47">
        <v>0</v>
      </c>
      <c r="L799" s="42">
        <v>0</v>
      </c>
      <c r="M799" s="42">
        <v>451.12</v>
      </c>
      <c r="N799" s="48">
        <f t="shared" si="51"/>
        <v>451.12</v>
      </c>
      <c r="O799" s="42">
        <v>0</v>
      </c>
      <c r="P799" s="42">
        <v>0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>
        <v>0</v>
      </c>
      <c r="Y799" s="42">
        <v>0</v>
      </c>
      <c r="Z799" s="42">
        <v>0</v>
      </c>
      <c r="AA799" s="46">
        <f t="shared" si="54"/>
        <v>451.12</v>
      </c>
      <c r="AC799" s="61">
        <f>IFERROR(VLOOKUP(H799,'[1]Pending Recoveries'!$A$3:$D$316,4,0),0)</f>
        <v>451.12</v>
      </c>
      <c r="AD799" s="43">
        <f t="shared" si="52"/>
        <v>0</v>
      </c>
      <c r="AE799" s="43">
        <f t="shared" si="53"/>
        <v>0</v>
      </c>
      <c r="AF799" s="43"/>
    </row>
    <row r="800" spans="8:32" x14ac:dyDescent="0.25">
      <c r="H800">
        <v>10140206</v>
      </c>
      <c r="I800" t="s">
        <v>1194</v>
      </c>
      <c r="J800" t="s">
        <v>154</v>
      </c>
      <c r="K800" s="47">
        <v>0</v>
      </c>
      <c r="L800" s="42">
        <v>0</v>
      </c>
      <c r="M800" s="42">
        <v>206.45086160312218</v>
      </c>
      <c r="N800" s="48">
        <f t="shared" si="51"/>
        <v>206.45086160312218</v>
      </c>
      <c r="O800" s="42">
        <v>0</v>
      </c>
      <c r="P800" s="42">
        <v>115.02000000000001</v>
      </c>
      <c r="Q800" s="42">
        <v>91.430861603122167</v>
      </c>
      <c r="R800" s="42">
        <v>0</v>
      </c>
      <c r="S800" s="42">
        <v>0</v>
      </c>
      <c r="T800" s="42">
        <v>0</v>
      </c>
      <c r="U800" s="42">
        <v>0</v>
      </c>
      <c r="V800" s="42">
        <v>0</v>
      </c>
      <c r="W800" s="42">
        <v>0</v>
      </c>
      <c r="X800" s="42">
        <v>0</v>
      </c>
      <c r="Y800" s="42">
        <v>0</v>
      </c>
      <c r="Z800" s="42">
        <v>0</v>
      </c>
      <c r="AA800" s="46">
        <f t="shared" si="54"/>
        <v>0</v>
      </c>
      <c r="AC800" s="61">
        <f>IFERROR(VLOOKUP(H800,'[1]Pending Recoveries'!$A$3:$D$316,4,0),0)</f>
        <v>206.45086160312218</v>
      </c>
      <c r="AD800" s="43">
        <f>AA800-AC800</f>
        <v>-206.45086160312218</v>
      </c>
      <c r="AE800" s="43">
        <f t="shared" si="53"/>
        <v>0</v>
      </c>
      <c r="AF800" s="43"/>
    </row>
    <row r="801" spans="8:32" x14ac:dyDescent="0.25">
      <c r="H801">
        <v>10600001</v>
      </c>
      <c r="I801" t="s">
        <v>1195</v>
      </c>
      <c r="J801" t="s">
        <v>154</v>
      </c>
      <c r="K801" s="47">
        <v>0</v>
      </c>
      <c r="L801" s="42">
        <v>0</v>
      </c>
      <c r="M801" s="42">
        <v>283.2</v>
      </c>
      <c r="N801" s="48">
        <f t="shared" si="51"/>
        <v>283.2</v>
      </c>
      <c r="O801" s="42">
        <v>0</v>
      </c>
      <c r="P801" s="42">
        <v>0</v>
      </c>
      <c r="Q801" s="42">
        <v>0</v>
      </c>
      <c r="R801" s="42">
        <v>0</v>
      </c>
      <c r="S801" s="42">
        <v>0</v>
      </c>
      <c r="T801" s="42">
        <v>0</v>
      </c>
      <c r="U801" s="42">
        <v>0</v>
      </c>
      <c r="V801" s="42">
        <v>0</v>
      </c>
      <c r="W801" s="42">
        <v>0</v>
      </c>
      <c r="X801" s="42">
        <v>0</v>
      </c>
      <c r="Y801" s="42">
        <v>0</v>
      </c>
      <c r="Z801" s="42">
        <v>0</v>
      </c>
      <c r="AA801" s="46">
        <f t="shared" si="54"/>
        <v>283.2</v>
      </c>
      <c r="AC801" s="61">
        <f>IFERROR(VLOOKUP(H801,'[1]Pending Recoveries'!$A$3:$D$316,4,0),0)</f>
        <v>283.2</v>
      </c>
      <c r="AD801" s="43">
        <f t="shared" si="52"/>
        <v>0</v>
      </c>
      <c r="AE801" s="43">
        <f t="shared" si="53"/>
        <v>0</v>
      </c>
      <c r="AF801" s="43"/>
    </row>
    <row r="802" spans="8:32" x14ac:dyDescent="0.25">
      <c r="H802">
        <v>10600002</v>
      </c>
      <c r="I802" t="s">
        <v>1196</v>
      </c>
      <c r="J802" t="s">
        <v>154</v>
      </c>
      <c r="K802" s="47">
        <v>0</v>
      </c>
      <c r="L802" s="42">
        <v>0</v>
      </c>
      <c r="M802" s="42">
        <v>334.5</v>
      </c>
      <c r="N802" s="48">
        <f t="shared" si="51"/>
        <v>334.5</v>
      </c>
      <c r="O802" s="42">
        <v>0</v>
      </c>
      <c r="P802" s="42">
        <v>310.90000000000003</v>
      </c>
      <c r="Q802" s="42">
        <v>23.599999999999966</v>
      </c>
      <c r="R802" s="42">
        <v>0</v>
      </c>
      <c r="S802" s="42">
        <v>0</v>
      </c>
      <c r="T802" s="42">
        <v>0</v>
      </c>
      <c r="U802" s="42">
        <v>0</v>
      </c>
      <c r="V802" s="42">
        <v>0</v>
      </c>
      <c r="W802" s="42">
        <v>0</v>
      </c>
      <c r="X802" s="42">
        <v>0</v>
      </c>
      <c r="Y802" s="42">
        <v>0</v>
      </c>
      <c r="Z802" s="42">
        <v>0</v>
      </c>
      <c r="AA802" s="46">
        <f t="shared" si="54"/>
        <v>0</v>
      </c>
      <c r="AC802" s="61">
        <f>IFERROR(VLOOKUP(H802,'[1]Pending Recoveries'!$A$3:$D$316,4,0),0)</f>
        <v>334.5</v>
      </c>
      <c r="AD802" s="43">
        <f t="shared" si="52"/>
        <v>-334.5</v>
      </c>
      <c r="AE802" s="43">
        <f t="shared" si="53"/>
        <v>0</v>
      </c>
      <c r="AF802" s="43"/>
    </row>
    <row r="803" spans="8:32" x14ac:dyDescent="0.25">
      <c r="H803">
        <v>10600004</v>
      </c>
      <c r="I803" t="s">
        <v>1197</v>
      </c>
      <c r="J803" t="s">
        <v>154</v>
      </c>
      <c r="K803" s="47">
        <v>0</v>
      </c>
      <c r="L803" s="42">
        <v>0</v>
      </c>
      <c r="M803" s="42">
        <v>283.2</v>
      </c>
      <c r="N803" s="48">
        <f t="shared" si="51"/>
        <v>283.2</v>
      </c>
      <c r="O803" s="42">
        <v>0</v>
      </c>
      <c r="P803" s="42">
        <v>259.60000000000002</v>
      </c>
      <c r="Q803" s="42">
        <v>23.599999999999966</v>
      </c>
      <c r="R803" s="42">
        <v>0</v>
      </c>
      <c r="S803" s="42">
        <v>0</v>
      </c>
      <c r="T803" s="42">
        <v>0</v>
      </c>
      <c r="U803" s="42">
        <v>0</v>
      </c>
      <c r="V803" s="42">
        <v>0</v>
      </c>
      <c r="W803" s="42">
        <v>0</v>
      </c>
      <c r="X803" s="42">
        <v>0</v>
      </c>
      <c r="Y803" s="42">
        <v>0</v>
      </c>
      <c r="Z803" s="42">
        <v>0</v>
      </c>
      <c r="AA803" s="46">
        <f t="shared" si="54"/>
        <v>0</v>
      </c>
      <c r="AC803" s="61">
        <f>IFERROR(VLOOKUP(H803,'[1]Pending Recoveries'!$A$3:$D$316,4,0),0)</f>
        <v>283.2</v>
      </c>
      <c r="AD803" s="43">
        <f t="shared" si="52"/>
        <v>-283.2</v>
      </c>
      <c r="AE803" s="43">
        <f t="shared" si="53"/>
        <v>0</v>
      </c>
      <c r="AF803" s="43"/>
    </row>
    <row r="804" spans="8:32" x14ac:dyDescent="0.25">
      <c r="H804">
        <v>10600005</v>
      </c>
      <c r="I804" t="s">
        <v>1198</v>
      </c>
      <c r="J804" t="s">
        <v>154</v>
      </c>
      <c r="K804" s="47">
        <v>0</v>
      </c>
      <c r="L804" s="42">
        <v>0</v>
      </c>
      <c r="M804" s="42">
        <v>308.84999999999997</v>
      </c>
      <c r="N804" s="48">
        <f t="shared" si="51"/>
        <v>308.84999999999997</v>
      </c>
      <c r="O804" s="42">
        <v>0</v>
      </c>
      <c r="P804" s="42">
        <v>0</v>
      </c>
      <c r="Q804" s="42">
        <v>308.84999999999997</v>
      </c>
      <c r="R804" s="42">
        <v>0</v>
      </c>
      <c r="S804" s="42">
        <v>0</v>
      </c>
      <c r="T804" s="42">
        <v>0</v>
      </c>
      <c r="U804" s="42">
        <v>0</v>
      </c>
      <c r="V804" s="42">
        <v>0</v>
      </c>
      <c r="W804" s="42">
        <v>0</v>
      </c>
      <c r="X804" s="42">
        <v>0</v>
      </c>
      <c r="Y804" s="42">
        <v>0</v>
      </c>
      <c r="Z804" s="42">
        <v>0</v>
      </c>
      <c r="AA804" s="46">
        <f t="shared" si="54"/>
        <v>0</v>
      </c>
      <c r="AC804" s="61">
        <f>IFERROR(VLOOKUP(H804,'[1]Pending Recoveries'!$A$3:$D$316,4,0),0)</f>
        <v>308.84999999999997</v>
      </c>
      <c r="AD804" s="43">
        <f t="shared" si="52"/>
        <v>-308.84999999999997</v>
      </c>
      <c r="AE804" s="43">
        <f t="shared" si="53"/>
        <v>0</v>
      </c>
      <c r="AF804" s="43"/>
    </row>
    <row r="805" spans="8:32" x14ac:dyDescent="0.25">
      <c r="H805">
        <v>10600006</v>
      </c>
      <c r="I805" t="s">
        <v>1199</v>
      </c>
      <c r="J805" t="s">
        <v>154</v>
      </c>
      <c r="K805" s="47">
        <v>0</v>
      </c>
      <c r="L805" s="42">
        <v>0</v>
      </c>
      <c r="M805" s="42">
        <v>669</v>
      </c>
      <c r="N805" s="48">
        <f t="shared" si="51"/>
        <v>669</v>
      </c>
      <c r="O805" s="42">
        <v>0</v>
      </c>
      <c r="P805" s="42">
        <v>0</v>
      </c>
      <c r="Q805" s="42">
        <v>0</v>
      </c>
      <c r="R805" s="42">
        <v>0</v>
      </c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42">
        <v>0</v>
      </c>
      <c r="Y805" s="42">
        <v>0</v>
      </c>
      <c r="Z805" s="42">
        <v>0</v>
      </c>
      <c r="AA805" s="46">
        <f t="shared" si="54"/>
        <v>669</v>
      </c>
      <c r="AC805" s="61">
        <f>IFERROR(VLOOKUP(H805,'[1]Pending Recoveries'!$A$3:$D$316,4,0),0)</f>
        <v>669</v>
      </c>
      <c r="AD805" s="43">
        <f t="shared" si="52"/>
        <v>0</v>
      </c>
      <c r="AE805" s="43">
        <f t="shared" si="53"/>
        <v>0</v>
      </c>
      <c r="AF805" s="43"/>
    </row>
    <row r="806" spans="8:32" x14ac:dyDescent="0.25">
      <c r="H806">
        <v>10600008</v>
      </c>
      <c r="I806" t="s">
        <v>1200</v>
      </c>
      <c r="J806" t="s">
        <v>154</v>
      </c>
      <c r="K806" s="47">
        <v>0</v>
      </c>
      <c r="L806" s="42">
        <v>0</v>
      </c>
      <c r="M806" s="42">
        <v>283.2</v>
      </c>
      <c r="N806" s="48">
        <f t="shared" si="51"/>
        <v>283.2</v>
      </c>
      <c r="O806" s="42">
        <v>0</v>
      </c>
      <c r="P806" s="42">
        <v>0</v>
      </c>
      <c r="Q806" s="42">
        <v>0</v>
      </c>
      <c r="R806" s="42">
        <v>0</v>
      </c>
      <c r="S806" s="42">
        <v>0</v>
      </c>
      <c r="T806" s="42">
        <v>0</v>
      </c>
      <c r="U806" s="42">
        <v>0</v>
      </c>
      <c r="V806" s="42">
        <v>0</v>
      </c>
      <c r="W806" s="42">
        <v>0</v>
      </c>
      <c r="X806" s="42">
        <v>0</v>
      </c>
      <c r="Y806" s="42">
        <v>0</v>
      </c>
      <c r="Z806" s="42">
        <v>0</v>
      </c>
      <c r="AA806" s="46">
        <f t="shared" si="54"/>
        <v>283.2</v>
      </c>
      <c r="AC806" s="61">
        <f>IFERROR(VLOOKUP(H806,'[1]Pending Recoveries'!$A$3:$D$316,4,0),0)</f>
        <v>283.2</v>
      </c>
      <c r="AD806" s="43">
        <f t="shared" si="52"/>
        <v>0</v>
      </c>
      <c r="AE806" s="43">
        <f t="shared" si="53"/>
        <v>0</v>
      </c>
      <c r="AF806" s="43"/>
    </row>
    <row r="807" spans="8:32" x14ac:dyDescent="0.25">
      <c r="H807">
        <v>10600009</v>
      </c>
      <c r="I807" t="s">
        <v>1201</v>
      </c>
      <c r="J807" t="s">
        <v>154</v>
      </c>
      <c r="K807" s="47">
        <v>0</v>
      </c>
      <c r="L807" s="42">
        <v>0</v>
      </c>
      <c r="M807" s="42">
        <v>424.79999999999995</v>
      </c>
      <c r="N807" s="48">
        <f t="shared" si="51"/>
        <v>424.79999999999995</v>
      </c>
      <c r="O807" s="42">
        <v>0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42">
        <v>0</v>
      </c>
      <c r="W807" s="42">
        <v>0</v>
      </c>
      <c r="X807" s="42">
        <v>0</v>
      </c>
      <c r="Y807" s="42">
        <v>0</v>
      </c>
      <c r="Z807" s="42">
        <v>0</v>
      </c>
      <c r="AA807" s="46">
        <f t="shared" si="54"/>
        <v>424.79999999999995</v>
      </c>
      <c r="AC807" s="61">
        <f>IFERROR(VLOOKUP(H807,'[1]Pending Recoveries'!$A$3:$D$316,4,0),0)</f>
        <v>424.79999999999995</v>
      </c>
      <c r="AD807" s="43">
        <f t="shared" si="52"/>
        <v>0</v>
      </c>
      <c r="AE807" s="43">
        <f t="shared" si="53"/>
        <v>0</v>
      </c>
      <c r="AF807" s="43"/>
    </row>
    <row r="808" spans="8:32" x14ac:dyDescent="0.25">
      <c r="H808">
        <v>10600010</v>
      </c>
      <c r="I808" t="s">
        <v>1202</v>
      </c>
      <c r="J808" t="s">
        <v>154</v>
      </c>
      <c r="K808" s="47">
        <v>0</v>
      </c>
      <c r="L808" s="42">
        <v>0</v>
      </c>
      <c r="M808" s="42">
        <v>617.69999999999993</v>
      </c>
      <c r="N808" s="48">
        <f t="shared" si="51"/>
        <v>617.69999999999993</v>
      </c>
      <c r="O808" s="42">
        <v>0</v>
      </c>
      <c r="P808" s="42">
        <v>0</v>
      </c>
      <c r="Q808" s="42">
        <v>0</v>
      </c>
      <c r="R808" s="42">
        <v>0</v>
      </c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42">
        <v>0</v>
      </c>
      <c r="Y808" s="42">
        <v>0</v>
      </c>
      <c r="Z808" s="42">
        <v>0</v>
      </c>
      <c r="AA808" s="46">
        <f t="shared" si="54"/>
        <v>617.69999999999993</v>
      </c>
      <c r="AC808" s="61">
        <f>IFERROR(VLOOKUP(H808,'[1]Pending Recoveries'!$A$3:$D$316,4,0),0)</f>
        <v>617.69999999999993</v>
      </c>
      <c r="AD808" s="43">
        <f t="shared" si="52"/>
        <v>0</v>
      </c>
      <c r="AE808" s="43">
        <f t="shared" si="53"/>
        <v>0</v>
      </c>
      <c r="AF808" s="43"/>
    </row>
    <row r="809" spans="8:32" x14ac:dyDescent="0.25">
      <c r="H809">
        <v>10600012</v>
      </c>
      <c r="I809" t="s">
        <v>1203</v>
      </c>
      <c r="J809" t="s">
        <v>154</v>
      </c>
      <c r="K809" s="47">
        <v>0</v>
      </c>
      <c r="L809" s="42">
        <v>0</v>
      </c>
      <c r="M809" s="42">
        <v>308.84999999999997</v>
      </c>
      <c r="N809" s="48">
        <f t="shared" si="51"/>
        <v>308.84999999999997</v>
      </c>
      <c r="O809" s="42">
        <v>0</v>
      </c>
      <c r="P809" s="42">
        <v>285.25</v>
      </c>
      <c r="Q809" s="42">
        <v>23.599999999999966</v>
      </c>
      <c r="R809" s="42">
        <v>0</v>
      </c>
      <c r="S809" s="42">
        <v>0</v>
      </c>
      <c r="T809" s="42">
        <v>0</v>
      </c>
      <c r="U809" s="42">
        <v>0</v>
      </c>
      <c r="V809" s="42">
        <v>0</v>
      </c>
      <c r="W809" s="42">
        <v>0</v>
      </c>
      <c r="X809" s="42">
        <v>0</v>
      </c>
      <c r="Y809" s="42">
        <v>0</v>
      </c>
      <c r="Z809" s="42">
        <v>0</v>
      </c>
      <c r="AA809" s="46">
        <f t="shared" si="54"/>
        <v>0</v>
      </c>
      <c r="AC809" s="61">
        <f>IFERROR(VLOOKUP(H809,'[1]Pending Recoveries'!$A$3:$D$316,4,0),0)</f>
        <v>308.84999999999997</v>
      </c>
      <c r="AD809" s="43">
        <f t="shared" si="52"/>
        <v>-308.84999999999997</v>
      </c>
      <c r="AE809" s="43">
        <f t="shared" si="53"/>
        <v>0</v>
      </c>
      <c r="AF809" s="43"/>
    </row>
    <row r="810" spans="8:32" x14ac:dyDescent="0.25">
      <c r="H810">
        <v>10600013</v>
      </c>
      <c r="I810" t="s">
        <v>1204</v>
      </c>
      <c r="J810" t="s">
        <v>154</v>
      </c>
      <c r="K810" s="47">
        <v>0</v>
      </c>
      <c r="L810" s="42">
        <v>0</v>
      </c>
      <c r="M810" s="42">
        <v>283.2</v>
      </c>
      <c r="N810" s="48">
        <f t="shared" si="51"/>
        <v>283.2</v>
      </c>
      <c r="O810" s="42">
        <v>0</v>
      </c>
      <c r="P810" s="42">
        <v>259.60000000000002</v>
      </c>
      <c r="Q810" s="42">
        <v>0</v>
      </c>
      <c r="R810" s="42">
        <v>0</v>
      </c>
      <c r="S810" s="42">
        <v>0</v>
      </c>
      <c r="T810" s="42">
        <v>0</v>
      </c>
      <c r="U810" s="42">
        <v>0</v>
      </c>
      <c r="V810" s="42">
        <v>0</v>
      </c>
      <c r="W810" s="42">
        <v>0</v>
      </c>
      <c r="X810" s="42">
        <v>0</v>
      </c>
      <c r="Y810" s="42">
        <v>0</v>
      </c>
      <c r="Z810" s="42">
        <v>0</v>
      </c>
      <c r="AA810" s="46">
        <f t="shared" si="54"/>
        <v>23.599999999999966</v>
      </c>
      <c r="AC810" s="61">
        <f>IFERROR(VLOOKUP(H810,'[1]Pending Recoveries'!$A$3:$D$316,4,0),0)</f>
        <v>283.2</v>
      </c>
      <c r="AD810" s="43">
        <f>AA810-AC810</f>
        <v>-259.60000000000002</v>
      </c>
      <c r="AE810" s="43">
        <f t="shared" si="53"/>
        <v>0</v>
      </c>
      <c r="AF810" s="43"/>
    </row>
    <row r="811" spans="8:32" x14ac:dyDescent="0.25">
      <c r="H811">
        <v>10540042</v>
      </c>
      <c r="I811" t="s">
        <v>1205</v>
      </c>
      <c r="J811" t="s">
        <v>154</v>
      </c>
      <c r="K811" s="47">
        <v>0</v>
      </c>
      <c r="L811" s="42">
        <v>0</v>
      </c>
      <c r="M811" s="42">
        <v>1303.775430801561</v>
      </c>
      <c r="N811" s="48">
        <f t="shared" si="51"/>
        <v>1303.775430801561</v>
      </c>
      <c r="O811" s="42">
        <v>0</v>
      </c>
      <c r="P811" s="42">
        <v>0</v>
      </c>
      <c r="Q811" s="42">
        <v>531.52</v>
      </c>
      <c r="R811" s="42">
        <v>0</v>
      </c>
      <c r="S811" s="42">
        <v>0</v>
      </c>
      <c r="T811" s="42">
        <v>0</v>
      </c>
      <c r="U811" s="42">
        <v>0</v>
      </c>
      <c r="V811" s="42">
        <v>0</v>
      </c>
      <c r="W811" s="42">
        <v>0</v>
      </c>
      <c r="X811" s="42">
        <v>0</v>
      </c>
      <c r="Y811" s="42">
        <v>0</v>
      </c>
      <c r="Z811" s="42">
        <v>0</v>
      </c>
      <c r="AA811" s="46">
        <f t="shared" ref="AA811:AA832" si="55">N811-SUM(O811:Z811)</f>
        <v>772.25543080156103</v>
      </c>
      <c r="AC811" s="61">
        <f>IFERROR(VLOOKUP(H811,'[1]Pending Recoveries'!$A$3:$D$316,4,0),0)</f>
        <v>1303.775430801561</v>
      </c>
      <c r="AD811" s="43">
        <f t="shared" ref="AD811:AD832" si="56">AA811-AC811</f>
        <v>-531.52</v>
      </c>
      <c r="AE811" s="43">
        <f t="shared" ref="AE811:AE832" si="57">AC811-M811</f>
        <v>0</v>
      </c>
      <c r="AF811" s="43"/>
    </row>
    <row r="812" spans="8:32" x14ac:dyDescent="0.25">
      <c r="H812">
        <v>10540046</v>
      </c>
      <c r="I812" t="s">
        <v>1206</v>
      </c>
      <c r="J812" t="s">
        <v>154</v>
      </c>
      <c r="K812" s="47">
        <v>0</v>
      </c>
      <c r="L812" s="42">
        <v>0</v>
      </c>
      <c r="M812" s="42">
        <v>1303.775430801561</v>
      </c>
      <c r="N812" s="48">
        <f t="shared" si="51"/>
        <v>1303.775430801561</v>
      </c>
      <c r="O812" s="42">
        <v>0</v>
      </c>
      <c r="P812" s="42">
        <v>0</v>
      </c>
      <c r="Q812" s="42">
        <v>250</v>
      </c>
      <c r="R812" s="42">
        <v>0</v>
      </c>
      <c r="S812" s="42">
        <v>0</v>
      </c>
      <c r="T812" s="42">
        <v>0</v>
      </c>
      <c r="U812" s="42">
        <v>0</v>
      </c>
      <c r="V812" s="42">
        <v>0</v>
      </c>
      <c r="W812" s="42">
        <v>0</v>
      </c>
      <c r="X812" s="42">
        <v>0</v>
      </c>
      <c r="Y812" s="42">
        <v>0</v>
      </c>
      <c r="Z812" s="42">
        <v>0</v>
      </c>
      <c r="AA812" s="46">
        <f t="shared" si="55"/>
        <v>1053.775430801561</v>
      </c>
      <c r="AC812" s="61">
        <f>IFERROR(VLOOKUP(H812,'[1]Pending Recoveries'!$A$3:$D$316,4,0),0)</f>
        <v>1303.775430801561</v>
      </c>
      <c r="AD812" s="43">
        <f t="shared" si="56"/>
        <v>-250</v>
      </c>
      <c r="AE812" s="43">
        <f t="shared" si="57"/>
        <v>0</v>
      </c>
      <c r="AF812" s="43"/>
    </row>
    <row r="813" spans="8:32" x14ac:dyDescent="0.25">
      <c r="H813">
        <v>10070024</v>
      </c>
      <c r="I813" t="s">
        <v>172</v>
      </c>
      <c r="J813" t="s">
        <v>154</v>
      </c>
      <c r="K813" s="47">
        <v>0</v>
      </c>
      <c r="L813" s="42">
        <v>0</v>
      </c>
      <c r="M813" s="42">
        <v>348.52</v>
      </c>
      <c r="N813" s="48">
        <f t="shared" si="51"/>
        <v>348.52</v>
      </c>
      <c r="O813" s="42">
        <v>0</v>
      </c>
      <c r="P813" s="42">
        <v>0</v>
      </c>
      <c r="Q813" s="42">
        <v>348.52</v>
      </c>
      <c r="R813" s="42">
        <v>0</v>
      </c>
      <c r="S813" s="42">
        <v>0</v>
      </c>
      <c r="T813" s="42">
        <v>0</v>
      </c>
      <c r="U813" s="42">
        <v>0</v>
      </c>
      <c r="V813" s="42">
        <v>0</v>
      </c>
      <c r="W813" s="42">
        <v>0</v>
      </c>
      <c r="X813" s="42">
        <v>0</v>
      </c>
      <c r="Y813" s="42">
        <v>0</v>
      </c>
      <c r="Z813" s="42">
        <v>0</v>
      </c>
      <c r="AA813" s="46">
        <f t="shared" si="55"/>
        <v>0</v>
      </c>
      <c r="AC813" s="61">
        <f>IFERROR(VLOOKUP(H813,'[1]Pending Recoveries'!$A$3:$D$316,4,0),0)</f>
        <v>348.52</v>
      </c>
      <c r="AD813" s="43">
        <f t="shared" si="56"/>
        <v>-348.52</v>
      </c>
      <c r="AE813" s="43">
        <f t="shared" si="57"/>
        <v>0</v>
      </c>
      <c r="AF813" s="43"/>
    </row>
    <row r="814" spans="8:32" x14ac:dyDescent="0.25">
      <c r="H814">
        <v>10070077</v>
      </c>
      <c r="I814" t="s">
        <v>1207</v>
      </c>
      <c r="J814" t="s">
        <v>154</v>
      </c>
      <c r="K814" s="47">
        <v>0</v>
      </c>
      <c r="L814" s="42">
        <v>0</v>
      </c>
      <c r="M814" s="42">
        <v>348.52</v>
      </c>
      <c r="N814" s="48">
        <f t="shared" si="51"/>
        <v>348.52</v>
      </c>
      <c r="O814" s="42">
        <v>0</v>
      </c>
      <c r="P814" s="42">
        <v>0</v>
      </c>
      <c r="Q814" s="42">
        <v>348.52</v>
      </c>
      <c r="R814" s="42">
        <v>0</v>
      </c>
      <c r="S814" s="42">
        <v>0</v>
      </c>
      <c r="T814" s="42">
        <v>0</v>
      </c>
      <c r="U814" s="42">
        <v>0</v>
      </c>
      <c r="V814" s="42">
        <v>0</v>
      </c>
      <c r="W814" s="42">
        <v>0</v>
      </c>
      <c r="X814" s="42">
        <v>0</v>
      </c>
      <c r="Y814" s="42">
        <v>0</v>
      </c>
      <c r="Z814" s="42">
        <v>0</v>
      </c>
      <c r="AA814" s="46">
        <f t="shared" si="55"/>
        <v>0</v>
      </c>
      <c r="AC814" s="61">
        <f>IFERROR(VLOOKUP(H814,'[1]Pending Recoveries'!$A$3:$D$316,4,0),0)</f>
        <v>348.52</v>
      </c>
      <c r="AD814" s="43">
        <f t="shared" si="56"/>
        <v>-348.52</v>
      </c>
      <c r="AE814" s="43">
        <f t="shared" si="57"/>
        <v>0</v>
      </c>
      <c r="AF814" s="43"/>
    </row>
    <row r="815" spans="8:32" x14ac:dyDescent="0.25">
      <c r="H815">
        <v>10070018</v>
      </c>
      <c r="I815" t="s">
        <v>168</v>
      </c>
      <c r="J815" t="s">
        <v>154</v>
      </c>
      <c r="K815" s="47">
        <v>0</v>
      </c>
      <c r="L815" s="42">
        <v>0</v>
      </c>
      <c r="M815" s="42">
        <v>348.52</v>
      </c>
      <c r="N815" s="48">
        <f t="shared" si="51"/>
        <v>348.52</v>
      </c>
      <c r="O815" s="42">
        <v>0</v>
      </c>
      <c r="P815" s="42">
        <v>0</v>
      </c>
      <c r="Q815" s="42">
        <v>348.52</v>
      </c>
      <c r="R815" s="42">
        <v>0</v>
      </c>
      <c r="S815" s="42">
        <v>0</v>
      </c>
      <c r="T815" s="42">
        <v>0</v>
      </c>
      <c r="U815" s="42">
        <v>0</v>
      </c>
      <c r="V815" s="42">
        <v>0</v>
      </c>
      <c r="W815" s="42">
        <v>0</v>
      </c>
      <c r="X815" s="42">
        <v>0</v>
      </c>
      <c r="Y815" s="42">
        <v>0</v>
      </c>
      <c r="Z815" s="42">
        <v>0</v>
      </c>
      <c r="AA815" s="46">
        <f t="shared" si="55"/>
        <v>0</v>
      </c>
      <c r="AC815" s="61">
        <f>IFERROR(VLOOKUP(H815,'[1]Pending Recoveries'!$A$3:$D$316,4,0),0)</f>
        <v>348.52</v>
      </c>
      <c r="AD815" s="43">
        <f t="shared" si="56"/>
        <v>-348.52</v>
      </c>
      <c r="AE815" s="43">
        <f t="shared" si="57"/>
        <v>0</v>
      </c>
      <c r="AF815" s="43"/>
    </row>
    <row r="816" spans="8:32" x14ac:dyDescent="0.25">
      <c r="H816">
        <v>10070043</v>
      </c>
      <c r="I816" t="s">
        <v>159</v>
      </c>
      <c r="J816" t="s">
        <v>154</v>
      </c>
      <c r="K816" s="47">
        <v>0</v>
      </c>
      <c r="L816" s="42">
        <v>0</v>
      </c>
      <c r="M816" s="42">
        <v>348.52</v>
      </c>
      <c r="N816" s="48">
        <f t="shared" si="51"/>
        <v>348.52</v>
      </c>
      <c r="O816" s="42">
        <v>0</v>
      </c>
      <c r="P816" s="42">
        <v>0</v>
      </c>
      <c r="Q816" s="42">
        <v>348.52</v>
      </c>
      <c r="R816" s="42">
        <v>0</v>
      </c>
      <c r="S816" s="42">
        <v>0</v>
      </c>
      <c r="T816" s="42">
        <v>0</v>
      </c>
      <c r="U816" s="42">
        <v>0</v>
      </c>
      <c r="V816" s="42">
        <v>0</v>
      </c>
      <c r="W816" s="42">
        <v>0</v>
      </c>
      <c r="X816" s="42">
        <v>0</v>
      </c>
      <c r="Y816" s="42">
        <v>0</v>
      </c>
      <c r="Z816" s="42">
        <v>0</v>
      </c>
      <c r="AA816" s="46">
        <f t="shared" si="55"/>
        <v>0</v>
      </c>
      <c r="AC816" s="61">
        <f>IFERROR(VLOOKUP(H816,'[1]Pending Recoveries'!$A$3:$D$316,4,0),0)</f>
        <v>348.52</v>
      </c>
      <c r="AD816" s="43">
        <f t="shared" si="56"/>
        <v>-348.52</v>
      </c>
      <c r="AE816" s="43">
        <f t="shared" si="57"/>
        <v>0</v>
      </c>
      <c r="AF816" s="43"/>
    </row>
    <row r="817" spans="8:32" x14ac:dyDescent="0.25">
      <c r="H817">
        <v>10070019</v>
      </c>
      <c r="I817" t="s">
        <v>169</v>
      </c>
      <c r="J817" t="s">
        <v>154</v>
      </c>
      <c r="K817" s="47">
        <v>0</v>
      </c>
      <c r="L817" s="42">
        <v>0</v>
      </c>
      <c r="M817" s="42">
        <v>348.52</v>
      </c>
      <c r="N817" s="48">
        <f t="shared" si="51"/>
        <v>348.52</v>
      </c>
      <c r="O817" s="42">
        <v>0</v>
      </c>
      <c r="P817" s="42">
        <v>0</v>
      </c>
      <c r="Q817" s="42">
        <v>348.52</v>
      </c>
      <c r="R817" s="42">
        <v>0</v>
      </c>
      <c r="S817" s="42">
        <v>0</v>
      </c>
      <c r="T817" s="42">
        <v>0</v>
      </c>
      <c r="U817" s="42">
        <v>0</v>
      </c>
      <c r="V817" s="42">
        <v>0</v>
      </c>
      <c r="W817" s="42">
        <v>0</v>
      </c>
      <c r="X817" s="42">
        <v>0</v>
      </c>
      <c r="Y817" s="42">
        <v>0</v>
      </c>
      <c r="Z817" s="42">
        <v>0</v>
      </c>
      <c r="AA817" s="46">
        <f t="shared" si="55"/>
        <v>0</v>
      </c>
      <c r="AC817" s="61">
        <f>IFERROR(VLOOKUP(H817,'[1]Pending Recoveries'!$A$3:$D$316,4,0),0)</f>
        <v>348.52</v>
      </c>
      <c r="AD817" s="43">
        <f t="shared" si="56"/>
        <v>-348.52</v>
      </c>
      <c r="AE817" s="43">
        <f t="shared" si="57"/>
        <v>0</v>
      </c>
      <c r="AF817" s="43"/>
    </row>
    <row r="818" spans="8:32" x14ac:dyDescent="0.25">
      <c r="H818">
        <v>10070020</v>
      </c>
      <c r="I818" t="s">
        <v>170</v>
      </c>
      <c r="J818" t="s">
        <v>154</v>
      </c>
      <c r="K818" s="47">
        <v>0</v>
      </c>
      <c r="L818" s="42">
        <v>0</v>
      </c>
      <c r="M818" s="42">
        <v>348.52</v>
      </c>
      <c r="N818" s="48">
        <f t="shared" si="51"/>
        <v>348.52</v>
      </c>
      <c r="O818" s="42">
        <v>0</v>
      </c>
      <c r="P818" s="42">
        <v>0</v>
      </c>
      <c r="Q818" s="42">
        <v>348.52</v>
      </c>
      <c r="R818" s="42">
        <v>0</v>
      </c>
      <c r="S818" s="42">
        <v>0</v>
      </c>
      <c r="T818" s="42">
        <v>0</v>
      </c>
      <c r="U818" s="42">
        <v>0</v>
      </c>
      <c r="V818" s="42">
        <v>0</v>
      </c>
      <c r="W818" s="42">
        <v>0</v>
      </c>
      <c r="X818" s="42">
        <v>0</v>
      </c>
      <c r="Y818" s="42">
        <v>0</v>
      </c>
      <c r="Z818" s="42">
        <v>0</v>
      </c>
      <c r="AA818" s="46">
        <f t="shared" si="55"/>
        <v>0</v>
      </c>
      <c r="AC818" s="61">
        <f>IFERROR(VLOOKUP(H818,'[1]Pending Recoveries'!$A$3:$D$316,4,0),0)</f>
        <v>348.52</v>
      </c>
      <c r="AD818" s="43">
        <f t="shared" si="56"/>
        <v>-348.52</v>
      </c>
      <c r="AE818" s="43">
        <f t="shared" si="57"/>
        <v>0</v>
      </c>
      <c r="AF818" s="43"/>
    </row>
    <row r="819" spans="8:32" x14ac:dyDescent="0.25">
      <c r="H819">
        <v>10070026</v>
      </c>
      <c r="I819" t="s">
        <v>173</v>
      </c>
      <c r="J819" t="s">
        <v>154</v>
      </c>
      <c r="K819" s="47">
        <v>0</v>
      </c>
      <c r="L819" s="42">
        <v>0</v>
      </c>
      <c r="M819" s="42">
        <v>697.04</v>
      </c>
      <c r="N819" s="48">
        <f t="shared" si="51"/>
        <v>697.04</v>
      </c>
      <c r="O819" s="42">
        <v>0</v>
      </c>
      <c r="P819" s="42">
        <v>0</v>
      </c>
      <c r="Q819" s="42">
        <v>697.04</v>
      </c>
      <c r="R819" s="42">
        <v>0</v>
      </c>
      <c r="S819" s="42">
        <v>0</v>
      </c>
      <c r="T819" s="42">
        <v>0</v>
      </c>
      <c r="U819" s="42">
        <v>0</v>
      </c>
      <c r="V819" s="42">
        <v>0</v>
      </c>
      <c r="W819" s="42">
        <v>0</v>
      </c>
      <c r="X819" s="42">
        <v>0</v>
      </c>
      <c r="Y819" s="42">
        <v>0</v>
      </c>
      <c r="Z819" s="42">
        <v>0</v>
      </c>
      <c r="AA819" s="46">
        <f t="shared" si="55"/>
        <v>0</v>
      </c>
      <c r="AC819" s="61">
        <f>IFERROR(VLOOKUP(H819,'[1]Pending Recoveries'!$A$3:$D$316,4,0),0)</f>
        <v>697.04</v>
      </c>
      <c r="AD819" s="43">
        <f t="shared" si="56"/>
        <v>-697.04</v>
      </c>
      <c r="AE819" s="43">
        <f t="shared" si="57"/>
        <v>0</v>
      </c>
      <c r="AF819" s="43"/>
    </row>
    <row r="820" spans="8:32" x14ac:dyDescent="0.25">
      <c r="H820">
        <v>10410001</v>
      </c>
      <c r="I820" t="s">
        <v>230</v>
      </c>
      <c r="J820" t="s">
        <v>154</v>
      </c>
      <c r="K820" s="47">
        <v>0</v>
      </c>
      <c r="L820" s="42">
        <v>0</v>
      </c>
      <c r="M820" s="42">
        <v>697.04</v>
      </c>
      <c r="N820" s="48">
        <f t="shared" si="51"/>
        <v>697.04</v>
      </c>
      <c r="O820" s="42">
        <v>0</v>
      </c>
      <c r="P820" s="42">
        <v>0</v>
      </c>
      <c r="Q820" s="42">
        <v>697.04</v>
      </c>
      <c r="R820" s="42">
        <v>0</v>
      </c>
      <c r="S820" s="42">
        <v>0</v>
      </c>
      <c r="T820" s="42">
        <v>0</v>
      </c>
      <c r="U820" s="42">
        <v>0</v>
      </c>
      <c r="V820" s="42">
        <v>0</v>
      </c>
      <c r="W820" s="42">
        <v>0</v>
      </c>
      <c r="X820" s="42">
        <v>0</v>
      </c>
      <c r="Y820" s="42">
        <v>0</v>
      </c>
      <c r="Z820" s="42">
        <v>0</v>
      </c>
      <c r="AA820" s="46">
        <f t="shared" si="55"/>
        <v>0</v>
      </c>
      <c r="AC820" s="61">
        <f>IFERROR(VLOOKUP(H820,'[1]Pending Recoveries'!$A$3:$D$316,4,0),0)</f>
        <v>697.04</v>
      </c>
      <c r="AD820" s="43">
        <f t="shared" si="56"/>
        <v>-697.04</v>
      </c>
      <c r="AE820" s="43">
        <f t="shared" si="57"/>
        <v>0</v>
      </c>
      <c r="AF820" s="43"/>
    </row>
    <row r="821" spans="8:32" x14ac:dyDescent="0.25">
      <c r="H821">
        <v>10480003</v>
      </c>
      <c r="I821" t="s">
        <v>231</v>
      </c>
      <c r="J821" t="s">
        <v>154</v>
      </c>
      <c r="K821" s="47">
        <v>0</v>
      </c>
      <c r="L821" s="42">
        <v>0</v>
      </c>
      <c r="M821" s="42">
        <v>697.04</v>
      </c>
      <c r="N821" s="48">
        <f t="shared" si="51"/>
        <v>697.04</v>
      </c>
      <c r="O821" s="42">
        <v>0</v>
      </c>
      <c r="P821" s="42">
        <v>0</v>
      </c>
      <c r="Q821" s="42">
        <v>697.04</v>
      </c>
      <c r="R821" s="42">
        <v>0</v>
      </c>
      <c r="S821" s="42">
        <v>0</v>
      </c>
      <c r="T821" s="42">
        <v>0</v>
      </c>
      <c r="U821" s="42">
        <v>0</v>
      </c>
      <c r="V821" s="42">
        <v>0</v>
      </c>
      <c r="W821" s="42">
        <v>0</v>
      </c>
      <c r="X821" s="42">
        <v>0</v>
      </c>
      <c r="Y821" s="42">
        <v>0</v>
      </c>
      <c r="Z821" s="42">
        <v>0</v>
      </c>
      <c r="AA821" s="46">
        <f t="shared" si="55"/>
        <v>0</v>
      </c>
      <c r="AC821" s="61">
        <f>IFERROR(VLOOKUP(H821,'[1]Pending Recoveries'!$A$3:$D$316,4,0),0)</f>
        <v>697.04</v>
      </c>
      <c r="AD821" s="43">
        <f t="shared" si="56"/>
        <v>-697.04</v>
      </c>
      <c r="AE821" s="43">
        <f t="shared" si="57"/>
        <v>0</v>
      </c>
      <c r="AF821" s="43"/>
    </row>
    <row r="822" spans="8:32" x14ac:dyDescent="0.25">
      <c r="H822">
        <v>10380001</v>
      </c>
      <c r="I822" t="s">
        <v>227</v>
      </c>
      <c r="J822" t="s">
        <v>154</v>
      </c>
      <c r="K822" s="47">
        <v>0</v>
      </c>
      <c r="L822" s="42">
        <v>0</v>
      </c>
      <c r="M822" s="42">
        <v>697.04</v>
      </c>
      <c r="N822" s="48">
        <f t="shared" si="51"/>
        <v>697.04</v>
      </c>
      <c r="O822" s="42">
        <v>0</v>
      </c>
      <c r="P822" s="42">
        <v>0</v>
      </c>
      <c r="Q822" s="42">
        <v>697.04</v>
      </c>
      <c r="R822" s="42">
        <v>0</v>
      </c>
      <c r="S822" s="42">
        <v>0</v>
      </c>
      <c r="T822" s="42">
        <v>0</v>
      </c>
      <c r="U822" s="42">
        <v>0</v>
      </c>
      <c r="V822" s="42">
        <v>0</v>
      </c>
      <c r="W822" s="42">
        <v>0</v>
      </c>
      <c r="X822" s="42">
        <v>0</v>
      </c>
      <c r="Y822" s="42">
        <v>0</v>
      </c>
      <c r="Z822" s="42">
        <v>0</v>
      </c>
      <c r="AA822" s="46">
        <f t="shared" si="55"/>
        <v>0</v>
      </c>
      <c r="AC822" s="61">
        <f>IFERROR(VLOOKUP(H822,'[1]Pending Recoveries'!$A$3:$D$316,4,0),0)</f>
        <v>697.04</v>
      </c>
      <c r="AD822" s="43">
        <f t="shared" si="56"/>
        <v>-697.04</v>
      </c>
      <c r="AE822" s="43">
        <f t="shared" si="57"/>
        <v>0</v>
      </c>
      <c r="AF822" s="43"/>
    </row>
    <row r="823" spans="8:32" x14ac:dyDescent="0.25">
      <c r="H823">
        <v>10100070</v>
      </c>
      <c r="I823" t="s">
        <v>1208</v>
      </c>
      <c r="J823" t="s">
        <v>154</v>
      </c>
      <c r="K823" s="47">
        <v>0</v>
      </c>
      <c r="L823" s="42">
        <v>0</v>
      </c>
      <c r="M823" s="42">
        <v>5.66</v>
      </c>
      <c r="N823" s="48">
        <f t="shared" si="51"/>
        <v>5.66</v>
      </c>
      <c r="O823" s="42">
        <v>0</v>
      </c>
      <c r="P823" s="42">
        <v>0</v>
      </c>
      <c r="Q823" s="42">
        <v>5.66</v>
      </c>
      <c r="R823" s="42">
        <v>0</v>
      </c>
      <c r="S823" s="42">
        <v>0</v>
      </c>
      <c r="T823" s="42">
        <v>0</v>
      </c>
      <c r="U823" s="42">
        <v>0</v>
      </c>
      <c r="V823" s="42">
        <v>0</v>
      </c>
      <c r="W823" s="42">
        <v>0</v>
      </c>
      <c r="X823" s="42">
        <v>0</v>
      </c>
      <c r="Y823" s="42">
        <v>0</v>
      </c>
      <c r="Z823" s="42">
        <v>0</v>
      </c>
      <c r="AA823" s="46">
        <f t="shared" si="55"/>
        <v>0</v>
      </c>
      <c r="AC823" s="61">
        <f>IFERROR(VLOOKUP(H823,'[1]Pending Recoveries'!$A$3:$D$316,4,0),0)</f>
        <v>5.66</v>
      </c>
      <c r="AD823" s="43">
        <f t="shared" si="56"/>
        <v>-5.66</v>
      </c>
      <c r="AE823" s="43">
        <f t="shared" si="57"/>
        <v>0</v>
      </c>
      <c r="AF823" s="43"/>
    </row>
    <row r="824" spans="8:32" x14ac:dyDescent="0.25">
      <c r="H824">
        <v>10100071</v>
      </c>
      <c r="I824" t="s">
        <v>1209</v>
      </c>
      <c r="J824" t="s">
        <v>154</v>
      </c>
      <c r="K824" s="47">
        <v>0</v>
      </c>
      <c r="L824" s="42">
        <v>0</v>
      </c>
      <c r="M824" s="42">
        <v>5.66</v>
      </c>
      <c r="N824" s="48">
        <f t="shared" si="51"/>
        <v>5.66</v>
      </c>
      <c r="O824" s="42">
        <v>0</v>
      </c>
      <c r="P824" s="42">
        <v>0</v>
      </c>
      <c r="Q824" s="42">
        <v>5.66</v>
      </c>
      <c r="R824" s="42">
        <v>0</v>
      </c>
      <c r="S824" s="42">
        <v>0</v>
      </c>
      <c r="T824" s="42">
        <v>0</v>
      </c>
      <c r="U824" s="42">
        <v>0</v>
      </c>
      <c r="V824" s="42">
        <v>0</v>
      </c>
      <c r="W824" s="42">
        <v>0</v>
      </c>
      <c r="X824" s="42">
        <v>0</v>
      </c>
      <c r="Y824" s="42">
        <v>0</v>
      </c>
      <c r="Z824" s="42">
        <v>0</v>
      </c>
      <c r="AA824" s="46">
        <f t="shared" si="55"/>
        <v>0</v>
      </c>
      <c r="AC824" s="61">
        <f>IFERROR(VLOOKUP(H824,'[1]Pending Recoveries'!$A$3:$D$316,4,0),0)</f>
        <v>5.66</v>
      </c>
      <c r="AD824" s="43">
        <f t="shared" si="56"/>
        <v>-5.66</v>
      </c>
      <c r="AE824" s="43">
        <f t="shared" si="57"/>
        <v>0</v>
      </c>
      <c r="AF824" s="43"/>
    </row>
    <row r="825" spans="8:32" x14ac:dyDescent="0.25">
      <c r="H825">
        <v>10100062</v>
      </c>
      <c r="I825" t="s">
        <v>1210</v>
      </c>
      <c r="J825" t="s">
        <v>154</v>
      </c>
      <c r="K825" s="47">
        <v>0</v>
      </c>
      <c r="L825" s="42">
        <v>0</v>
      </c>
      <c r="M825" s="42">
        <v>5.66</v>
      </c>
      <c r="N825" s="48">
        <f t="shared" si="51"/>
        <v>5.66</v>
      </c>
      <c r="O825" s="42">
        <v>0</v>
      </c>
      <c r="P825" s="42">
        <v>0</v>
      </c>
      <c r="Q825" s="42">
        <v>5.66</v>
      </c>
      <c r="R825" s="42">
        <v>0</v>
      </c>
      <c r="S825" s="42">
        <v>0</v>
      </c>
      <c r="T825" s="42">
        <v>0</v>
      </c>
      <c r="U825" s="42">
        <v>0</v>
      </c>
      <c r="V825" s="42">
        <v>0</v>
      </c>
      <c r="W825" s="42">
        <v>0</v>
      </c>
      <c r="X825" s="42">
        <v>0</v>
      </c>
      <c r="Y825" s="42">
        <v>0</v>
      </c>
      <c r="Z825" s="42">
        <v>0</v>
      </c>
      <c r="AA825" s="46">
        <f t="shared" si="55"/>
        <v>0</v>
      </c>
      <c r="AC825" s="61">
        <f>IFERROR(VLOOKUP(H825,'[1]Pending Recoveries'!$A$3:$D$316,4,0),0)</f>
        <v>5.66</v>
      </c>
      <c r="AD825" s="43">
        <f t="shared" si="56"/>
        <v>-5.66</v>
      </c>
      <c r="AE825" s="43">
        <f t="shared" si="57"/>
        <v>0</v>
      </c>
      <c r="AF825" s="43"/>
    </row>
    <row r="826" spans="8:32" x14ac:dyDescent="0.25">
      <c r="H826">
        <v>10140208</v>
      </c>
      <c r="I826" t="s">
        <v>1211</v>
      </c>
      <c r="J826" t="s">
        <v>154</v>
      </c>
      <c r="K826" s="47">
        <v>0</v>
      </c>
      <c r="L826" s="42">
        <v>0</v>
      </c>
      <c r="M826" s="42">
        <v>141.6</v>
      </c>
      <c r="N826" s="48">
        <f t="shared" si="51"/>
        <v>141.6</v>
      </c>
      <c r="O826" s="42">
        <v>0</v>
      </c>
      <c r="P826" s="42">
        <v>0</v>
      </c>
      <c r="Q826" s="42">
        <v>141.6</v>
      </c>
      <c r="R826" s="42">
        <v>0</v>
      </c>
      <c r="S826" s="42">
        <v>0</v>
      </c>
      <c r="T826" s="42">
        <v>0</v>
      </c>
      <c r="U826" s="42">
        <v>0</v>
      </c>
      <c r="V826" s="42">
        <v>0</v>
      </c>
      <c r="W826" s="42">
        <v>0</v>
      </c>
      <c r="X826" s="42">
        <v>0</v>
      </c>
      <c r="Y826" s="42">
        <v>0</v>
      </c>
      <c r="Z826" s="42">
        <v>0</v>
      </c>
      <c r="AA826" s="46">
        <f t="shared" si="55"/>
        <v>0</v>
      </c>
      <c r="AC826" s="61">
        <f>IFERROR(VLOOKUP(H826,'[1]Pending Recoveries'!$A$3:$D$316,4,0),0)</f>
        <v>141.6</v>
      </c>
      <c r="AD826" s="43">
        <f t="shared" si="56"/>
        <v>-141.6</v>
      </c>
      <c r="AE826" s="43">
        <f t="shared" si="57"/>
        <v>0</v>
      </c>
      <c r="AF826" s="43"/>
    </row>
    <row r="827" spans="8:32" x14ac:dyDescent="0.25">
      <c r="H827">
        <v>10140204</v>
      </c>
      <c r="I827" t="s">
        <v>1212</v>
      </c>
      <c r="J827" t="s">
        <v>154</v>
      </c>
      <c r="K827" s="47">
        <v>0</v>
      </c>
      <c r="L827" s="42">
        <v>0</v>
      </c>
      <c r="M827" s="42">
        <v>112.04</v>
      </c>
      <c r="N827" s="48">
        <f t="shared" si="51"/>
        <v>112.04</v>
      </c>
      <c r="O827" s="42">
        <v>0</v>
      </c>
      <c r="P827" s="42">
        <v>0</v>
      </c>
      <c r="Q827" s="42">
        <v>112.04</v>
      </c>
      <c r="R827" s="42">
        <v>0</v>
      </c>
      <c r="S827" s="42">
        <v>0</v>
      </c>
      <c r="T827" s="42">
        <v>0</v>
      </c>
      <c r="U827" s="42">
        <v>0</v>
      </c>
      <c r="V827" s="42">
        <v>0</v>
      </c>
      <c r="W827" s="42">
        <v>0</v>
      </c>
      <c r="X827" s="42">
        <v>0</v>
      </c>
      <c r="Y827" s="42">
        <v>0</v>
      </c>
      <c r="Z827" s="42">
        <v>0</v>
      </c>
      <c r="AA827" s="46">
        <f t="shared" si="55"/>
        <v>0</v>
      </c>
      <c r="AC827" s="61">
        <f>IFERROR(VLOOKUP(H827,'[1]Pending Recoveries'!$A$3:$D$316,4,0),0)</f>
        <v>112.04</v>
      </c>
      <c r="AD827" s="43">
        <f t="shared" si="56"/>
        <v>-112.04</v>
      </c>
      <c r="AE827" s="43">
        <f t="shared" si="57"/>
        <v>0</v>
      </c>
      <c r="AF827" s="43"/>
    </row>
    <row r="828" spans="8:32" x14ac:dyDescent="0.25">
      <c r="H828">
        <v>10570055</v>
      </c>
      <c r="I828" t="s">
        <v>1213</v>
      </c>
      <c r="J828" t="s">
        <v>154</v>
      </c>
      <c r="K828" s="47">
        <v>0</v>
      </c>
      <c r="L828" s="42">
        <v>0</v>
      </c>
      <c r="M828" s="42">
        <v>64.050000000000011</v>
      </c>
      <c r="N828" s="48">
        <f t="shared" si="51"/>
        <v>64.050000000000011</v>
      </c>
      <c r="O828" s="42">
        <v>0</v>
      </c>
      <c r="P828" s="42">
        <v>0</v>
      </c>
      <c r="Q828" s="42">
        <v>0</v>
      </c>
      <c r="R828" s="42">
        <v>0</v>
      </c>
      <c r="S828" s="42">
        <v>0</v>
      </c>
      <c r="T828" s="42">
        <v>0</v>
      </c>
      <c r="U828" s="42">
        <v>0</v>
      </c>
      <c r="V828" s="42">
        <v>0</v>
      </c>
      <c r="W828" s="42">
        <v>0</v>
      </c>
      <c r="X828" s="42">
        <v>0</v>
      </c>
      <c r="Y828" s="42">
        <v>0</v>
      </c>
      <c r="Z828" s="42">
        <v>0</v>
      </c>
      <c r="AA828" s="46">
        <f t="shared" si="55"/>
        <v>64.050000000000011</v>
      </c>
      <c r="AC828" s="61">
        <f>IFERROR(VLOOKUP(H828,'[1]Pending Recoveries'!$A$3:$D$316,4,0),0)</f>
        <v>64.050000000000011</v>
      </c>
      <c r="AD828" s="43">
        <f t="shared" si="56"/>
        <v>0</v>
      </c>
      <c r="AE828" s="43">
        <f t="shared" si="57"/>
        <v>0</v>
      </c>
      <c r="AF828" s="43"/>
    </row>
    <row r="829" spans="8:32" x14ac:dyDescent="0.25">
      <c r="H829">
        <v>10570047</v>
      </c>
      <c r="I829" t="s">
        <v>1214</v>
      </c>
      <c r="J829" t="s">
        <v>154</v>
      </c>
      <c r="K829" s="47">
        <v>0</v>
      </c>
      <c r="L829" s="42">
        <v>0</v>
      </c>
      <c r="M829" s="42">
        <v>73.2</v>
      </c>
      <c r="N829" s="48">
        <f t="shared" si="51"/>
        <v>73.2</v>
      </c>
      <c r="O829" s="42">
        <v>0</v>
      </c>
      <c r="P829" s="42">
        <v>0</v>
      </c>
      <c r="Q829" s="42">
        <v>0</v>
      </c>
      <c r="R829" s="42">
        <v>0</v>
      </c>
      <c r="S829" s="42">
        <v>0</v>
      </c>
      <c r="T829" s="42">
        <v>0</v>
      </c>
      <c r="U829" s="42">
        <v>0</v>
      </c>
      <c r="V829" s="42">
        <v>0</v>
      </c>
      <c r="W829" s="42">
        <v>0</v>
      </c>
      <c r="X829" s="42">
        <v>0</v>
      </c>
      <c r="Y829" s="42">
        <v>0</v>
      </c>
      <c r="Z829" s="42">
        <v>0</v>
      </c>
      <c r="AA829" s="46">
        <f t="shared" si="55"/>
        <v>73.2</v>
      </c>
      <c r="AC829" s="61">
        <f>IFERROR(VLOOKUP(H829,'[1]Pending Recoveries'!$A$3:$D$316,4,0),0)</f>
        <v>73.2</v>
      </c>
      <c r="AD829" s="43">
        <f t="shared" si="56"/>
        <v>0</v>
      </c>
      <c r="AE829" s="43">
        <f t="shared" si="57"/>
        <v>0</v>
      </c>
      <c r="AF829" s="43"/>
    </row>
    <row r="830" spans="8:32" x14ac:dyDescent="0.25">
      <c r="H830">
        <v>10570002</v>
      </c>
      <c r="I830" t="s">
        <v>751</v>
      </c>
      <c r="J830" t="s">
        <v>154</v>
      </c>
      <c r="K830" s="47">
        <v>0</v>
      </c>
      <c r="L830" s="42">
        <v>0</v>
      </c>
      <c r="M830" s="42">
        <v>18.3</v>
      </c>
      <c r="N830" s="48">
        <f t="shared" si="51"/>
        <v>18.3</v>
      </c>
      <c r="O830" s="42">
        <v>0</v>
      </c>
      <c r="P830" s="42">
        <v>0</v>
      </c>
      <c r="Q830" s="42">
        <v>0</v>
      </c>
      <c r="R830" s="42">
        <v>0</v>
      </c>
      <c r="S830" s="42">
        <v>0</v>
      </c>
      <c r="T830" s="42">
        <v>0</v>
      </c>
      <c r="U830" s="42">
        <v>0</v>
      </c>
      <c r="V830" s="42">
        <v>0</v>
      </c>
      <c r="W830" s="42">
        <v>0</v>
      </c>
      <c r="X830" s="42">
        <v>0</v>
      </c>
      <c r="Y830" s="42">
        <v>0</v>
      </c>
      <c r="Z830" s="42">
        <v>0</v>
      </c>
      <c r="AA830" s="46">
        <f t="shared" si="55"/>
        <v>18.3</v>
      </c>
      <c r="AC830" s="61">
        <f>IFERROR(VLOOKUP(H830,'[1]Pending Recoveries'!$A$3:$D$316,4,0),0)</f>
        <v>18.3</v>
      </c>
      <c r="AD830" s="43">
        <f t="shared" si="56"/>
        <v>0</v>
      </c>
      <c r="AE830" s="43">
        <f t="shared" si="57"/>
        <v>0</v>
      </c>
      <c r="AF830" s="43"/>
    </row>
    <row r="831" spans="8:32" x14ac:dyDescent="0.25">
      <c r="H831">
        <v>10570049</v>
      </c>
      <c r="I831" t="s">
        <v>1215</v>
      </c>
      <c r="J831" t="s">
        <v>154</v>
      </c>
      <c r="K831" s="47">
        <v>0</v>
      </c>
      <c r="L831" s="42">
        <v>0</v>
      </c>
      <c r="M831" s="42">
        <v>36.6</v>
      </c>
      <c r="N831" s="48">
        <f t="shared" si="51"/>
        <v>36.6</v>
      </c>
      <c r="O831" s="42">
        <v>0</v>
      </c>
      <c r="P831" s="42">
        <v>0</v>
      </c>
      <c r="Q831" s="42">
        <v>36.6</v>
      </c>
      <c r="R831" s="42">
        <v>0</v>
      </c>
      <c r="S831" s="42">
        <v>0</v>
      </c>
      <c r="T831" s="42">
        <v>0</v>
      </c>
      <c r="U831" s="42">
        <v>0</v>
      </c>
      <c r="V831" s="42">
        <v>0</v>
      </c>
      <c r="W831" s="42">
        <v>0</v>
      </c>
      <c r="X831" s="42">
        <v>0</v>
      </c>
      <c r="Y831" s="42">
        <v>0</v>
      </c>
      <c r="Z831" s="42">
        <v>0</v>
      </c>
      <c r="AA831" s="46">
        <f t="shared" si="55"/>
        <v>0</v>
      </c>
      <c r="AC831" s="61">
        <f>IFERROR(VLOOKUP(H831,'[1]Pending Recoveries'!$A$3:$D$316,4,0),0)</f>
        <v>36.6</v>
      </c>
      <c r="AD831" s="43">
        <f t="shared" si="56"/>
        <v>-36.6</v>
      </c>
      <c r="AE831" s="43">
        <f t="shared" si="57"/>
        <v>0</v>
      </c>
      <c r="AF831" s="43"/>
    </row>
    <row r="832" spans="8:32" x14ac:dyDescent="0.25">
      <c r="H832">
        <v>10570051</v>
      </c>
      <c r="I832" t="s">
        <v>1216</v>
      </c>
      <c r="J832" t="s">
        <v>154</v>
      </c>
      <c r="K832" s="47">
        <v>0</v>
      </c>
      <c r="L832" s="42">
        <v>0</v>
      </c>
      <c r="M832" s="42">
        <v>9.15</v>
      </c>
      <c r="N832" s="48">
        <f t="shared" si="51"/>
        <v>9.15</v>
      </c>
      <c r="O832" s="42">
        <v>0</v>
      </c>
      <c r="P832" s="42">
        <v>0</v>
      </c>
      <c r="Q832" s="42">
        <v>9.15</v>
      </c>
      <c r="R832" s="42">
        <v>0</v>
      </c>
      <c r="S832" s="42">
        <v>0</v>
      </c>
      <c r="T832" s="42">
        <v>0</v>
      </c>
      <c r="U832" s="42">
        <v>0</v>
      </c>
      <c r="V832" s="42">
        <v>0</v>
      </c>
      <c r="W832" s="42">
        <v>0</v>
      </c>
      <c r="X832" s="42">
        <v>0</v>
      </c>
      <c r="Y832" s="42">
        <v>0</v>
      </c>
      <c r="Z832" s="42">
        <v>0</v>
      </c>
      <c r="AA832" s="46">
        <f t="shared" si="55"/>
        <v>0</v>
      </c>
      <c r="AC832" s="61">
        <f>IFERROR(VLOOKUP(H832,'[1]Pending Recoveries'!$A$3:$D$316,4,0),0)</f>
        <v>9.15</v>
      </c>
      <c r="AD832" s="43">
        <f t="shared" si="56"/>
        <v>-9.15</v>
      </c>
      <c r="AE832" s="43">
        <f t="shared" si="57"/>
        <v>0</v>
      </c>
      <c r="AF832" s="43"/>
    </row>
    <row r="833" spans="8:32" x14ac:dyDescent="0.25">
      <c r="H833">
        <v>10090063</v>
      </c>
      <c r="I833" t="s">
        <v>511</v>
      </c>
      <c r="J833" t="s">
        <v>154</v>
      </c>
      <c r="K833" s="47">
        <v>0</v>
      </c>
      <c r="L833" s="42">
        <v>0</v>
      </c>
      <c r="M833" s="42">
        <v>348.52</v>
      </c>
      <c r="N833" s="48">
        <f t="shared" si="51"/>
        <v>348.52</v>
      </c>
      <c r="O833" s="42">
        <v>0</v>
      </c>
      <c r="P833" s="42">
        <v>0</v>
      </c>
      <c r="Q833" s="42">
        <v>0</v>
      </c>
      <c r="R833" s="42">
        <v>0</v>
      </c>
      <c r="S833" s="42">
        <v>0</v>
      </c>
      <c r="T833" s="42">
        <v>0</v>
      </c>
      <c r="U833" s="42">
        <v>0</v>
      </c>
      <c r="V833" s="42">
        <v>0</v>
      </c>
      <c r="W833" s="42">
        <v>0</v>
      </c>
      <c r="X833" s="42">
        <v>0</v>
      </c>
      <c r="Y833" s="42">
        <v>0</v>
      </c>
      <c r="Z833" s="42">
        <v>0</v>
      </c>
      <c r="AA833" s="46">
        <f t="shared" ref="AA833" si="58">N833-SUM(O833:Z833)</f>
        <v>348.52</v>
      </c>
      <c r="AC833" s="61">
        <f>IFERROR(VLOOKUP(H833,'[1]Pending Recoveries'!$A$3:$D$316,4,0),0)</f>
        <v>348.52</v>
      </c>
      <c r="AD833" s="43">
        <f t="shared" ref="AD833:AD877" si="59">AA833-AC833</f>
        <v>0</v>
      </c>
      <c r="AE833" s="43">
        <f t="shared" ref="AE833:AE877" si="60">AC833-M833</f>
        <v>0</v>
      </c>
      <c r="AF833" s="43"/>
    </row>
    <row r="834" spans="8:32" x14ac:dyDescent="0.25">
      <c r="H834">
        <v>10090059</v>
      </c>
      <c r="I834" t="s">
        <v>507</v>
      </c>
      <c r="J834" t="s">
        <v>154</v>
      </c>
      <c r="K834" s="47">
        <v>0</v>
      </c>
      <c r="L834" s="42">
        <v>0</v>
      </c>
      <c r="M834" s="42">
        <v>404.53999999999996</v>
      </c>
      <c r="N834" s="48">
        <f t="shared" si="51"/>
        <v>404.53999999999996</v>
      </c>
      <c r="O834" s="42">
        <v>0</v>
      </c>
      <c r="P834" s="42">
        <v>0</v>
      </c>
      <c r="Q834" s="42">
        <v>0</v>
      </c>
      <c r="R834" s="42">
        <v>0</v>
      </c>
      <c r="S834" s="42">
        <v>0</v>
      </c>
      <c r="T834" s="42">
        <v>0</v>
      </c>
      <c r="U834" s="42">
        <v>0</v>
      </c>
      <c r="V834" s="42">
        <v>0</v>
      </c>
      <c r="W834" s="42">
        <v>0</v>
      </c>
      <c r="X834" s="42">
        <v>0</v>
      </c>
      <c r="Y834" s="42">
        <v>0</v>
      </c>
      <c r="Z834" s="42">
        <v>0</v>
      </c>
      <c r="AA834" s="46">
        <f t="shared" ref="AA834:AA877" si="61">N834-SUM(O834:Z834)</f>
        <v>404.53999999999996</v>
      </c>
      <c r="AC834" s="61">
        <f>IFERROR(VLOOKUP(H834,'[1]Pending Recoveries'!$A$3:$D$316,4,0),0)</f>
        <v>404.53999999999996</v>
      </c>
      <c r="AD834" s="43">
        <f t="shared" si="59"/>
        <v>0</v>
      </c>
      <c r="AE834" s="43">
        <f t="shared" si="60"/>
        <v>0</v>
      </c>
      <c r="AF834" s="43"/>
    </row>
    <row r="835" spans="8:32" x14ac:dyDescent="0.25">
      <c r="H835">
        <v>10090005</v>
      </c>
      <c r="I835" t="s">
        <v>465</v>
      </c>
      <c r="J835" t="s">
        <v>154</v>
      </c>
      <c r="K835" s="47">
        <v>0</v>
      </c>
      <c r="L835" s="42">
        <v>0</v>
      </c>
      <c r="M835" s="42">
        <v>460.56</v>
      </c>
      <c r="N835" s="48">
        <f t="shared" si="51"/>
        <v>460.56</v>
      </c>
      <c r="O835" s="42">
        <v>0</v>
      </c>
      <c r="P835" s="42">
        <v>0</v>
      </c>
      <c r="Q835" s="42">
        <v>0</v>
      </c>
      <c r="R835" s="42">
        <v>0</v>
      </c>
      <c r="S835" s="42">
        <v>0</v>
      </c>
      <c r="T835" s="42">
        <v>0</v>
      </c>
      <c r="U835" s="42">
        <v>0</v>
      </c>
      <c r="V835" s="42">
        <v>0</v>
      </c>
      <c r="W835" s="42">
        <v>0</v>
      </c>
      <c r="X835" s="42">
        <v>0</v>
      </c>
      <c r="Y835" s="42">
        <v>0</v>
      </c>
      <c r="Z835" s="42">
        <v>0</v>
      </c>
      <c r="AA835" s="46">
        <f t="shared" si="61"/>
        <v>460.56</v>
      </c>
      <c r="AC835" s="61">
        <f>IFERROR(VLOOKUP(H835,'[1]Pending Recoveries'!$A$3:$D$316,4,0),0)</f>
        <v>460.56</v>
      </c>
      <c r="AD835" s="43">
        <f t="shared" si="59"/>
        <v>0</v>
      </c>
      <c r="AE835" s="43">
        <f t="shared" si="60"/>
        <v>0</v>
      </c>
      <c r="AF835" s="43"/>
    </row>
    <row r="836" spans="8:32" x14ac:dyDescent="0.25">
      <c r="H836">
        <v>10090007</v>
      </c>
      <c r="I836" t="s">
        <v>467</v>
      </c>
      <c r="J836" t="s">
        <v>154</v>
      </c>
      <c r="K836" s="47">
        <v>0</v>
      </c>
      <c r="L836" s="42">
        <v>0</v>
      </c>
      <c r="M836" s="42">
        <v>404.53999999999996</v>
      </c>
      <c r="N836" s="48">
        <f t="shared" si="51"/>
        <v>404.53999999999996</v>
      </c>
      <c r="O836" s="42">
        <v>0</v>
      </c>
      <c r="P836" s="42">
        <v>0</v>
      </c>
      <c r="Q836" s="42">
        <v>0</v>
      </c>
      <c r="R836" s="42">
        <v>0</v>
      </c>
      <c r="S836" s="42">
        <v>0</v>
      </c>
      <c r="T836" s="42">
        <v>0</v>
      </c>
      <c r="U836" s="42">
        <v>0</v>
      </c>
      <c r="V836" s="42">
        <v>0</v>
      </c>
      <c r="W836" s="42">
        <v>0</v>
      </c>
      <c r="X836" s="42">
        <v>0</v>
      </c>
      <c r="Y836" s="42">
        <v>0</v>
      </c>
      <c r="Z836" s="42">
        <v>0</v>
      </c>
      <c r="AA836" s="46">
        <f t="shared" si="61"/>
        <v>404.53999999999996</v>
      </c>
      <c r="AC836" s="61">
        <f>IFERROR(VLOOKUP(H836,'[1]Pending Recoveries'!$A$3:$D$316,4,0),0)</f>
        <v>404.53999999999996</v>
      </c>
      <c r="AD836" s="43">
        <f t="shared" si="59"/>
        <v>0</v>
      </c>
      <c r="AE836" s="43">
        <f t="shared" si="60"/>
        <v>0</v>
      </c>
      <c r="AF836" s="43"/>
    </row>
    <row r="837" spans="8:32" x14ac:dyDescent="0.25">
      <c r="H837">
        <v>10090075</v>
      </c>
      <c r="I837" t="s">
        <v>1217</v>
      </c>
      <c r="J837" t="s">
        <v>154</v>
      </c>
      <c r="K837" s="47">
        <v>0</v>
      </c>
      <c r="L837" s="42">
        <v>0</v>
      </c>
      <c r="M837" s="42">
        <v>348.52</v>
      </c>
      <c r="N837" s="48">
        <f t="shared" ref="N837:N877" si="62">K837+M837+L837</f>
        <v>348.52</v>
      </c>
      <c r="O837" s="42">
        <v>0</v>
      </c>
      <c r="P837" s="42">
        <v>0</v>
      </c>
      <c r="Q837" s="42">
        <v>0</v>
      </c>
      <c r="R837" s="42">
        <v>0</v>
      </c>
      <c r="S837" s="42">
        <v>0</v>
      </c>
      <c r="T837" s="42">
        <v>0</v>
      </c>
      <c r="U837" s="42">
        <v>0</v>
      </c>
      <c r="V837" s="42">
        <v>0</v>
      </c>
      <c r="W837" s="42">
        <v>0</v>
      </c>
      <c r="X837" s="42">
        <v>0</v>
      </c>
      <c r="Y837" s="42">
        <v>0</v>
      </c>
      <c r="Z837" s="42">
        <v>0</v>
      </c>
      <c r="AA837" s="46">
        <f t="shared" si="61"/>
        <v>348.52</v>
      </c>
      <c r="AC837" s="61">
        <f>IFERROR(VLOOKUP(H837,'[1]Pending Recoveries'!$A$3:$D$316,4,0),0)</f>
        <v>348.52</v>
      </c>
      <c r="AD837" s="43">
        <f t="shared" si="59"/>
        <v>0</v>
      </c>
      <c r="AE837" s="43">
        <f t="shared" si="60"/>
        <v>0</v>
      </c>
      <c r="AF837" s="43"/>
    </row>
    <row r="838" spans="8:32" x14ac:dyDescent="0.25">
      <c r="H838">
        <v>10090072</v>
      </c>
      <c r="I838" t="s">
        <v>1218</v>
      </c>
      <c r="J838" t="s">
        <v>154</v>
      </c>
      <c r="K838" s="47">
        <v>0</v>
      </c>
      <c r="L838" s="42">
        <v>0</v>
      </c>
      <c r="M838" s="42">
        <v>348.52</v>
      </c>
      <c r="N838" s="48">
        <f t="shared" si="62"/>
        <v>348.52</v>
      </c>
      <c r="O838" s="42">
        <v>0</v>
      </c>
      <c r="P838" s="42">
        <v>0</v>
      </c>
      <c r="Q838" s="42">
        <v>0</v>
      </c>
      <c r="R838" s="42">
        <v>0</v>
      </c>
      <c r="S838" s="42">
        <v>0</v>
      </c>
      <c r="T838" s="42">
        <v>0</v>
      </c>
      <c r="U838" s="42">
        <v>0</v>
      </c>
      <c r="V838" s="42">
        <v>0</v>
      </c>
      <c r="W838" s="42">
        <v>0</v>
      </c>
      <c r="X838" s="42">
        <v>0</v>
      </c>
      <c r="Y838" s="42">
        <v>0</v>
      </c>
      <c r="Z838" s="42">
        <v>0</v>
      </c>
      <c r="AA838" s="46">
        <f t="shared" si="61"/>
        <v>348.52</v>
      </c>
      <c r="AC838" s="61">
        <f>IFERROR(VLOOKUP(H838,'[1]Pending Recoveries'!$A$3:$D$316,4,0),0)</f>
        <v>348.52</v>
      </c>
      <c r="AD838" s="43">
        <f t="shared" si="59"/>
        <v>0</v>
      </c>
      <c r="AE838" s="43">
        <f t="shared" si="60"/>
        <v>0</v>
      </c>
      <c r="AF838" s="43"/>
    </row>
    <row r="839" spans="8:32" x14ac:dyDescent="0.25">
      <c r="H839">
        <v>10560028</v>
      </c>
      <c r="I839" t="s">
        <v>1219</v>
      </c>
      <c r="J839" t="s">
        <v>154</v>
      </c>
      <c r="K839" s="47">
        <v>0</v>
      </c>
      <c r="L839" s="42">
        <v>0</v>
      </c>
      <c r="M839" s="42">
        <v>679.32854097868517</v>
      </c>
      <c r="N839" s="48">
        <f t="shared" si="62"/>
        <v>679.32854097868517</v>
      </c>
      <c r="O839" s="42">
        <v>0</v>
      </c>
      <c r="P839" s="42">
        <v>0</v>
      </c>
      <c r="Q839" s="42">
        <v>0</v>
      </c>
      <c r="R839" s="42">
        <v>0</v>
      </c>
      <c r="S839" s="42">
        <v>0</v>
      </c>
      <c r="T839" s="42">
        <v>0</v>
      </c>
      <c r="U839" s="42">
        <v>0</v>
      </c>
      <c r="V839" s="42">
        <v>0</v>
      </c>
      <c r="W839" s="42">
        <v>0</v>
      </c>
      <c r="X839" s="42">
        <v>0</v>
      </c>
      <c r="Y839" s="42">
        <v>0</v>
      </c>
      <c r="Z839" s="42">
        <v>0</v>
      </c>
      <c r="AA839" s="46">
        <f t="shared" si="61"/>
        <v>679.32854097868517</v>
      </c>
      <c r="AC839" s="61">
        <f>IFERROR(VLOOKUP(H839,'[1]Pending Recoveries'!$A$3:$D$316,4,0),0)</f>
        <v>679.32854097868517</v>
      </c>
      <c r="AD839" s="43">
        <f t="shared" si="59"/>
        <v>0</v>
      </c>
      <c r="AE839" s="43">
        <f t="shared" si="60"/>
        <v>0</v>
      </c>
      <c r="AF839" s="43"/>
    </row>
    <row r="840" spans="8:32" x14ac:dyDescent="0.25">
      <c r="H840">
        <v>10070056</v>
      </c>
      <c r="I840" t="s">
        <v>185</v>
      </c>
      <c r="J840" t="s">
        <v>154</v>
      </c>
      <c r="K840" s="47">
        <v>0</v>
      </c>
      <c r="L840" s="42">
        <v>0</v>
      </c>
      <c r="M840" s="42">
        <v>679.32854097868517</v>
      </c>
      <c r="N840" s="48">
        <f t="shared" si="62"/>
        <v>679.32854097868517</v>
      </c>
      <c r="O840" s="42">
        <v>0</v>
      </c>
      <c r="P840" s="42">
        <v>0</v>
      </c>
      <c r="Q840" s="42">
        <v>0</v>
      </c>
      <c r="R840" s="42">
        <v>0</v>
      </c>
      <c r="S840" s="42">
        <v>0</v>
      </c>
      <c r="T840" s="42">
        <v>0</v>
      </c>
      <c r="U840" s="42">
        <v>0</v>
      </c>
      <c r="V840" s="42">
        <v>0</v>
      </c>
      <c r="W840" s="42">
        <v>0</v>
      </c>
      <c r="X840" s="42">
        <v>0</v>
      </c>
      <c r="Y840" s="42">
        <v>0</v>
      </c>
      <c r="Z840" s="42">
        <v>0</v>
      </c>
      <c r="AA840" s="46">
        <f t="shared" si="61"/>
        <v>679.32854097868517</v>
      </c>
      <c r="AC840" s="61">
        <f>IFERROR(VLOOKUP(H840,'[1]Pending Recoveries'!$A$3:$D$316,4,0),0)</f>
        <v>679.32854097868517</v>
      </c>
      <c r="AD840" s="43">
        <f t="shared" si="59"/>
        <v>0</v>
      </c>
      <c r="AE840" s="43">
        <f t="shared" si="60"/>
        <v>0</v>
      </c>
      <c r="AF840" s="43"/>
    </row>
    <row r="841" spans="8:32" x14ac:dyDescent="0.25">
      <c r="H841">
        <v>10070053</v>
      </c>
      <c r="I841" t="s">
        <v>183</v>
      </c>
      <c r="J841" t="s">
        <v>154</v>
      </c>
      <c r="K841" s="47">
        <v>0</v>
      </c>
      <c r="L841" s="42">
        <v>0</v>
      </c>
      <c r="M841" s="42">
        <v>679.32854097868517</v>
      </c>
      <c r="N841" s="48">
        <f t="shared" si="62"/>
        <v>679.32854097868517</v>
      </c>
      <c r="O841" s="42">
        <v>0</v>
      </c>
      <c r="P841" s="42">
        <v>0</v>
      </c>
      <c r="Q841" s="42">
        <v>0</v>
      </c>
      <c r="R841" s="42">
        <v>0</v>
      </c>
      <c r="S841" s="42">
        <v>0</v>
      </c>
      <c r="T841" s="42">
        <v>0</v>
      </c>
      <c r="U841" s="42">
        <v>0</v>
      </c>
      <c r="V841" s="42">
        <v>0</v>
      </c>
      <c r="W841" s="42">
        <v>0</v>
      </c>
      <c r="X841" s="42">
        <v>0</v>
      </c>
      <c r="Y841" s="42">
        <v>0</v>
      </c>
      <c r="Z841" s="42">
        <v>0</v>
      </c>
      <c r="AA841" s="46">
        <f t="shared" si="61"/>
        <v>679.32854097868517</v>
      </c>
      <c r="AC841" s="61">
        <f>IFERROR(VLOOKUP(H841,'[1]Pending Recoveries'!$A$3:$D$316,4,0),0)</f>
        <v>679.32854097868517</v>
      </c>
      <c r="AD841" s="43">
        <f t="shared" si="59"/>
        <v>0</v>
      </c>
      <c r="AE841" s="43">
        <f t="shared" si="60"/>
        <v>0</v>
      </c>
      <c r="AF841" s="43"/>
    </row>
    <row r="842" spans="8:32" x14ac:dyDescent="0.25">
      <c r="H842">
        <v>10070064</v>
      </c>
      <c r="I842" t="s">
        <v>192</v>
      </c>
      <c r="J842" t="s">
        <v>154</v>
      </c>
      <c r="K842" s="47">
        <v>0</v>
      </c>
      <c r="L842" s="42">
        <v>0</v>
      </c>
      <c r="M842" s="42">
        <v>679.32854097868517</v>
      </c>
      <c r="N842" s="48">
        <f t="shared" si="62"/>
        <v>679.32854097868517</v>
      </c>
      <c r="O842" s="42">
        <v>0</v>
      </c>
      <c r="P842" s="42">
        <v>0</v>
      </c>
      <c r="Q842" s="42">
        <v>0</v>
      </c>
      <c r="R842" s="42">
        <v>0</v>
      </c>
      <c r="S842" s="42">
        <v>0</v>
      </c>
      <c r="T842" s="42">
        <v>0</v>
      </c>
      <c r="U842" s="42">
        <v>0</v>
      </c>
      <c r="V842" s="42">
        <v>0</v>
      </c>
      <c r="W842" s="42">
        <v>0</v>
      </c>
      <c r="X842" s="42">
        <v>0</v>
      </c>
      <c r="Y842" s="42">
        <v>0</v>
      </c>
      <c r="Z842" s="42">
        <v>0</v>
      </c>
      <c r="AA842" s="46">
        <f t="shared" si="61"/>
        <v>679.32854097868517</v>
      </c>
      <c r="AC842" s="61">
        <f>IFERROR(VLOOKUP(H842,'[1]Pending Recoveries'!$A$3:$D$316,4,0),0)</f>
        <v>679.32854097868517</v>
      </c>
      <c r="AD842" s="43">
        <f t="shared" si="59"/>
        <v>0</v>
      </c>
      <c r="AE842" s="43">
        <f t="shared" si="60"/>
        <v>0</v>
      </c>
      <c r="AF842" s="43"/>
    </row>
    <row r="843" spans="8:32" x14ac:dyDescent="0.25">
      <c r="H843">
        <v>10560031</v>
      </c>
      <c r="I843" t="s">
        <v>1220</v>
      </c>
      <c r="J843" t="s">
        <v>154</v>
      </c>
      <c r="K843" s="47">
        <v>0</v>
      </c>
      <c r="L843" s="42">
        <v>0</v>
      </c>
      <c r="M843" s="42">
        <v>679.32854097868517</v>
      </c>
      <c r="N843" s="48">
        <f t="shared" si="62"/>
        <v>679.32854097868517</v>
      </c>
      <c r="O843" s="42">
        <v>0</v>
      </c>
      <c r="P843" s="42">
        <v>0</v>
      </c>
      <c r="Q843" s="42">
        <v>0</v>
      </c>
      <c r="R843" s="42">
        <v>0</v>
      </c>
      <c r="S843" s="42">
        <v>0</v>
      </c>
      <c r="T843" s="42">
        <v>0</v>
      </c>
      <c r="U843" s="42">
        <v>0</v>
      </c>
      <c r="V843" s="42">
        <v>0</v>
      </c>
      <c r="W843" s="42">
        <v>0</v>
      </c>
      <c r="X843" s="42">
        <v>0</v>
      </c>
      <c r="Y843" s="42">
        <v>0</v>
      </c>
      <c r="Z843" s="42">
        <v>0</v>
      </c>
      <c r="AA843" s="46">
        <f t="shared" si="61"/>
        <v>679.32854097868517</v>
      </c>
      <c r="AC843" s="61">
        <f>IFERROR(VLOOKUP(H843,'[1]Pending Recoveries'!$A$3:$D$316,4,0),0)</f>
        <v>679.32854097868517</v>
      </c>
      <c r="AD843" s="43">
        <f t="shared" si="59"/>
        <v>0</v>
      </c>
      <c r="AE843" s="43">
        <f t="shared" si="60"/>
        <v>0</v>
      </c>
      <c r="AF843" s="43"/>
    </row>
    <row r="844" spans="8:32" x14ac:dyDescent="0.25">
      <c r="H844">
        <v>10560026</v>
      </c>
      <c r="I844" t="s">
        <v>1221</v>
      </c>
      <c r="J844" t="s">
        <v>154</v>
      </c>
      <c r="K844" s="47">
        <v>0</v>
      </c>
      <c r="L844" s="42">
        <v>0</v>
      </c>
      <c r="M844" s="42">
        <v>679.32854097868517</v>
      </c>
      <c r="N844" s="48">
        <f t="shared" si="62"/>
        <v>679.32854097868517</v>
      </c>
      <c r="O844" s="42">
        <v>0</v>
      </c>
      <c r="P844" s="42">
        <v>0</v>
      </c>
      <c r="Q844" s="42">
        <v>0</v>
      </c>
      <c r="R844" s="42">
        <v>0</v>
      </c>
      <c r="S844" s="42">
        <v>0</v>
      </c>
      <c r="T844" s="42">
        <v>0</v>
      </c>
      <c r="U844" s="42">
        <v>0</v>
      </c>
      <c r="V844" s="42">
        <v>0</v>
      </c>
      <c r="W844" s="42">
        <v>0</v>
      </c>
      <c r="X844" s="42">
        <v>0</v>
      </c>
      <c r="Y844" s="42">
        <v>0</v>
      </c>
      <c r="Z844" s="42">
        <v>0</v>
      </c>
      <c r="AA844" s="46">
        <f t="shared" si="61"/>
        <v>679.32854097868517</v>
      </c>
      <c r="AC844" s="61">
        <f>IFERROR(VLOOKUP(H844,'[1]Pending Recoveries'!$A$3:$D$316,4,0),0)</f>
        <v>679.32854097868517</v>
      </c>
      <c r="AD844" s="43">
        <f t="shared" si="59"/>
        <v>0</v>
      </c>
      <c r="AE844" s="43">
        <f t="shared" si="60"/>
        <v>0</v>
      </c>
      <c r="AF844" s="43"/>
    </row>
    <row r="845" spans="8:32" x14ac:dyDescent="0.25">
      <c r="H845">
        <v>10560016</v>
      </c>
      <c r="I845" t="s">
        <v>1222</v>
      </c>
      <c r="J845" t="s">
        <v>154</v>
      </c>
      <c r="K845" s="47">
        <v>0</v>
      </c>
      <c r="L845" s="42">
        <v>0</v>
      </c>
      <c r="M845" s="42">
        <v>679.32854097868517</v>
      </c>
      <c r="N845" s="48">
        <f t="shared" si="62"/>
        <v>679.32854097868517</v>
      </c>
      <c r="O845" s="42">
        <v>0</v>
      </c>
      <c r="P845" s="42">
        <v>0</v>
      </c>
      <c r="Q845" s="42">
        <v>0</v>
      </c>
      <c r="R845" s="42">
        <v>0</v>
      </c>
      <c r="S845" s="42">
        <v>0</v>
      </c>
      <c r="T845" s="42">
        <v>0</v>
      </c>
      <c r="U845" s="42">
        <v>0</v>
      </c>
      <c r="V845" s="42">
        <v>0</v>
      </c>
      <c r="W845" s="42">
        <v>0</v>
      </c>
      <c r="X845" s="42">
        <v>0</v>
      </c>
      <c r="Y845" s="42">
        <v>0</v>
      </c>
      <c r="Z845" s="42">
        <v>0</v>
      </c>
      <c r="AA845" s="46">
        <f t="shared" si="61"/>
        <v>679.32854097868517</v>
      </c>
      <c r="AC845" s="61">
        <f>IFERROR(VLOOKUP(H845,'[1]Pending Recoveries'!$A$3:$D$316,4,0),0)</f>
        <v>679.32854097868517</v>
      </c>
      <c r="AD845" s="43">
        <f t="shared" si="59"/>
        <v>0</v>
      </c>
      <c r="AE845" s="43">
        <f t="shared" si="60"/>
        <v>0</v>
      </c>
      <c r="AF845" s="43"/>
    </row>
    <row r="846" spans="8:32" x14ac:dyDescent="0.25">
      <c r="H846">
        <v>10560035</v>
      </c>
      <c r="I846" t="s">
        <v>1223</v>
      </c>
      <c r="J846" t="s">
        <v>154</v>
      </c>
      <c r="K846" s="47">
        <v>0</v>
      </c>
      <c r="L846" s="42">
        <v>0</v>
      </c>
      <c r="M846" s="42">
        <v>679.32854097868517</v>
      </c>
      <c r="N846" s="48">
        <f t="shared" si="62"/>
        <v>679.32854097868517</v>
      </c>
      <c r="O846" s="42">
        <v>0</v>
      </c>
      <c r="P846" s="42">
        <v>0</v>
      </c>
      <c r="Q846" s="42">
        <v>0</v>
      </c>
      <c r="R846" s="42">
        <v>0</v>
      </c>
      <c r="S846" s="42">
        <v>0</v>
      </c>
      <c r="T846" s="42">
        <v>0</v>
      </c>
      <c r="U846" s="42">
        <v>0</v>
      </c>
      <c r="V846" s="42">
        <v>0</v>
      </c>
      <c r="W846" s="42">
        <v>0</v>
      </c>
      <c r="X846" s="42">
        <v>0</v>
      </c>
      <c r="Y846" s="42">
        <v>0</v>
      </c>
      <c r="Z846" s="42">
        <v>0</v>
      </c>
      <c r="AA846" s="46">
        <f t="shared" si="61"/>
        <v>679.32854097868517</v>
      </c>
      <c r="AC846" s="61">
        <f>IFERROR(VLOOKUP(H846,'[1]Pending Recoveries'!$A$3:$D$316,4,0),0)</f>
        <v>679.32854097868517</v>
      </c>
      <c r="AD846" s="43">
        <f t="shared" si="59"/>
        <v>0</v>
      </c>
      <c r="AE846" s="43">
        <f t="shared" si="60"/>
        <v>0</v>
      </c>
      <c r="AF846" s="43"/>
    </row>
    <row r="847" spans="8:32" x14ac:dyDescent="0.25">
      <c r="H847">
        <v>10560002</v>
      </c>
      <c r="I847" t="s">
        <v>1107</v>
      </c>
      <c r="J847" t="s">
        <v>154</v>
      </c>
      <c r="K847" s="47">
        <v>0</v>
      </c>
      <c r="L847" s="42">
        <v>0</v>
      </c>
      <c r="M847" s="42">
        <v>679.32854097868517</v>
      </c>
      <c r="N847" s="48">
        <f t="shared" si="62"/>
        <v>679.32854097868517</v>
      </c>
      <c r="O847" s="42">
        <v>0</v>
      </c>
      <c r="P847" s="42">
        <v>0</v>
      </c>
      <c r="Q847" s="42">
        <v>0</v>
      </c>
      <c r="R847" s="42">
        <v>0</v>
      </c>
      <c r="S847" s="42">
        <v>0</v>
      </c>
      <c r="T847" s="42">
        <v>0</v>
      </c>
      <c r="U847" s="42">
        <v>0</v>
      </c>
      <c r="V847" s="42">
        <v>0</v>
      </c>
      <c r="W847" s="42">
        <v>0</v>
      </c>
      <c r="X847" s="42">
        <v>0</v>
      </c>
      <c r="Y847" s="42">
        <v>0</v>
      </c>
      <c r="Z847" s="42">
        <v>0</v>
      </c>
      <c r="AA847" s="46">
        <f t="shared" si="61"/>
        <v>679.32854097868517</v>
      </c>
      <c r="AC847" s="61">
        <f>IFERROR(VLOOKUP(H847,'[1]Pending Recoveries'!$A$3:$D$316,4,0),0)</f>
        <v>679.32854097868517</v>
      </c>
      <c r="AD847" s="43">
        <f t="shared" si="59"/>
        <v>0</v>
      </c>
      <c r="AE847" s="43">
        <f t="shared" si="60"/>
        <v>0</v>
      </c>
      <c r="AF847" s="43"/>
    </row>
    <row r="848" spans="8:32" x14ac:dyDescent="0.25">
      <c r="H848">
        <v>10560011</v>
      </c>
      <c r="I848" t="s">
        <v>1224</v>
      </c>
      <c r="J848" t="s">
        <v>154</v>
      </c>
      <c r="K848" s="47">
        <v>0</v>
      </c>
      <c r="L848" s="42">
        <v>0</v>
      </c>
      <c r="M848" s="42">
        <v>679.32854097868517</v>
      </c>
      <c r="N848" s="48">
        <f t="shared" si="62"/>
        <v>679.32854097868517</v>
      </c>
      <c r="O848" s="42">
        <v>0</v>
      </c>
      <c r="P848" s="42">
        <v>0</v>
      </c>
      <c r="Q848" s="42">
        <v>0</v>
      </c>
      <c r="R848" s="42">
        <v>0</v>
      </c>
      <c r="S848" s="42">
        <v>0</v>
      </c>
      <c r="T848" s="42">
        <v>0</v>
      </c>
      <c r="U848" s="42">
        <v>0</v>
      </c>
      <c r="V848" s="42">
        <v>0</v>
      </c>
      <c r="W848" s="42">
        <v>0</v>
      </c>
      <c r="X848" s="42">
        <v>0</v>
      </c>
      <c r="Y848" s="42">
        <v>0</v>
      </c>
      <c r="Z848" s="42">
        <v>0</v>
      </c>
      <c r="AA848" s="46">
        <f t="shared" si="61"/>
        <v>679.32854097868517</v>
      </c>
      <c r="AC848" s="61">
        <f>IFERROR(VLOOKUP(H848,'[1]Pending Recoveries'!$A$3:$D$316,4,0),0)</f>
        <v>679.32854097868517</v>
      </c>
      <c r="AD848" s="43">
        <f t="shared" si="59"/>
        <v>0</v>
      </c>
      <c r="AE848" s="43">
        <f t="shared" si="60"/>
        <v>0</v>
      </c>
      <c r="AF848" s="43"/>
    </row>
    <row r="849" spans="8:32" x14ac:dyDescent="0.25">
      <c r="H849">
        <v>10560005</v>
      </c>
      <c r="I849" t="s">
        <v>1110</v>
      </c>
      <c r="J849" t="s">
        <v>154</v>
      </c>
      <c r="K849" s="47">
        <v>0</v>
      </c>
      <c r="L849" s="42">
        <v>0</v>
      </c>
      <c r="M849" s="42">
        <v>679.32854097868517</v>
      </c>
      <c r="N849" s="48">
        <f t="shared" si="62"/>
        <v>679.32854097868517</v>
      </c>
      <c r="O849" s="42">
        <v>0</v>
      </c>
      <c r="P849" s="42">
        <v>0</v>
      </c>
      <c r="Q849" s="42">
        <v>0</v>
      </c>
      <c r="R849" s="42">
        <v>0</v>
      </c>
      <c r="S849" s="42">
        <v>0</v>
      </c>
      <c r="T849" s="42">
        <v>0</v>
      </c>
      <c r="U849" s="42">
        <v>0</v>
      </c>
      <c r="V849" s="42">
        <v>0</v>
      </c>
      <c r="W849" s="42">
        <v>0</v>
      </c>
      <c r="X849" s="42">
        <v>0</v>
      </c>
      <c r="Y849" s="42">
        <v>0</v>
      </c>
      <c r="Z849" s="42">
        <v>0</v>
      </c>
      <c r="AA849" s="46">
        <f t="shared" si="61"/>
        <v>679.32854097868517</v>
      </c>
      <c r="AC849" s="61">
        <f>IFERROR(VLOOKUP(H849,'[1]Pending Recoveries'!$A$3:$D$316,4,0),0)</f>
        <v>679.32854097868517</v>
      </c>
      <c r="AD849" s="43">
        <f t="shared" si="59"/>
        <v>0</v>
      </c>
      <c r="AE849" s="43">
        <f t="shared" si="60"/>
        <v>0</v>
      </c>
      <c r="AF849" s="43"/>
    </row>
    <row r="850" spans="8:32" x14ac:dyDescent="0.25">
      <c r="H850">
        <v>10560022</v>
      </c>
      <c r="I850" t="s">
        <v>1225</v>
      </c>
      <c r="J850" t="s">
        <v>154</v>
      </c>
      <c r="K850" s="47">
        <v>0</v>
      </c>
      <c r="L850" s="42">
        <v>0</v>
      </c>
      <c r="M850" s="42">
        <v>679.32854097868517</v>
      </c>
      <c r="N850" s="48">
        <f t="shared" si="62"/>
        <v>679.32854097868517</v>
      </c>
      <c r="O850" s="42">
        <v>0</v>
      </c>
      <c r="P850" s="42">
        <v>0</v>
      </c>
      <c r="Q850" s="42">
        <v>0</v>
      </c>
      <c r="R850" s="42">
        <v>0</v>
      </c>
      <c r="S850" s="42">
        <v>0</v>
      </c>
      <c r="T850" s="42">
        <v>0</v>
      </c>
      <c r="U850" s="42">
        <v>0</v>
      </c>
      <c r="V850" s="42">
        <v>0</v>
      </c>
      <c r="W850" s="42">
        <v>0</v>
      </c>
      <c r="X850" s="42">
        <v>0</v>
      </c>
      <c r="Y850" s="42">
        <v>0</v>
      </c>
      <c r="Z850" s="42">
        <v>0</v>
      </c>
      <c r="AA850" s="46">
        <f t="shared" si="61"/>
        <v>679.32854097868517</v>
      </c>
      <c r="AC850" s="61">
        <f>IFERROR(VLOOKUP(H850,'[1]Pending Recoveries'!$A$3:$D$316,4,0),0)</f>
        <v>679.32854097868517</v>
      </c>
      <c r="AD850" s="43">
        <f t="shared" si="59"/>
        <v>0</v>
      </c>
      <c r="AE850" s="43">
        <f t="shared" si="60"/>
        <v>0</v>
      </c>
      <c r="AF850" s="43"/>
    </row>
    <row r="851" spans="8:32" x14ac:dyDescent="0.25">
      <c r="H851">
        <v>10560037</v>
      </c>
      <c r="I851" t="s">
        <v>1226</v>
      </c>
      <c r="J851" t="s">
        <v>154</v>
      </c>
      <c r="K851" s="47">
        <v>0</v>
      </c>
      <c r="L851" s="42">
        <v>0</v>
      </c>
      <c r="M851" s="42">
        <v>679.32854097868517</v>
      </c>
      <c r="N851" s="48">
        <f t="shared" si="62"/>
        <v>679.32854097868517</v>
      </c>
      <c r="O851" s="42">
        <v>0</v>
      </c>
      <c r="P851" s="42">
        <v>0</v>
      </c>
      <c r="Q851" s="42">
        <v>0</v>
      </c>
      <c r="R851" s="42">
        <v>0</v>
      </c>
      <c r="S851" s="42">
        <v>0</v>
      </c>
      <c r="T851" s="42">
        <v>0</v>
      </c>
      <c r="U851" s="42">
        <v>0</v>
      </c>
      <c r="V851" s="42">
        <v>0</v>
      </c>
      <c r="W851" s="42">
        <v>0</v>
      </c>
      <c r="X851" s="42">
        <v>0</v>
      </c>
      <c r="Y851" s="42">
        <v>0</v>
      </c>
      <c r="Z851" s="42">
        <v>0</v>
      </c>
      <c r="AA851" s="46">
        <f t="shared" si="61"/>
        <v>679.32854097868517</v>
      </c>
      <c r="AC851" s="61">
        <f>IFERROR(VLOOKUP(H851,'[1]Pending Recoveries'!$A$3:$D$316,4,0),0)</f>
        <v>679.32854097868517</v>
      </c>
      <c r="AD851" s="43">
        <f t="shared" si="59"/>
        <v>0</v>
      </c>
      <c r="AE851" s="43">
        <f t="shared" si="60"/>
        <v>0</v>
      </c>
      <c r="AF851" s="43"/>
    </row>
    <row r="852" spans="8:32" x14ac:dyDescent="0.25">
      <c r="H852">
        <v>10560036</v>
      </c>
      <c r="I852" t="s">
        <v>1227</v>
      </c>
      <c r="J852" t="s">
        <v>154</v>
      </c>
      <c r="K852" s="47">
        <v>0</v>
      </c>
      <c r="L852" s="42">
        <v>0</v>
      </c>
      <c r="M852" s="42">
        <v>679.32854097868517</v>
      </c>
      <c r="N852" s="48">
        <f t="shared" si="62"/>
        <v>679.32854097868517</v>
      </c>
      <c r="O852" s="42">
        <v>0</v>
      </c>
      <c r="P852" s="42">
        <v>0</v>
      </c>
      <c r="Q852" s="42">
        <v>0</v>
      </c>
      <c r="R852" s="42">
        <v>0</v>
      </c>
      <c r="S852" s="42">
        <v>0</v>
      </c>
      <c r="T852" s="42">
        <v>0</v>
      </c>
      <c r="U852" s="42">
        <v>0</v>
      </c>
      <c r="V852" s="42">
        <v>0</v>
      </c>
      <c r="W852" s="42">
        <v>0</v>
      </c>
      <c r="X852" s="42">
        <v>0</v>
      </c>
      <c r="Y852" s="42">
        <v>0</v>
      </c>
      <c r="Z852" s="42">
        <v>0</v>
      </c>
      <c r="AA852" s="46">
        <f t="shared" si="61"/>
        <v>679.32854097868517</v>
      </c>
      <c r="AC852" s="61">
        <f>IFERROR(VLOOKUP(H852,'[1]Pending Recoveries'!$A$3:$D$316,4,0),0)</f>
        <v>679.32854097868517</v>
      </c>
      <c r="AD852" s="43">
        <f t="shared" si="59"/>
        <v>0</v>
      </c>
      <c r="AE852" s="43">
        <f t="shared" si="60"/>
        <v>0</v>
      </c>
      <c r="AF852" s="43"/>
    </row>
    <row r="853" spans="8:32" x14ac:dyDescent="0.25">
      <c r="H853">
        <v>10560033</v>
      </c>
      <c r="I853" t="s">
        <v>1228</v>
      </c>
      <c r="J853" t="s">
        <v>154</v>
      </c>
      <c r="K853" s="47">
        <v>0</v>
      </c>
      <c r="L853" s="42">
        <v>0</v>
      </c>
      <c r="M853" s="42">
        <v>679.32854097868517</v>
      </c>
      <c r="N853" s="48">
        <f t="shared" si="62"/>
        <v>679.32854097868517</v>
      </c>
      <c r="O853" s="42">
        <v>0</v>
      </c>
      <c r="P853" s="42">
        <v>0</v>
      </c>
      <c r="Q853" s="42">
        <v>0</v>
      </c>
      <c r="R853" s="42">
        <v>0</v>
      </c>
      <c r="S853" s="42">
        <v>0</v>
      </c>
      <c r="T853" s="42">
        <v>0</v>
      </c>
      <c r="U853" s="42">
        <v>0</v>
      </c>
      <c r="V853" s="42">
        <v>0</v>
      </c>
      <c r="W853" s="42">
        <v>0</v>
      </c>
      <c r="X853" s="42">
        <v>0</v>
      </c>
      <c r="Y853" s="42">
        <v>0</v>
      </c>
      <c r="Z853" s="42">
        <v>0</v>
      </c>
      <c r="AA853" s="46">
        <f t="shared" si="61"/>
        <v>679.32854097868517</v>
      </c>
      <c r="AC853" s="61">
        <f>IFERROR(VLOOKUP(H853,'[1]Pending Recoveries'!$A$3:$D$316,4,0),0)</f>
        <v>679.32854097868517</v>
      </c>
      <c r="AD853" s="43">
        <f t="shared" si="59"/>
        <v>0</v>
      </c>
      <c r="AE853" s="43">
        <f t="shared" si="60"/>
        <v>0</v>
      </c>
      <c r="AF853" s="43"/>
    </row>
    <row r="854" spans="8:32" x14ac:dyDescent="0.25">
      <c r="H854">
        <v>10020084</v>
      </c>
      <c r="I854" t="s">
        <v>1229</v>
      </c>
      <c r="J854" t="s">
        <v>154</v>
      </c>
      <c r="K854" s="47">
        <v>0</v>
      </c>
      <c r="L854" s="42">
        <v>0</v>
      </c>
      <c r="M854" s="42">
        <v>490.12</v>
      </c>
      <c r="N854" s="48">
        <f t="shared" si="62"/>
        <v>490.12</v>
      </c>
      <c r="O854" s="42">
        <v>0</v>
      </c>
      <c r="P854" s="42">
        <v>0</v>
      </c>
      <c r="Q854" s="42">
        <v>0</v>
      </c>
      <c r="R854" s="42">
        <v>0</v>
      </c>
      <c r="S854" s="42">
        <v>0</v>
      </c>
      <c r="T854" s="42">
        <v>0</v>
      </c>
      <c r="U854" s="42">
        <v>0</v>
      </c>
      <c r="V854" s="42">
        <v>0</v>
      </c>
      <c r="W854" s="42">
        <v>0</v>
      </c>
      <c r="X854" s="42">
        <v>0</v>
      </c>
      <c r="Y854" s="42">
        <v>0</v>
      </c>
      <c r="Z854" s="42">
        <v>0</v>
      </c>
      <c r="AA854" s="46">
        <f t="shared" si="61"/>
        <v>490.12</v>
      </c>
      <c r="AC854" s="61">
        <f>IFERROR(VLOOKUP(H854,'[1]Pending Recoveries'!$A$3:$D$316,4,0),0)</f>
        <v>490.12</v>
      </c>
      <c r="AD854" s="43">
        <f t="shared" si="59"/>
        <v>0</v>
      </c>
      <c r="AE854" s="43">
        <f t="shared" si="60"/>
        <v>0</v>
      </c>
      <c r="AF854" s="43"/>
    </row>
    <row r="855" spans="8:32" x14ac:dyDescent="0.25">
      <c r="H855">
        <v>10020087</v>
      </c>
      <c r="I855" t="s">
        <v>1230</v>
      </c>
      <c r="J855" t="s">
        <v>154</v>
      </c>
      <c r="K855" s="47">
        <v>0</v>
      </c>
      <c r="L855" s="42">
        <v>0</v>
      </c>
      <c r="M855" s="42">
        <v>141.6</v>
      </c>
      <c r="N855" s="48">
        <f t="shared" si="62"/>
        <v>141.6</v>
      </c>
      <c r="O855" s="42">
        <v>0</v>
      </c>
      <c r="P855" s="42">
        <v>0</v>
      </c>
      <c r="Q855" s="42">
        <v>0</v>
      </c>
      <c r="R855" s="42">
        <v>0</v>
      </c>
      <c r="S855" s="42">
        <v>0</v>
      </c>
      <c r="T855" s="42">
        <v>0</v>
      </c>
      <c r="U855" s="42">
        <v>0</v>
      </c>
      <c r="V855" s="42">
        <v>0</v>
      </c>
      <c r="W855" s="42">
        <v>0</v>
      </c>
      <c r="X855" s="42">
        <v>0</v>
      </c>
      <c r="Y855" s="42">
        <v>0</v>
      </c>
      <c r="Z855" s="42">
        <v>0</v>
      </c>
      <c r="AA855" s="46">
        <f t="shared" si="61"/>
        <v>141.6</v>
      </c>
      <c r="AC855" s="61">
        <f>IFERROR(VLOOKUP(H855,'[1]Pending Recoveries'!$A$3:$D$316,4,0),0)</f>
        <v>141.6</v>
      </c>
      <c r="AD855" s="43">
        <f t="shared" si="59"/>
        <v>0</v>
      </c>
      <c r="AE855" s="43">
        <f t="shared" si="60"/>
        <v>0</v>
      </c>
      <c r="AF855" s="43"/>
    </row>
    <row r="856" spans="8:32" x14ac:dyDescent="0.25">
      <c r="H856">
        <v>10520012</v>
      </c>
      <c r="I856" t="s">
        <v>1231</v>
      </c>
      <c r="J856" t="s">
        <v>154</v>
      </c>
      <c r="K856" s="47">
        <v>0</v>
      </c>
      <c r="L856" s="42">
        <v>0</v>
      </c>
      <c r="M856" s="42">
        <v>5650.4</v>
      </c>
      <c r="N856" s="48">
        <f t="shared" si="62"/>
        <v>5650.4</v>
      </c>
      <c r="O856" s="42">
        <v>0</v>
      </c>
      <c r="P856" s="42">
        <v>0</v>
      </c>
      <c r="Q856" s="42">
        <v>0</v>
      </c>
      <c r="R856" s="42">
        <v>0</v>
      </c>
      <c r="S856" s="42">
        <v>0</v>
      </c>
      <c r="T856" s="42">
        <v>0</v>
      </c>
      <c r="U856" s="42">
        <v>0</v>
      </c>
      <c r="V856" s="42">
        <v>0</v>
      </c>
      <c r="W856" s="42">
        <v>0</v>
      </c>
      <c r="X856" s="42">
        <v>0</v>
      </c>
      <c r="Y856" s="42">
        <v>0</v>
      </c>
      <c r="Z856" s="42">
        <v>0</v>
      </c>
      <c r="AA856" s="46">
        <f t="shared" si="61"/>
        <v>5650.4</v>
      </c>
      <c r="AC856" s="61">
        <f>IFERROR(VLOOKUP(H856,'[1]Pending Recoveries'!$A$3:$D$316,4,0),0)</f>
        <v>5650.4</v>
      </c>
      <c r="AD856" s="43">
        <f t="shared" si="59"/>
        <v>0</v>
      </c>
      <c r="AE856" s="43">
        <f t="shared" si="60"/>
        <v>0</v>
      </c>
      <c r="AF856" s="43"/>
    </row>
    <row r="857" spans="8:32" x14ac:dyDescent="0.25">
      <c r="H857">
        <v>10540047</v>
      </c>
      <c r="I857" t="s">
        <v>1232</v>
      </c>
      <c r="J857" t="s">
        <v>154</v>
      </c>
      <c r="K857" s="47">
        <v>0</v>
      </c>
      <c r="L857" s="42">
        <v>0</v>
      </c>
      <c r="M857" s="42">
        <v>404.53999999999996</v>
      </c>
      <c r="N857" s="48">
        <f t="shared" si="62"/>
        <v>404.53999999999996</v>
      </c>
      <c r="O857" s="42">
        <v>0</v>
      </c>
      <c r="P857" s="42">
        <v>0</v>
      </c>
      <c r="Q857" s="42">
        <v>0</v>
      </c>
      <c r="R857" s="42">
        <v>0</v>
      </c>
      <c r="S857" s="42">
        <v>0</v>
      </c>
      <c r="T857" s="42">
        <v>0</v>
      </c>
      <c r="U857" s="42">
        <v>0</v>
      </c>
      <c r="V857" s="42">
        <v>0</v>
      </c>
      <c r="W857" s="42">
        <v>0</v>
      </c>
      <c r="X857" s="42">
        <v>0</v>
      </c>
      <c r="Y857" s="42">
        <v>0</v>
      </c>
      <c r="Z857" s="42">
        <v>0</v>
      </c>
      <c r="AA857" s="46">
        <f t="shared" si="61"/>
        <v>404.53999999999996</v>
      </c>
      <c r="AC857" s="61">
        <f>IFERROR(VLOOKUP(H857,'[1]Pending Recoveries'!$A$3:$D$316,4,0),0)</f>
        <v>404.53999999999996</v>
      </c>
      <c r="AD857" s="43">
        <f t="shared" si="59"/>
        <v>0</v>
      </c>
      <c r="AE857" s="43">
        <f t="shared" si="60"/>
        <v>0</v>
      </c>
      <c r="AF857" s="43"/>
    </row>
    <row r="858" spans="8:32" x14ac:dyDescent="0.25">
      <c r="H858">
        <v>10540043</v>
      </c>
      <c r="I858" t="s">
        <v>1233</v>
      </c>
      <c r="J858" t="s">
        <v>154</v>
      </c>
      <c r="K858" s="47">
        <v>0</v>
      </c>
      <c r="L858" s="42">
        <v>0</v>
      </c>
      <c r="M858" s="42">
        <v>404.53999999999996</v>
      </c>
      <c r="N858" s="48">
        <f t="shared" si="62"/>
        <v>404.53999999999996</v>
      </c>
      <c r="O858" s="42">
        <v>0</v>
      </c>
      <c r="P858" s="42">
        <v>0</v>
      </c>
      <c r="Q858" s="42">
        <v>0</v>
      </c>
      <c r="R858" s="42">
        <v>0</v>
      </c>
      <c r="S858" s="42">
        <v>0</v>
      </c>
      <c r="T858" s="42">
        <v>0</v>
      </c>
      <c r="U858" s="42">
        <v>0</v>
      </c>
      <c r="V858" s="42">
        <v>0</v>
      </c>
      <c r="W858" s="42">
        <v>0</v>
      </c>
      <c r="X858" s="42">
        <v>0</v>
      </c>
      <c r="Y858" s="42">
        <v>0</v>
      </c>
      <c r="Z858" s="42">
        <v>0</v>
      </c>
      <c r="AA858" s="46">
        <f t="shared" si="61"/>
        <v>404.53999999999996</v>
      </c>
      <c r="AC858" s="61">
        <f>IFERROR(VLOOKUP(H858,'[1]Pending Recoveries'!$A$3:$D$316,4,0),0)</f>
        <v>404.53999999999996</v>
      </c>
      <c r="AD858" s="43">
        <f t="shared" si="59"/>
        <v>0</v>
      </c>
      <c r="AE858" s="43">
        <f t="shared" si="60"/>
        <v>0</v>
      </c>
      <c r="AF858" s="43"/>
    </row>
    <row r="859" spans="8:32" x14ac:dyDescent="0.25">
      <c r="H859">
        <v>10540050</v>
      </c>
      <c r="I859" t="s">
        <v>1234</v>
      </c>
      <c r="J859" t="s">
        <v>154</v>
      </c>
      <c r="K859" s="47">
        <v>0</v>
      </c>
      <c r="L859" s="42">
        <v>0</v>
      </c>
      <c r="M859" s="42">
        <v>404.53999999999996</v>
      </c>
      <c r="N859" s="48">
        <f t="shared" si="62"/>
        <v>404.53999999999996</v>
      </c>
      <c r="O859" s="42">
        <v>0</v>
      </c>
      <c r="P859" s="42">
        <v>0</v>
      </c>
      <c r="Q859" s="42">
        <v>0</v>
      </c>
      <c r="R859" s="42">
        <v>0</v>
      </c>
      <c r="S859" s="42">
        <v>0</v>
      </c>
      <c r="T859" s="42">
        <v>0</v>
      </c>
      <c r="U859" s="42">
        <v>0</v>
      </c>
      <c r="V859" s="42">
        <v>0</v>
      </c>
      <c r="W859" s="42">
        <v>0</v>
      </c>
      <c r="X859" s="42">
        <v>0</v>
      </c>
      <c r="Y859" s="42">
        <v>0</v>
      </c>
      <c r="Z859" s="42">
        <v>0</v>
      </c>
      <c r="AA859" s="46">
        <f t="shared" si="61"/>
        <v>404.53999999999996</v>
      </c>
      <c r="AC859" s="61">
        <f>IFERROR(VLOOKUP(H859,'[1]Pending Recoveries'!$A$3:$D$316,4,0),0)</f>
        <v>404.53999999999996</v>
      </c>
      <c r="AD859" s="43">
        <f t="shared" si="59"/>
        <v>0</v>
      </c>
      <c r="AE859" s="43">
        <f t="shared" si="60"/>
        <v>0</v>
      </c>
      <c r="AF859" s="43"/>
    </row>
    <row r="860" spans="8:32" x14ac:dyDescent="0.25">
      <c r="H860">
        <v>10120120</v>
      </c>
      <c r="I860" t="s">
        <v>1235</v>
      </c>
      <c r="J860" t="s">
        <v>154</v>
      </c>
      <c r="K860" s="47">
        <v>0</v>
      </c>
      <c r="L860" s="42">
        <v>0</v>
      </c>
      <c r="M860" s="42">
        <v>109.80000000000001</v>
      </c>
      <c r="N860" s="48">
        <f t="shared" si="62"/>
        <v>109.80000000000001</v>
      </c>
      <c r="O860" s="42">
        <v>0</v>
      </c>
      <c r="P860" s="42">
        <v>0</v>
      </c>
      <c r="Q860" s="42">
        <v>0</v>
      </c>
      <c r="R860" s="42">
        <v>0</v>
      </c>
      <c r="S860" s="42">
        <v>0</v>
      </c>
      <c r="T860" s="42">
        <v>0</v>
      </c>
      <c r="U860" s="42">
        <v>0</v>
      </c>
      <c r="V860" s="42">
        <v>0</v>
      </c>
      <c r="W860" s="42">
        <v>0</v>
      </c>
      <c r="X860" s="42">
        <v>0</v>
      </c>
      <c r="Y860" s="42">
        <v>0</v>
      </c>
      <c r="Z860" s="42">
        <v>0</v>
      </c>
      <c r="AA860" s="46">
        <f t="shared" si="61"/>
        <v>109.80000000000001</v>
      </c>
      <c r="AC860" s="61">
        <f>IFERROR(VLOOKUP(H860,'[1]Pending Recoveries'!$A$3:$D$316,4,0),0)</f>
        <v>109.80000000000001</v>
      </c>
      <c r="AD860" s="43">
        <f t="shared" si="59"/>
        <v>0</v>
      </c>
      <c r="AE860" s="43">
        <f t="shared" si="60"/>
        <v>0</v>
      </c>
      <c r="AF860" s="43"/>
    </row>
    <row r="861" spans="8:32" x14ac:dyDescent="0.25">
      <c r="H861">
        <v>10120122</v>
      </c>
      <c r="I861" t="s">
        <v>1236</v>
      </c>
      <c r="J861" t="s">
        <v>154</v>
      </c>
      <c r="K861" s="47">
        <v>0</v>
      </c>
      <c r="L861" s="42">
        <v>0</v>
      </c>
      <c r="M861" s="42">
        <v>274.5</v>
      </c>
      <c r="N861" s="48">
        <f t="shared" si="62"/>
        <v>274.5</v>
      </c>
      <c r="O861" s="42">
        <v>0</v>
      </c>
      <c r="P861" s="42">
        <v>0</v>
      </c>
      <c r="Q861" s="42">
        <v>0</v>
      </c>
      <c r="R861" s="42">
        <v>0</v>
      </c>
      <c r="S861" s="42">
        <v>0</v>
      </c>
      <c r="T861" s="42">
        <v>0</v>
      </c>
      <c r="U861" s="42">
        <v>0</v>
      </c>
      <c r="V861" s="42">
        <v>0</v>
      </c>
      <c r="W861" s="42">
        <v>0</v>
      </c>
      <c r="X861" s="42">
        <v>0</v>
      </c>
      <c r="Y861" s="42">
        <v>0</v>
      </c>
      <c r="Z861" s="42">
        <v>0</v>
      </c>
      <c r="AA861" s="46">
        <f t="shared" si="61"/>
        <v>274.5</v>
      </c>
      <c r="AC861" s="61">
        <f>IFERROR(VLOOKUP(H861,'[1]Pending Recoveries'!$A$3:$D$316,4,0),0)</f>
        <v>274.5</v>
      </c>
      <c r="AD861" s="43">
        <f t="shared" si="59"/>
        <v>0</v>
      </c>
      <c r="AE861" s="43">
        <f t="shared" si="60"/>
        <v>0</v>
      </c>
      <c r="AF861" s="43"/>
    </row>
    <row r="862" spans="8:32" x14ac:dyDescent="0.25">
      <c r="H862">
        <v>10120123</v>
      </c>
      <c r="I862" t="s">
        <v>1237</v>
      </c>
      <c r="J862" t="s">
        <v>154</v>
      </c>
      <c r="K862" s="47">
        <v>0</v>
      </c>
      <c r="L862" s="42">
        <v>0</v>
      </c>
      <c r="M862" s="42">
        <v>274.5</v>
      </c>
      <c r="N862" s="48">
        <f t="shared" si="62"/>
        <v>274.5</v>
      </c>
      <c r="O862" s="42">
        <v>0</v>
      </c>
      <c r="P862" s="42">
        <v>0</v>
      </c>
      <c r="Q862" s="42">
        <v>0</v>
      </c>
      <c r="R862" s="42">
        <v>0</v>
      </c>
      <c r="S862" s="42">
        <v>0</v>
      </c>
      <c r="T862" s="42">
        <v>0</v>
      </c>
      <c r="U862" s="42">
        <v>0</v>
      </c>
      <c r="V862" s="42">
        <v>0</v>
      </c>
      <c r="W862" s="42">
        <v>0</v>
      </c>
      <c r="X862" s="42">
        <v>0</v>
      </c>
      <c r="Y862" s="42">
        <v>0</v>
      </c>
      <c r="Z862" s="42">
        <v>0</v>
      </c>
      <c r="AA862" s="46">
        <f t="shared" si="61"/>
        <v>274.5</v>
      </c>
      <c r="AC862" s="61">
        <f>IFERROR(VLOOKUP(H862,'[1]Pending Recoveries'!$A$3:$D$316,4,0),0)</f>
        <v>274.5</v>
      </c>
      <c r="AD862" s="43">
        <f t="shared" si="59"/>
        <v>0</v>
      </c>
      <c r="AE862" s="43">
        <f t="shared" si="60"/>
        <v>0</v>
      </c>
      <c r="AF862" s="43"/>
    </row>
    <row r="863" spans="8:32" x14ac:dyDescent="0.25">
      <c r="H863">
        <v>10530081</v>
      </c>
      <c r="I863" t="s">
        <v>1238</v>
      </c>
      <c r="J863" t="s">
        <v>154</v>
      </c>
      <c r="K863" s="47">
        <v>0</v>
      </c>
      <c r="L863" s="42">
        <v>0</v>
      </c>
      <c r="M863" s="42">
        <v>349.71543080156107</v>
      </c>
      <c r="N863" s="48">
        <f t="shared" si="62"/>
        <v>349.71543080156107</v>
      </c>
      <c r="O863" s="42">
        <v>0</v>
      </c>
      <c r="P863" s="42">
        <v>0</v>
      </c>
      <c r="Q863" s="42">
        <v>0</v>
      </c>
      <c r="R863" s="42">
        <v>0</v>
      </c>
      <c r="S863" s="42">
        <v>0</v>
      </c>
      <c r="T863" s="42">
        <v>0</v>
      </c>
      <c r="U863" s="42">
        <v>0</v>
      </c>
      <c r="V863" s="42">
        <v>0</v>
      </c>
      <c r="W863" s="42">
        <v>0</v>
      </c>
      <c r="X863" s="42">
        <v>0</v>
      </c>
      <c r="Y863" s="42">
        <v>0</v>
      </c>
      <c r="Z863" s="42">
        <v>0</v>
      </c>
      <c r="AA863" s="46">
        <f t="shared" si="61"/>
        <v>349.71543080156107</v>
      </c>
      <c r="AC863" s="61">
        <f>IFERROR(VLOOKUP(H863,'[1]Pending Recoveries'!$A$3:$D$316,4,0),0)</f>
        <v>349.71543080156107</v>
      </c>
      <c r="AD863" s="43">
        <f t="shared" si="59"/>
        <v>0</v>
      </c>
      <c r="AE863" s="43">
        <f t="shared" si="60"/>
        <v>0</v>
      </c>
      <c r="AF863" s="43"/>
    </row>
    <row r="864" spans="8:32" x14ac:dyDescent="0.25">
      <c r="H864">
        <v>10530096</v>
      </c>
      <c r="I864" t="s">
        <v>1239</v>
      </c>
      <c r="J864" t="s">
        <v>154</v>
      </c>
      <c r="K864" s="47">
        <v>0</v>
      </c>
      <c r="L864" s="42">
        <v>0</v>
      </c>
      <c r="M864" s="42">
        <v>294.81543080156109</v>
      </c>
      <c r="N864" s="48">
        <f t="shared" si="62"/>
        <v>294.81543080156109</v>
      </c>
      <c r="O864" s="42">
        <v>0</v>
      </c>
      <c r="P864" s="42">
        <v>0</v>
      </c>
      <c r="Q864" s="42">
        <v>0</v>
      </c>
      <c r="R864" s="42">
        <v>0</v>
      </c>
      <c r="S864" s="42">
        <v>0</v>
      </c>
      <c r="T864" s="42">
        <v>0</v>
      </c>
      <c r="U864" s="42">
        <v>0</v>
      </c>
      <c r="V864" s="42">
        <v>0</v>
      </c>
      <c r="W864" s="42">
        <v>0</v>
      </c>
      <c r="X864" s="42">
        <v>0</v>
      </c>
      <c r="Y864" s="42">
        <v>0</v>
      </c>
      <c r="Z864" s="42">
        <v>0</v>
      </c>
      <c r="AA864" s="46">
        <f t="shared" si="61"/>
        <v>294.81543080156109</v>
      </c>
      <c r="AC864" s="61">
        <f>IFERROR(VLOOKUP(H864,'[1]Pending Recoveries'!$A$3:$D$316,4,0),0)</f>
        <v>294.81543080156109</v>
      </c>
      <c r="AD864" s="43">
        <f t="shared" si="59"/>
        <v>0</v>
      </c>
      <c r="AE864" s="43">
        <f t="shared" si="60"/>
        <v>0</v>
      </c>
      <c r="AF864" s="43"/>
    </row>
    <row r="865" spans="8:32" x14ac:dyDescent="0.25">
      <c r="H865">
        <v>10530100</v>
      </c>
      <c r="I865" t="s">
        <v>1240</v>
      </c>
      <c r="J865" t="s">
        <v>154</v>
      </c>
      <c r="K865" s="47">
        <v>0</v>
      </c>
      <c r="L865" s="42">
        <v>0</v>
      </c>
      <c r="M865" s="42">
        <v>294.81543080156109</v>
      </c>
      <c r="N865" s="48">
        <f t="shared" si="62"/>
        <v>294.81543080156109</v>
      </c>
      <c r="O865" s="42">
        <v>0</v>
      </c>
      <c r="P865" s="42">
        <v>0</v>
      </c>
      <c r="Q865" s="42">
        <v>0</v>
      </c>
      <c r="R865" s="42">
        <v>0</v>
      </c>
      <c r="S865" s="42">
        <v>0</v>
      </c>
      <c r="T865" s="42">
        <v>0</v>
      </c>
      <c r="U865" s="42">
        <v>0</v>
      </c>
      <c r="V865" s="42">
        <v>0</v>
      </c>
      <c r="W865" s="42">
        <v>0</v>
      </c>
      <c r="X865" s="42">
        <v>0</v>
      </c>
      <c r="Y865" s="42">
        <v>0</v>
      </c>
      <c r="Z865" s="42">
        <v>0</v>
      </c>
      <c r="AA865" s="46">
        <f t="shared" si="61"/>
        <v>294.81543080156109</v>
      </c>
      <c r="AC865" s="61">
        <f>IFERROR(VLOOKUP(H865,'[1]Pending Recoveries'!$A$3:$D$316,4,0),0)</f>
        <v>294.81543080156109</v>
      </c>
      <c r="AD865" s="43">
        <f t="shared" si="59"/>
        <v>0</v>
      </c>
      <c r="AE865" s="43">
        <f t="shared" si="60"/>
        <v>0</v>
      </c>
      <c r="AF865" s="43"/>
    </row>
    <row r="866" spans="8:32" x14ac:dyDescent="0.25">
      <c r="H866">
        <v>10530101</v>
      </c>
      <c r="I866" t="s">
        <v>1241</v>
      </c>
      <c r="J866" t="s">
        <v>154</v>
      </c>
      <c r="K866" s="47">
        <v>0</v>
      </c>
      <c r="L866" s="42">
        <v>0</v>
      </c>
      <c r="M866" s="42">
        <v>294.81543080156109</v>
      </c>
      <c r="N866" s="48">
        <f t="shared" si="62"/>
        <v>294.81543080156109</v>
      </c>
      <c r="O866" s="42">
        <v>0</v>
      </c>
      <c r="P866" s="42">
        <v>0</v>
      </c>
      <c r="Q866" s="42">
        <v>0</v>
      </c>
      <c r="R866" s="42">
        <v>0</v>
      </c>
      <c r="S866" s="42">
        <v>0</v>
      </c>
      <c r="T866" s="42">
        <v>0</v>
      </c>
      <c r="U866" s="42">
        <v>0</v>
      </c>
      <c r="V866" s="42">
        <v>0</v>
      </c>
      <c r="W866" s="42">
        <v>0</v>
      </c>
      <c r="X866" s="42">
        <v>0</v>
      </c>
      <c r="Y866" s="42">
        <v>0</v>
      </c>
      <c r="Z866" s="42">
        <v>0</v>
      </c>
      <c r="AA866" s="46">
        <f t="shared" si="61"/>
        <v>294.81543080156109</v>
      </c>
      <c r="AC866" s="61">
        <f>IFERROR(VLOOKUP(H866,'[1]Pending Recoveries'!$A$3:$D$316,4,0),0)</f>
        <v>294.81543080156109</v>
      </c>
      <c r="AD866" s="43">
        <f t="shared" si="59"/>
        <v>0</v>
      </c>
      <c r="AE866" s="43">
        <f t="shared" si="60"/>
        <v>0</v>
      </c>
      <c r="AF866" s="43"/>
    </row>
    <row r="867" spans="8:32" x14ac:dyDescent="0.25">
      <c r="H867">
        <v>10530102</v>
      </c>
      <c r="I867" t="s">
        <v>1242</v>
      </c>
      <c r="J867" t="s">
        <v>154</v>
      </c>
      <c r="K867" s="47">
        <v>0</v>
      </c>
      <c r="L867" s="42">
        <v>0</v>
      </c>
      <c r="M867" s="42">
        <v>349.71543080156107</v>
      </c>
      <c r="N867" s="48">
        <f t="shared" si="62"/>
        <v>349.71543080156107</v>
      </c>
      <c r="O867" s="42">
        <v>0</v>
      </c>
      <c r="P867" s="42">
        <v>0</v>
      </c>
      <c r="Q867" s="42">
        <v>0</v>
      </c>
      <c r="R867" s="42">
        <v>0</v>
      </c>
      <c r="S867" s="42">
        <v>0</v>
      </c>
      <c r="T867" s="42">
        <v>0</v>
      </c>
      <c r="U867" s="42">
        <v>0</v>
      </c>
      <c r="V867" s="42">
        <v>0</v>
      </c>
      <c r="W867" s="42">
        <v>0</v>
      </c>
      <c r="X867" s="42">
        <v>0</v>
      </c>
      <c r="Y867" s="42">
        <v>0</v>
      </c>
      <c r="Z867" s="42">
        <v>0</v>
      </c>
      <c r="AA867" s="46">
        <f t="shared" si="61"/>
        <v>349.71543080156107</v>
      </c>
      <c r="AC867" s="61">
        <f>IFERROR(VLOOKUP(H867,'[1]Pending Recoveries'!$A$3:$D$316,4,0),0)</f>
        <v>349.71543080156107</v>
      </c>
      <c r="AD867" s="43">
        <f t="shared" si="59"/>
        <v>0</v>
      </c>
      <c r="AE867" s="43">
        <f t="shared" si="60"/>
        <v>0</v>
      </c>
      <c r="AF867" s="43"/>
    </row>
    <row r="868" spans="8:32" x14ac:dyDescent="0.25">
      <c r="H868">
        <v>10530103</v>
      </c>
      <c r="I868" t="s">
        <v>1243</v>
      </c>
      <c r="J868" t="s">
        <v>154</v>
      </c>
      <c r="K868" s="47">
        <v>0</v>
      </c>
      <c r="L868" s="42">
        <v>0</v>
      </c>
      <c r="M868" s="42">
        <v>349.71543080156107</v>
      </c>
      <c r="N868" s="48">
        <f t="shared" si="62"/>
        <v>349.71543080156107</v>
      </c>
      <c r="O868" s="42">
        <v>0</v>
      </c>
      <c r="P868" s="42">
        <v>0</v>
      </c>
      <c r="Q868" s="42">
        <v>0</v>
      </c>
      <c r="R868" s="42">
        <v>0</v>
      </c>
      <c r="S868" s="42">
        <v>0</v>
      </c>
      <c r="T868" s="42">
        <v>0</v>
      </c>
      <c r="U868" s="42">
        <v>0</v>
      </c>
      <c r="V868" s="42">
        <v>0</v>
      </c>
      <c r="W868" s="42">
        <v>0</v>
      </c>
      <c r="X868" s="42">
        <v>0</v>
      </c>
      <c r="Y868" s="42">
        <v>0</v>
      </c>
      <c r="Z868" s="42">
        <v>0</v>
      </c>
      <c r="AA868" s="46">
        <f t="shared" si="61"/>
        <v>349.71543080156107</v>
      </c>
      <c r="AC868" s="61">
        <f>IFERROR(VLOOKUP(H868,'[1]Pending Recoveries'!$A$3:$D$316,4,0),0)</f>
        <v>349.71543080156107</v>
      </c>
      <c r="AD868" s="43">
        <f t="shared" si="59"/>
        <v>0</v>
      </c>
      <c r="AE868" s="43">
        <f t="shared" si="60"/>
        <v>0</v>
      </c>
      <c r="AF868" s="43"/>
    </row>
    <row r="869" spans="8:32" x14ac:dyDescent="0.25">
      <c r="H869">
        <v>10530106</v>
      </c>
      <c r="I869" t="s">
        <v>1244</v>
      </c>
      <c r="J869" t="s">
        <v>154</v>
      </c>
      <c r="K869" s="47">
        <v>0</v>
      </c>
      <c r="L869" s="42">
        <v>0</v>
      </c>
      <c r="M869" s="42">
        <v>294.81543080156109</v>
      </c>
      <c r="N869" s="48">
        <f t="shared" si="62"/>
        <v>294.81543080156109</v>
      </c>
      <c r="O869" s="42">
        <v>0</v>
      </c>
      <c r="P869" s="42">
        <v>0</v>
      </c>
      <c r="Q869" s="42">
        <v>0</v>
      </c>
      <c r="R869" s="42">
        <v>0</v>
      </c>
      <c r="S869" s="42">
        <v>0</v>
      </c>
      <c r="T869" s="42">
        <v>0</v>
      </c>
      <c r="U869" s="42">
        <v>0</v>
      </c>
      <c r="V869" s="42">
        <v>0</v>
      </c>
      <c r="W869" s="42">
        <v>0</v>
      </c>
      <c r="X869" s="42">
        <v>0</v>
      </c>
      <c r="Y869" s="42">
        <v>0</v>
      </c>
      <c r="Z869" s="42">
        <v>0</v>
      </c>
      <c r="AA869" s="46">
        <f t="shared" si="61"/>
        <v>294.81543080156109</v>
      </c>
      <c r="AC869" s="61">
        <f>IFERROR(VLOOKUP(H869,'[1]Pending Recoveries'!$A$3:$D$316,4,0),0)</f>
        <v>294.81543080156109</v>
      </c>
      <c r="AD869" s="43">
        <f t="shared" si="59"/>
        <v>0</v>
      </c>
      <c r="AE869" s="43">
        <f t="shared" si="60"/>
        <v>0</v>
      </c>
      <c r="AF869" s="43"/>
    </row>
    <row r="870" spans="8:32" x14ac:dyDescent="0.25">
      <c r="H870">
        <v>10530108</v>
      </c>
      <c r="I870" t="s">
        <v>1245</v>
      </c>
      <c r="J870" t="s">
        <v>154</v>
      </c>
      <c r="K870" s="47">
        <v>0</v>
      </c>
      <c r="L870" s="42">
        <v>0</v>
      </c>
      <c r="M870" s="42">
        <v>349.71543080156107</v>
      </c>
      <c r="N870" s="48">
        <f t="shared" si="62"/>
        <v>349.71543080156107</v>
      </c>
      <c r="O870" s="42">
        <v>0</v>
      </c>
      <c r="P870" s="42">
        <v>0</v>
      </c>
      <c r="Q870" s="42">
        <v>0</v>
      </c>
      <c r="R870" s="42">
        <v>0</v>
      </c>
      <c r="S870" s="42">
        <v>0</v>
      </c>
      <c r="T870" s="42">
        <v>0</v>
      </c>
      <c r="U870" s="42">
        <v>0</v>
      </c>
      <c r="V870" s="42">
        <v>0</v>
      </c>
      <c r="W870" s="42">
        <v>0</v>
      </c>
      <c r="X870" s="42">
        <v>0</v>
      </c>
      <c r="Y870" s="42">
        <v>0</v>
      </c>
      <c r="Z870" s="42">
        <v>0</v>
      </c>
      <c r="AA870" s="46">
        <f t="shared" si="61"/>
        <v>349.71543080156107</v>
      </c>
      <c r="AC870" s="61">
        <f>IFERROR(VLOOKUP(H870,'[1]Pending Recoveries'!$A$3:$D$316,4,0),0)</f>
        <v>349.71543080156107</v>
      </c>
      <c r="AD870" s="43">
        <f t="shared" si="59"/>
        <v>0</v>
      </c>
      <c r="AE870" s="43">
        <f t="shared" si="60"/>
        <v>0</v>
      </c>
      <c r="AF870" s="43"/>
    </row>
    <row r="871" spans="8:32" x14ac:dyDescent="0.25">
      <c r="H871">
        <v>10530109</v>
      </c>
      <c r="I871" t="s">
        <v>1246</v>
      </c>
      <c r="J871" t="s">
        <v>154</v>
      </c>
      <c r="K871" s="47">
        <v>0</v>
      </c>
      <c r="L871" s="42">
        <v>0</v>
      </c>
      <c r="M871" s="42">
        <v>404.6154308015611</v>
      </c>
      <c r="N871" s="48">
        <f t="shared" si="62"/>
        <v>404.6154308015611</v>
      </c>
      <c r="O871" s="42">
        <v>0</v>
      </c>
      <c r="P871" s="42">
        <v>0</v>
      </c>
      <c r="Q871" s="42">
        <v>0</v>
      </c>
      <c r="R871" s="42">
        <v>0</v>
      </c>
      <c r="S871" s="42">
        <v>0</v>
      </c>
      <c r="T871" s="42">
        <v>0</v>
      </c>
      <c r="U871" s="42">
        <v>0</v>
      </c>
      <c r="V871" s="42">
        <v>0</v>
      </c>
      <c r="W871" s="42">
        <v>0</v>
      </c>
      <c r="X871" s="42">
        <v>0</v>
      </c>
      <c r="Y871" s="42">
        <v>0</v>
      </c>
      <c r="Z871" s="42">
        <v>0</v>
      </c>
      <c r="AA871" s="46">
        <f t="shared" si="61"/>
        <v>404.6154308015611</v>
      </c>
      <c r="AC871" s="61">
        <f>IFERROR(VLOOKUP(H871,'[1]Pending Recoveries'!$A$3:$D$316,4,0),0)</f>
        <v>404.6154308015611</v>
      </c>
      <c r="AD871" s="43">
        <f t="shared" si="59"/>
        <v>0</v>
      </c>
      <c r="AE871" s="43">
        <f t="shared" si="60"/>
        <v>0</v>
      </c>
      <c r="AF871" s="43"/>
    </row>
    <row r="872" spans="8:32" x14ac:dyDescent="0.25">
      <c r="H872">
        <v>10530110</v>
      </c>
      <c r="I872" t="s">
        <v>1247</v>
      </c>
      <c r="J872" t="s">
        <v>154</v>
      </c>
      <c r="K872" s="47">
        <v>0</v>
      </c>
      <c r="L872" s="42">
        <v>0</v>
      </c>
      <c r="M872" s="42">
        <v>349.71543080156107</v>
      </c>
      <c r="N872" s="48">
        <f t="shared" si="62"/>
        <v>349.71543080156107</v>
      </c>
      <c r="O872" s="42">
        <v>0</v>
      </c>
      <c r="P872" s="42">
        <v>0</v>
      </c>
      <c r="Q872" s="42">
        <v>0</v>
      </c>
      <c r="R872" s="42">
        <v>0</v>
      </c>
      <c r="S872" s="42">
        <v>0</v>
      </c>
      <c r="T872" s="42">
        <v>0</v>
      </c>
      <c r="U872" s="42">
        <v>0</v>
      </c>
      <c r="V872" s="42">
        <v>0</v>
      </c>
      <c r="W872" s="42">
        <v>0</v>
      </c>
      <c r="X872" s="42">
        <v>0</v>
      </c>
      <c r="Y872" s="42">
        <v>0</v>
      </c>
      <c r="Z872" s="42">
        <v>0</v>
      </c>
      <c r="AA872" s="46">
        <f t="shared" si="61"/>
        <v>349.71543080156107</v>
      </c>
      <c r="AC872" s="61">
        <f>IFERROR(VLOOKUP(H872,'[1]Pending Recoveries'!$A$3:$D$316,4,0),0)</f>
        <v>349.71543080156107</v>
      </c>
      <c r="AD872" s="43">
        <f t="shared" si="59"/>
        <v>0</v>
      </c>
      <c r="AE872" s="43">
        <f t="shared" si="60"/>
        <v>0</v>
      </c>
      <c r="AF872" s="43"/>
    </row>
    <row r="873" spans="8:32" x14ac:dyDescent="0.25">
      <c r="H873">
        <v>10530111</v>
      </c>
      <c r="I873" t="s">
        <v>1248</v>
      </c>
      <c r="J873" t="s">
        <v>154</v>
      </c>
      <c r="K873" s="47">
        <v>0</v>
      </c>
      <c r="L873" s="42">
        <v>0</v>
      </c>
      <c r="M873" s="42">
        <v>349.71543080156107</v>
      </c>
      <c r="N873" s="48">
        <f t="shared" si="62"/>
        <v>349.71543080156107</v>
      </c>
      <c r="O873" s="42">
        <v>0</v>
      </c>
      <c r="P873" s="42">
        <v>0</v>
      </c>
      <c r="Q873" s="42">
        <v>0</v>
      </c>
      <c r="R873" s="42">
        <v>0</v>
      </c>
      <c r="S873" s="42">
        <v>0</v>
      </c>
      <c r="T873" s="42">
        <v>0</v>
      </c>
      <c r="U873" s="42">
        <v>0</v>
      </c>
      <c r="V873" s="42">
        <v>0</v>
      </c>
      <c r="W873" s="42">
        <v>0</v>
      </c>
      <c r="X873" s="42">
        <v>0</v>
      </c>
      <c r="Y873" s="42">
        <v>0</v>
      </c>
      <c r="Z873" s="42">
        <v>0</v>
      </c>
      <c r="AA873" s="46">
        <f t="shared" si="61"/>
        <v>349.71543080156107</v>
      </c>
      <c r="AC873" s="61">
        <f>IFERROR(VLOOKUP(H873,'[1]Pending Recoveries'!$A$3:$D$316,4,0),0)</f>
        <v>349.71543080156107</v>
      </c>
      <c r="AD873" s="43">
        <f t="shared" si="59"/>
        <v>0</v>
      </c>
      <c r="AE873" s="43">
        <f t="shared" si="60"/>
        <v>0</v>
      </c>
      <c r="AF873" s="43"/>
    </row>
    <row r="874" spans="8:32" x14ac:dyDescent="0.25">
      <c r="H874">
        <v>10530112</v>
      </c>
      <c r="I874" t="s">
        <v>1249</v>
      </c>
      <c r="J874" t="s">
        <v>154</v>
      </c>
      <c r="K874" s="47">
        <v>0</v>
      </c>
      <c r="L874" s="42">
        <v>0</v>
      </c>
      <c r="M874" s="42">
        <v>185.01543080156108</v>
      </c>
      <c r="N874" s="48">
        <f t="shared" si="62"/>
        <v>185.01543080156108</v>
      </c>
      <c r="O874" s="42">
        <v>0</v>
      </c>
      <c r="P874" s="42">
        <v>0</v>
      </c>
      <c r="Q874" s="42">
        <v>0</v>
      </c>
      <c r="R874" s="42">
        <v>0</v>
      </c>
      <c r="S874" s="42">
        <v>0</v>
      </c>
      <c r="T874" s="42">
        <v>0</v>
      </c>
      <c r="U874" s="42">
        <v>0</v>
      </c>
      <c r="V874" s="42">
        <v>0</v>
      </c>
      <c r="W874" s="42">
        <v>0</v>
      </c>
      <c r="X874" s="42">
        <v>0</v>
      </c>
      <c r="Y874" s="42">
        <v>0</v>
      </c>
      <c r="Z874" s="42">
        <v>0</v>
      </c>
      <c r="AA874" s="46">
        <f t="shared" si="61"/>
        <v>185.01543080156108</v>
      </c>
      <c r="AC874" s="61">
        <f>IFERROR(VLOOKUP(H874,'[1]Pending Recoveries'!$A$3:$D$316,4,0),0)</f>
        <v>185.01543080156108</v>
      </c>
      <c r="AD874" s="43">
        <f t="shared" si="59"/>
        <v>0</v>
      </c>
      <c r="AE874" s="43">
        <f t="shared" si="60"/>
        <v>0</v>
      </c>
      <c r="AF874" s="43"/>
    </row>
    <row r="875" spans="8:32" x14ac:dyDescent="0.25">
      <c r="H875">
        <v>10530113</v>
      </c>
      <c r="I875" t="s">
        <v>1250</v>
      </c>
      <c r="J875" t="s">
        <v>154</v>
      </c>
      <c r="K875" s="47">
        <v>0</v>
      </c>
      <c r="L875" s="42">
        <v>0</v>
      </c>
      <c r="M875" s="42">
        <v>185.01543080156108</v>
      </c>
      <c r="N875" s="48">
        <f t="shared" si="62"/>
        <v>185.01543080156108</v>
      </c>
      <c r="O875" s="42">
        <v>0</v>
      </c>
      <c r="P875" s="42">
        <v>0</v>
      </c>
      <c r="Q875" s="42">
        <v>0</v>
      </c>
      <c r="R875" s="42">
        <v>0</v>
      </c>
      <c r="S875" s="42">
        <v>0</v>
      </c>
      <c r="T875" s="42">
        <v>0</v>
      </c>
      <c r="U875" s="42">
        <v>0</v>
      </c>
      <c r="V875" s="42">
        <v>0</v>
      </c>
      <c r="W875" s="42">
        <v>0</v>
      </c>
      <c r="X875" s="42">
        <v>0</v>
      </c>
      <c r="Y875" s="42">
        <v>0</v>
      </c>
      <c r="Z875" s="42">
        <v>0</v>
      </c>
      <c r="AA875" s="46">
        <f t="shared" si="61"/>
        <v>185.01543080156108</v>
      </c>
      <c r="AC875" s="61">
        <f>IFERROR(VLOOKUP(H875,'[1]Pending Recoveries'!$A$3:$D$316,4,0),0)</f>
        <v>185.01543080156108</v>
      </c>
      <c r="AD875" s="43">
        <f t="shared" si="59"/>
        <v>0</v>
      </c>
      <c r="AE875" s="43">
        <f t="shared" si="60"/>
        <v>0</v>
      </c>
      <c r="AF875" s="43"/>
    </row>
    <row r="876" spans="8:32" x14ac:dyDescent="0.25">
      <c r="H876">
        <v>10530114</v>
      </c>
      <c r="I876" t="s">
        <v>1251</v>
      </c>
      <c r="J876" t="s">
        <v>154</v>
      </c>
      <c r="K876" s="47">
        <v>0</v>
      </c>
      <c r="L876" s="42">
        <v>0</v>
      </c>
      <c r="M876" s="42">
        <v>185.01543080156108</v>
      </c>
      <c r="N876" s="48">
        <f t="shared" si="62"/>
        <v>185.01543080156108</v>
      </c>
      <c r="O876" s="42">
        <v>0</v>
      </c>
      <c r="P876" s="42">
        <v>0</v>
      </c>
      <c r="Q876" s="42">
        <v>0</v>
      </c>
      <c r="R876" s="42">
        <v>0</v>
      </c>
      <c r="S876" s="42">
        <v>0</v>
      </c>
      <c r="T876" s="42">
        <v>0</v>
      </c>
      <c r="U876" s="42">
        <v>0</v>
      </c>
      <c r="V876" s="42">
        <v>0</v>
      </c>
      <c r="W876" s="42">
        <v>0</v>
      </c>
      <c r="X876" s="42">
        <v>0</v>
      </c>
      <c r="Y876" s="42">
        <v>0</v>
      </c>
      <c r="Z876" s="42">
        <v>0</v>
      </c>
      <c r="AA876" s="46">
        <f t="shared" si="61"/>
        <v>185.01543080156108</v>
      </c>
      <c r="AC876" s="61">
        <f>IFERROR(VLOOKUP(H876,'[1]Pending Recoveries'!$A$3:$D$316,4,0),0)</f>
        <v>185.01543080156108</v>
      </c>
      <c r="AD876" s="43">
        <f t="shared" si="59"/>
        <v>0</v>
      </c>
      <c r="AE876" s="43">
        <f t="shared" si="60"/>
        <v>0</v>
      </c>
      <c r="AF876" s="43"/>
    </row>
    <row r="877" spans="8:32" ht="15.75" thickBot="1" x14ac:dyDescent="0.3">
      <c r="H877">
        <v>10130120</v>
      </c>
      <c r="I877" t="s">
        <v>1252</v>
      </c>
      <c r="J877" t="s">
        <v>154</v>
      </c>
      <c r="K877" s="47">
        <v>0</v>
      </c>
      <c r="L877" s="42">
        <v>0</v>
      </c>
      <c r="M877" s="42">
        <v>219.60000000000002</v>
      </c>
      <c r="N877" s="48">
        <f t="shared" si="62"/>
        <v>219.60000000000002</v>
      </c>
      <c r="O877" s="42">
        <v>0</v>
      </c>
      <c r="P877" s="42">
        <v>0</v>
      </c>
      <c r="Q877" s="42">
        <v>0</v>
      </c>
      <c r="R877" s="42">
        <v>0</v>
      </c>
      <c r="S877" s="42">
        <v>0</v>
      </c>
      <c r="T877" s="42">
        <v>0</v>
      </c>
      <c r="U877" s="42">
        <v>0</v>
      </c>
      <c r="V877" s="42">
        <v>0</v>
      </c>
      <c r="W877" s="42">
        <v>0</v>
      </c>
      <c r="X877" s="42">
        <v>0</v>
      </c>
      <c r="Y877" s="42">
        <v>0</v>
      </c>
      <c r="Z877" s="42">
        <v>0</v>
      </c>
      <c r="AA877" s="46">
        <f t="shared" si="61"/>
        <v>219.60000000000002</v>
      </c>
      <c r="AC877" s="61">
        <f>IFERROR(VLOOKUP(H877,'[1]Pending Recoveries'!$A$3:$D$316,4,0),0)</f>
        <v>219.60000000000002</v>
      </c>
      <c r="AD877" s="43">
        <f t="shared" si="59"/>
        <v>0</v>
      </c>
      <c r="AE877" s="43">
        <f t="shared" si="60"/>
        <v>0</v>
      </c>
      <c r="AF877" s="43"/>
    </row>
    <row r="878" spans="8:32" ht="15.75" thickBot="1" x14ac:dyDescent="0.3">
      <c r="H878" s="44" t="s">
        <v>972</v>
      </c>
      <c r="I878" s="44"/>
      <c r="J878" s="44"/>
      <c r="K878" s="45">
        <f>SUM(K4:K877)</f>
        <v>68293</v>
      </c>
      <c r="L878" s="45">
        <f t="shared" ref="L878:AA878" si="63">SUM(L4:L877)</f>
        <v>143064.82000000004</v>
      </c>
      <c r="M878" s="45">
        <f>SUM(M4:M877)</f>
        <v>291864.98252900498</v>
      </c>
      <c r="N878" s="45">
        <f t="shared" si="63"/>
        <v>503222.80252900464</v>
      </c>
      <c r="O878" s="45">
        <f t="shared" si="63"/>
        <v>14675.059999999992</v>
      </c>
      <c r="P878" s="45">
        <f t="shared" si="63"/>
        <v>27705.299999999996</v>
      </c>
      <c r="Q878" s="45">
        <f t="shared" si="63"/>
        <v>35220.840546735664</v>
      </c>
      <c r="R878" s="45">
        <f t="shared" si="63"/>
        <v>51622</v>
      </c>
      <c r="S878" s="45">
        <f t="shared" si="63"/>
        <v>0</v>
      </c>
      <c r="T878" s="45">
        <f t="shared" si="63"/>
        <v>0</v>
      </c>
      <c r="U878" s="45">
        <f t="shared" si="63"/>
        <v>0</v>
      </c>
      <c r="V878" s="45">
        <f t="shared" si="63"/>
        <v>0</v>
      </c>
      <c r="W878" s="45">
        <f t="shared" si="63"/>
        <v>0</v>
      </c>
      <c r="X878" s="45">
        <f t="shared" si="63"/>
        <v>0</v>
      </c>
      <c r="Y878" s="45">
        <f t="shared" si="63"/>
        <v>0</v>
      </c>
      <c r="Z878" s="45">
        <f t="shared" si="63"/>
        <v>0</v>
      </c>
      <c r="AA878" s="45">
        <f t="shared" si="63"/>
        <v>373999.60198226932</v>
      </c>
      <c r="AB878" s="45">
        <f t="shared" ref="AB878" si="64">SUM(AB4:AB832)</f>
        <v>0</v>
      </c>
      <c r="AC878" s="62">
        <f>SUM(AC4:AC877)</f>
        <v>291864.98252900498</v>
      </c>
      <c r="AD878" s="62">
        <f t="shared" ref="AD878:AE878" si="65">SUM(AD4:AD877)</f>
        <v>82134.619453264371</v>
      </c>
      <c r="AE878" s="62">
        <f t="shared" si="65"/>
        <v>0</v>
      </c>
      <c r="AF878" s="43"/>
    </row>
    <row r="879" spans="8:32" ht="15.75" thickTop="1" x14ac:dyDescent="0.25">
      <c r="AC879" s="43"/>
      <c r="AD879" s="43"/>
    </row>
    <row r="881" spans="12:14" x14ac:dyDescent="0.25">
      <c r="L881" s="64" t="s">
        <v>1185</v>
      </c>
      <c r="M881" s="64"/>
    </row>
    <row r="882" spans="12:14" x14ac:dyDescent="0.25">
      <c r="L882" s="52">
        <v>46113</v>
      </c>
      <c r="M882" s="53">
        <v>49058</v>
      </c>
    </row>
    <row r="883" spans="12:14" x14ac:dyDescent="0.25">
      <c r="L883" s="52">
        <v>46143</v>
      </c>
      <c r="M883" s="60">
        <f>M878-M882</f>
        <v>242806.98252900498</v>
      </c>
    </row>
    <row r="884" spans="12:14" x14ac:dyDescent="0.25">
      <c r="L884" s="52">
        <v>46174</v>
      </c>
      <c r="M884" s="60">
        <v>63252</v>
      </c>
    </row>
    <row r="885" spans="12:14" x14ac:dyDescent="0.25">
      <c r="L885" s="52">
        <v>46204</v>
      </c>
      <c r="M885" s="54"/>
    </row>
    <row r="886" spans="12:14" x14ac:dyDescent="0.25">
      <c r="L886" s="52">
        <v>46235</v>
      </c>
      <c r="M886" s="54"/>
    </row>
    <row r="887" spans="12:14" x14ac:dyDescent="0.25">
      <c r="L887" s="52">
        <v>46266</v>
      </c>
      <c r="M887" s="54"/>
    </row>
    <row r="888" spans="12:14" x14ac:dyDescent="0.25">
      <c r="L888" s="52">
        <v>46296</v>
      </c>
      <c r="M888" s="54"/>
    </row>
    <row r="889" spans="12:14" x14ac:dyDescent="0.25">
      <c r="L889" s="52">
        <v>46327</v>
      </c>
      <c r="M889" s="54"/>
    </row>
    <row r="890" spans="12:14" x14ac:dyDescent="0.25">
      <c r="L890" s="52">
        <v>46357</v>
      </c>
      <c r="M890" s="54"/>
    </row>
    <row r="891" spans="12:14" x14ac:dyDescent="0.25">
      <c r="L891" s="52">
        <v>46388</v>
      </c>
      <c r="M891" s="54"/>
    </row>
    <row r="892" spans="12:14" x14ac:dyDescent="0.25">
      <c r="L892" s="52">
        <v>46419</v>
      </c>
      <c r="M892" s="54"/>
    </row>
    <row r="893" spans="12:14" ht="15.75" thickBot="1" x14ac:dyDescent="0.3">
      <c r="L893" s="55">
        <v>46447</v>
      </c>
      <c r="M893" s="56"/>
    </row>
    <row r="894" spans="12:14" ht="16.5" thickTop="1" thickBot="1" x14ac:dyDescent="0.3">
      <c r="L894" s="57" t="s">
        <v>1143</v>
      </c>
      <c r="M894" s="58">
        <f>SUM(M882:M893)</f>
        <v>355116.98252900498</v>
      </c>
      <c r="N894" s="59">
        <f>M894-M878</f>
        <v>63252</v>
      </c>
    </row>
    <row r="895" spans="12:14" x14ac:dyDescent="0.25">
      <c r="L895" s="51"/>
    </row>
  </sheetData>
  <autoFilter ref="H3:AD878" xr:uid="{00000000-0001-0000-0100-000000000000}"/>
  <mergeCells count="2">
    <mergeCell ref="H2:Z2"/>
    <mergeCell ref="L881:M881"/>
  </mergeCells>
  <phoneticPr fontId="4" type="noConversion"/>
  <conditionalFormatting sqref="H4:H877">
    <cfRule type="duplicateValues" dxfId="1" priority="19"/>
  </conditionalFormatting>
  <conditionalFormatting sqref="AA4:AA877 AD4:AD877 AF4:AF877">
    <cfRule type="cellIs" dxfId="0" priority="2" operator="lessThan">
      <formula>-1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05A8758-FC77-4626-A616-4EAFE76A37E6}">
  <ds:schemaRefs/>
</ds:datastoreItem>
</file>

<file path=customXml/itemProps3.xml><?xml version="1.0" encoding="utf-8"?>
<ds:datastoreItem xmlns:ds="http://schemas.openxmlformats.org/officeDocument/2006/customXml" ds:itemID="{E4A1A5AA-EC11-4DCA-850A-2117FC065B40}">
  <ds:schemaRefs/>
</ds:datastoreItem>
</file>

<file path=customXml/itemProps4.xml><?xml version="1.0" encoding="utf-8"?>
<ds:datastoreItem xmlns:ds="http://schemas.openxmlformats.org/officeDocument/2006/customXml" ds:itemID="{7DEDFEF3-11DC-41E9-9AF3-FEBACB7A9144}">
  <ds:schemaRefs/>
</ds:datastoreItem>
</file>

<file path=customXml/itemProps5.xml><?xml version="1.0" encoding="utf-8"?>
<ds:datastoreItem xmlns:ds="http://schemas.openxmlformats.org/officeDocument/2006/customXml" ds:itemID="{FFFE47A7-A7C8-45CF-A91B-9F2E313DA3BE}">
  <ds:schemaRefs/>
</ds:datastoreItem>
</file>

<file path=customXml/itemProps6.xml><?xml version="1.0" encoding="utf-8"?>
<ds:datastoreItem xmlns:ds="http://schemas.openxmlformats.org/officeDocument/2006/customXml" ds:itemID="{2797C849-DF23-4A55-8BF9-ACA62884219B}">
  <ds:schemaRefs/>
</ds:datastoreItem>
</file>

<file path=customXml/itemProps7.xml><?xml version="1.0" encoding="utf-8"?>
<ds:datastoreItem xmlns:ds="http://schemas.openxmlformats.org/officeDocument/2006/customXml" ds:itemID="{E59E90ED-6397-4F84-A100-0E0C69E197F7}">
  <ds:schemaRefs/>
</ds:datastoreItem>
</file>

<file path=customXml/itemProps8.xml><?xml version="1.0" encoding="utf-8"?>
<ds:datastoreItem xmlns:ds="http://schemas.openxmlformats.org/officeDocument/2006/customXml" ds:itemID="{C664B8D3-25D8-46B0-93C8-F28A52ED6AF2}">
  <ds:schemaRefs/>
</ds:datastoreItem>
</file>

<file path=customXml/itemProps9.xml><?xml version="1.0" encoding="utf-8"?>
<ds:datastoreItem xmlns:ds="http://schemas.openxmlformats.org/officeDocument/2006/customXml" ds:itemID="{DEED150E-F4FC-4F78-87C1-195A1D87118F}">
  <ds:schemaRefs/>
</ds:datastoreItem>
</file>

<file path=customXml/itemProps10.xml><?xml version="1.0" encoding="utf-8"?>
<ds:datastoreItem xmlns:ds="http://schemas.openxmlformats.org/officeDocument/2006/customXml" ds:itemID="{B3ABBF10-56AE-46C2-AEAB-33C5D9A02EA7}">
  <ds:schemaRefs/>
</ds:datastoreItem>
</file>

<file path=customXml/itemProps11.xml><?xml version="1.0" encoding="utf-8"?>
<ds:datastoreItem xmlns:ds="http://schemas.openxmlformats.org/officeDocument/2006/customXml" ds:itemID="{7BA6FDC8-1C77-4A69-8214-CBBFF989A717}">
  <ds:schemaRefs/>
</ds:datastoreItem>
</file>

<file path=customXml/itemProps12.xml><?xml version="1.0" encoding="utf-8"?>
<ds:datastoreItem xmlns:ds="http://schemas.openxmlformats.org/officeDocument/2006/customXml" ds:itemID="{3B371590-E12F-4B5C-9BEF-BD18706B56BE}">
  <ds:schemaRefs/>
</ds:datastoreItem>
</file>

<file path=customXml/itemProps13.xml><?xml version="1.0" encoding="utf-8"?>
<ds:datastoreItem xmlns:ds="http://schemas.openxmlformats.org/officeDocument/2006/customXml" ds:itemID="{F85F9AC1-7460-4ECE-B231-03932F46B3E4}">
  <ds:schemaRefs/>
</ds:datastoreItem>
</file>

<file path=customXml/itemProps14.xml><?xml version="1.0" encoding="utf-8"?>
<ds:datastoreItem xmlns:ds="http://schemas.openxmlformats.org/officeDocument/2006/customXml" ds:itemID="{2FA06969-8CEA-4533-98B4-7638AE832422}">
  <ds:schemaRefs/>
</ds:datastoreItem>
</file>

<file path=customXml/itemProps15.xml><?xml version="1.0" encoding="utf-8"?>
<ds:datastoreItem xmlns:ds="http://schemas.openxmlformats.org/officeDocument/2006/customXml" ds:itemID="{2A21C7A1-F780-4E31-AD40-AAE9EDA837CA}">
  <ds:schemaRefs/>
</ds:datastoreItem>
</file>

<file path=customXml/itemProps16.xml><?xml version="1.0" encoding="utf-8"?>
<ds:datastoreItem xmlns:ds="http://schemas.openxmlformats.org/officeDocument/2006/customXml" ds:itemID="{85097607-97C4-41F5-92EB-2580A888E1F2}">
  <ds:schemaRefs/>
</ds:datastoreItem>
</file>

<file path=customXml/itemProps17.xml><?xml version="1.0" encoding="utf-8"?>
<ds:datastoreItem xmlns:ds="http://schemas.openxmlformats.org/officeDocument/2006/customXml" ds:itemID="{3A06048C-67DC-4A7C-AB75-54DEE9EE67C3}">
  <ds:schemaRefs/>
</ds:datastoreItem>
</file>

<file path=customXml/itemProps18.xml><?xml version="1.0" encoding="utf-8"?>
<ds:datastoreItem xmlns:ds="http://schemas.openxmlformats.org/officeDocument/2006/customXml" ds:itemID="{B6387CA8-CC90-4B1B-8A77-47279C7EE454}">
  <ds:schemaRefs/>
</ds:datastoreItem>
</file>

<file path=customXml/itemProps19.xml><?xml version="1.0" encoding="utf-8"?>
<ds:datastoreItem xmlns:ds="http://schemas.openxmlformats.org/officeDocument/2006/customXml" ds:itemID="{B88251CC-35BA-49CE-830B-5E2BA551A6F0}">
  <ds:schemaRefs/>
</ds:datastoreItem>
</file>

<file path=customXml/itemProps20.xml><?xml version="1.0" encoding="utf-8"?>
<ds:datastoreItem xmlns:ds="http://schemas.openxmlformats.org/officeDocument/2006/customXml" ds:itemID="{B0DFD8C1-7290-4D4A-8B1A-AFFD7EA4BE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2026-09-07T05:54:37Z</dcterms:modified>
</cp:coreProperties>
</file>