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80a674af7a044/Documents/"/>
    </mc:Choice>
  </mc:AlternateContent>
  <xr:revisionPtr revIDLastSave="0" documentId="8_{E781955C-92D6-49A8-A43D-E0C492FA0286}" xr6:coauthVersionLast="47" xr6:coauthVersionMax="47" xr10:uidLastSave="{00000000-0000-0000-0000-000000000000}"/>
  <bookViews>
    <workbookView xWindow="-108" yWindow="-108" windowWidth="23256" windowHeight="12456" xr2:uid="{20A59933-1D6D-47FE-BA04-B26379A3B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L3" i="1" a="1"/>
  <c r="L3" i="1" s="1"/>
  <c r="L4" i="1" a="1"/>
  <c r="L4" i="1" s="1"/>
  <c r="L5" i="1" a="1"/>
  <c r="L5" i="1"/>
  <c r="L6" i="1" a="1"/>
  <c r="L6" i="1"/>
  <c r="L7" i="1" a="1"/>
  <c r="L7" i="1"/>
  <c r="L8" i="1" a="1"/>
  <c r="L8" i="1"/>
  <c r="L9" i="1" a="1"/>
  <c r="L9" i="1" s="1"/>
  <c r="L10" i="1" a="1"/>
  <c r="L10" i="1"/>
  <c r="L11" i="1" a="1"/>
  <c r="L11" i="1"/>
  <c r="L2" i="1" a="1"/>
  <c r="L2" i="1" s="1"/>
  <c r="I11" i="1"/>
  <c r="J11" i="1" s="1"/>
  <c r="K11" i="1" s="1"/>
  <c r="I10" i="1"/>
  <c r="J10" i="1" s="1"/>
  <c r="K10" i="1" s="1"/>
  <c r="I9" i="1"/>
  <c r="J9" i="1" s="1"/>
  <c r="K9" i="1" s="1"/>
  <c r="I8" i="1"/>
  <c r="J8" i="1" s="1"/>
  <c r="K8" i="1" s="1"/>
  <c r="I7" i="1"/>
  <c r="J7" i="1" s="1"/>
  <c r="K7" i="1" s="1"/>
  <c r="I6" i="1"/>
  <c r="J6" i="1" s="1"/>
  <c r="K6" i="1" s="1"/>
  <c r="I5" i="1"/>
  <c r="J5" i="1" s="1"/>
  <c r="K5" i="1" s="1"/>
  <c r="I4" i="1"/>
  <c r="J4" i="1" s="1"/>
  <c r="K4" i="1" s="1"/>
  <c r="I3" i="1"/>
  <c r="J3" i="1" s="1"/>
  <c r="K3" i="1" s="1"/>
  <c r="I2" i="1"/>
  <c r="J2" i="1" s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<sst xmlns="http://schemas.openxmlformats.org/spreadsheetml/2006/main" count="22" uniqueCount="22">
  <si>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S.NO</t>
  </si>
  <si>
    <t>STUDENT NAMES</t>
  </si>
  <si>
    <t>GRADES</t>
  </si>
  <si>
    <t>DMA</t>
  </si>
  <si>
    <t>PAI</t>
  </si>
  <si>
    <t>PAE</t>
  </si>
  <si>
    <t>SML</t>
  </si>
  <si>
    <t>BIA</t>
  </si>
  <si>
    <t>TOTAL</t>
  </si>
  <si>
    <t>PERCENTAGE</t>
  </si>
  <si>
    <t>Pooja gupta</t>
  </si>
  <si>
    <t>Rahul gupta</t>
  </si>
  <si>
    <t>Rajnandni</t>
  </si>
  <si>
    <t>Richa</t>
  </si>
  <si>
    <t>Ranvijay</t>
  </si>
  <si>
    <t>Sandeep Kumar</t>
  </si>
  <si>
    <t>Shivam</t>
  </si>
  <si>
    <t>Aarav kumar</t>
  </si>
  <si>
    <t>Vivek kumar</t>
  </si>
  <si>
    <t>Mona kumari</t>
  </si>
  <si>
    <t>CENTRE ANGLE</t>
  </si>
  <si>
    <t>NO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</si>
</sst>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numFmt numFmtId="1" formatCode="0"/>
    </dxf>
    <dxf>
      <numFmt numFmtId="1" formatCode="0"/>
    </dxf>
    <dxf>
      <numFmt numFmtId="164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STUDENTS</a:t>
            </a:r>
            <a:r>
              <a:rPr lang="en-IN" baseline="0"/>
              <a:t> GRADES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844-4F2E-9606-B0B71B6A00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844-4F2E-9606-B0B71B6A00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844-4F2E-9606-B0B71B6A00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844-4F2E-9606-B0B71B6A00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844-4F2E-9606-B0B71B6A00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D844-4F2E-9606-B0B71B6A00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D844-4F2E-9606-B0B71B6A00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D844-4F2E-9606-B0B71B6A00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D844-4F2E-9606-B0B71B6A00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D844-4F2E-9606-B0B71B6A0056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Sheet1!$B$2:$K$11</c:f>
              <c:multiLvlStrCache>
                <c:ptCount val="10"/>
                <c:lvl>
                  <c:pt idx="0">
                    <c:v>A GRADES</c:v>
                  </c:pt>
                  <c:pt idx="1">
                    <c:v>A GRADES</c:v>
                  </c:pt>
                  <c:pt idx="2">
                    <c:v>A GRADES</c:v>
                  </c:pt>
                  <c:pt idx="3">
                    <c:v>A GRADES</c:v>
                  </c:pt>
                  <c:pt idx="4">
                    <c:v>A GRADES</c:v>
                  </c:pt>
                  <c:pt idx="5">
                    <c:v>A GRADES</c:v>
                  </c:pt>
                  <c:pt idx="6">
                    <c:v>B GRADES</c:v>
                  </c:pt>
                  <c:pt idx="7">
                    <c:v>B GRADES</c:v>
                  </c:pt>
                  <c:pt idx="8">
                    <c:v>A GRADES</c:v>
                  </c:pt>
                  <c:pt idx="9">
                    <c:v>B GRADES</c:v>
                  </c:pt>
                </c:lvl>
                <c:lvl>
                  <c:pt idx="0">
                    <c:v>81</c:v>
                  </c:pt>
                  <c:pt idx="1">
                    <c:v>88</c:v>
                  </c:pt>
                  <c:pt idx="2">
                    <c:v>81</c:v>
                  </c:pt>
                  <c:pt idx="3">
                    <c:v>92</c:v>
                  </c:pt>
                  <c:pt idx="4">
                    <c:v>92</c:v>
                  </c:pt>
                  <c:pt idx="5">
                    <c:v>84</c:v>
                  </c:pt>
                  <c:pt idx="6">
                    <c:v>78</c:v>
                  </c:pt>
                  <c:pt idx="7">
                    <c:v>80</c:v>
                  </c:pt>
                  <c:pt idx="8">
                    <c:v>82</c:v>
                  </c:pt>
                  <c:pt idx="9">
                    <c:v>77</c:v>
                  </c:pt>
                </c:lvl>
                <c:lvl>
                  <c:pt idx="0">
                    <c:v>407</c:v>
                  </c:pt>
                  <c:pt idx="1">
                    <c:v>439</c:v>
                  </c:pt>
                  <c:pt idx="2">
                    <c:v>407</c:v>
                  </c:pt>
                  <c:pt idx="3">
                    <c:v>459</c:v>
                  </c:pt>
                  <c:pt idx="4">
                    <c:v>462</c:v>
                  </c:pt>
                  <c:pt idx="5">
                    <c:v>419</c:v>
                  </c:pt>
                  <c:pt idx="6">
                    <c:v>388</c:v>
                  </c:pt>
                  <c:pt idx="7">
                    <c:v>399</c:v>
                  </c:pt>
                  <c:pt idx="8">
                    <c:v>408</c:v>
                  </c:pt>
                  <c:pt idx="9">
                    <c:v>385</c:v>
                  </c:pt>
                </c:lvl>
                <c:lvl>
                  <c:pt idx="0">
                    <c:v>80</c:v>
                  </c:pt>
                  <c:pt idx="1">
                    <c:v>99</c:v>
                  </c:pt>
                  <c:pt idx="2">
                    <c:v>77</c:v>
                  </c:pt>
                  <c:pt idx="3">
                    <c:v>67</c:v>
                  </c:pt>
                  <c:pt idx="4">
                    <c:v>98</c:v>
                  </c:pt>
                  <c:pt idx="5">
                    <c:v>87</c:v>
                  </c:pt>
                  <c:pt idx="6">
                    <c:v>89</c:v>
                  </c:pt>
                  <c:pt idx="7">
                    <c:v>87</c:v>
                  </c:pt>
                  <c:pt idx="8">
                    <c:v>88</c:v>
                  </c:pt>
                  <c:pt idx="9">
                    <c:v>78</c:v>
                  </c:pt>
                </c:lvl>
                <c:lvl>
                  <c:pt idx="0">
                    <c:v>81</c:v>
                  </c:pt>
                  <c:pt idx="1">
                    <c:v>98</c:v>
                  </c:pt>
                  <c:pt idx="2">
                    <c:v>78</c:v>
                  </c:pt>
                  <c:pt idx="3">
                    <c:v>98</c:v>
                  </c:pt>
                  <c:pt idx="4">
                    <c:v>78</c:v>
                  </c:pt>
                  <c:pt idx="5">
                    <c:v>78</c:v>
                  </c:pt>
                  <c:pt idx="6">
                    <c:v>89</c:v>
                  </c:pt>
                  <c:pt idx="7">
                    <c:v>56</c:v>
                  </c:pt>
                  <c:pt idx="8">
                    <c:v>66</c:v>
                  </c:pt>
                  <c:pt idx="9">
                    <c:v>66</c:v>
                  </c:pt>
                </c:lvl>
                <c:lvl>
                  <c:pt idx="0">
                    <c:v>82</c:v>
                  </c:pt>
                  <c:pt idx="1">
                    <c:v>88</c:v>
                  </c:pt>
                  <c:pt idx="2">
                    <c:v>67</c:v>
                  </c:pt>
                  <c:pt idx="3">
                    <c:v>98</c:v>
                  </c:pt>
                  <c:pt idx="4">
                    <c:v>99</c:v>
                  </c:pt>
                  <c:pt idx="5">
                    <c:v>78</c:v>
                  </c:pt>
                  <c:pt idx="6">
                    <c:v>67</c:v>
                  </c:pt>
                  <c:pt idx="7">
                    <c:v>77</c:v>
                  </c:pt>
                  <c:pt idx="8">
                    <c:v>78</c:v>
                  </c:pt>
                  <c:pt idx="9">
                    <c:v>76</c:v>
                  </c:pt>
                </c:lvl>
                <c:lvl>
                  <c:pt idx="0">
                    <c:v>79</c:v>
                  </c:pt>
                  <c:pt idx="1">
                    <c:v>67</c:v>
                  </c:pt>
                  <c:pt idx="2">
                    <c:v>87</c:v>
                  </c:pt>
                  <c:pt idx="3">
                    <c:v>97</c:v>
                  </c:pt>
                  <c:pt idx="4">
                    <c:v>88</c:v>
                  </c:pt>
                  <c:pt idx="5">
                    <c:v>89</c:v>
                  </c:pt>
                  <c:pt idx="6">
                    <c:v>66</c:v>
                  </c:pt>
                  <c:pt idx="7">
                    <c:v>90</c:v>
                  </c:pt>
                  <c:pt idx="8">
                    <c:v>78</c:v>
                  </c:pt>
                  <c:pt idx="9">
                    <c:v>87</c:v>
                  </c:pt>
                </c:lvl>
                <c:lvl>
                  <c:pt idx="0">
                    <c:v>85</c:v>
                  </c:pt>
                  <c:pt idx="1">
                    <c:v>87</c:v>
                  </c:pt>
                  <c:pt idx="2">
                    <c:v>98</c:v>
                  </c:pt>
                  <c:pt idx="3">
                    <c:v>99</c:v>
                  </c:pt>
                  <c:pt idx="4">
                    <c:v>99</c:v>
                  </c:pt>
                  <c:pt idx="5">
                    <c:v>87</c:v>
                  </c:pt>
                  <c:pt idx="6">
                    <c:v>77</c:v>
                  </c:pt>
                  <c:pt idx="7">
                    <c:v>89</c:v>
                  </c:pt>
                  <c:pt idx="8">
                    <c:v>98</c:v>
                  </c:pt>
                  <c:pt idx="9">
                    <c:v>78</c:v>
                  </c:pt>
                </c:lvl>
                <c:lvl>
                  <c:pt idx="0">
                    <c:v>322.3</c:v>
                  </c:pt>
                  <c:pt idx="1">
                    <c:v>347.7</c:v>
                  </c:pt>
                  <c:pt idx="2">
                    <c:v>322.3</c:v>
                  </c:pt>
                  <c:pt idx="3">
                    <c:v>363.5</c:v>
                  </c:pt>
                  <c:pt idx="4">
                    <c:v>365.9</c:v>
                  </c:pt>
                  <c:pt idx="5">
                    <c:v>331.8</c:v>
                  </c:pt>
                  <c:pt idx="6">
                    <c:v>307.3</c:v>
                  </c:pt>
                  <c:pt idx="7">
                    <c:v>316.0</c:v>
                  </c:pt>
                  <c:pt idx="8">
                    <c:v>323.1</c:v>
                  </c:pt>
                  <c:pt idx="9">
                    <c:v>304.9</c:v>
                  </c:pt>
                </c:lvl>
                <c:lvl>
                  <c:pt idx="0">
                    <c:v>Pooja gupta</c:v>
                  </c:pt>
                  <c:pt idx="1">
                    <c:v>Rahul gupta</c:v>
                  </c:pt>
                  <c:pt idx="2">
                    <c:v>Rajnandni</c:v>
                  </c:pt>
                  <c:pt idx="3">
                    <c:v>Richa</c:v>
                  </c:pt>
                  <c:pt idx="4">
                    <c:v>Ranvijay</c:v>
                  </c:pt>
                  <c:pt idx="5">
                    <c:v>Sandeep Kumar</c:v>
                  </c:pt>
                  <c:pt idx="6">
                    <c:v>Shivam</c:v>
                  </c:pt>
                  <c:pt idx="7">
                    <c:v>Aarav kumar</c:v>
                  </c:pt>
                  <c:pt idx="8">
                    <c:v>Vivek kumar</c:v>
                  </c:pt>
                  <c:pt idx="9">
                    <c:v>Mona kumari</c:v>
                  </c:pt>
                </c:lvl>
              </c:multiLvlStrCache>
            </c:multiLvlStrRef>
          </c:cat>
          <c:val>
            <c:numRef>
              <c:f>Sheet1!$L$2:$L$11</c:f>
              <c:numCache>
                <c:formatCode>0</c:formatCode>
                <c:ptCount val="10"/>
                <c:pt idx="0">
                  <c:v>8.9539999999999988</c:v>
                </c:pt>
                <c:pt idx="1">
                  <c:v>9.6579999999999995</c:v>
                </c:pt>
                <c:pt idx="2">
                  <c:v>8.9539999999999988</c:v>
                </c:pt>
                <c:pt idx="3">
                  <c:v>10.097999999999999</c:v>
                </c:pt>
                <c:pt idx="4">
                  <c:v>10.164000000000001</c:v>
                </c:pt>
                <c:pt idx="5">
                  <c:v>9.218</c:v>
                </c:pt>
                <c:pt idx="6">
                  <c:v>8.5360000000000014</c:v>
                </c:pt>
                <c:pt idx="7">
                  <c:v>8.7780000000000022</c:v>
                </c:pt>
                <c:pt idx="8">
                  <c:v>8.9759999999999991</c:v>
                </c:pt>
                <c:pt idx="9">
                  <c:v>8.4700000000000006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E-499F-A643-FB3A4D49D8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701040</xdr:colOff>
      <xdr:row>12</xdr:row>
      <xdr:rowOff>64770</xdr:rowOff>
    </xdr:from>
    <xdr:to>
      <xdr:col>16</xdr:col>
      <xdr:colOff>106680</xdr:colOff>
      <xdr:row>27</xdr:row>
      <xdr:rowOff>64770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214EBEB-92E4-3B72-AC62-1E27F102A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BB182-053C-4C60-B0ED-A0902DCE2563}" name="Table1" displayName="Table1" ref="A1:L11" totalsRowShown="0">
  <autoFilter ref="A1:L11" xr:uid="{7C5BB182-053C-4C60-B0ED-A0902DCE2563}"/>
  <tableColumns count="12">
    <tableColumn id="1" xr3:uid="{D6356B09-F432-4AB3-ACBF-D795272C06EB}" name="S.NO"/>
    <tableColumn id="2" xr3:uid="{CD220AD9-CDD2-47E4-9A42-1F94D4330B2A}" name="STUDENT NAMES" dataDxfId="9"/>
    <tableColumn id="3" xr3:uid="{CE34EB06-52F3-46D3-B586-2E369D4E24AE}" name="CENTRE ANGLE" dataDxfId="8">
      <calculatedColumnFormula>L2/10*360</calculatedColumnFormula>
    </tableColumn>
    <tableColumn id="4" xr3:uid="{ED90FC14-B426-446E-822A-649A5817E321}" name="DMA"/>
    <tableColumn id="5" xr3:uid="{5274E13C-7DB5-44D3-BDCD-972416C5F106}" name="PAI"/>
    <tableColumn id="6" xr3:uid="{F83E05FD-72B5-482F-A8DC-F4814D9B2D9D}" name="PAE"/>
    <tableColumn id="7" xr3:uid="{F2D49D08-CB89-4503-ABB2-5504908749A1}" name="SML"/>
    <tableColumn id="8" xr3:uid="{076B10EE-5531-46F6-A4FD-116CF494F2CA}" name="BIA"/>
    <tableColumn id="9" xr3:uid="{ACAAB618-5A30-4A5E-8381-6D76FA93346F}" name="TOTAL">
      <calculatedColumnFormula>SUM(D2:H2)</calculatedColumnFormula>
    </tableColumn>
    <tableColumn id="10" xr3:uid="{5650554B-2F7A-45BA-9422-DAB9E94268CA}" name="PERCENTAGE" dataDxfId="7">
      <calculatedColumnFormula>I2/500*100</calculatedColumnFormula>
    </tableColumn>
    <tableColumn id="11" xr3:uid="{8B67EFA0-7502-4A88-91CC-BA5BFF08B8CA}" name="GRADES">
      <calculatedColumnFormula>IF(J2&gt;80,"A GRADES","B GRADES")</calculatedColumnFormula>
    </tableColumn>
    <tableColumn id="12" xr3:uid="{42C95ACD-DA98-442E-B976-D0920BC5F23C}" name="NO OF STUDENTS" dataDxfId="6">
      <calculatedColumnFormula array="1">11*J2:J2/100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0A5C-6D53-41FA-A9EE-DCC8F57F45ED}">
  <dimension ref="A1:L11"/>
  <sheetViews>
    <sheetView tabSelected="1" workbookViewId="0">
      <selection activeCell="O5" sqref="O5"/>
    </sheetView>
  </sheetViews>
  <sheetFormatPr defaultRowHeight="14.4" x14ac:dyDescent="0.3"/>
  <cols>
    <col min="2" max="3" width="18.21875" customWidth="1"/>
    <col min="10" max="10" width="14.6640625" customWidth="1"/>
    <col min="11" max="11" width="9.44140625" customWidth="1"/>
    <col min="12" max="12" width="17.33203125" customWidth="1"/>
  </cols>
  <sheetData>
    <row r="1" spans="1:12" x14ac:dyDescent="0.3">
      <c r="A1" t="s">
        <v>0</v>
      </c>
      <c r="B1" t="s">
        <v>1</v>
      </c>
      <c r="C1" t="s">
        <v>20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</v>
      </c>
      <c r="L1" t="s">
        <v>21</v>
      </c>
    </row>
    <row r="2" spans="1:12" x14ac:dyDescent="0.3">
      <c r="A2">
        <v>1</v>
      </c>
      <c r="B2" s="1" t="s">
        <v>10</v>
      </c>
      <c r="C2" s="3">
        <f>L2/10*360</f>
        <v>322.34399999999994</v>
      </c>
      <c r="D2">
        <v>85</v>
      </c>
      <c r="E2">
        <v>79</v>
      </c>
      <c r="F2">
        <v>82</v>
      </c>
      <c r="G2">
        <v>81</v>
      </c>
      <c r="H2">
        <v>80</v>
      </c>
      <c r="I2">
        <f>SUM(D2:H2)</f>
        <v>407</v>
      </c>
      <c r="J2" s="2">
        <f>I2/500*100</f>
        <v>81.399999999999991</v>
      </c>
      <c r="K2" t="str">
        <f>IF(J2&gt;80,"A GRADES","B GRADES")</f>
        <v>A GRADES</v>
      </c>
      <c r="L2" s="2" cm="1">
        <f t="array" ref="L2">11*J2:J2/100</f>
        <v>8.9539999999999988</v>
      </c>
    </row>
    <row r="3" spans="1:12" x14ac:dyDescent="0.3">
      <c r="A3">
        <v>2</v>
      </c>
      <c r="B3" s="1" t="s">
        <v>11</v>
      </c>
      <c r="C3" s="3">
        <f t="shared" ref="C3:C11" si="0">L3/10*360</f>
        <v>347.68799999999999</v>
      </c>
      <c r="D3">
        <v>87</v>
      </c>
      <c r="E3">
        <v>67</v>
      </c>
      <c r="F3">
        <v>88</v>
      </c>
      <c r="G3">
        <v>98</v>
      </c>
      <c r="H3">
        <v>99</v>
      </c>
      <c r="I3">
        <f t="shared" ref="I3:I11" si="1">SUM(D3:H3)</f>
        <v>439</v>
      </c>
      <c r="J3" s="2">
        <f t="shared" ref="J3:J11" si="2">I3/500*100</f>
        <v>87.8</v>
      </c>
      <c r="K3" t="str">
        <f t="shared" ref="K3:K11" si="3">IF(J3&gt;80,"A GRADES","B GRADES")</f>
        <v>A GRADES</v>
      </c>
      <c r="L3" s="2" cm="1">
        <f t="array" ref="L3">11*J3:J3/100</f>
        <v>9.6579999999999995</v>
      </c>
    </row>
    <row r="4" spans="1:12" x14ac:dyDescent="0.3">
      <c r="A4">
        <v>3</v>
      </c>
      <c r="B4" s="1" t="s">
        <v>12</v>
      </c>
      <c r="C4" s="3">
        <f t="shared" si="0"/>
        <v>322.34399999999994</v>
      </c>
      <c r="D4">
        <v>98</v>
      </c>
      <c r="E4">
        <v>87</v>
      </c>
      <c r="F4">
        <v>67</v>
      </c>
      <c r="G4">
        <v>78</v>
      </c>
      <c r="H4">
        <v>77</v>
      </c>
      <c r="I4">
        <f t="shared" si="1"/>
        <v>407</v>
      </c>
      <c r="J4" s="2">
        <f t="shared" si="2"/>
        <v>81.399999999999991</v>
      </c>
      <c r="K4" t="str">
        <f t="shared" si="3"/>
        <v>A GRADES</v>
      </c>
      <c r="L4" s="2" cm="1">
        <f t="array" ref="L4">11*J4:J4/100</f>
        <v>8.9539999999999988</v>
      </c>
    </row>
    <row r="5" spans="1:12" x14ac:dyDescent="0.3">
      <c r="A5">
        <v>4</v>
      </c>
      <c r="B5" s="1" t="s">
        <v>13</v>
      </c>
      <c r="C5" s="3">
        <f t="shared" si="0"/>
        <v>363.52799999999991</v>
      </c>
      <c r="D5">
        <v>99</v>
      </c>
      <c r="E5">
        <v>97</v>
      </c>
      <c r="F5">
        <v>98</v>
      </c>
      <c r="G5">
        <v>98</v>
      </c>
      <c r="H5">
        <v>67</v>
      </c>
      <c r="I5">
        <f t="shared" si="1"/>
        <v>459</v>
      </c>
      <c r="J5" s="2">
        <f t="shared" si="2"/>
        <v>91.8</v>
      </c>
      <c r="K5" t="str">
        <f t="shared" si="3"/>
        <v>A GRADES</v>
      </c>
      <c r="L5" s="2" cm="1">
        <f t="array" ref="L5">11*J5:J5/100</f>
        <v>10.097999999999999</v>
      </c>
    </row>
    <row r="6" spans="1:12" x14ac:dyDescent="0.3">
      <c r="A6">
        <v>5</v>
      </c>
      <c r="B6" s="1" t="s">
        <v>14</v>
      </c>
      <c r="C6" s="3">
        <f t="shared" si="0"/>
        <v>365.90400000000005</v>
      </c>
      <c r="D6">
        <v>99</v>
      </c>
      <c r="E6">
        <v>88</v>
      </c>
      <c r="F6">
        <v>99</v>
      </c>
      <c r="G6">
        <v>78</v>
      </c>
      <c r="H6">
        <v>98</v>
      </c>
      <c r="I6">
        <f t="shared" si="1"/>
        <v>462</v>
      </c>
      <c r="J6" s="2">
        <f t="shared" si="2"/>
        <v>92.4</v>
      </c>
      <c r="K6" t="str">
        <f t="shared" si="3"/>
        <v>A GRADES</v>
      </c>
      <c r="L6" s="2" cm="1">
        <f t="array" ref="L6">11*J6:J6/100</f>
        <v>10.164000000000001</v>
      </c>
    </row>
    <row r="7" spans="1:12" x14ac:dyDescent="0.3">
      <c r="A7">
        <v>6</v>
      </c>
      <c r="B7" s="1" t="s">
        <v>15</v>
      </c>
      <c r="C7" s="3">
        <f t="shared" si="0"/>
        <v>331.84799999999996</v>
      </c>
      <c r="D7">
        <v>87</v>
      </c>
      <c r="E7">
        <v>89</v>
      </c>
      <c r="F7">
        <v>78</v>
      </c>
      <c r="G7">
        <v>78</v>
      </c>
      <c r="H7">
        <v>87</v>
      </c>
      <c r="I7">
        <f t="shared" si="1"/>
        <v>419</v>
      </c>
      <c r="J7" s="2">
        <f t="shared" si="2"/>
        <v>83.8</v>
      </c>
      <c r="K7" t="str">
        <f t="shared" si="3"/>
        <v>A GRADES</v>
      </c>
      <c r="L7" s="2" cm="1">
        <f t="array" ref="L7">11*J7:J7/100</f>
        <v>9.218</v>
      </c>
    </row>
    <row r="8" spans="1:12" x14ac:dyDescent="0.3">
      <c r="A8">
        <v>7</v>
      </c>
      <c r="B8" s="1" t="s">
        <v>16</v>
      </c>
      <c r="C8" s="3">
        <f t="shared" si="0"/>
        <v>307.29600000000005</v>
      </c>
      <c r="D8">
        <v>77</v>
      </c>
      <c r="E8">
        <v>66</v>
      </c>
      <c r="F8">
        <v>67</v>
      </c>
      <c r="G8">
        <v>89</v>
      </c>
      <c r="H8">
        <v>89</v>
      </c>
      <c r="I8">
        <f t="shared" si="1"/>
        <v>388</v>
      </c>
      <c r="J8" s="2">
        <f t="shared" si="2"/>
        <v>77.600000000000009</v>
      </c>
      <c r="K8" t="str">
        <f t="shared" si="3"/>
        <v>B GRADES</v>
      </c>
      <c r="L8" s="2" cm="1">
        <f t="array" ref="L8">11*J8:J8/100</f>
        <v>8.5360000000000014</v>
      </c>
    </row>
    <row r="9" spans="1:12" x14ac:dyDescent="0.3">
      <c r="A9">
        <v>8</v>
      </c>
      <c r="B9" s="1" t="s">
        <v>17</v>
      </c>
      <c r="C9" s="3">
        <f t="shared" si="0"/>
        <v>316.0080000000001</v>
      </c>
      <c r="D9">
        <v>89</v>
      </c>
      <c r="E9">
        <v>90</v>
      </c>
      <c r="F9">
        <v>77</v>
      </c>
      <c r="G9">
        <v>56</v>
      </c>
      <c r="H9">
        <v>87</v>
      </c>
      <c r="I9">
        <f t="shared" si="1"/>
        <v>399</v>
      </c>
      <c r="J9" s="2">
        <f t="shared" si="2"/>
        <v>79.800000000000011</v>
      </c>
      <c r="K9" t="str">
        <f t="shared" si="3"/>
        <v>B GRADES</v>
      </c>
      <c r="L9" s="2" cm="1">
        <f t="array" ref="L9">11*J9:J9/100</f>
        <v>8.7780000000000022</v>
      </c>
    </row>
    <row r="10" spans="1:12" x14ac:dyDescent="0.3">
      <c r="A10">
        <v>9</v>
      </c>
      <c r="B10" s="1" t="s">
        <v>18</v>
      </c>
      <c r="C10" s="3">
        <f t="shared" si="0"/>
        <v>323.13599999999997</v>
      </c>
      <c r="D10">
        <v>98</v>
      </c>
      <c r="E10">
        <v>78</v>
      </c>
      <c r="F10">
        <v>78</v>
      </c>
      <c r="G10">
        <v>66</v>
      </c>
      <c r="H10">
        <v>88</v>
      </c>
      <c r="I10">
        <f t="shared" si="1"/>
        <v>408</v>
      </c>
      <c r="J10" s="2">
        <f t="shared" si="2"/>
        <v>81.599999999999994</v>
      </c>
      <c r="K10" t="str">
        <f t="shared" si="3"/>
        <v>A GRADES</v>
      </c>
      <c r="L10" s="2" cm="1">
        <f t="array" ref="L10">11*J10:J10/100</f>
        <v>8.9759999999999991</v>
      </c>
    </row>
    <row r="11" spans="1:12" x14ac:dyDescent="0.3">
      <c r="A11">
        <v>10</v>
      </c>
      <c r="B11" s="1" t="s">
        <v>19</v>
      </c>
      <c r="C11" s="3">
        <f t="shared" si="0"/>
        <v>304.92</v>
      </c>
      <c r="D11">
        <v>78</v>
      </c>
      <c r="E11">
        <v>87</v>
      </c>
      <c r="F11">
        <v>76</v>
      </c>
      <c r="G11">
        <v>66</v>
      </c>
      <c r="H11">
        <v>78</v>
      </c>
      <c r="I11">
        <f t="shared" si="1"/>
        <v>385</v>
      </c>
      <c r="J11" s="2">
        <f t="shared" si="2"/>
        <v>77</v>
      </c>
      <c r="K11" t="str">
        <f t="shared" si="3"/>
        <v>B GRADES</v>
      </c>
      <c r="L11" s="2" cm="1">
        <f t="array" ref="L11">11*J11:J11/100</f>
        <v>8.4700000000000006</v>
      </c>
    </row>
  </sheetData>
  <conditionalFormatting sqref="J2:J11">
    <cfRule type="cellIs" dxfId="5" priority="5" operator="greaterThan">
      <formula>80</formula>
    </cfRule>
    <cfRule type="cellIs" dxfId="4" priority="6" operator="lessThan">
      <formula>70</formula>
    </cfRule>
    <cfRule type="cellIs" dxfId="3" priority="7" operator="greaterThan">
      <formula>70</formula>
    </cfRule>
  </conditionalFormatting>
  <conditionalFormatting sqref="K2:K11">
    <cfRule type="cellIs" dxfId="2" priority="1" operator="lessThan">
      <formula>"B GRADES"</formula>
    </cfRule>
    <cfRule type="cellIs" dxfId="1" priority="2" operator="greaterThan">
      <formula>"A GRADES"</formula>
    </cfRule>
    <cfRule type="cellIs" dxfId="0" priority="3" operator="lessThan">
      <formula>"B"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GUPTA</dc:creator>
  <cp:lastModifiedBy>MONU GUPTA</cp:lastModifiedBy>
  <dcterms:created xsi:type="dcterms:W3CDTF">2024-03-06T15:09:08Z</dcterms:created>
  <dcterms:modified xsi:type="dcterms:W3CDTF">2024-03-07T08:25:09Z</dcterms:modified>
</cp:coreProperties>
</file>