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KinnserAutomation\ATF\src\test\resources\testdata\Authorizations\"/>
    </mc:Choice>
  </mc:AlternateContent>
  <bookViews>
    <workbookView xWindow="0" yWindow="0" windowWidth="14790" windowHeight="5985" activeTab="1"/>
  </bookViews>
  <sheets>
    <sheet name="CreatePatient" sheetId="5" r:id="rId1"/>
    <sheet name="HH_AuthorizationManager_HH4024" sheetId="4" r:id="rId2"/>
    <sheet name="HH_" sheetId="6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4" l="1"/>
  <c r="D2" i="4" l="1"/>
  <c r="BF2" i="5" l="1"/>
  <c r="G2" i="4" l="1"/>
  <c r="H2" i="4"/>
  <c r="Y2" i="5" l="1"/>
  <c r="R2" i="5"/>
</calcChain>
</file>

<file path=xl/sharedStrings.xml><?xml version="1.0" encoding="utf-8"?>
<sst xmlns="http://schemas.openxmlformats.org/spreadsheetml/2006/main" count="116" uniqueCount="98">
  <si>
    <t>PD_LastName</t>
  </si>
  <si>
    <t>PD_FirstName</t>
  </si>
  <si>
    <t>PD_MiddleInitial</t>
  </si>
  <si>
    <t>PD_BirthDate</t>
  </si>
  <si>
    <t>PD_Gender</t>
  </si>
  <si>
    <t>PD_SocialSecurityNumber</t>
  </si>
  <si>
    <t>PD_MedicareNumber</t>
  </si>
  <si>
    <t>PD_MedicaidNumber</t>
  </si>
  <si>
    <t>PD_MrecordNumber</t>
  </si>
  <si>
    <t>PD_LocationHS</t>
  </si>
  <si>
    <t>EC_ContactName</t>
  </si>
  <si>
    <t>EC_ContactRelationship</t>
  </si>
  <si>
    <t>EC_ContactAddress</t>
  </si>
  <si>
    <t>EC_ContactPhone</t>
  </si>
  <si>
    <t>Ref_Physician</t>
  </si>
  <si>
    <t>Ref_AdmissionSource</t>
  </si>
  <si>
    <t>Ref_ExternalReferral</t>
  </si>
  <si>
    <t>Ref_ReferralDate</t>
  </si>
  <si>
    <t>Ref_InternalReferral</t>
  </si>
  <si>
    <t>Ref_AdmissionType</t>
  </si>
  <si>
    <t>Ins_Primary</t>
  </si>
  <si>
    <t>Ins_Secondary</t>
  </si>
  <si>
    <t>Ins_Tertiary</t>
  </si>
  <si>
    <t>CE_Clinician</t>
  </si>
  <si>
    <t>CE_SOCDate</t>
  </si>
  <si>
    <t>CE_ScheduledStartOfCare</t>
  </si>
  <si>
    <t>CE_EpisodeStartDate</t>
  </si>
  <si>
    <t>CE_CaseManager</t>
  </si>
  <si>
    <t>CE_OasisApprover</t>
  </si>
  <si>
    <t>CE_PTApprover</t>
  </si>
  <si>
    <t>CE_OTApprover</t>
  </si>
  <si>
    <t>CE_STApprover</t>
  </si>
  <si>
    <t>PA_Address</t>
  </si>
  <si>
    <t>PA_ZIPCode</t>
  </si>
  <si>
    <t>PA_City</t>
  </si>
  <si>
    <t>PA_State</t>
  </si>
  <si>
    <t>PA_Phone</t>
  </si>
  <si>
    <t>PA_OtherPhone</t>
  </si>
  <si>
    <t>PA_PatientEmail</t>
  </si>
  <si>
    <t>PA_HHCAHPSOptOut</t>
  </si>
  <si>
    <t>PH_Name</t>
  </si>
  <si>
    <t>PH_AddressOne</t>
  </si>
  <si>
    <t>PH_AddressTwo</t>
  </si>
  <si>
    <t>PH_ZIPCode</t>
  </si>
  <si>
    <t>PH_City</t>
  </si>
  <si>
    <t>PH_State</t>
  </si>
  <si>
    <t>PH_Phone</t>
  </si>
  <si>
    <t>AP_AssociatedPhysician</t>
  </si>
  <si>
    <t>GU_ListPatientGuarantorRelationship</t>
  </si>
  <si>
    <t>SC_RoutineMaternity</t>
  </si>
  <si>
    <t>SC_HospiceCare</t>
  </si>
  <si>
    <t>createNewOptions</t>
  </si>
  <si>
    <t>Episode</t>
  </si>
  <si>
    <t>Startofcaredate</t>
  </si>
  <si>
    <t>Episode Start Date</t>
  </si>
  <si>
    <t>Primary Insurance</t>
  </si>
  <si>
    <t>Primary Agent</t>
  </si>
  <si>
    <t>dynamicvalue</t>
  </si>
  <si>
    <t>Female</t>
  </si>
  <si>
    <t>254400127</t>
  </si>
  <si>
    <t>(Q5002) Care provided in assisted living facility</t>
  </si>
  <si>
    <t>John</t>
  </si>
  <si>
    <t>Kennedy</t>
  </si>
  <si>
    <t>Virginia</t>
  </si>
  <si>
    <t>123-456-7897</t>
  </si>
  <si>
    <t>Wilkinson (25D5), Lorette (6273)</t>
  </si>
  <si>
    <t>(1) Non-Health Care Facility Point of Origin</t>
  </si>
  <si>
    <t>Gutierrez (498F), Kendria (AFA7) (test)</t>
  </si>
  <si>
    <t>(1) Emergency</t>
  </si>
  <si>
    <t>Not Applicable</t>
  </si>
  <si>
    <t>Los Angels</t>
  </si>
  <si>
    <t>022011020</t>
  </si>
  <si>
    <t>Boston</t>
  </si>
  <si>
    <t>MA</t>
  </si>
  <si>
    <t>5482641598</t>
  </si>
  <si>
    <t>2568947656</t>
  </si>
  <si>
    <t>sara@gmail.com</t>
  </si>
  <si>
    <t>Yes</t>
  </si>
  <si>
    <t>Walgreens</t>
  </si>
  <si>
    <t>1 CITY HALL SQ</t>
  </si>
  <si>
    <t xml:space="preserve"> </t>
  </si>
  <si>
    <t>7452658424</t>
  </si>
  <si>
    <t>Self</t>
  </si>
  <si>
    <t>No</t>
  </si>
  <si>
    <t>New Episode</t>
  </si>
  <si>
    <t>Burt (0632), Melbourne (9DDC)</t>
  </si>
  <si>
    <t>PM_PatientName</t>
  </si>
  <si>
    <t>CreatePatient</t>
  </si>
  <si>
    <t>Peoples Health</t>
  </si>
  <si>
    <t>AuthAuto</t>
  </si>
  <si>
    <t>AE_Startdate</t>
  </si>
  <si>
    <t>AE_Enddate</t>
  </si>
  <si>
    <t>AE_Status</t>
  </si>
  <si>
    <t>AE_Authorization</t>
  </si>
  <si>
    <t>VH_SNVisitCount</t>
  </si>
  <si>
    <t>VH_PTVisitCount</t>
  </si>
  <si>
    <t>Pending</t>
  </si>
  <si>
    <t>08/19/1988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</si>
</sst>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yy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Segoe UI"/>
      <family val="2"/>
    </font>
    <font>
      <sz val="9"/>
      <color rgb="FF222222"/>
      <name val="Consolas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1" fillId="0" borderId="1" xfId="0" applyFont="1" applyBorder="1"/>
    <xf numFmtId="0" fontId="0" fillId="0" borderId="1" xfId="0" applyBorder="1"/>
    <xf numFmtId="0" fontId="2" fillId="0" borderId="1" xfId="1" applyBorder="1"/>
    <xf numFmtId="0" fontId="3" fillId="0" borderId="1" xfId="0" applyFont="1" applyBorder="1"/>
    <xf numFmtId="49" fontId="0" fillId="0" borderId="1" xfId="0" quotePrefix="1" applyNumberFormat="1" applyBorder="1"/>
    <xf numFmtId="0" fontId="0" fillId="0" borderId="1" xfId="0" quotePrefix="1" applyBorder="1"/>
    <xf numFmtId="1" fontId="0" fillId="0" borderId="1" xfId="0" applyNumberFormat="1" applyBorder="1"/>
    <xf numFmtId="0" fontId="0" fillId="0" borderId="1" xfId="0" applyNumberFormat="1" applyBorder="1"/>
    <xf numFmtId="0" fontId="4" fillId="0" borderId="1" xfId="0" applyFont="1" applyBorder="1"/>
    <xf numFmtId="0" fontId="4" fillId="0" borderId="0" xfId="0" applyFont="1"/>
    <xf numFmtId="0" fontId="0" fillId="0" borderId="1" xfId="0" applyFill="1" applyBorder="1"/>
    <xf numFmtId="0" fontId="0" fillId="0" borderId="1" xfId="0" quotePrefix="1" applyNumberFormat="1" applyBorder="1"/>
    <xf numFmtId="0" fontId="0" fillId="0" borderId="1" xfId="0" applyFont="1" applyBorder="1"/>
    <xf numFmtId="164" fontId="0" fillId="0" borderId="1" xfId="0" quotePrefix="1" applyNumberFormat="1" applyBorder="1"/>
    <xf numFmtId="0" fontId="0" fillId="0" borderId="1" xfId="0" quotePrefix="1" applyFont="1" applyBorder="1"/>
    <xf numFmtId="16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ara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"/>
  <sheetViews>
    <sheetView topLeftCell="R1" workbookViewId="0">
      <selection activeCell="Y2" sqref="Y2"/>
    </sheetView>
  </sheetViews>
  <sheetFormatPr defaultRowHeight="15" x14ac:dyDescent="0.25"/>
  <cols>
    <col min="1" max="1" width="13.28515625" bestFit="1" customWidth="1"/>
    <col min="2" max="2" width="13.7109375" bestFit="1" customWidth="1"/>
    <col min="3" max="3" width="16.140625" bestFit="1" customWidth="1"/>
    <col min="4" max="4" width="12.85546875" bestFit="1" customWidth="1"/>
    <col min="5" max="5" width="11.140625" bestFit="1" customWidth="1"/>
    <col min="6" max="6" width="24.42578125" bestFit="1" customWidth="1"/>
    <col min="7" max="7" width="20.42578125" bestFit="1" customWidth="1"/>
    <col min="8" max="8" width="20.28515625" bestFit="1" customWidth="1"/>
    <col min="9" max="9" width="19.5703125" bestFit="1" customWidth="1"/>
    <col min="10" max="10" width="43.28515625" bestFit="1" customWidth="1"/>
    <col min="11" max="11" width="16.28515625" bestFit="1" customWidth="1"/>
    <col min="12" max="12" width="22.42578125" bestFit="1" customWidth="1"/>
    <col min="13" max="13" width="18.28515625" bestFit="1" customWidth="1"/>
    <col min="14" max="14" width="16.7109375" bestFit="1" customWidth="1"/>
    <col min="15" max="15" width="33.85546875" bestFit="1" customWidth="1"/>
    <col min="16" max="16" width="46.28515625" bestFit="1" customWidth="1"/>
    <col min="17" max="17" width="19.7109375" bestFit="1" customWidth="1"/>
    <col min="18" max="18" width="16.42578125" bestFit="1" customWidth="1"/>
    <col min="19" max="19" width="41" bestFit="1" customWidth="1"/>
    <col min="20" max="20" width="18.85546875" bestFit="1" customWidth="1"/>
    <col min="21" max="21" width="13.140625" bestFit="1" customWidth="1"/>
    <col min="22" max="22" width="13.85546875" bestFit="1" customWidth="1"/>
    <col min="23" max="23" width="14.28515625" bestFit="1" customWidth="1"/>
    <col min="24" max="24" width="41" bestFit="1" customWidth="1"/>
    <col min="25" max="25" width="11.85546875" bestFit="1" customWidth="1"/>
    <col min="26" max="26" width="24.140625" bestFit="1" customWidth="1"/>
    <col min="27" max="27" width="19.7109375" bestFit="1" customWidth="1"/>
    <col min="28" max="32" width="41" bestFit="1" customWidth="1"/>
    <col min="33" max="33" width="11.5703125" bestFit="1" customWidth="1"/>
    <col min="34" max="34" width="11.7109375" bestFit="1" customWidth="1"/>
    <col min="35" max="35" width="7.85546875" bestFit="1" customWidth="1"/>
    <col min="36" max="36" width="9" bestFit="1" customWidth="1"/>
    <col min="37" max="37" width="11" bestFit="1" customWidth="1"/>
    <col min="38" max="38" width="15.42578125" bestFit="1" customWidth="1"/>
    <col min="39" max="39" width="15.85546875" bestFit="1" customWidth="1"/>
    <col min="40" max="40" width="19.7109375" bestFit="1" customWidth="1"/>
    <col min="41" max="41" width="10.42578125" bestFit="1" customWidth="1"/>
    <col min="42" max="43" width="15.42578125" bestFit="1" customWidth="1"/>
    <col min="44" max="44" width="11.7109375" bestFit="1" customWidth="1"/>
    <col min="45" max="45" width="7.85546875" bestFit="1" customWidth="1"/>
    <col min="46" max="46" width="9" bestFit="1" customWidth="1"/>
    <col min="47" max="47" width="11" bestFit="1" customWidth="1"/>
    <col min="48" max="48" width="33.85546875" bestFit="1" customWidth="1"/>
    <col min="49" max="49" width="35.28515625" bestFit="1" customWidth="1"/>
    <col min="50" max="50" width="20.28515625" bestFit="1" customWidth="1"/>
    <col min="51" max="51" width="15.28515625" bestFit="1" customWidth="1"/>
    <col min="52" max="55" width="6" bestFit="1" customWidth="1"/>
    <col min="56" max="56" width="18" bestFit="1" customWidth="1"/>
    <col min="57" max="57" width="8" bestFit="1" customWidth="1"/>
    <col min="58" max="58" width="14.85546875" bestFit="1" customWidth="1"/>
    <col min="59" max="59" width="17.42578125" bestFit="1" customWidth="1"/>
    <col min="60" max="60" width="17" bestFit="1" customWidth="1"/>
    <col min="61" max="61" width="30.7109375" bestFit="1" customWidth="1"/>
  </cols>
  <sheetData>
    <row r="1" spans="1:6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>
        <v>43654</v>
      </c>
      <c r="BA1" s="1">
        <v>43655</v>
      </c>
      <c r="BB1" s="1">
        <v>43656</v>
      </c>
      <c r="BC1" s="1">
        <v>43653</v>
      </c>
      <c r="BD1" s="1" t="s">
        <v>51</v>
      </c>
      <c r="BE1" s="1" t="s">
        <v>52</v>
      </c>
      <c r="BF1" s="1" t="s">
        <v>53</v>
      </c>
      <c r="BG1" s="1" t="s">
        <v>54</v>
      </c>
      <c r="BH1" s="1" t="s">
        <v>55</v>
      </c>
      <c r="BI1" s="1" t="s">
        <v>56</v>
      </c>
    </row>
    <row r="2" spans="1:61" x14ac:dyDescent="0.25">
      <c r="A2" s="2" t="s">
        <v>89</v>
      </c>
      <c r="B2" s="4" t="s">
        <v>57</v>
      </c>
      <c r="C2" s="2"/>
      <c r="D2" s="5" t="s">
        <v>97</v>
      </c>
      <c r="E2" s="2" t="s">
        <v>58</v>
      </c>
      <c r="F2" s="6" t="s">
        <v>59</v>
      </c>
      <c r="G2" s="7">
        <v>589456872136</v>
      </c>
      <c r="H2" s="7">
        <v>8745982155</v>
      </c>
      <c r="I2" s="4" t="s">
        <v>57</v>
      </c>
      <c r="J2" s="2" t="s">
        <v>60</v>
      </c>
      <c r="K2" s="2" t="s">
        <v>61</v>
      </c>
      <c r="L2" s="2" t="s">
        <v>62</v>
      </c>
      <c r="M2" s="2" t="s">
        <v>63</v>
      </c>
      <c r="N2" s="8" t="s">
        <v>64</v>
      </c>
      <c r="O2" s="9" t="s">
        <v>65</v>
      </c>
      <c r="P2" s="10" t="s">
        <v>66</v>
      </c>
      <c r="Q2" s="2"/>
      <c r="R2" s="14">
        <f ca="1">TODAY()-59</f>
        <v>42736</v>
      </c>
      <c r="S2" s="10" t="s">
        <v>67</v>
      </c>
      <c r="T2" s="2" t="s">
        <v>68</v>
      </c>
      <c r="U2" s="9" t="s">
        <v>88</v>
      </c>
      <c r="V2" s="2"/>
      <c r="W2" s="2" t="s">
        <v>69</v>
      </c>
      <c r="X2" s="10" t="s">
        <v>67</v>
      </c>
      <c r="Y2" s="14">
        <f ca="1">TODAY()-59</f>
        <v>42736</v>
      </c>
      <c r="Z2" s="6"/>
      <c r="AA2" s="6"/>
      <c r="AB2" s="10" t="s">
        <v>67</v>
      </c>
      <c r="AC2" s="10" t="s">
        <v>67</v>
      </c>
      <c r="AD2" s="10" t="s">
        <v>67</v>
      </c>
      <c r="AE2" s="10" t="s">
        <v>67</v>
      </c>
      <c r="AF2" s="10" t="s">
        <v>67</v>
      </c>
      <c r="AG2" s="11" t="s">
        <v>70</v>
      </c>
      <c r="AH2" s="12" t="s">
        <v>71</v>
      </c>
      <c r="AI2" s="2" t="s">
        <v>72</v>
      </c>
      <c r="AJ2" s="2" t="s">
        <v>73</v>
      </c>
      <c r="AK2" s="12" t="s">
        <v>74</v>
      </c>
      <c r="AL2" s="12" t="s">
        <v>75</v>
      </c>
      <c r="AM2" s="3" t="s">
        <v>76</v>
      </c>
      <c r="AN2" s="11" t="s">
        <v>77</v>
      </c>
      <c r="AO2" s="2" t="s">
        <v>78</v>
      </c>
      <c r="AP2" s="2" t="s">
        <v>79</v>
      </c>
      <c r="AQ2" s="2" t="s">
        <v>72</v>
      </c>
      <c r="AR2" s="6" t="s">
        <v>71</v>
      </c>
      <c r="AS2" s="2" t="s">
        <v>80</v>
      </c>
      <c r="AT2" s="2" t="s">
        <v>80</v>
      </c>
      <c r="AU2" s="12" t="s">
        <v>81</v>
      </c>
      <c r="AV2" s="10" t="s">
        <v>65</v>
      </c>
      <c r="AW2" s="2" t="s">
        <v>82</v>
      </c>
      <c r="AX2" s="11" t="s">
        <v>83</v>
      </c>
      <c r="AY2" s="11" t="s">
        <v>77</v>
      </c>
      <c r="AZ2" s="11" t="s">
        <v>77</v>
      </c>
      <c r="BA2" s="11" t="s">
        <v>77</v>
      </c>
      <c r="BB2" s="11" t="s">
        <v>77</v>
      </c>
      <c r="BC2" s="11" t="s">
        <v>83</v>
      </c>
      <c r="BD2" s="9" t="s">
        <v>84</v>
      </c>
      <c r="BE2" s="2">
        <v>1</v>
      </c>
      <c r="BF2" s="14">
        <f ca="1">TODAY()-RANDBETWEEN(40,59)</f>
        <v>42754</v>
      </c>
      <c r="BG2" s="2"/>
      <c r="BH2" s="2"/>
      <c r="BI2" s="9" t="s">
        <v>85</v>
      </c>
    </row>
  </sheetData>
  <dataValidations count="1">
    <dataValidation type="list" allowBlank="1" showInputMessage="1" showErrorMessage="1" sqref="J2 Z2 E2 AW2:AX2">
      <formula1>#REF!</formula1>
    </dataValidation>
  </dataValidations>
  <hyperlinks>
    <hyperlink ref="AM2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tabSelected="1" workbookViewId="0">
      <selection activeCell="F2" sqref="F2"/>
    </sheetView>
  </sheetViews>
  <sheetFormatPr defaultRowHeight="15" x14ac:dyDescent="0.25"/>
  <cols>
    <col min="1" max="1" width="13.42578125" bestFit="1" customWidth="1"/>
    <col min="2" max="2" width="16.85546875" bestFit="1" customWidth="1"/>
    <col min="3" max="3" width="12.42578125" bestFit="1" customWidth="1"/>
    <col min="4" max="4" width="11.5703125" bestFit="1" customWidth="1"/>
    <col min="5" max="5" width="9.7109375" bestFit="1" customWidth="1"/>
    <col min="6" max="6" width="16.5703125" bestFit="1" customWidth="1"/>
    <col min="7" max="7" width="16.42578125" bestFit="1" customWidth="1"/>
    <col min="8" max="8" width="16.140625" bestFit="1" customWidth="1"/>
  </cols>
  <sheetData>
    <row r="1" spans="1:8" x14ac:dyDescent="0.25">
      <c r="A1" s="1" t="s">
        <v>87</v>
      </c>
      <c r="B1" s="1" t="s">
        <v>86</v>
      </c>
      <c r="C1" s="1" t="s">
        <v>90</v>
      </c>
      <c r="D1" s="1" t="s">
        <v>91</v>
      </c>
      <c r="E1" s="1" t="s">
        <v>92</v>
      </c>
      <c r="F1" s="1" t="s">
        <v>93</v>
      </c>
      <c r="G1" s="1" t="s">
        <v>94</v>
      </c>
      <c r="H1" s="1" t="s">
        <v>95</v>
      </c>
    </row>
    <row r="2" spans="1:8" x14ac:dyDescent="0.25">
      <c r="A2" s="2" t="s">
        <v>77</v>
      </c>
      <c r="B2" s="13"/>
      <c r="C2" s="14">
        <f ca="1">TODAY()-RANDBETWEEN(59,65)</f>
        <v>42733</v>
      </c>
      <c r="D2" s="14">
        <f ca="1">TODAY()-RANDBETWEEN(5,10)</f>
        <v>42789</v>
      </c>
      <c r="E2" s="2" t="s">
        <v>96</v>
      </c>
      <c r="F2" s="15" t="s">
        <v>57</v>
      </c>
      <c r="G2" s="15">
        <f ca="1">RANDBETWEEN(1,4)</f>
        <v>3</v>
      </c>
      <c r="H2" s="15">
        <f ca="1">RANDBETWEEN(1,4)</f>
        <v>1</v>
      </c>
    </row>
    <row r="3" spans="1:8" x14ac:dyDescent="0.25">
      <c r="D3" s="1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CreatePatient</vt:lpstr>
      <vt:lpstr>HH_AuthorizationManager_HH4024</vt:lpstr>
      <vt:lpstr>HH_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Abbas, Mohammad</dc:creator>
  <cp:lastModifiedBy>Sadiq Shaik</cp:lastModifiedBy>
  <dcterms:created xsi:type="dcterms:W3CDTF">2016-11-08T11:52:46Z</dcterms:created>
  <dcterms:modified xsi:type="dcterms:W3CDTF">2017-03-01T11:52:12Z</dcterms:modified>
</cp:coreProperties>
</file>