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AM_BM2_Medicare_RAP_HH2740" sheetId="5" r:id="rId2"/>
  </sheets>
  <calcPr calcId="171027"/>
  <oleSize ref="AY1:B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<sst xmlns="http://schemas.openxmlformats.org/spreadsheetml/2006/main" count="108" uniqueCount="96">
  <si>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</si>
  <si>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</si>
  <si>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</si>
  <si>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</si>
  <si>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</si>
  <si>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</si>
  <si>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</si>
  <si>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</si>
  <si>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</si>
  <si>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</si>
  <si>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</si>
  <si>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</si>
  <si>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</si>
  <si>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</si>
  <si>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</si>
  <si>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</si>
  <si>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</si>
  <si>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</si>
  <si>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</si>
  <si>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</si>
  <si>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</si>
  <si>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</si>
  <si>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</si>
  <si>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</si>
  <si>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</si>
  <si>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</si>
  <si>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</si>
  <si>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</si>
  <si>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</si>
  <si>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</si>
  <si>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</si>
  <si>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</si>
  <si>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</si>
  <si>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</si>
  <si>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</si>
  <si>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</si>
  <si>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</si>
  <si>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</si>
  <si>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</si>
  <si>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</si>
  <si>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</si>
  <si>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</si>
  <si>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</si>
  <si>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</si>
  <si>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</si>
  <si>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</si>
  <si>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</si>
  <si>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</si>
  <si>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</si>
  <si>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</si>
  <si>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</si>
  <si>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</si>
  <si>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</si>
  <si>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</si>
  <si>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</si>
  <si>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</si>
  <si>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</si>
  <si>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254400127</t>
  </si>
  <si>
    <t>(Q5002) Care provided in assisted living facility</t>
  </si>
  <si>
    <t>John</t>
  </si>
  <si>
    <t>Kennedy</t>
  </si>
  <si>
    <t>Virginia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</si>
  <si>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</si>
  <si>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</si>
  <si>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</si>
  <si>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</si>
  <si>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</si>
  <si>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</si>
  <si>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</si>
  <si>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</si>
  <si>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</si>
  <si>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</si>
  <si>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Yes</t>
  </si>
  <si>
    <t>Walgreens</t>
  </si>
  <si>
    <t xml:space="preserve"> </t>
  </si>
  <si>
    <t>Self</t>
  </si>
  <si>
    <t>No</t>
  </si>
  <si>
    <t>New Episode</t>
  </si>
  <si>
    <t>EM_Date</t>
  </si>
  <si>
    <t>EM_Taskname</t>
  </si>
  <si>
    <t>EM_Assignto</t>
  </si>
  <si>
    <t>11/19/1986</t>
  </si>
  <si>
    <t>susan@gmail.com</t>
  </si>
  <si>
    <t>16 CITY HALL SQ</t>
  </si>
  <si>
    <t>TD_ExternalVisit</t>
  </si>
  <si>
    <t>TD_VisitDate</t>
  </si>
  <si>
    <t>TD_TimeIn</t>
  </si>
  <si>
    <t>TD_TimeOut</t>
  </si>
  <si>
    <t>CreatePatient</t>
  </si>
  <si>
    <t>1234567897</t>
  </si>
  <si>
    <t>LPN/LVN - Skilled Nursing Visit</t>
  </si>
  <si>
    <t>PP_MrecordNumber</t>
  </si>
  <si>
    <t>Female</t>
  </si>
  <si>
    <t>Skilled Nurse Visit (Non-Billable)</t>
  </si>
  <si>
    <t>dynamicvalue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</si>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</sst>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4" fillId="0" borderId="1" xfId="1" applyBorder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20" fontId="0" fillId="0" borderId="1" xfId="0" applyNumberFormat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20" fontId="0" fillId="0" borderId="1" xfId="0" applyNumberFormat="1" applyBorder="1" applyAlignment="1">
      <alignment vertical="top"/>
    </xf>
    <xf numFmtId="14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165" fontId="0" fillId="0" borderId="1" xfId="0" quotePrefix="1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"/>
  <sheetViews>
    <sheetView tabSelected="1" topLeftCell="BG1" workbookViewId="0">
      <selection activeCell="BJ3" sqref="BJ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95</v>
      </c>
      <c r="B2" s="3" t="s">
        <v>94</v>
      </c>
      <c r="C2" s="2"/>
      <c r="D2" s="4" t="s">
        <v>81</v>
      </c>
      <c r="E2" s="4" t="s">
        <v>92</v>
      </c>
      <c r="F2" s="5" t="s">
        <v>57</v>
      </c>
      <c r="G2" s="6">
        <v>589456872135</v>
      </c>
      <c r="H2" s="6">
        <v>8745982220</v>
      </c>
      <c r="I2" s="6" t="s">
        <v>94</v>
      </c>
      <c r="J2" s="2" t="s">
        <v>58</v>
      </c>
      <c r="K2" s="2" t="s">
        <v>59</v>
      </c>
      <c r="L2" s="2" t="s">
        <v>60</v>
      </c>
      <c r="M2" s="2" t="s">
        <v>61</v>
      </c>
      <c r="N2" s="10" t="s">
        <v>89</v>
      </c>
      <c r="O2" s="7">
        <v>927968</v>
      </c>
      <c r="P2" s="8" t="s">
        <v>62</v>
      </c>
      <c r="Q2" s="2"/>
      <c r="R2" s="21">
        <f ca="1">TODAY()-59</f>
        <v>42732</v>
      </c>
      <c r="S2" s="8">
        <v>301838</v>
      </c>
      <c r="T2" s="2" t="s">
        <v>63</v>
      </c>
      <c r="U2" s="7" t="s">
        <v>64</v>
      </c>
      <c r="V2" s="2"/>
      <c r="W2" s="2" t="s">
        <v>65</v>
      </c>
      <c r="X2" s="8">
        <v>301838</v>
      </c>
      <c r="Y2" s="21">
        <f ca="1">TODAY()-59</f>
        <v>42732</v>
      </c>
      <c r="Z2" s="5"/>
      <c r="AA2" s="5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66</v>
      </c>
      <c r="AH2" s="10" t="s">
        <v>67</v>
      </c>
      <c r="AI2" s="2" t="s">
        <v>68</v>
      </c>
      <c r="AJ2" s="2" t="s">
        <v>69</v>
      </c>
      <c r="AK2" s="10" t="s">
        <v>70</v>
      </c>
      <c r="AL2" s="10" t="s">
        <v>71</v>
      </c>
      <c r="AM2" s="11" t="s">
        <v>82</v>
      </c>
      <c r="AN2" s="9" t="s">
        <v>72</v>
      </c>
      <c r="AO2" s="2" t="s">
        <v>73</v>
      </c>
      <c r="AP2" s="2" t="s">
        <v>83</v>
      </c>
      <c r="AQ2" s="2" t="s">
        <v>68</v>
      </c>
      <c r="AR2" s="5" t="s">
        <v>67</v>
      </c>
      <c r="AS2" s="2" t="s">
        <v>74</v>
      </c>
      <c r="AT2" s="2" t="s">
        <v>74</v>
      </c>
      <c r="AU2" s="10">
        <v>8798798585</v>
      </c>
      <c r="AV2" s="8">
        <v>927968</v>
      </c>
      <c r="AW2" s="2" t="s">
        <v>75</v>
      </c>
      <c r="AX2" s="9" t="s">
        <v>76</v>
      </c>
      <c r="AY2" s="9" t="s">
        <v>72</v>
      </c>
      <c r="AZ2" s="9" t="s">
        <v>72</v>
      </c>
      <c r="BA2" s="9" t="s">
        <v>72</v>
      </c>
      <c r="BB2" s="9" t="s">
        <v>72</v>
      </c>
      <c r="BC2" s="9" t="s">
        <v>76</v>
      </c>
      <c r="BD2" s="7" t="s">
        <v>77</v>
      </c>
      <c r="BE2" s="2">
        <v>1</v>
      </c>
      <c r="BF2" s="21">
        <f ca="1">TODAY()-59</f>
        <v>42732</v>
      </c>
      <c r="BG2" s="2"/>
      <c r="BH2" s="2"/>
      <c r="BI2" s="7">
        <v>301838</v>
      </c>
    </row>
    <row r="7" spans="1:61" x14ac:dyDescent="0.25">
      <c r="I7" s="20"/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D1" workbookViewId="0">
      <selection activeCell="I4" sqref="I4"/>
    </sheetView>
  </sheetViews>
  <sheetFormatPr defaultRowHeight="15" x14ac:dyDescent="0.25"/>
  <cols>
    <col min="1" max="1" width="17" customWidth="1" collapsed="1"/>
    <col min="2" max="2" width="35.85546875" bestFit="1" customWidth="1" collapsed="1"/>
    <col min="3" max="3" width="41" bestFit="1" customWidth="1" collapsed="1"/>
    <col min="4" max="4" width="10.7109375" bestFit="1" customWidth="1" collapsed="1"/>
    <col min="5" max="5" width="15.7109375" bestFit="1" customWidth="1" collapsed="1"/>
    <col min="6" max="6" width="12.42578125" bestFit="1" customWidth="1" collapsed="1"/>
    <col min="7" max="7" width="10.42578125" bestFit="1" customWidth="1" collapsed="1"/>
    <col min="9" max="9" width="19.5703125" bestFit="1" customWidth="1" collapsed="1"/>
  </cols>
  <sheetData>
    <row r="1" spans="1:9" x14ac:dyDescent="0.25">
      <c r="A1" s="12" t="s">
        <v>88</v>
      </c>
      <c r="B1" s="12" t="s">
        <v>79</v>
      </c>
      <c r="C1" s="12" t="s">
        <v>80</v>
      </c>
      <c r="D1" s="12" t="s">
        <v>78</v>
      </c>
      <c r="E1" s="12" t="s">
        <v>84</v>
      </c>
      <c r="F1" s="12" t="s">
        <v>85</v>
      </c>
      <c r="G1" s="12" t="s">
        <v>86</v>
      </c>
      <c r="H1" s="12" t="s">
        <v>87</v>
      </c>
      <c r="I1" s="12" t="s">
        <v>91</v>
      </c>
    </row>
    <row r="2" spans="1:9" x14ac:dyDescent="0.25">
      <c r="A2" s="19" t="s">
        <v>72</v>
      </c>
      <c r="B2" s="14" t="s">
        <v>90</v>
      </c>
      <c r="C2" s="14">
        <v>301838</v>
      </c>
      <c r="D2" s="21">
        <f ca="1">TODAY()-50</f>
        <v>42741</v>
      </c>
      <c r="E2" s="13" t="s">
        <v>72</v>
      </c>
      <c r="F2" s="21">
        <f ca="1">TODAY()-48</f>
        <v>42743</v>
      </c>
      <c r="G2" s="15">
        <v>0.33333333333333331</v>
      </c>
      <c r="H2" s="15">
        <v>0.35416666666666669</v>
      </c>
      <c r="I2" s="13">
        <v>27632763</v>
      </c>
    </row>
    <row r="3" spans="1:9" x14ac:dyDescent="0.25">
      <c r="A3" s="13"/>
      <c r="B3" s="14" t="s">
        <v>93</v>
      </c>
      <c r="C3" s="16">
        <v>301838</v>
      </c>
      <c r="D3" s="22">
        <f ca="1">TODAY()-49</f>
        <v>42742</v>
      </c>
      <c r="E3" s="17" t="s">
        <v>72</v>
      </c>
      <c r="F3" s="22">
        <f ca="1">TODAY()-48</f>
        <v>42743</v>
      </c>
      <c r="G3" s="18">
        <v>0.33333333333333331</v>
      </c>
      <c r="H3" s="18">
        <v>0.34375</v>
      </c>
      <c r="I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AM_BM2_Medicare_RAP_HH2740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2016-11-23T10:21:08Z</dcterms:created>
  <dcterms:modified xsi:type="dcterms:W3CDTF">2017-02-25T17:28:03Z</dcterms:modified>
</cp:coreProperties>
</file>