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kins\workspace\ATF\ATF\src\test\resources\testdata\Insurance\Medicare\"/>
    </mc:Choice>
  </mc:AlternateContent>
  <bookViews>
    <workbookView xWindow="0" yWindow="0" windowWidth="16380" windowHeight="8190" activeTab="1"/>
  </bookViews>
  <sheets>
    <sheet name="CreateInsurance" sheetId="1" r:id="rId1"/>
    <sheet name="CreatePatient" sheetId="2" r:id="rId2"/>
    <sheet name="KH_SMK_KH137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" l="1"/>
  <c r="D2" i="1" s="1"/>
  <c r="BY2" i="2" l="1"/>
  <c r="AK2" i="2"/>
  <c r="Y2" i="2"/>
  <c r="W2" i="2"/>
  <c r="V2" i="2"/>
  <c r="U2" i="2"/>
  <c r="O2" i="2"/>
  <c r="K2" i="2"/>
  <c r="J2" i="2"/>
  <c r="I2" i="2"/>
  <c r="B2" i="2"/>
  <c r="C2" i="2" s="1"/>
  <c r="D2" i="2" s="1"/>
</calcChain>
</file>

<file path=xl/sharedStrings.xml><?xml version="1.0" encoding="utf-8"?>
<sst xmlns="http://schemas.openxmlformats.org/spreadsheetml/2006/main" count="147" uniqueCount="126">
  <si>
    <t>IN_PayerType</t>
  </si>
  <si>
    <t>IN_InvoiceType</t>
  </si>
  <si>
    <t>IN_ChargeGrouping</t>
  </si>
  <si>
    <t>IN_InsuranceName</t>
  </si>
  <si>
    <t>IN_InsuranceAbbreviation</t>
  </si>
  <si>
    <t>IN_AddressOne</t>
  </si>
  <si>
    <t>IN_AddressTwo</t>
  </si>
  <si>
    <t>IN_ZipCode</t>
  </si>
  <si>
    <t>IN_PayerId</t>
  </si>
  <si>
    <t>Private Insurance</t>
  </si>
  <si>
    <t>UB04</t>
  </si>
  <si>
    <t>Insurance</t>
  </si>
  <si>
    <t>Test1</t>
  </si>
  <si>
    <t>Test2</t>
  </si>
  <si>
    <t>CreatePatient</t>
  </si>
  <si>
    <t>PD_LastName</t>
  </si>
  <si>
    <t>PD_FirstName</t>
  </si>
  <si>
    <t>PD_MiddleInitial</t>
  </si>
  <si>
    <t>PD_BirthDate</t>
  </si>
  <si>
    <t>PD_Gender</t>
  </si>
  <si>
    <t>PD_SocialSecurityNumber1</t>
  </si>
  <si>
    <t>PD_SocialSecurityNumber2</t>
  </si>
  <si>
    <t>PD_SocialSecurityNumber3</t>
  </si>
  <si>
    <t>PD_Address</t>
  </si>
  <si>
    <t>PD_ZipCode</t>
  </si>
  <si>
    <t>PD_ZipCodePlusFour</t>
  </si>
  <si>
    <t>PD_Phone1</t>
  </si>
  <si>
    <t>PD_Phone2</t>
  </si>
  <si>
    <t>PD_Phone3</t>
  </si>
  <si>
    <t>RI_ReferralDate</t>
  </si>
  <si>
    <t>RI_Source</t>
  </si>
  <si>
    <t>RI_ReferringPhysicianAttending</t>
  </si>
  <si>
    <t>ECI_NoEmergencyContact</t>
  </si>
  <si>
    <t>ADI_ADNo</t>
  </si>
  <si>
    <t>ADI_POLSTOnFile</t>
  </si>
  <si>
    <t>Yes</t>
  </si>
  <si>
    <t>Female</t>
  </si>
  <si>
    <t>Los Angels</t>
  </si>
  <si>
    <t>N</t>
  </si>
  <si>
    <t>Y</t>
  </si>
  <si>
    <t>CreateInsurance</t>
  </si>
  <si>
    <t>Day</t>
  </si>
  <si>
    <t>PM_PatientName</t>
  </si>
  <si>
    <t>PM_Alphabet</t>
  </si>
  <si>
    <t>PD_City</t>
  </si>
  <si>
    <t>PD_State</t>
  </si>
  <si>
    <t>PD_MedicareNumber</t>
  </si>
  <si>
    <t>PD_MedicaidNumber</t>
  </si>
  <si>
    <t>PD_MrecordNumber</t>
  </si>
  <si>
    <t>PD_LocationHS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</si>
  <si>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</si>
  <si>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</si>
  <si>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</si>
  <si>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</si>
  <si>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</si>
  <si>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</si>
  <si>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</si>
  <si>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</si>
  <si>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</si>
  <si>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</si>
  <si>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</si>
  <si>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</si>
  <si>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</si>
  <si>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</si>
  <si>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</si>
  <si>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</si>
  <si>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</si>
  <si>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</si>
  <si>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</si>
  <si>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</si>
  <si>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</si>
  <si>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</si>
  <si>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</si>
  <si>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</si>
  <si>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</si>
  <si>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</si>
  <si>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</si>
  <si>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</si>
  <si>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</si>
  <si>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</si>
  <si>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</si>
  <si>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</si>
  <si>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</si>
  <si>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</si>
  <si>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</si>
  <si>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</si>
  <si>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</si>
  <si>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</si>
  <si>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</si>
  <si>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</si>
  <si>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</si>
  <si>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</si>
  <si>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</si>
  <si>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</si>
  <si>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</si>
  <si>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</si>
  <si>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Auto</t>
  </si>
  <si>
    <t>A</t>
  </si>
  <si>
    <t>01/01/1954</t>
  </si>
  <si>
    <t>500 Main Street</t>
  </si>
  <si>
    <t>Austin</t>
  </si>
  <si>
    <t>TX</t>
  </si>
  <si>
    <t>(Q5002) Care provided in assisted living facility</t>
  </si>
  <si>
    <t>Non-health care facility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</si>
  <si>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</si>
  <si>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</si>
  <si>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</si>
  <si>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</si>
  <si>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</si>
  <si>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</si>
  <si>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</si>
  <si>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</si>
  <si>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</si>
  <si>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</si>
  <si>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</si>
  <si>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</si>
  <si>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</si>
  <si>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</si>
  <si>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</si>
  <si>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</si>
  <si>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</si>
  <si>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</si>
  <si>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</si>
  <si>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</si>
  <si>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PD_ResidenceType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</si>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</sst>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9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/>
  </cellStyleXfs>
  <cellXfs count="20">
    <xf numFmtId="0" fontId="0" fillId="0" borderId="0" xfId="0"/>
    <xf numFmtId="0" fontId="1" fillId="0" borderId="1" xfId="1" applyFont="1" applyBorder="1"/>
    <xf numFmtId="0" fontId="2" fillId="0" borderId="1" xfId="1" applyFont="1" applyBorder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" fontId="0" fillId="0" borderId="1" xfId="0" applyNumberFormat="1" applyFont="1" applyBorder="1"/>
    <xf numFmtId="164" fontId="0" fillId="0" borderId="1" xfId="0" quotePrefix="1" applyNumberFormat="1" applyFont="1" applyBorder="1"/>
    <xf numFmtId="0" fontId="0" fillId="0" borderId="1" xfId="0" applyNumberFormat="1" applyFont="1" applyBorder="1"/>
    <xf numFmtId="0" fontId="5" fillId="0" borderId="1" xfId="0" applyFont="1" applyBorder="1"/>
    <xf numFmtId="0" fontId="5" fillId="0" borderId="0" xfId="0" applyFont="1"/>
    <xf numFmtId="0" fontId="0" fillId="0" borderId="1" xfId="0" applyFont="1" applyFill="1" applyBorder="1"/>
    <xf numFmtId="0" fontId="0" fillId="0" borderId="1" xfId="0" quotePrefix="1" applyNumberFormat="1" applyFont="1" applyBorder="1"/>
    <xf numFmtId="0" fontId="6" fillId="0" borderId="1" xfId="2" applyFont="1" applyBorder="1"/>
    <xf numFmtId="0" fontId="7" fillId="0" borderId="0" xfId="3"/>
    <xf numFmtId="0" fontId="0" fillId="0" borderId="2" xfId="0" applyFont="1" applyBorder="1"/>
    <xf numFmtId="0" fontId="8" fillId="0" borderId="1" xfId="0" applyFont="1" applyBorder="1"/>
  </cellXfs>
  <cellStyles count="4">
    <cellStyle name="Excel Built-in Explanatory Text" xfId="3"/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zoomScalePageLayoutView="60" workbookViewId="0">
      <selection activeCell="D2" sqref="D2"/>
    </sheetView>
  </sheetViews>
  <sheetFormatPr defaultRowHeight="15" x14ac:dyDescent="0.25"/>
  <cols>
    <col min="1" max="1" width="15.42578125"/>
    <col min="2" max="2" width="15.140625"/>
    <col min="3" max="3" width="19.28515625"/>
    <col min="4" max="4" width="21.42578125" customWidth="1"/>
    <col min="5" max="5" width="24.85546875"/>
    <col min="6" max="6" width="21.5703125" customWidth="1"/>
    <col min="7" max="7" width="24.7109375" customWidth="1"/>
    <col min="8" max="8" width="11.28515625"/>
    <col min="9" max="9" width="10.85546875"/>
    <col min="10" max="10" width="13.5703125" customWidth="1"/>
    <col min="11" max="1025" width="8.5703125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7"/>
    </row>
    <row r="2" spans="1:11" x14ac:dyDescent="0.25">
      <c r="A2" s="2" t="s">
        <v>9</v>
      </c>
      <c r="B2" s="2" t="s">
        <v>10</v>
      </c>
      <c r="C2" s="2" t="s">
        <v>41</v>
      </c>
      <c r="D2" s="18" t="str">
        <f ca="1">CONCATENATE(A2,","," ",K2)</f>
        <v>Private Insurance, 500XD</v>
      </c>
      <c r="E2" s="2" t="s">
        <v>11</v>
      </c>
      <c r="F2" s="2" t="s">
        <v>12</v>
      </c>
      <c r="G2" s="2" t="s">
        <v>13</v>
      </c>
      <c r="H2" s="2">
        <v>90210</v>
      </c>
      <c r="I2" s="2">
        <v>1234</v>
      </c>
      <c r="J2" s="2" t="s">
        <v>35</v>
      </c>
      <c r="K2" s="17" t="str">
        <f ca="1">RANDBETWEEN(1,999)&amp;CHAR(RANDBETWEEN(65,90))&amp;CHAR(RANDBETWEEN(65,90))</f>
        <v>500XD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tabSelected="1" topLeftCell="H1" zoomScaleNormal="100" zoomScalePageLayoutView="60" workbookViewId="0">
      <selection activeCell="L6" sqref="L6"/>
    </sheetView>
  </sheetViews>
  <sheetFormatPr defaultRowHeight="15" x14ac:dyDescent="0.25"/>
  <cols>
    <col min="1" max="1" width="13.5703125" bestFit="1" customWidth="1"/>
    <col min="2" max="2" width="13.42578125"/>
    <col min="3" max="3" width="13.7109375"/>
    <col min="4" max="4" width="16.140625"/>
    <col min="5" max="5" width="13"/>
    <col min="6" max="6" width="11.140625"/>
    <col min="7" max="9" width="25.7109375"/>
    <col min="10" max="10" width="11.5703125"/>
    <col min="11" max="11" width="11.7109375"/>
    <col min="12" max="12" width="20.7109375" customWidth="1"/>
    <col min="13" max="13" width="19.85546875"/>
    <col min="14" max="16" width="11.140625"/>
    <col min="17" max="17" width="15.140625"/>
    <col min="18" max="18" width="24.28515625"/>
    <col min="19" max="19" width="30.140625"/>
    <col min="20" max="20" width="24.28515625"/>
    <col min="21" max="21" width="10.42578125"/>
    <col min="22" max="22" width="16.7109375"/>
    <col min="23" max="23" width="18.7109375" customWidth="1"/>
    <col min="24" max="1026" width="8.5703125"/>
  </cols>
  <sheetData>
    <row r="1" spans="1:80" x14ac:dyDescent="0.25">
      <c r="A1" s="4" t="s">
        <v>15</v>
      </c>
      <c r="B1" s="4"/>
      <c r="C1" s="4" t="s">
        <v>16</v>
      </c>
      <c r="D1" s="5" t="s">
        <v>42</v>
      </c>
      <c r="E1" s="5" t="s">
        <v>43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19" t="s">
        <v>124</v>
      </c>
      <c r="M1" s="4" t="s">
        <v>23</v>
      </c>
      <c r="N1" s="4" t="s">
        <v>24</v>
      </c>
      <c r="O1" s="4" t="s">
        <v>25</v>
      </c>
      <c r="P1" s="4" t="s">
        <v>44</v>
      </c>
      <c r="Q1" s="4" t="s">
        <v>45</v>
      </c>
      <c r="R1" s="4" t="s">
        <v>26</v>
      </c>
      <c r="S1" s="4" t="s">
        <v>27</v>
      </c>
      <c r="T1" s="4" t="s">
        <v>28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50</v>
      </c>
      <c r="AD1" s="4" t="s">
        <v>51</v>
      </c>
      <c r="AE1" s="4" t="s">
        <v>52</v>
      </c>
      <c r="AF1" s="4" t="s">
        <v>33</v>
      </c>
      <c r="AG1" s="4" t="s">
        <v>34</v>
      </c>
      <c r="AH1" s="4" t="s">
        <v>53</v>
      </c>
      <c r="AI1" s="4" t="s">
        <v>54</v>
      </c>
      <c r="AJ1" s="4" t="s">
        <v>55</v>
      </c>
      <c r="AK1" s="4" t="s">
        <v>56</v>
      </c>
      <c r="AL1" s="4" t="s">
        <v>57</v>
      </c>
      <c r="AM1" s="4" t="s">
        <v>58</v>
      </c>
      <c r="AN1" s="4" t="s">
        <v>59</v>
      </c>
      <c r="AO1" s="4" t="s">
        <v>60</v>
      </c>
      <c r="AP1" s="4" t="s">
        <v>61</v>
      </c>
      <c r="AQ1" s="4" t="s">
        <v>62</v>
      </c>
      <c r="AR1" s="4" t="s">
        <v>63</v>
      </c>
      <c r="AS1" s="4" t="s">
        <v>64</v>
      </c>
      <c r="AT1" s="4" t="s">
        <v>65</v>
      </c>
      <c r="AU1" s="4" t="s">
        <v>66</v>
      </c>
      <c r="AV1" s="4" t="s">
        <v>67</v>
      </c>
      <c r="AW1" s="4" t="s">
        <v>68</v>
      </c>
      <c r="AX1" s="4" t="s">
        <v>69</v>
      </c>
      <c r="AY1" s="4" t="s">
        <v>70</v>
      </c>
      <c r="AZ1" s="4" t="s">
        <v>71</v>
      </c>
      <c r="BA1" s="4" t="s">
        <v>72</v>
      </c>
      <c r="BB1" s="4" t="s">
        <v>73</v>
      </c>
      <c r="BC1" s="4" t="s">
        <v>74</v>
      </c>
      <c r="BD1" s="4" t="s">
        <v>75</v>
      </c>
      <c r="BE1" s="4" t="s">
        <v>76</v>
      </c>
      <c r="BF1" s="4" t="s">
        <v>77</v>
      </c>
      <c r="BG1" s="4" t="s">
        <v>78</v>
      </c>
      <c r="BH1" s="4" t="s">
        <v>79</v>
      </c>
      <c r="BI1" s="4" t="s">
        <v>80</v>
      </c>
      <c r="BJ1" s="4" t="s">
        <v>81</v>
      </c>
      <c r="BK1" s="4" t="s">
        <v>82</v>
      </c>
      <c r="BL1" s="4" t="s">
        <v>83</v>
      </c>
      <c r="BM1" s="4" t="s">
        <v>84</v>
      </c>
      <c r="BN1" s="4" t="s">
        <v>85</v>
      </c>
      <c r="BO1" s="4" t="s">
        <v>86</v>
      </c>
      <c r="BP1" s="4" t="s">
        <v>87</v>
      </c>
      <c r="BQ1" s="4" t="s">
        <v>88</v>
      </c>
      <c r="BR1" s="4" t="s">
        <v>89</v>
      </c>
      <c r="BS1" s="4">
        <v>43654</v>
      </c>
      <c r="BT1" s="4">
        <v>43655</v>
      </c>
      <c r="BU1" s="4">
        <v>43656</v>
      </c>
      <c r="BV1" s="4">
        <v>43653</v>
      </c>
      <c r="BW1" s="4" t="s">
        <v>90</v>
      </c>
      <c r="BX1" s="4" t="s">
        <v>91</v>
      </c>
      <c r="BY1" s="4" t="s">
        <v>92</v>
      </c>
      <c r="BZ1" s="4" t="s">
        <v>93</v>
      </c>
      <c r="CA1" s="4" t="s">
        <v>94</v>
      </c>
      <c r="CB1" s="4" t="s">
        <v>95</v>
      </c>
    </row>
    <row r="2" spans="1:80" x14ac:dyDescent="0.25">
      <c r="A2" s="3" t="s">
        <v>96</v>
      </c>
      <c r="B2" s="3" t="str">
        <f ca="1">RANDBETWEEN(1,999)&amp;CHAR(RANDBETWEEN(65,90))&amp;CHAR(RANDBETWEEN(65,90))</f>
        <v>23OP</v>
      </c>
      <c r="C2" s="6" t="str">
        <f ca="1">CONCATENATE("FN",B2)</f>
        <v>FN23OP</v>
      </c>
      <c r="D2" s="3" t="str">
        <f ca="1">CONCATENATE(A2,","," ",C2)</f>
        <v>Auto, FN23OP</v>
      </c>
      <c r="E2" s="3" t="s">
        <v>97</v>
      </c>
      <c r="F2" s="3"/>
      <c r="G2" s="7" t="s">
        <v>98</v>
      </c>
      <c r="H2" s="3" t="s">
        <v>36</v>
      </c>
      <c r="I2" s="8">
        <f ca="1">RANDBETWEEN(100,999)</f>
        <v>513</v>
      </c>
      <c r="J2" s="8">
        <f ca="1">RANDBETWEEN(10,99)</f>
        <v>34</v>
      </c>
      <c r="K2" s="8">
        <f ca="1">RANDBETWEEN(1000,9999)</f>
        <v>8777</v>
      </c>
      <c r="L2" s="3" t="s">
        <v>125</v>
      </c>
      <c r="M2" s="8" t="s">
        <v>99</v>
      </c>
      <c r="N2" s="8">
        <v>78745</v>
      </c>
      <c r="O2" s="8">
        <f ca="1">RANDBETWEEN(1000,9999)</f>
        <v>3037</v>
      </c>
      <c r="P2" s="8" t="s">
        <v>100</v>
      </c>
      <c r="Q2" s="8" t="s">
        <v>101</v>
      </c>
      <c r="R2" s="8">
        <v>555</v>
      </c>
      <c r="S2" s="8">
        <v>555</v>
      </c>
      <c r="T2" s="8">
        <v>5555</v>
      </c>
      <c r="U2" s="9">
        <f ca="1">RANDBETWEEN(100000000,999999999)</f>
        <v>515925428</v>
      </c>
      <c r="V2" s="9">
        <f ca="1">RANDBETWEEN(100000000,999999999)</f>
        <v>193262863</v>
      </c>
      <c r="W2" s="9">
        <f ca="1">RANDBETWEEN(100000000,999999999)</f>
        <v>165753635</v>
      </c>
      <c r="X2" s="3" t="s">
        <v>102</v>
      </c>
      <c r="Y2" s="10">
        <f ca="1">TODAY()-60</f>
        <v>42719</v>
      </c>
      <c r="Z2" s="8" t="s">
        <v>103</v>
      </c>
      <c r="AA2" s="8" t="s">
        <v>38</v>
      </c>
      <c r="AB2" s="3" t="s">
        <v>39</v>
      </c>
      <c r="AC2" s="3"/>
      <c r="AD2" s="3"/>
      <c r="AE2" s="11"/>
      <c r="AF2" s="11" t="s">
        <v>39</v>
      </c>
      <c r="AG2" s="11" t="s">
        <v>38</v>
      </c>
      <c r="AH2" s="12" t="s">
        <v>104</v>
      </c>
      <c r="AI2" s="13" t="s">
        <v>105</v>
      </c>
      <c r="AJ2" s="3"/>
      <c r="AK2" s="10">
        <f ca="1">TODAY()-60</f>
        <v>42719</v>
      </c>
      <c r="AL2" s="13" t="s">
        <v>106</v>
      </c>
      <c r="AM2" s="3" t="s">
        <v>107</v>
      </c>
      <c r="AN2" s="12" t="s">
        <v>108</v>
      </c>
      <c r="AO2" s="3"/>
      <c r="AP2" s="3" t="s">
        <v>109</v>
      </c>
      <c r="AQ2" s="12" t="s">
        <v>106</v>
      </c>
      <c r="AR2" s="3"/>
      <c r="AS2" s="8"/>
      <c r="AT2" s="8"/>
      <c r="AU2" s="13" t="s">
        <v>106</v>
      </c>
      <c r="AV2" s="13" t="s">
        <v>106</v>
      </c>
      <c r="AW2" s="13" t="s">
        <v>106</v>
      </c>
      <c r="AX2" s="13" t="s">
        <v>106</v>
      </c>
      <c r="AY2" s="13" t="s">
        <v>106</v>
      </c>
      <c r="AZ2" s="14" t="s">
        <v>37</v>
      </c>
      <c r="BA2" s="15" t="s">
        <v>110</v>
      </c>
      <c r="BB2" s="3" t="s">
        <v>111</v>
      </c>
      <c r="BC2" s="3" t="s">
        <v>112</v>
      </c>
      <c r="BD2" s="15" t="s">
        <v>113</v>
      </c>
      <c r="BE2" s="15" t="s">
        <v>114</v>
      </c>
      <c r="BF2" s="16" t="s">
        <v>115</v>
      </c>
      <c r="BG2" s="14" t="s">
        <v>35</v>
      </c>
      <c r="BH2" s="3" t="s">
        <v>116</v>
      </c>
      <c r="BI2" s="3" t="s">
        <v>117</v>
      </c>
      <c r="BJ2" s="3" t="s">
        <v>111</v>
      </c>
      <c r="BK2" s="8" t="s">
        <v>110</v>
      </c>
      <c r="BL2" s="3" t="s">
        <v>118</v>
      </c>
      <c r="BM2" s="3" t="s">
        <v>118</v>
      </c>
      <c r="BN2" s="15" t="s">
        <v>119</v>
      </c>
      <c r="BO2" s="13" t="s">
        <v>104</v>
      </c>
      <c r="BP2" s="3" t="s">
        <v>120</v>
      </c>
      <c r="BQ2" s="14" t="s">
        <v>121</v>
      </c>
      <c r="BR2" s="14" t="s">
        <v>35</v>
      </c>
      <c r="BS2" s="14" t="s">
        <v>35</v>
      </c>
      <c r="BT2" s="14" t="s">
        <v>35</v>
      </c>
      <c r="BU2" s="14" t="s">
        <v>35</v>
      </c>
      <c r="BV2" s="14" t="s">
        <v>121</v>
      </c>
      <c r="BW2" s="12" t="s">
        <v>122</v>
      </c>
      <c r="BX2" s="3">
        <v>1</v>
      </c>
      <c r="BY2" s="10">
        <f ca="1">TODAY()-60</f>
        <v>42719</v>
      </c>
      <c r="BZ2" s="3"/>
      <c r="CA2" s="3"/>
      <c r="CB2" s="12" t="s">
        <v>123</v>
      </c>
    </row>
  </sheetData>
  <dataValidations count="1">
    <dataValidation type="list" allowBlank="1" showInputMessage="1" showErrorMessage="1" sqref="BP2:BQ2 X2 H2 AS2">
      <formula1>#REF!</formula1>
    </dataValidation>
  </dataValidations>
  <hyperlinks>
    <hyperlink ref="BF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zoomScalePageLayoutView="60" workbookViewId="0">
      <selection activeCell="B1" sqref="B1:B2"/>
    </sheetView>
  </sheetViews>
  <sheetFormatPr defaultRowHeight="15" x14ac:dyDescent="0.25"/>
  <cols>
    <col min="1" max="2" width="16"/>
    <col min="3" max="1025" width="8.5703125"/>
  </cols>
  <sheetData>
    <row r="1" spans="1:2" x14ac:dyDescent="0.25">
      <c r="A1" s="1" t="s">
        <v>40</v>
      </c>
      <c r="B1" s="1" t="s">
        <v>14</v>
      </c>
    </row>
    <row r="2" spans="1:2" x14ac:dyDescent="0.25">
      <c r="A2" s="2" t="s">
        <v>35</v>
      </c>
      <c r="B2" s="2" t="s">
        <v>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CreateInsurance</vt:lpstr>
      <vt:lpstr>CreatePatient</vt:lpstr>
      <vt:lpstr>KH_SMK_KH137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Munusamy</dc:creator>
  <cp:lastModifiedBy>Yuvaraj Munusamy</cp:lastModifiedBy>
  <cp:revision>0</cp:revision>
  <dcterms:created xsi:type="dcterms:W3CDTF">2017-02-03T11:39:42Z</dcterms:created>
  <dcterms:modified xsi:type="dcterms:W3CDTF">2017-02-13T15:44:02Z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