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11595" windowHeight="9450" activeTab="3"/>
  </bookViews>
  <sheets>
    <sheet name="Browser" sheetId="2" r:id="rId1"/>
    <sheet name="Login" sheetId="3" r:id="rId2"/>
    <sheet name="CreatePatient" sheetId="5" r:id="rId3"/>
    <sheet name="FillNewAdmission" sheetId="6" r:id="rId4"/>
  </sheets>
  <calcPr calcId="152511"/>
  <oleSize ref="F1:L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<sst xmlns="http://schemas.openxmlformats.org/spreadsheetml/2006/main" count="193" uniqueCount="168">
  <si>
    <t>Driver</t>
  </si>
  <si>
    <t>Type</t>
  </si>
  <si>
    <t>Url</t>
  </si>
  <si>
    <t>C:\Users\109302\Desktop\Drivers\chromedriver.exe</t>
  </si>
  <si>
    <t>chrome</t>
  </si>
  <si>
    <t>https://staging.kinnser.net/</t>
  </si>
  <si>
    <t>UserName</t>
  </si>
  <si>
    <t>Password</t>
  </si>
  <si>
    <t>uber.user.bill2</t>
  </si>
  <si>
    <t>mma4uber</t>
  </si>
  <si>
    <t>Yes</t>
  </si>
  <si>
    <t>PD_LastName</t>
  </si>
  <si>
    <t>PD_FirstName</t>
  </si>
  <si>
    <t>PD_MiddleInitial</t>
  </si>
  <si>
    <t>PD_BirthDate</t>
  </si>
  <si>
    <t>PD_Gender</t>
  </si>
  <si>
    <t>PD_MedicareNumber</t>
  </si>
  <si>
    <t>PD_MedicaidNumber</t>
  </si>
  <si>
    <t>PD_MrecordNumber</t>
  </si>
  <si>
    <t>PD_LocationHS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</si>
  <si>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</si>
  <si>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</si>
  <si>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</si>
  <si>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</si>
  <si>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</si>
  <si>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</si>
  <si>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</si>
  <si>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</si>
  <si>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</si>
  <si>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</si>
  <si>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</si>
  <si>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</si>
  <si>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</si>
  <si>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</si>
  <si>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</si>
  <si>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</si>
  <si>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</si>
  <si>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</si>
  <si>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</si>
  <si>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</si>
  <si>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</si>
  <si>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</si>
  <si>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</si>
  <si>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</si>
  <si>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</si>
  <si>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</si>
  <si>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</si>
  <si>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</si>
  <si>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</si>
  <si>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</si>
  <si>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</si>
  <si>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</si>
  <si>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</si>
  <si>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</si>
  <si>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</si>
  <si>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</si>
  <si>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</si>
  <si>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</si>
  <si>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</si>
  <si>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</si>
  <si>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</si>
  <si>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</si>
  <si>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</si>
  <si>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</si>
  <si>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</si>
  <si>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</si>
  <si>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Female</t>
  </si>
  <si>
    <t>(Q5002) Care provided in assisted living facility</t>
  </si>
  <si>
    <t>Wilkinson (25D5), Lorette (6273)</t>
  </si>
  <si>
    <t>(1) Non-Health Care Facility Point of Origin</t>
  </si>
  <si>
    <t>Gutierrez (498F), Kendria (AFA7) (test)</t>
  </si>
  <si>
    <t>(1) Emergency</t>
  </si>
  <si>
    <t>Not Applicable</t>
  </si>
  <si>
    <t>Los Angels</t>
  </si>
  <si>
    <t>022011020</t>
  </si>
  <si>
    <t>Boston</t>
  </si>
  <si>
    <t>MA</t>
  </si>
  <si>
    <t>5482641598</t>
  </si>
  <si>
    <t>2568947656</t>
  </si>
  <si>
    <t>sara@gmail.com</t>
  </si>
  <si>
    <t>Walgreens</t>
  </si>
  <si>
    <t>1 CITY HALL SQ</t>
  </si>
  <si>
    <t xml:space="preserve"> </t>
  </si>
  <si>
    <t>7452658424</t>
  </si>
  <si>
    <t>Self</t>
  </si>
  <si>
    <t>No</t>
  </si>
  <si>
    <t>New Episode</t>
  </si>
  <si>
    <t>Burt (0632), Melbourne (9DDC)</t>
  </si>
  <si>
    <t>Palmetto GBA</t>
  </si>
  <si>
    <t>PM_PatientName</t>
  </si>
  <si>
    <t>PD_SocialSecurityNumber1</t>
  </si>
  <si>
    <t>PD_SocialSecurityNumber2</t>
  </si>
  <si>
    <t>PD_SocialSecurityNumber3</t>
  </si>
  <si>
    <t>PD_Address</t>
  </si>
  <si>
    <t>PD_ZipCode</t>
  </si>
  <si>
    <t>PD_ZipCodePlusFour</t>
  </si>
  <si>
    <t>PD_City</t>
  </si>
  <si>
    <t>PD_State</t>
  </si>
  <si>
    <t>PD_Phone1</t>
  </si>
  <si>
    <t>PD_Phone2</t>
  </si>
  <si>
    <t>PD_Phone3</t>
  </si>
  <si>
    <t>RI_ReferralDate</t>
  </si>
  <si>
    <t>RI_Source</t>
  </si>
  <si>
    <t>Non-health care facility</t>
  </si>
  <si>
    <t>RI_ReferringPhysicianAttending</t>
  </si>
  <si>
    <t>N</t>
  </si>
  <si>
    <t>ECI_NoEmergencyContact</t>
  </si>
  <si>
    <t>Y</t>
  </si>
  <si>
    <t>ADI_ADNo</t>
  </si>
  <si>
    <t>ADI_POLSTOnFile</t>
  </si>
  <si>
    <t>01/01/1954</t>
  </si>
  <si>
    <t>500 Main Street</t>
  </si>
  <si>
    <t>Austin</t>
  </si>
  <si>
    <t>TX</t>
  </si>
  <si>
    <t>RI_ExternalReferral</t>
  </si>
  <si>
    <t>RI_ReferringIndividual</t>
  </si>
  <si>
    <t>RI_InternalReferral</t>
  </si>
  <si>
    <t>RI_IsReferringPhysicianAttending</t>
  </si>
  <si>
    <t>RI_AttendingPhysicianName</t>
  </si>
  <si>
    <t>DI_TerminalDiagnosis</t>
  </si>
  <si>
    <t>II_Insurance</t>
  </si>
  <si>
    <t>II_MedicaidNumber</t>
  </si>
  <si>
    <t>II_StartOfCareMedicaidRoomAndBoard</t>
  </si>
  <si>
    <t>AB_StartOfCareDate</t>
  </si>
  <si>
    <t>AB_AdmissionDate</t>
  </si>
  <si>
    <t>AB_BenefitPeriodBeginningDate</t>
  </si>
  <si>
    <t>AB_AdmissionHour</t>
  </si>
  <si>
    <t>AB_Readmission</t>
  </si>
  <si>
    <t>AB_AdmissionStatus</t>
  </si>
  <si>
    <t>AB_InitialPlaceOfService</t>
  </si>
  <si>
    <t>AB_SameAsResidence</t>
  </si>
  <si>
    <t>AB_Facility</t>
  </si>
  <si>
    <t>AB_CaseManager</t>
  </si>
  <si>
    <t>AB_PatientBeingAddmittedOn</t>
  </si>
  <si>
    <t>AB_AreNewAssessmentsNeeded</t>
  </si>
  <si>
    <t>IG_Physician</t>
  </si>
  <si>
    <t>IG_RegisteredNurse</t>
  </si>
  <si>
    <t>IG_SocialWorker</t>
  </si>
  <si>
    <t>IG_ChaplainCounselor</t>
  </si>
  <si>
    <t>IG_VolunteerCoordinator</t>
  </si>
  <si>
    <t>Transfer from hospital</t>
  </si>
  <si>
    <t>2nd Pharmacy</t>
  </si>
  <si>
    <t>Dillard (C3E6) S</t>
  </si>
  <si>
    <t>Larry</t>
  </si>
  <si>
    <t>IAllen (8587), Heathclyf (6063)</t>
  </si>
  <si>
    <t>Humphrey (82AE), Milo (0BF6)</t>
  </si>
  <si>
    <t>II_MedicareNumber</t>
  </si>
  <si>
    <t>06:00 - 06:59</t>
  </si>
  <si>
    <t>AB_NoticeOfElection</t>
  </si>
  <si>
    <t>AB_NoticeOfElectionConfirmationDate</t>
  </si>
  <si>
    <t>Respite</t>
  </si>
  <si>
    <t>Farmer (FCA3) D</t>
  </si>
  <si>
    <t>Harper (652D) S</t>
  </si>
  <si>
    <t>Head (1CD1) M</t>
  </si>
  <si>
    <t>IVincent (A495) E</t>
  </si>
  <si>
    <t>Mejia (924C) M</t>
  </si>
  <si>
    <t>RI_ReferringPhysicianName</t>
  </si>
  <si>
    <t>PM_Alphabet</t>
  </si>
  <si>
    <t>A</t>
  </si>
  <si>
    <t>KH794Auto</t>
  </si>
  <si>
    <t>PD_ResidenceType</t>
  </si>
  <si>
    <t>PD_ResidenceName</t>
  </si>
  <si>
    <t>Non-skilled</t>
  </si>
  <si>
    <t>LTC or Non-skilled Nursing (NF)</t>
  </si>
  <si>
    <t>II_EndOfCareMedicaidRoomAndBoard</t>
  </si>
  <si>
    <t>CC1</t>
  </si>
  <si>
    <t>II_RUGRate</t>
  </si>
  <si>
    <t>B1001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</si>
</sst>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1" applyBorder="1"/>
    <xf numFmtId="0" fontId="0" fillId="0" borderId="1" xfId="0" applyFont="1" applyBorder="1"/>
    <xf numFmtId="0" fontId="1" fillId="0" borderId="1" xfId="0" applyFont="1" applyBorder="1"/>
    <xf numFmtId="0" fontId="1" fillId="0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quotePrefix="1" applyFont="1" applyBorder="1"/>
    <xf numFmtId="1" fontId="0" fillId="0" borderId="1" xfId="0" applyNumberFormat="1" applyFont="1" applyBorder="1"/>
    <xf numFmtId="14" fontId="0" fillId="0" borderId="1" xfId="0" quotePrefix="1" applyNumberFormat="1" applyFont="1" applyBorder="1"/>
    <xf numFmtId="0" fontId="0" fillId="0" borderId="1" xfId="0" applyNumberFormat="1" applyFont="1" applyBorder="1"/>
    <xf numFmtId="0" fontId="0" fillId="0" borderId="1" xfId="0" applyFont="1" applyFill="1" applyBorder="1"/>
    <xf numFmtId="0" fontId="0" fillId="0" borderId="1" xfId="0" quotePrefix="1" applyNumberFormat="1" applyFont="1" applyBorder="1"/>
    <xf numFmtId="0" fontId="2" fillId="0" borderId="1" xfId="1" applyFont="1" applyBorder="1"/>
    <xf numFmtId="0" fontId="4" fillId="0" borderId="1" xfId="0" applyFont="1" applyBorder="1"/>
    <xf numFmtId="164" fontId="0" fillId="0" borderId="1" xfId="0" quotePrefix="1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ing.kinnser.net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ra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5" x14ac:dyDescent="0.25"/>
  <cols>
    <col min="1" max="1" width="48.5703125" bestFit="1" customWidth="1" collapsed="1"/>
    <col min="2" max="2" width="7.7109375" bestFit="1" customWidth="1" collapsed="1"/>
    <col min="3" max="3" width="26.28515625" bestFit="1" customWidth="1" collapsed="1"/>
  </cols>
  <sheetData>
    <row r="1" spans="1:3" x14ac:dyDescent="0.25">
      <c r="A1" s="5" t="s">
        <v>0</v>
      </c>
      <c r="B1" s="5" t="s">
        <v>1</v>
      </c>
      <c r="C1" s="5" t="s">
        <v>2</v>
      </c>
    </row>
    <row r="2" spans="1:3" x14ac:dyDescent="0.25">
      <c r="A2" s="2" t="s">
        <v>3</v>
      </c>
      <c r="B2" s="2" t="s">
        <v>4</v>
      </c>
      <c r="C2" s="3" t="s">
        <v>5</v>
      </c>
    </row>
  </sheetData>
  <hyperlinks>
    <hyperlink ref="C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cols>
    <col min="1" max="1" width="14.140625" bestFit="1" customWidth="1" collapsed="1"/>
    <col min="2" max="2" width="10.5703125" bestFit="1" customWidth="1" collapsed="1"/>
  </cols>
  <sheetData>
    <row r="1" spans="1:2" x14ac:dyDescent="0.25">
      <c r="A1" s="1" t="s">
        <v>6</v>
      </c>
      <c r="B1" s="1" t="s">
        <v>7</v>
      </c>
    </row>
    <row r="2" spans="1:2" x14ac:dyDescent="0.25">
      <c r="A2" s="2" t="s">
        <v>8</v>
      </c>
      <c r="B2" s="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"/>
  <sheetViews>
    <sheetView workbookViewId="0">
      <selection activeCell="AL2" sqref="AL2"/>
    </sheetView>
  </sheetViews>
  <sheetFormatPr defaultRowHeight="15" x14ac:dyDescent="0.25"/>
  <cols>
    <col min="1" max="1" width="16.85546875" bestFit="1" customWidth="1" collapsed="1"/>
    <col min="2" max="2" width="6.5703125" customWidth="1"/>
    <col min="3" max="3" width="13.7109375" bestFit="1" customWidth="1" collapsed="1"/>
    <col min="4" max="4" width="26.28515625" bestFit="1" customWidth="1" collapsed="1"/>
    <col min="5" max="5" width="13.28515625" bestFit="1" customWidth="1"/>
    <col min="6" max="6" width="16.140625" bestFit="1" customWidth="1" collapsed="1"/>
    <col min="7" max="7" width="12.85546875" bestFit="1" customWidth="1" collapsed="1"/>
    <col min="8" max="8" width="11.140625" bestFit="1" customWidth="1" collapsed="1"/>
    <col min="9" max="9" width="25.5703125" bestFit="1" customWidth="1" collapsed="1"/>
    <col min="10" max="11" width="25.5703125" bestFit="1" customWidth="1"/>
    <col min="12" max="13" width="25.5703125" customWidth="1"/>
    <col min="14" max="14" width="14.85546875" bestFit="1" customWidth="1"/>
    <col min="15" max="15" width="11.7109375" bestFit="1" customWidth="1"/>
    <col min="16" max="16" width="19.7109375" bestFit="1" customWidth="1"/>
    <col min="17" max="17" width="7.85546875" bestFit="1" customWidth="1"/>
    <col min="18" max="18" width="9" bestFit="1" customWidth="1"/>
    <col min="19" max="21" width="11.140625" bestFit="1" customWidth="1"/>
    <col min="22" max="22" width="20.42578125" bestFit="1" customWidth="1" collapsed="1"/>
    <col min="23" max="23" width="20.28515625" bestFit="1" customWidth="1" collapsed="1"/>
    <col min="24" max="24" width="19.5703125" bestFit="1" customWidth="1" collapsed="1"/>
    <col min="25" max="25" width="43.28515625" bestFit="1" customWidth="1" collapsed="1"/>
    <col min="26" max="26" width="15.140625" bestFit="1" customWidth="1"/>
    <col min="27" max="27" width="22.140625" bestFit="1" customWidth="1"/>
    <col min="28" max="28" width="29.85546875" bestFit="1" customWidth="1"/>
    <col min="29" max="29" width="24.140625" bestFit="1" customWidth="1" collapsed="1"/>
    <col min="30" max="30" width="22.42578125" bestFit="1" customWidth="1" collapsed="1"/>
    <col min="31" max="31" width="18.28515625" bestFit="1" customWidth="1" collapsed="1"/>
    <col min="32" max="32" width="16.7109375" bestFit="1" customWidth="1" collapsed="1"/>
    <col min="33" max="33" width="10.28515625" bestFit="1" customWidth="1"/>
    <col min="34" max="34" width="16.5703125" bestFit="1" customWidth="1"/>
    <col min="35" max="35" width="30" bestFit="1" customWidth="1" collapsed="1"/>
    <col min="36" max="36" width="39.5703125" bestFit="1" customWidth="1" collapsed="1"/>
    <col min="37" max="37" width="19.7109375" bestFit="1" customWidth="1" collapsed="1"/>
    <col min="38" max="38" width="16.42578125" bestFit="1" customWidth="1" collapsed="1"/>
    <col min="39" max="39" width="35.5703125" bestFit="1" customWidth="1" collapsed="1"/>
    <col min="40" max="40" width="18.85546875" bestFit="1" customWidth="1" collapsed="1"/>
    <col min="41" max="41" width="13.42578125" bestFit="1" customWidth="1" collapsed="1"/>
    <col min="42" max="42" width="13.85546875" bestFit="1" customWidth="1" collapsed="1"/>
    <col min="43" max="43" width="14.28515625" bestFit="1" customWidth="1" collapsed="1"/>
    <col min="44" max="44" width="35.5703125" bestFit="1" customWidth="1" collapsed="1"/>
    <col min="45" max="45" width="11.85546875" bestFit="1" customWidth="1" collapsed="1"/>
    <col min="46" max="46" width="24.140625" bestFit="1" customWidth="1" collapsed="1"/>
    <col min="47" max="47" width="19.7109375" bestFit="1" customWidth="1" collapsed="1"/>
    <col min="48" max="52" width="35.5703125" bestFit="1" customWidth="1" collapsed="1"/>
    <col min="53" max="53" width="11.5703125" bestFit="1" customWidth="1" collapsed="1"/>
    <col min="54" max="54" width="11.7109375" bestFit="1" customWidth="1" collapsed="1"/>
    <col min="55" max="55" width="7.85546875" bestFit="1" customWidth="1" collapsed="1"/>
    <col min="56" max="56" width="9" bestFit="1" customWidth="1" collapsed="1"/>
    <col min="57" max="57" width="11" bestFit="1" customWidth="1" collapsed="1"/>
    <col min="58" max="58" width="15.42578125" bestFit="1" customWidth="1" collapsed="1"/>
    <col min="59" max="59" width="15.85546875" bestFit="1" customWidth="1" collapsed="1"/>
    <col min="60" max="60" width="19.7109375" bestFit="1" customWidth="1" collapsed="1"/>
    <col min="61" max="61" width="10.42578125" bestFit="1" customWidth="1" collapsed="1"/>
    <col min="62" max="63" width="15.42578125" bestFit="1" customWidth="1" collapsed="1"/>
    <col min="64" max="64" width="11.7109375" bestFit="1" customWidth="1" collapsed="1"/>
    <col min="65" max="65" width="7.85546875" bestFit="1" customWidth="1" collapsed="1"/>
    <col min="66" max="66" width="9" bestFit="1" customWidth="1" collapsed="1"/>
    <col min="67" max="67" width="11" bestFit="1" customWidth="1" collapsed="1"/>
    <col min="68" max="68" width="30" bestFit="1" customWidth="1" collapsed="1"/>
    <col min="69" max="69" width="35.28515625" bestFit="1" customWidth="1" collapsed="1"/>
    <col min="70" max="70" width="20.28515625" bestFit="1" customWidth="1" collapsed="1"/>
    <col min="71" max="71" width="15.28515625" bestFit="1" customWidth="1" collapsed="1"/>
    <col min="72" max="75" width="6" bestFit="1" customWidth="1" collapsed="1"/>
    <col min="76" max="76" width="18" bestFit="1" customWidth="1" collapsed="1"/>
    <col min="77" max="77" width="8" bestFit="1" customWidth="1" collapsed="1"/>
    <col min="78" max="78" width="14.85546875" bestFit="1" customWidth="1" collapsed="1"/>
    <col min="79" max="79" width="17.42578125" bestFit="1" customWidth="1" collapsed="1"/>
    <col min="80" max="80" width="17" bestFit="1" customWidth="1" collapsed="1"/>
    <col min="81" max="81" width="28.5703125" bestFit="1" customWidth="1" collapsed="1"/>
  </cols>
  <sheetData>
    <row r="1" spans="1:81" x14ac:dyDescent="0.25">
      <c r="A1" s="5" t="s">
        <v>11</v>
      </c>
      <c r="B1" s="5"/>
      <c r="C1" s="5" t="s">
        <v>12</v>
      </c>
      <c r="D1" s="6" t="s">
        <v>89</v>
      </c>
      <c r="E1" s="6" t="s">
        <v>157</v>
      </c>
      <c r="F1" s="5" t="s">
        <v>13</v>
      </c>
      <c r="G1" s="5" t="s">
        <v>14</v>
      </c>
      <c r="H1" s="5" t="s">
        <v>15</v>
      </c>
      <c r="I1" s="5" t="s">
        <v>90</v>
      </c>
      <c r="J1" s="5" t="s">
        <v>91</v>
      </c>
      <c r="K1" s="5" t="s">
        <v>92</v>
      </c>
      <c r="L1" s="5" t="s">
        <v>160</v>
      </c>
      <c r="M1" s="5" t="s">
        <v>161</v>
      </c>
      <c r="N1" s="5" t="s">
        <v>93</v>
      </c>
      <c r="O1" s="5" t="s">
        <v>94</v>
      </c>
      <c r="P1" s="5" t="s">
        <v>95</v>
      </c>
      <c r="Q1" s="5" t="s">
        <v>96</v>
      </c>
      <c r="R1" s="5" t="s">
        <v>97</v>
      </c>
      <c r="S1" s="5" t="s">
        <v>98</v>
      </c>
      <c r="T1" s="5" t="s">
        <v>99</v>
      </c>
      <c r="U1" s="5" t="s">
        <v>100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101</v>
      </c>
      <c r="AA1" s="5" t="s">
        <v>102</v>
      </c>
      <c r="AB1" s="5" t="s">
        <v>104</v>
      </c>
      <c r="AC1" s="5" t="s">
        <v>106</v>
      </c>
      <c r="AD1" s="5" t="s">
        <v>20</v>
      </c>
      <c r="AE1" s="5" t="s">
        <v>21</v>
      </c>
      <c r="AF1" s="5" t="s">
        <v>22</v>
      </c>
      <c r="AG1" s="5" t="s">
        <v>108</v>
      </c>
      <c r="AH1" s="5" t="s">
        <v>109</v>
      </c>
      <c r="AI1" s="5" t="s">
        <v>23</v>
      </c>
      <c r="AJ1" s="5" t="s">
        <v>24</v>
      </c>
      <c r="AK1" s="5" t="s">
        <v>25</v>
      </c>
      <c r="AL1" s="5" t="s">
        <v>26</v>
      </c>
      <c r="AM1" s="5" t="s">
        <v>27</v>
      </c>
      <c r="AN1" s="5" t="s">
        <v>28</v>
      </c>
      <c r="AO1" s="5" t="s">
        <v>29</v>
      </c>
      <c r="AP1" s="5" t="s">
        <v>30</v>
      </c>
      <c r="AQ1" s="5" t="s">
        <v>31</v>
      </c>
      <c r="AR1" s="5" t="s">
        <v>32</v>
      </c>
      <c r="AS1" s="5" t="s">
        <v>33</v>
      </c>
      <c r="AT1" s="5" t="s">
        <v>34</v>
      </c>
      <c r="AU1" s="5" t="s">
        <v>35</v>
      </c>
      <c r="AV1" s="5" t="s">
        <v>36</v>
      </c>
      <c r="AW1" s="5" t="s">
        <v>37</v>
      </c>
      <c r="AX1" s="5" t="s">
        <v>38</v>
      </c>
      <c r="AY1" s="5" t="s">
        <v>39</v>
      </c>
      <c r="AZ1" s="5" t="s">
        <v>40</v>
      </c>
      <c r="BA1" s="5" t="s">
        <v>41</v>
      </c>
      <c r="BB1" s="5" t="s">
        <v>42</v>
      </c>
      <c r="BC1" s="5" t="s">
        <v>43</v>
      </c>
      <c r="BD1" s="5" t="s">
        <v>44</v>
      </c>
      <c r="BE1" s="5" t="s">
        <v>45</v>
      </c>
      <c r="BF1" s="5" t="s">
        <v>46</v>
      </c>
      <c r="BG1" s="5" t="s">
        <v>47</v>
      </c>
      <c r="BH1" s="5" t="s">
        <v>48</v>
      </c>
      <c r="BI1" s="5" t="s">
        <v>49</v>
      </c>
      <c r="BJ1" s="5" t="s">
        <v>50</v>
      </c>
      <c r="BK1" s="5" t="s">
        <v>51</v>
      </c>
      <c r="BL1" s="5" t="s">
        <v>52</v>
      </c>
      <c r="BM1" s="5" t="s">
        <v>53</v>
      </c>
      <c r="BN1" s="5" t="s">
        <v>54</v>
      </c>
      <c r="BO1" s="5" t="s">
        <v>55</v>
      </c>
      <c r="BP1" s="5" t="s">
        <v>56</v>
      </c>
      <c r="BQ1" s="5" t="s">
        <v>57</v>
      </c>
      <c r="BR1" s="5" t="s">
        <v>58</v>
      </c>
      <c r="BS1" s="5" t="s">
        <v>59</v>
      </c>
      <c r="BT1" s="5">
        <v>43654</v>
      </c>
      <c r="BU1" s="5">
        <v>43655</v>
      </c>
      <c r="BV1" s="5">
        <v>43656</v>
      </c>
      <c r="BW1" s="5">
        <v>43653</v>
      </c>
      <c r="BX1" s="5" t="s">
        <v>60</v>
      </c>
      <c r="BY1" s="5" t="s">
        <v>61</v>
      </c>
      <c r="BZ1" s="5" t="s">
        <v>62</v>
      </c>
      <c r="CA1" s="5" t="s">
        <v>63</v>
      </c>
      <c r="CB1" s="5" t="s">
        <v>64</v>
      </c>
      <c r="CC1" s="5" t="s">
        <v>65</v>
      </c>
    </row>
    <row r="2" spans="1:81" x14ac:dyDescent="0.25">
      <c r="A2" s="4" t="s">
        <v>159</v>
      </c>
      <c r="B2" s="4" t="str">
        <f ca="1">RANDBETWEEN(1,999)&amp;CHAR(RANDBETWEEN(65,90))&amp;CHAR(RANDBETWEEN(65,90))</f>
        <v>491PT</v>
      </c>
      <c r="C2" s="17" t="str">
        <f ca="1">CONCATENATE("FN",B2)</f>
        <v>FN491PT</v>
      </c>
      <c r="D2" s="4" t="str">
        <f ca="1">CONCATENATE(A2,","," ",C2)</f>
        <v>KH794Auto, FN491PT</v>
      </c>
      <c r="E2" s="4" t="s">
        <v>158</v>
      </c>
      <c r="F2" s="4"/>
      <c r="G2" s="12" t="s">
        <v>110</v>
      </c>
      <c r="H2" s="4" t="s">
        <v>66</v>
      </c>
      <c r="I2" s="10">
        <f ca="1">RANDBETWEEN(100,999)</f>
        <v>284</v>
      </c>
      <c r="J2" s="10">
        <f ca="1">RANDBETWEEN(10,99)</f>
        <v>24</v>
      </c>
      <c r="K2" s="10">
        <f ca="1">RANDBETWEEN(1000,9999)</f>
        <v>4371</v>
      </c>
      <c r="L2" s="10" t="s">
        <v>163</v>
      </c>
      <c r="M2" s="10" t="s">
        <v>162</v>
      </c>
      <c r="N2" s="10" t="s">
        <v>111</v>
      </c>
      <c r="O2" s="10">
        <v>78745</v>
      </c>
      <c r="P2" s="10">
        <v>1234</v>
      </c>
      <c r="Q2" s="10" t="s">
        <v>112</v>
      </c>
      <c r="R2" s="10" t="s">
        <v>113</v>
      </c>
      <c r="S2" s="10">
        <v>555</v>
      </c>
      <c r="T2" s="10">
        <v>555</v>
      </c>
      <c r="U2" s="10">
        <v>5555</v>
      </c>
      <c r="V2" s="11">
        <f ca="1">RANDBETWEEN(100000000,999999999)</f>
        <v>194383749</v>
      </c>
      <c r="W2" s="11">
        <f ca="1">RANDBETWEEN(100000000,999999999)</f>
        <v>392010432</v>
      </c>
      <c r="X2" s="11">
        <f ca="1">RANDBETWEEN(100000000,999999999)</f>
        <v>175322710</v>
      </c>
      <c r="Y2" s="4" t="s">
        <v>67</v>
      </c>
      <c r="Z2" s="18">
        <f ca="1">TODAY()-60</f>
        <v>42715</v>
      </c>
      <c r="AA2" s="10" t="s">
        <v>103</v>
      </c>
      <c r="AB2" s="10" t="s">
        <v>105</v>
      </c>
      <c r="AC2" s="4" t="s">
        <v>107</v>
      </c>
      <c r="AD2" s="4"/>
      <c r="AE2" s="4"/>
      <c r="AF2" s="13"/>
      <c r="AG2" s="13" t="s">
        <v>107</v>
      </c>
      <c r="AH2" s="13" t="s">
        <v>105</v>
      </c>
      <c r="AI2" s="8" t="s">
        <v>68</v>
      </c>
      <c r="AJ2" s="7" t="s">
        <v>69</v>
      </c>
      <c r="AK2" s="4"/>
      <c r="AL2" s="18">
        <f ca="1">TODAY()-60</f>
        <v>42715</v>
      </c>
      <c r="AM2" s="7" t="s">
        <v>70</v>
      </c>
      <c r="AN2" s="4" t="s">
        <v>71</v>
      </c>
      <c r="AO2" s="8" t="s">
        <v>88</v>
      </c>
      <c r="AP2" s="4"/>
      <c r="AQ2" s="4" t="s">
        <v>72</v>
      </c>
      <c r="AR2" s="8" t="s">
        <v>70</v>
      </c>
      <c r="AS2" s="4"/>
      <c r="AT2" s="10"/>
      <c r="AU2" s="10"/>
      <c r="AV2" s="7" t="s">
        <v>70</v>
      </c>
      <c r="AW2" s="7" t="s">
        <v>70</v>
      </c>
      <c r="AX2" s="7" t="s">
        <v>70</v>
      </c>
      <c r="AY2" s="7" t="s">
        <v>70</v>
      </c>
      <c r="AZ2" s="7" t="s">
        <v>70</v>
      </c>
      <c r="BA2" s="14" t="s">
        <v>73</v>
      </c>
      <c r="BB2" s="15" t="s">
        <v>74</v>
      </c>
      <c r="BC2" s="4" t="s">
        <v>75</v>
      </c>
      <c r="BD2" s="4" t="s">
        <v>76</v>
      </c>
      <c r="BE2" s="15" t="s">
        <v>77</v>
      </c>
      <c r="BF2" s="15" t="s">
        <v>78</v>
      </c>
      <c r="BG2" s="16" t="s">
        <v>79</v>
      </c>
      <c r="BH2" s="14" t="s">
        <v>10</v>
      </c>
      <c r="BI2" s="4" t="s">
        <v>80</v>
      </c>
      <c r="BJ2" s="4" t="s">
        <v>81</v>
      </c>
      <c r="BK2" s="4" t="s">
        <v>75</v>
      </c>
      <c r="BL2" s="10" t="s">
        <v>74</v>
      </c>
      <c r="BM2" s="4" t="s">
        <v>82</v>
      </c>
      <c r="BN2" s="4" t="s">
        <v>82</v>
      </c>
      <c r="BO2" s="15" t="s">
        <v>83</v>
      </c>
      <c r="BP2" s="7" t="s">
        <v>68</v>
      </c>
      <c r="BQ2" s="4" t="s">
        <v>84</v>
      </c>
      <c r="BR2" s="14" t="s">
        <v>85</v>
      </c>
      <c r="BS2" s="14" t="s">
        <v>10</v>
      </c>
      <c r="BT2" s="14" t="s">
        <v>10</v>
      </c>
      <c r="BU2" s="14" t="s">
        <v>10</v>
      </c>
      <c r="BV2" s="14" t="s">
        <v>10</v>
      </c>
      <c r="BW2" s="14" t="s">
        <v>85</v>
      </c>
      <c r="BX2" s="8" t="s">
        <v>86</v>
      </c>
      <c r="BY2" s="4">
        <v>1</v>
      </c>
      <c r="BZ2" s="18">
        <f ca="1">TODAY()-60</f>
        <v>42715</v>
      </c>
      <c r="CA2" s="4"/>
      <c r="CB2" s="4"/>
      <c r="CC2" s="8" t="s">
        <v>87</v>
      </c>
    </row>
  </sheetData>
  <dataValidations count="1">
    <dataValidation type="list" allowBlank="1" showInputMessage="1" showErrorMessage="1" sqref="BQ2:BR2 Y2 H2 AT2">
      <formula1>#REF!</formula1>
    </dataValidation>
  </dataValidations>
  <hyperlinks>
    <hyperlink ref="BG2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tabSelected="1" topLeftCell="F1" workbookViewId="0">
      <selection activeCell="N2" sqref="N2"/>
    </sheetView>
  </sheetViews>
  <sheetFormatPr defaultRowHeight="15" x14ac:dyDescent="0.25"/>
  <cols>
    <col min="1" max="1" width="15.140625" bestFit="1" customWidth="1"/>
    <col min="2" max="2" width="20.85546875" bestFit="1" customWidth="1"/>
    <col min="3" max="3" width="18.42578125" bestFit="1" customWidth="1"/>
    <col min="4" max="4" width="21.140625" bestFit="1" customWidth="1"/>
    <col min="5" max="5" width="18.140625" bestFit="1" customWidth="1"/>
    <col min="6" max="6" width="28" bestFit="1" customWidth="1"/>
    <col min="7" max="7" width="31.28515625" bestFit="1" customWidth="1"/>
    <col min="8" max="8" width="28" bestFit="1" customWidth="1"/>
    <col min="9" max="9" width="20.42578125" bestFit="1" customWidth="1"/>
    <col min="10" max="10" width="18" bestFit="1" customWidth="1"/>
    <col min="11" max="11" width="19.140625" bestFit="1" customWidth="1"/>
    <col min="12" max="12" width="19" bestFit="1" customWidth="1"/>
    <col min="13" max="13" width="19" customWidth="1"/>
    <col min="14" max="14" width="36.42578125" bestFit="1" customWidth="1"/>
    <col min="15" max="15" width="36.42578125" customWidth="1"/>
    <col min="16" max="16" width="19.140625" bestFit="1" customWidth="1"/>
    <col min="17" max="17" width="18.140625" bestFit="1" customWidth="1"/>
    <col min="18" max="18" width="30.5703125" bestFit="1" customWidth="1"/>
    <col min="19" max="19" width="18.28515625" bestFit="1" customWidth="1"/>
    <col min="20" max="20" width="19.85546875" bestFit="1" customWidth="1"/>
    <col min="21" max="21" width="36.28515625" bestFit="1" customWidth="1"/>
    <col min="22" max="22" width="15.85546875" bestFit="1" customWidth="1"/>
    <col min="23" max="23" width="19.42578125" bestFit="1" customWidth="1"/>
    <col min="24" max="24" width="23.28515625" bestFit="1" customWidth="1"/>
    <col min="25" max="25" width="20.85546875" bestFit="1" customWidth="1"/>
    <col min="26" max="26" width="10.7109375" bestFit="1" customWidth="1"/>
    <col min="27" max="27" width="16.5703125" bestFit="1" customWidth="1"/>
    <col min="28" max="28" width="28.5703125" bestFit="1" customWidth="1"/>
    <col min="29" max="29" width="31" bestFit="1" customWidth="1"/>
    <col min="30" max="30" width="15.42578125" bestFit="1" customWidth="1"/>
    <col min="31" max="31" width="19.140625" bestFit="1" customWidth="1"/>
    <col min="32" max="32" width="16" bestFit="1" customWidth="1"/>
    <col min="33" max="33" width="21" bestFit="1" customWidth="1"/>
    <col min="34" max="34" width="24" bestFit="1" customWidth="1"/>
  </cols>
  <sheetData>
    <row r="1" spans="1:34" x14ac:dyDescent="0.25">
      <c r="A1" s="5" t="s">
        <v>101</v>
      </c>
      <c r="B1" s="5" t="s">
        <v>102</v>
      </c>
      <c r="C1" s="5" t="s">
        <v>114</v>
      </c>
      <c r="D1" s="5" t="s">
        <v>115</v>
      </c>
      <c r="E1" s="5" t="s">
        <v>116</v>
      </c>
      <c r="F1" s="6" t="s">
        <v>156</v>
      </c>
      <c r="G1" s="6" t="s">
        <v>117</v>
      </c>
      <c r="H1" s="6" t="s">
        <v>118</v>
      </c>
      <c r="I1" s="6" t="s">
        <v>119</v>
      </c>
      <c r="J1" s="6" t="s">
        <v>120</v>
      </c>
      <c r="K1" s="6" t="s">
        <v>146</v>
      </c>
      <c r="L1" s="6" t="s">
        <v>121</v>
      </c>
      <c r="M1" s="6" t="s">
        <v>166</v>
      </c>
      <c r="N1" s="6" t="s">
        <v>122</v>
      </c>
      <c r="O1" s="6" t="s">
        <v>164</v>
      </c>
      <c r="P1" s="6" t="s">
        <v>123</v>
      </c>
      <c r="Q1" s="6" t="s">
        <v>124</v>
      </c>
      <c r="R1" s="6" t="s">
        <v>125</v>
      </c>
      <c r="S1" s="6" t="s">
        <v>126</v>
      </c>
      <c r="T1" s="6" t="s">
        <v>148</v>
      </c>
      <c r="U1" s="6" t="s">
        <v>149</v>
      </c>
      <c r="V1" s="6" t="s">
        <v>127</v>
      </c>
      <c r="W1" s="6" t="s">
        <v>128</v>
      </c>
      <c r="X1" s="6" t="s">
        <v>129</v>
      </c>
      <c r="Y1" s="6" t="s">
        <v>130</v>
      </c>
      <c r="Z1" s="6" t="s">
        <v>131</v>
      </c>
      <c r="AA1" s="6" t="s">
        <v>132</v>
      </c>
      <c r="AB1" s="6" t="s">
        <v>133</v>
      </c>
      <c r="AC1" s="6" t="s">
        <v>134</v>
      </c>
      <c r="AD1" s="6" t="s">
        <v>135</v>
      </c>
      <c r="AE1" s="6" t="s">
        <v>136</v>
      </c>
      <c r="AF1" s="6" t="s">
        <v>137</v>
      </c>
      <c r="AG1" s="6" t="s">
        <v>138</v>
      </c>
      <c r="AH1" s="6" t="s">
        <v>139</v>
      </c>
    </row>
    <row r="2" spans="1:34" x14ac:dyDescent="0.25">
      <c r="A2" s="18">
        <f ca="1">TODAY()-60</f>
        <v>42715</v>
      </c>
      <c r="B2" s="8" t="s">
        <v>140</v>
      </c>
      <c r="C2" s="8" t="s">
        <v>141</v>
      </c>
      <c r="D2" s="8" t="s">
        <v>143</v>
      </c>
      <c r="E2" s="8" t="s">
        <v>142</v>
      </c>
      <c r="F2" s="8" t="s">
        <v>144</v>
      </c>
      <c r="G2" s="9" t="s">
        <v>105</v>
      </c>
      <c r="H2" s="8" t="s">
        <v>145</v>
      </c>
      <c r="I2" s="8" t="s">
        <v>167</v>
      </c>
      <c r="J2" s="8" t="s">
        <v>88</v>
      </c>
      <c r="K2" s="4">
        <v>123144678</v>
      </c>
      <c r="L2" s="4">
        <v>998789456</v>
      </c>
      <c r="M2" s="4" t="s">
        <v>165</v>
      </c>
      <c r="N2" s="18">
        <f ca="1">TODAY()-60</f>
        <v>42715</v>
      </c>
      <c r="O2" s="18">
        <f ca="1">TODAY()-59</f>
        <v>42716</v>
      </c>
      <c r="P2" s="18">
        <f ca="1">TODAY()-60</f>
        <v>42715</v>
      </c>
      <c r="Q2" s="18">
        <f ca="1">TODAY()-60</f>
        <v>42715</v>
      </c>
      <c r="R2" s="18">
        <f ca="1">TODAY()-60</f>
        <v>42715</v>
      </c>
      <c r="S2" s="8" t="s">
        <v>147</v>
      </c>
      <c r="T2" s="18">
        <f ca="1">TODAY()-59</f>
        <v>42716</v>
      </c>
      <c r="U2" s="18">
        <f ca="1">TODAY()-59</f>
        <v>42716</v>
      </c>
      <c r="V2" s="4" t="s">
        <v>10</v>
      </c>
      <c r="W2" s="4" t="s">
        <v>150</v>
      </c>
      <c r="X2" s="4"/>
      <c r="Y2" s="4" t="s">
        <v>107</v>
      </c>
      <c r="Z2" s="4"/>
      <c r="AA2" s="8" t="s">
        <v>142</v>
      </c>
      <c r="AB2" s="4">
        <v>2</v>
      </c>
      <c r="AC2" s="4" t="s">
        <v>85</v>
      </c>
      <c r="AD2" s="8" t="s">
        <v>151</v>
      </c>
      <c r="AE2" s="8" t="s">
        <v>152</v>
      </c>
      <c r="AF2" s="8" t="s">
        <v>153</v>
      </c>
      <c r="AG2" s="8" t="s">
        <v>154</v>
      </c>
      <c r="AH2" s="8" t="s">
        <v>155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Browser</vt:lpstr>
      <vt:lpstr>Login</vt:lpstr>
      <vt:lpstr>CreatePatient</vt:lpstr>
      <vt:lpstr>FillNewAdmission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Abbas, Mohammad</dc:creator>
  <cp:lastModifiedBy>Chris Paske</cp:lastModifiedBy>
  <dcterms:created xsi:type="dcterms:W3CDTF">2016-11-08T11:52:46Z</dcterms:created>
  <dcterms:modified xsi:type="dcterms:W3CDTF">2017-02-09T16:30:34Z</dcterms:modified>
</cp:coreProperties>
</file>