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jenkins\workspace\ATF\ATF\src\test\resources\testdata\KHClinical\"/>
    </mc:Choice>
  </mc:AlternateContent>
  <bookViews>
    <workbookView xWindow="0" yWindow="0" windowWidth="14760" windowHeight="6630" activeTab="1"/>
  </bookViews>
  <sheets>
    <sheet name="KH_BM2_TP85964" sheetId="4" r:id="rId1"/>
    <sheet name="BenefitPeriod" sheetId="9" r:id="rId2"/>
    <sheet name="CreatePatient" sheetId="5" r:id="rId3"/>
    <sheet name="Admission" sheetId="1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B2" i="9"/>
  <c r="E2" i="11"/>
  <c r="H2" i="11" l="1"/>
  <c r="G2" i="11"/>
  <c r="Y2" i="5"/>
  <c r="C2" i="11"/>
  <c r="K2" i="5"/>
  <c r="BY2" i="5" l="1"/>
  <c r="AK2" i="5"/>
  <c r="W2" i="5"/>
  <c r="V2" i="5"/>
  <c r="U2" i="5"/>
  <c r="O2" i="5"/>
  <c r="J2" i="5"/>
  <c r="I2" i="5"/>
  <c r="B2" i="5"/>
  <c r="D2" i="5" s="1"/>
  <c r="V2" i="4" l="1"/>
  <c r="R2" i="4"/>
  <c r="C2" i="4"/>
</calcChain>
</file>

<file path=xl/sharedStrings.xml><?xml version="1.0" encoding="utf-8"?>
<sst xmlns="http://schemas.openxmlformats.org/spreadsheetml/2006/main" count="200" uniqueCount="168">
  <si>
    <t>Yes</t>
  </si>
  <si>
    <t>mma4sig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</si>
  <si>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</si>
  <si>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</si>
  <si>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</si>
  <si>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</si>
  <si>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</si>
  <si>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</si>
  <si>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</si>
  <si>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</si>
  <si>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</si>
  <si>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</si>
  <si>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</si>
  <si>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</si>
  <si>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</si>
  <si>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</si>
  <si>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</si>
  <si>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PD_MedicareNumber</t>
  </si>
  <si>
    <t>PD_MedicaidNumber</t>
  </si>
  <si>
    <t>PD_MrecordNumber</t>
  </si>
  <si>
    <t>PD_LocationHS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</si>
  <si>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</si>
  <si>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</si>
  <si>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</si>
  <si>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</si>
  <si>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</si>
  <si>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</si>
  <si>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</si>
  <si>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</si>
  <si>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</si>
  <si>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</si>
  <si>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</si>
  <si>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</si>
  <si>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</si>
  <si>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</si>
  <si>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</si>
  <si>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</si>
  <si>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</si>
  <si>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</si>
  <si>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</si>
  <si>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</si>
  <si>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</si>
  <si>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</si>
  <si>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</si>
  <si>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</si>
  <si>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</si>
  <si>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</si>
  <si>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</si>
  <si>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</si>
  <si>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</si>
  <si>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</si>
  <si>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</si>
  <si>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</si>
  <si>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</si>
  <si>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</si>
  <si>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</si>
  <si>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</si>
  <si>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</si>
  <si>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</si>
  <si>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</si>
  <si>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</si>
  <si>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</si>
  <si>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</si>
  <si>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</si>
  <si>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</si>
  <si>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</si>
  <si>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</si>
  <si>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</si>
  <si>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(Q5002) Care provided in assisted living facility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</si>
  <si>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</si>
  <si>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</si>
  <si>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</si>
  <si>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</si>
  <si>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</si>
  <si>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</si>
  <si>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</si>
  <si>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</si>
  <si>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</si>
  <si>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</si>
  <si>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</si>
  <si>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</si>
  <si>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</si>
  <si>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</si>
  <si>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</si>
  <si>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</si>
  <si>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</si>
  <si>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</si>
  <si>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</si>
  <si>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</si>
  <si>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CreatePatient</t>
  </si>
  <si>
    <t>Palmetto GBA</t>
  </si>
  <si>
    <t>RD_MrecordNumber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</si>
  <si>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</si>
  <si>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</si>
  <si>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</si>
  <si>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</si>
  <si>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</si>
  <si>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</si>
  <si>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</si>
  <si>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</si>
  <si>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</si>
  <si>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</si>
  <si>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</si>
  <si>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</si>
  <si>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</si>
  <si>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</si>
  <si>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</si>
  <si>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dynamicvalue</t>
  </si>
  <si>
    <t>IGaines(26), SKevina(6A)</t>
  </si>
  <si>
    <t>PM_Alphabet</t>
  </si>
  <si>
    <t>PD_SocialSecurityNumber1</t>
  </si>
  <si>
    <t>PD_SocialSecurityNumber2</t>
  </si>
  <si>
    <t>PD_SocialSecurityNumber3</t>
  </si>
  <si>
    <t>PD_ResidenceType</t>
  </si>
  <si>
    <t>PD_Address</t>
  </si>
  <si>
    <t>PD_ZipCode</t>
  </si>
  <si>
    <t>PD_ZipCodePlusFour</t>
  </si>
  <si>
    <t>PD_City</t>
  </si>
  <si>
    <t>PD_State</t>
  </si>
  <si>
    <t>PD_Phone1</t>
  </si>
  <si>
    <t>PD_Phone2</t>
  </si>
  <si>
    <t>PD_Phone3</t>
  </si>
  <si>
    <t>RI_ReferralDate</t>
  </si>
  <si>
    <t>RI_Source</t>
  </si>
  <si>
    <t>RI_ReferringPhysicianAttending</t>
  </si>
  <si>
    <t>ECI_NoEmergencyContact</t>
  </si>
  <si>
    <t>ADI_ADNo</t>
  </si>
  <si>
    <t>ADI_POLSTOnFile</t>
  </si>
  <si>
    <t>Auto</t>
  </si>
  <si>
    <t>A</t>
  </si>
  <si>
    <t>01/01/1954</t>
  </si>
  <si>
    <t>Home</t>
  </si>
  <si>
    <t>500 Main Street</t>
  </si>
  <si>
    <t>Austin</t>
  </si>
  <si>
    <t>TX</t>
  </si>
  <si>
    <t>Non-health care facility</t>
  </si>
  <si>
    <t>N</t>
  </si>
  <si>
    <t>Y</t>
  </si>
  <si>
    <t>DI_TerminalDiagnosis</t>
  </si>
  <si>
    <t>II_MedicareNumber</t>
  </si>
  <si>
    <t>II_MedicaidNumber</t>
  </si>
  <si>
    <t>AB_StartOfCareDate</t>
  </si>
  <si>
    <t>AB_AdmissionHour</t>
  </si>
  <si>
    <t>AB_NoticeOfElection</t>
  </si>
  <si>
    <t>AB_NoticeOfElectionConfirmationDate</t>
  </si>
  <si>
    <t>AB_Readmission</t>
  </si>
  <si>
    <t>AB_AdmissionStatus</t>
  </si>
  <si>
    <t>AB_SameAsResidence</t>
  </si>
  <si>
    <t>AB_CaseManager</t>
  </si>
  <si>
    <t>AB_PatientBeingAddmittedOn</t>
  </si>
  <si>
    <t>IG_Physician</t>
  </si>
  <si>
    <t>IG_RegisteredNurse</t>
  </si>
  <si>
    <t>IG_SocialWorker</t>
  </si>
  <si>
    <t>IG_ChaplainCounselor</t>
  </si>
  <si>
    <t>IG_VolunteerCoordinator</t>
  </si>
  <si>
    <t>Admission</t>
  </si>
  <si>
    <t>A048</t>
  </si>
  <si>
    <t>01:00 - 01:59</t>
  </si>
  <si>
    <t>BenefitPeriod</t>
  </si>
  <si>
    <t>BP_StartDate</t>
  </si>
  <si>
    <t>BP_EndDate</t>
  </si>
  <si>
    <t>BP_Triage</t>
  </si>
  <si>
    <t>BP_CaseManager</t>
  </si>
  <si>
    <t>BP_Physician</t>
  </si>
  <si>
    <t>BP_RegisteredNurse</t>
  </si>
  <si>
    <t>BP_SocialWorker</t>
  </si>
  <si>
    <t>BP_Chaplain</t>
  </si>
  <si>
    <t>BP_Volunteer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</si>
</sst>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mm/dd/yyyy;@"/>
    <numFmt numFmtId="166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20" fontId="0" fillId="0" borderId="1" xfId="0" quotePrefix="1" applyNumberFormat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1" xfId="0" quotePrefix="1" applyNumberFormat="1" applyBorder="1"/>
    <xf numFmtId="0" fontId="1" fillId="0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" fontId="0" fillId="0" borderId="1" xfId="0" applyNumberFormat="1" applyFont="1" applyBorder="1"/>
    <xf numFmtId="166" fontId="0" fillId="0" borderId="1" xfId="0" quotePrefix="1" applyNumberFormat="1" applyFont="1" applyBorder="1"/>
    <xf numFmtId="0" fontId="0" fillId="0" borderId="1" xfId="0" applyNumberFormat="1" applyFont="1" applyBorder="1"/>
    <xf numFmtId="0" fontId="5" fillId="0" borderId="1" xfId="0" applyFont="1" applyBorder="1"/>
    <xf numFmtId="0" fontId="5" fillId="0" borderId="0" xfId="0" applyFont="1"/>
    <xf numFmtId="0" fontId="0" fillId="0" borderId="1" xfId="0" applyFont="1" applyFill="1" applyBorder="1"/>
    <xf numFmtId="0" fontId="0" fillId="0" borderId="1" xfId="0" quotePrefix="1" applyNumberFormat="1" applyFont="1" applyBorder="1"/>
    <xf numFmtId="0" fontId="2" fillId="0" borderId="1" xfId="1" applyFont="1" applyBorder="1"/>
    <xf numFmtId="165" fontId="0" fillId="0" borderId="1" xfId="0" quotePrefix="1" applyNumberFormat="1" applyBorder="1" applyAlignment="1"/>
    <xf numFmtId="165" fontId="0" fillId="0" borderId="1" xfId="0" applyNumberFormat="1" applyBorder="1"/>
    <xf numFmtId="20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Z1" sqref="Z1"/>
    </sheetView>
  </sheetViews>
  <sheetFormatPr defaultRowHeight="15" x14ac:dyDescent="0.25"/>
  <cols>
    <col min="1" max="1" width="13.42578125" bestFit="1" customWidth="1" collapsed="1"/>
    <col min="2" max="2" width="11" bestFit="1" customWidth="1" collapsed="1"/>
    <col min="3" max="3" width="22.85546875" customWidth="1" collapsed="1"/>
    <col min="4" max="4" width="15" bestFit="1" customWidth="1" collapsed="1"/>
    <col min="5" max="5" width="16.28515625" bestFit="1" customWidth="1" collapsed="1"/>
    <col min="6" max="6" width="16.85546875" bestFit="1" customWidth="1" collapsed="1"/>
    <col min="7" max="7" width="21.7109375" bestFit="1" customWidth="1" collapsed="1"/>
    <col min="8" max="8" width="18.85546875" bestFit="1" customWidth="1" collapsed="1"/>
    <col min="9" max="9" width="22.7109375" bestFit="1" customWidth="1" collapsed="1"/>
    <col min="10" max="10" width="35.42578125" bestFit="1" customWidth="1" collapsed="1"/>
    <col min="11" max="11" width="37.28515625" bestFit="1" customWidth="1" collapsed="1"/>
    <col min="12" max="12" width="26.5703125" bestFit="1" customWidth="1" collapsed="1"/>
    <col min="13" max="13" width="13.7109375" bestFit="1" customWidth="1" collapsed="1"/>
    <col min="14" max="14" width="25" bestFit="1" customWidth="1" collapsed="1"/>
    <col min="15" max="15" width="19.5703125" bestFit="1" customWidth="1" collapsed="1"/>
    <col min="16" max="16" width="20.7109375" bestFit="1" customWidth="1" collapsed="1"/>
    <col min="17" max="17" width="12.42578125" bestFit="1" customWidth="1" collapsed="1"/>
    <col min="18" max="18" width="10.7109375" bestFit="1" customWidth="1" collapsed="1"/>
    <col min="19" max="19" width="22.7109375" bestFit="1" customWidth="1" collapsed="1"/>
    <col min="20" max="21" width="20.7109375" bestFit="1" customWidth="1" collapsed="1"/>
    <col min="22" max="22" width="12.42578125" bestFit="1" customWidth="1" collapsed="1"/>
    <col min="23" max="23" width="13.42578125" bestFit="1" customWidth="1" collapsed="1"/>
    <col min="24" max="24" width="13.7109375" bestFit="1" customWidth="1" collapsed="1"/>
    <col min="25" max="25" width="12.28515625" bestFit="1" customWidth="1" collapsed="1"/>
    <col min="26" max="26" width="19.5703125" bestFit="1" customWidth="1" collapsed="1"/>
  </cols>
  <sheetData>
    <row r="1" spans="1:26" x14ac:dyDescent="0.25">
      <c r="A1" s="6" t="s">
        <v>89</v>
      </c>
      <c r="B1" s="6" t="s">
        <v>92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  <c r="I1" s="6" t="s">
        <v>99</v>
      </c>
      <c r="J1" s="6" t="s">
        <v>100</v>
      </c>
      <c r="K1" s="6" t="s">
        <v>101</v>
      </c>
      <c r="L1" s="6" t="s">
        <v>102</v>
      </c>
      <c r="M1" s="6" t="s">
        <v>103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4</v>
      </c>
      <c r="V1" s="1" t="s">
        <v>5</v>
      </c>
      <c r="W1" s="1" t="s">
        <v>9</v>
      </c>
      <c r="X1" s="1" t="s">
        <v>10</v>
      </c>
      <c r="Y1" s="1" t="s">
        <v>11</v>
      </c>
      <c r="Z1" s="1" t="s">
        <v>91</v>
      </c>
    </row>
    <row r="2" spans="1:26" x14ac:dyDescent="0.25">
      <c r="A2" s="7" t="s">
        <v>0</v>
      </c>
      <c r="B2" s="7" t="s">
        <v>108</v>
      </c>
      <c r="C2" s="14">
        <f ca="1">TODAY()</f>
        <v>42801</v>
      </c>
      <c r="D2" s="7" t="s">
        <v>107</v>
      </c>
      <c r="E2" s="7" t="s">
        <v>90</v>
      </c>
      <c r="F2" s="7">
        <v>884323</v>
      </c>
      <c r="G2" s="7">
        <v>322</v>
      </c>
      <c r="H2" s="9">
        <v>1</v>
      </c>
      <c r="I2" s="9">
        <v>234</v>
      </c>
      <c r="J2" s="10">
        <v>10</v>
      </c>
      <c r="K2" s="7" t="s">
        <v>104</v>
      </c>
      <c r="L2" s="8" t="s">
        <v>105</v>
      </c>
      <c r="M2" s="7" t="s">
        <v>106</v>
      </c>
      <c r="N2" s="2" t="s">
        <v>0</v>
      </c>
      <c r="O2" s="2" t="s">
        <v>0</v>
      </c>
      <c r="P2" s="2" t="s">
        <v>1</v>
      </c>
      <c r="Q2" s="2"/>
      <c r="R2" s="14">
        <f ca="1">TODAY()-59</f>
        <v>42742</v>
      </c>
      <c r="S2" s="2" t="s">
        <v>0</v>
      </c>
      <c r="T2" s="3" t="s">
        <v>0</v>
      </c>
      <c r="U2" s="2" t="s">
        <v>1</v>
      </c>
      <c r="V2" s="11">
        <f ca="1">TODAY()-59</f>
        <v>42742</v>
      </c>
      <c r="W2" s="2" t="s">
        <v>0</v>
      </c>
      <c r="X2" s="2"/>
      <c r="Y2" s="2"/>
      <c r="Z2" s="2" t="s">
        <v>107</v>
      </c>
    </row>
    <row r="3" spans="1:26" x14ac:dyDescent="0.25">
      <c r="A3" s="5"/>
      <c r="B3" s="5"/>
      <c r="C3" s="5"/>
      <c r="D3" s="12"/>
      <c r="E3" s="5"/>
      <c r="F3" s="5"/>
      <c r="G3" s="5"/>
      <c r="H3" s="5"/>
      <c r="I3" s="5"/>
      <c r="J3" s="5"/>
      <c r="K3" s="5"/>
      <c r="L3" s="5"/>
      <c r="M3" s="5"/>
    </row>
    <row r="4" spans="1:2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2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2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C2" sqref="C2"/>
    </sheetView>
  </sheetViews>
  <sheetFormatPr defaultRowHeight="15" x14ac:dyDescent="0.25"/>
  <cols>
    <col min="1" max="1" width="13.42578125" style="5" bestFit="1" customWidth="1"/>
    <col min="2" max="2" width="12.5703125" style="5" bestFit="1" customWidth="1"/>
    <col min="3" max="3" width="12.42578125" style="5" bestFit="1" customWidth="1"/>
    <col min="4" max="4" width="10.7109375" style="5" bestFit="1" customWidth="1"/>
    <col min="5" max="5" width="16.42578125" style="5" bestFit="1" customWidth="1"/>
    <col min="6" max="6" width="12.5703125" style="5" bestFit="1" customWidth="1"/>
    <col min="7" max="7" width="19.42578125" style="5" bestFit="1" customWidth="1"/>
    <col min="8" max="8" width="16.28515625" style="5" bestFit="1" customWidth="1"/>
    <col min="9" max="9" width="12" style="5" bestFit="1" customWidth="1"/>
    <col min="10" max="10" width="13.42578125" style="5" customWidth="1"/>
    <col min="11" max="11" width="13" style="5" customWidth="1"/>
    <col min="12" max="12" width="19.140625" style="5" customWidth="1"/>
    <col min="13" max="16384" width="9.140625" style="5"/>
  </cols>
  <sheetData>
    <row r="1" spans="1:12" x14ac:dyDescent="0.25">
      <c r="A1" s="6" t="s">
        <v>158</v>
      </c>
      <c r="B1" s="6" t="s">
        <v>159</v>
      </c>
      <c r="C1" s="6" t="s">
        <v>160</v>
      </c>
      <c r="D1" s="6" t="s">
        <v>161</v>
      </c>
      <c r="E1" s="6" t="s">
        <v>162</v>
      </c>
      <c r="F1" s="6" t="s">
        <v>163</v>
      </c>
      <c r="G1" s="6" t="s">
        <v>164</v>
      </c>
      <c r="H1" s="6" t="s">
        <v>165</v>
      </c>
      <c r="I1" s="6" t="s">
        <v>166</v>
      </c>
      <c r="J1" s="6" t="s">
        <v>167</v>
      </c>
      <c r="K1" s="6"/>
      <c r="L1" s="6"/>
    </row>
    <row r="2" spans="1:12" x14ac:dyDescent="0.25">
      <c r="A2" s="7" t="s">
        <v>0</v>
      </c>
      <c r="B2" s="29">
        <f ca="1">TODAY()+100</f>
        <v>42901</v>
      </c>
      <c r="C2" s="29">
        <f ca="1">TODAY()+150</f>
        <v>42951</v>
      </c>
      <c r="D2" s="29"/>
      <c r="E2" s="7"/>
      <c r="F2" s="29"/>
      <c r="G2" s="4"/>
      <c r="H2" s="30"/>
      <c r="I2" s="7"/>
      <c r="J2" s="7"/>
      <c r="K2" s="7"/>
      <c r="L2" s="7"/>
    </row>
    <row r="8" spans="1:12" x14ac:dyDescent="0.25">
      <c r="K8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workbookViewId="0">
      <selection activeCell="G2" sqref="G2"/>
    </sheetView>
  </sheetViews>
  <sheetFormatPr defaultRowHeight="15" x14ac:dyDescent="0.25"/>
  <cols>
    <col min="1" max="1" width="14.28515625" customWidth="1" collapsed="1"/>
    <col min="2" max="2" width="13.7109375" bestFit="1" customWidth="1" collapsed="1"/>
    <col min="3" max="3" width="16.140625" bestFit="1" customWidth="1" collapsed="1"/>
    <col min="4" max="4" width="19.140625" customWidth="1" collapsed="1"/>
    <col min="5" max="5" width="13.28515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  <col min="62" max="62" width="10.7109375" bestFit="1" customWidth="1"/>
    <col min="69" max="69" width="10.7109375" bestFit="1" customWidth="1"/>
    <col min="102" max="102" width="10.7109375" bestFit="1" customWidth="1"/>
  </cols>
  <sheetData>
    <row r="1" spans="1:80" s="5" customFormat="1" x14ac:dyDescent="0.25">
      <c r="A1" s="6" t="s">
        <v>12</v>
      </c>
      <c r="B1" s="6"/>
      <c r="C1" s="6" t="s">
        <v>13</v>
      </c>
      <c r="D1" s="15" t="s">
        <v>92</v>
      </c>
      <c r="E1" s="15" t="s">
        <v>109</v>
      </c>
      <c r="F1" s="6" t="s">
        <v>14</v>
      </c>
      <c r="G1" s="6" t="s">
        <v>15</v>
      </c>
      <c r="H1" s="6" t="s">
        <v>16</v>
      </c>
      <c r="I1" s="6" t="s">
        <v>110</v>
      </c>
      <c r="J1" s="6" t="s">
        <v>111</v>
      </c>
      <c r="K1" s="6" t="s">
        <v>112</v>
      </c>
      <c r="L1" s="16" t="s">
        <v>113</v>
      </c>
      <c r="M1" s="6" t="s">
        <v>114</v>
      </c>
      <c r="N1" s="6" t="s">
        <v>115</v>
      </c>
      <c r="O1" s="6" t="s">
        <v>116</v>
      </c>
      <c r="P1" s="6" t="s">
        <v>117</v>
      </c>
      <c r="Q1" s="6" t="s">
        <v>118</v>
      </c>
      <c r="R1" s="6" t="s">
        <v>119</v>
      </c>
      <c r="S1" s="6" t="s">
        <v>120</v>
      </c>
      <c r="T1" s="6" t="s">
        <v>121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122</v>
      </c>
      <c r="Z1" s="6" t="s">
        <v>123</v>
      </c>
      <c r="AA1" s="6" t="s">
        <v>124</v>
      </c>
      <c r="AB1" s="6" t="s">
        <v>125</v>
      </c>
      <c r="AC1" s="6" t="s">
        <v>21</v>
      </c>
      <c r="AD1" s="6" t="s">
        <v>22</v>
      </c>
      <c r="AE1" s="6" t="s">
        <v>23</v>
      </c>
      <c r="AF1" s="6" t="s">
        <v>126</v>
      </c>
      <c r="AG1" s="6" t="s">
        <v>127</v>
      </c>
      <c r="AH1" s="6" t="s">
        <v>24</v>
      </c>
      <c r="AI1" s="6" t="s">
        <v>25</v>
      </c>
      <c r="AJ1" s="6" t="s">
        <v>26</v>
      </c>
      <c r="AK1" s="6" t="s">
        <v>27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6" t="s">
        <v>34</v>
      </c>
      <c r="AS1" s="6" t="s">
        <v>35</v>
      </c>
      <c r="AT1" s="6" t="s">
        <v>36</v>
      </c>
      <c r="AU1" s="6" t="s">
        <v>37</v>
      </c>
      <c r="AV1" s="6" t="s">
        <v>38</v>
      </c>
      <c r="AW1" s="6" t="s">
        <v>39</v>
      </c>
      <c r="AX1" s="6" t="s">
        <v>40</v>
      </c>
      <c r="AY1" s="6" t="s">
        <v>41</v>
      </c>
      <c r="AZ1" s="6" t="s">
        <v>42</v>
      </c>
      <c r="BA1" s="6" t="s">
        <v>43</v>
      </c>
      <c r="BB1" s="6" t="s">
        <v>44</v>
      </c>
      <c r="BC1" s="6" t="s">
        <v>45</v>
      </c>
      <c r="BD1" s="6" t="s">
        <v>46</v>
      </c>
      <c r="BE1" s="6" t="s">
        <v>47</v>
      </c>
      <c r="BF1" s="6" t="s">
        <v>48</v>
      </c>
      <c r="BG1" s="6" t="s">
        <v>49</v>
      </c>
      <c r="BH1" s="6" t="s">
        <v>50</v>
      </c>
      <c r="BI1" s="6" t="s">
        <v>51</v>
      </c>
      <c r="BJ1" s="6" t="s">
        <v>52</v>
      </c>
      <c r="BK1" s="6" t="s">
        <v>53</v>
      </c>
      <c r="BL1" s="6" t="s">
        <v>54</v>
      </c>
      <c r="BM1" s="6" t="s">
        <v>55</v>
      </c>
      <c r="BN1" s="6" t="s">
        <v>56</v>
      </c>
      <c r="BO1" s="6" t="s">
        <v>57</v>
      </c>
      <c r="BP1" s="6" t="s">
        <v>58</v>
      </c>
      <c r="BQ1" s="6" t="s">
        <v>59</v>
      </c>
      <c r="BR1" s="6" t="s">
        <v>60</v>
      </c>
      <c r="BS1" s="6">
        <v>43654</v>
      </c>
      <c r="BT1" s="6">
        <v>43655</v>
      </c>
      <c r="BU1" s="6">
        <v>43656</v>
      </c>
      <c r="BV1" s="6">
        <v>43653</v>
      </c>
      <c r="BW1" s="6" t="s">
        <v>61</v>
      </c>
      <c r="BX1" s="6" t="s">
        <v>62</v>
      </c>
      <c r="BY1" s="6" t="s">
        <v>63</v>
      </c>
      <c r="BZ1" s="6" t="s">
        <v>64</v>
      </c>
      <c r="CA1" s="6" t="s">
        <v>65</v>
      </c>
      <c r="CB1" s="6" t="s">
        <v>66</v>
      </c>
    </row>
    <row r="2" spans="1:80" s="5" customFormat="1" x14ac:dyDescent="0.25">
      <c r="A2" s="3" t="s">
        <v>128</v>
      </c>
      <c r="B2" s="3" t="str">
        <f ca="1">RANDBETWEEN(1,999)&amp;CHAR(RANDBETWEEN(65,90))&amp;CHAR(RANDBETWEEN(65,90))</f>
        <v>19JV</v>
      </c>
      <c r="C2" s="17" t="s">
        <v>107</v>
      </c>
      <c r="D2" s="3" t="str">
        <f>CONCATENATE(A2,","," ",C2)</f>
        <v>Auto, dynamicvalue</v>
      </c>
      <c r="E2" s="3" t="s">
        <v>129</v>
      </c>
      <c r="F2" s="3"/>
      <c r="G2" s="18" t="s">
        <v>130</v>
      </c>
      <c r="H2" s="3" t="s">
        <v>67</v>
      </c>
      <c r="I2" s="19">
        <f ca="1">RANDBETWEEN(100,999)</f>
        <v>351</v>
      </c>
      <c r="J2" s="19">
        <f ca="1">RANDBETWEEN(10,99)</f>
        <v>22</v>
      </c>
      <c r="K2" s="19">
        <f ca="1">RANDBETWEEN(1000,9999)</f>
        <v>6887</v>
      </c>
      <c r="L2" s="3" t="s">
        <v>131</v>
      </c>
      <c r="M2" s="19" t="s">
        <v>132</v>
      </c>
      <c r="N2" s="19">
        <v>78745</v>
      </c>
      <c r="O2" s="19">
        <f ca="1">RANDBETWEEN(1000,9999)</f>
        <v>2536</v>
      </c>
      <c r="P2" s="19" t="s">
        <v>133</v>
      </c>
      <c r="Q2" s="19" t="s">
        <v>134</v>
      </c>
      <c r="R2" s="19">
        <v>555</v>
      </c>
      <c r="S2" s="19">
        <v>555</v>
      </c>
      <c r="T2" s="19">
        <v>5555</v>
      </c>
      <c r="U2" s="20">
        <f ca="1">RANDBETWEEN(100000000,999999999)</f>
        <v>403422267</v>
      </c>
      <c r="V2" s="20">
        <f ca="1">RANDBETWEEN(100000000,999999999)</f>
        <v>321373187</v>
      </c>
      <c r="W2" s="20">
        <f ca="1">RANDBETWEEN(100000000,999999999)</f>
        <v>538815412</v>
      </c>
      <c r="X2" s="3" t="s">
        <v>68</v>
      </c>
      <c r="Y2" s="21">
        <f ca="1">TODAY()-60</f>
        <v>42741</v>
      </c>
      <c r="Z2" s="19" t="s">
        <v>135</v>
      </c>
      <c r="AA2" s="19" t="s">
        <v>136</v>
      </c>
      <c r="AB2" s="3" t="s">
        <v>137</v>
      </c>
      <c r="AC2" s="3"/>
      <c r="AD2" s="3"/>
      <c r="AE2" s="22"/>
      <c r="AF2" s="22" t="s">
        <v>137</v>
      </c>
      <c r="AG2" s="22" t="s">
        <v>136</v>
      </c>
      <c r="AH2" s="23" t="s">
        <v>69</v>
      </c>
      <c r="AI2" s="24" t="s">
        <v>70</v>
      </c>
      <c r="AJ2" s="3"/>
      <c r="AK2" s="21">
        <f ca="1">TODAY()-60</f>
        <v>42741</v>
      </c>
      <c r="AL2" s="24" t="s">
        <v>71</v>
      </c>
      <c r="AM2" s="3" t="s">
        <v>72</v>
      </c>
      <c r="AN2" s="23" t="s">
        <v>90</v>
      </c>
      <c r="AO2" s="3"/>
      <c r="AP2" s="3" t="s">
        <v>73</v>
      </c>
      <c r="AQ2" s="23" t="s">
        <v>71</v>
      </c>
      <c r="AR2" s="3"/>
      <c r="AS2" s="19"/>
      <c r="AT2" s="19"/>
      <c r="AU2" s="24" t="s">
        <v>71</v>
      </c>
      <c r="AV2" s="24" t="s">
        <v>71</v>
      </c>
      <c r="AW2" s="24" t="s">
        <v>71</v>
      </c>
      <c r="AX2" s="24" t="s">
        <v>71</v>
      </c>
      <c r="AY2" s="24" t="s">
        <v>71</v>
      </c>
      <c r="AZ2" s="25" t="s">
        <v>74</v>
      </c>
      <c r="BA2" s="26" t="s">
        <v>75</v>
      </c>
      <c r="BB2" s="3" t="s">
        <v>76</v>
      </c>
      <c r="BC2" s="3" t="s">
        <v>77</v>
      </c>
      <c r="BD2" s="26" t="s">
        <v>78</v>
      </c>
      <c r="BE2" s="26" t="s">
        <v>79</v>
      </c>
      <c r="BF2" s="27" t="s">
        <v>80</v>
      </c>
      <c r="BG2" s="25" t="s">
        <v>0</v>
      </c>
      <c r="BH2" s="3" t="s">
        <v>81</v>
      </c>
      <c r="BI2" s="3" t="s">
        <v>82</v>
      </c>
      <c r="BJ2" s="3" t="s">
        <v>76</v>
      </c>
      <c r="BK2" s="19" t="s">
        <v>75</v>
      </c>
      <c r="BL2" s="3" t="s">
        <v>83</v>
      </c>
      <c r="BM2" s="3" t="s">
        <v>83</v>
      </c>
      <c r="BN2" s="26" t="s">
        <v>84</v>
      </c>
      <c r="BO2" s="24" t="s">
        <v>69</v>
      </c>
      <c r="BP2" s="3" t="s">
        <v>85</v>
      </c>
      <c r="BQ2" s="25" t="s">
        <v>86</v>
      </c>
      <c r="BR2" s="25" t="s">
        <v>0</v>
      </c>
      <c r="BS2" s="25" t="s">
        <v>0</v>
      </c>
      <c r="BT2" s="25" t="s">
        <v>0</v>
      </c>
      <c r="BU2" s="25" t="s">
        <v>0</v>
      </c>
      <c r="BV2" s="25" t="s">
        <v>86</v>
      </c>
      <c r="BW2" s="23" t="s">
        <v>87</v>
      </c>
      <c r="BX2" s="3">
        <v>1</v>
      </c>
      <c r="BY2" s="21">
        <f ca="1">TODAY()-60</f>
        <v>42741</v>
      </c>
      <c r="BZ2" s="3"/>
      <c r="CA2" s="3"/>
      <c r="CB2" s="23" t="s">
        <v>88</v>
      </c>
    </row>
  </sheetData>
  <dataValidations count="1">
    <dataValidation type="list" allowBlank="1" showInputMessage="1" showErrorMessage="1" sqref="BP2:BQ2 X2 H2 AS2">
      <formula1>#REF!</formula1>
    </dataValidation>
  </dataValidations>
  <hyperlinks>
    <hyperlink ref="BF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E2" sqref="E2"/>
    </sheetView>
  </sheetViews>
  <sheetFormatPr defaultRowHeight="15" x14ac:dyDescent="0.25"/>
  <cols>
    <col min="1" max="1" width="16.85546875" style="5" customWidth="1"/>
    <col min="2" max="2" width="20.42578125" bestFit="1" customWidth="1"/>
    <col min="3" max="3" width="19" bestFit="1" customWidth="1"/>
    <col min="4" max="4" width="18.85546875" bestFit="1" customWidth="1"/>
    <col min="5" max="5" width="19.140625" bestFit="1" customWidth="1"/>
    <col min="6" max="6" width="18.28515625" bestFit="1" customWidth="1"/>
    <col min="7" max="7" width="19.85546875" bestFit="1" customWidth="1"/>
    <col min="8" max="8" width="36.28515625" bestFit="1" customWidth="1"/>
    <col min="9" max="9" width="15.85546875" bestFit="1" customWidth="1"/>
    <col min="10" max="10" width="19.42578125" bestFit="1" customWidth="1"/>
    <col min="11" max="11" width="20.85546875" bestFit="1" customWidth="1"/>
    <col min="12" max="12" width="16.42578125" bestFit="1" customWidth="1"/>
    <col min="13" max="13" width="28.5703125" bestFit="1" customWidth="1"/>
    <col min="14" max="14" width="12.140625" bestFit="1" customWidth="1"/>
    <col min="15" max="15" width="19" bestFit="1" customWidth="1"/>
    <col min="16" max="16" width="15.7109375" bestFit="1" customWidth="1"/>
    <col min="17" max="17" width="20.85546875" bestFit="1" customWidth="1"/>
    <col min="18" max="18" width="23.85546875" bestFit="1" customWidth="1"/>
  </cols>
  <sheetData>
    <row r="1" spans="1:18" x14ac:dyDescent="0.25">
      <c r="A1" s="6" t="s">
        <v>155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  <c r="M1" s="6" t="s">
        <v>149</v>
      </c>
      <c r="N1" s="6" t="s">
        <v>150</v>
      </c>
      <c r="O1" s="6" t="s">
        <v>151</v>
      </c>
      <c r="P1" s="6" t="s">
        <v>152</v>
      </c>
      <c r="Q1" s="6" t="s">
        <v>153</v>
      </c>
      <c r="R1" s="6" t="s">
        <v>154</v>
      </c>
    </row>
    <row r="2" spans="1:18" x14ac:dyDescent="0.25">
      <c r="A2" s="7" t="s">
        <v>0</v>
      </c>
      <c r="B2" s="7" t="s">
        <v>156</v>
      </c>
      <c r="C2" s="7">
        <f ca="1">RANDBETWEEN(1000,9999)</f>
        <v>4934</v>
      </c>
      <c r="D2" s="7"/>
      <c r="E2" s="28">
        <f ca="1">TODAY()-30</f>
        <v>42771</v>
      </c>
      <c r="F2" s="7" t="s">
        <v>157</v>
      </c>
      <c r="G2" s="29">
        <f ca="1">TODAY()-30</f>
        <v>42771</v>
      </c>
      <c r="H2" s="29">
        <f ca="1">TODAY()-30</f>
        <v>42771</v>
      </c>
      <c r="I2" s="7"/>
      <c r="J2" s="7"/>
      <c r="K2" s="7"/>
      <c r="L2" s="7"/>
      <c r="M2" s="7"/>
      <c r="N2" s="7"/>
      <c r="O2" s="7"/>
      <c r="P2" s="7"/>
      <c r="Q2" s="7"/>
      <c r="R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KH_BM2_TP85964</vt:lpstr>
      <vt:lpstr>BenefitPeriod</vt:lpstr>
      <vt:lpstr>CreatePatient</vt:lpstr>
      <vt:lpstr>Admission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Yuvaraj Munusamy</cp:lastModifiedBy>
  <dcterms:created xsi:type="dcterms:W3CDTF">2016-11-08T11:52:46Z</dcterms:created>
  <dcterms:modified xsi:type="dcterms:W3CDTF">2017-03-07T16:37:38Z</dcterms:modified>
</cp:coreProperties>
</file>